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61FA74B-A8C0-48AB-9BD6-C5446A62713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<sst xmlns="http://schemas.openxmlformats.org/spreadsheetml/2006/main" count="3079" uniqueCount="1050">
  <si>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</si>
  <si>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</si>
  <si>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</si>
  <si>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</si>
  <si>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</si>
  <si>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</si>
  <si>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</si>
  <si>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</si>
  <si>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</si>
  <si>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</si>
  <si>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</si>
  <si>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</si>
  <si>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</si>
  <si>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</si>
  <si>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</si>
  <si>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</si>
  <si>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</si>
  <si>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</si>
  <si>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</si>
  <si>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</si>
  <si>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</si>
  <si>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</si>
  <si>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</si>
  <si>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</si>
  <si>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</si>
  <si>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</si>
  <si>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</si>
  <si>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</si>
  <si>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</si>
  <si>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</si>
  <si>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</si>
  <si>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</si>
  <si>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</si>
  <si>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</si>
  <si>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</si>
  <si>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</si>
  <si>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</si>
  <si>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</si>
  <si>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</si>
  <si>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</si>
  <si>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</si>
  <si>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</si>
  <si>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</si>
  <si>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</si>
  <si>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</si>
  <si>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</si>
  <si>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</si>
  <si>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</si>
  <si>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</si>
  <si>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</si>
  <si>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</si>
  <si>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</si>
  <si>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</si>
  <si>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</si>
  <si>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</si>
  <si>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</si>
  <si>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</si>
  <si>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</si>
  <si>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</si>
  <si>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</si>
  <si>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</si>
  <si>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</si>
  <si>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</si>
  <si>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</si>
  <si>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</si>
  <si>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</si>
  <si>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</si>
  <si>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</si>
  <si>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</si>
  <si>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</si>
  <si>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</si>
  <si>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</si>
  <si>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</si>
  <si>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</si>
  <si>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</si>
  <si>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</si>
  <si>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</si>
  <si>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</si>
  <si>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</si>
  <si>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</si>
  <si>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</si>
  <si>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</si>
  <si>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</si>
  <si>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</si>
  <si>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</si>
  <si>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</si>
  <si>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</si>
  <si>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</si>
  <si>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</si>
  <si>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</si>
  <si>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</si>
  <si>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</si>
  <si>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</si>
  <si>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</si>
  <si>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</si>
  <si>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</si>
  <si>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</si>
  <si>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</si>
  <si>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</si>
  <si>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</si>
  <si>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</si>
  <si>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</si>
  <si>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</si>
  <si>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</si>
  <si>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</si>
  <si>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</si>
  <si>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</si>
  <si>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</si>
  <si>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</si>
  <si>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</si>
  <si>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</si>
  <si>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</si>
  <si>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</si>
  <si>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</si>
  <si>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</si>
  <si>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</si>
  <si>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</si>
  <si>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</si>
  <si>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</si>
  <si>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</si>
  <si>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</si>
  <si>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</si>
  <si>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</si>
  <si>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</si>
  <si>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</si>
  <si>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</si>
  <si>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</si>
  <si>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</si>
  <si>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</si>
  <si>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</si>
  <si>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</si>
  <si>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</si>
  <si>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</si>
  <si>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</si>
  <si>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</si>
  <si>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</si>
  <si>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</si>
  <si>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</si>
  <si>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</si>
  <si>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</si>
  <si>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</si>
  <si>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</si>
  <si>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</si>
  <si>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</si>
  <si>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</si>
  <si>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</si>
  <si>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</si>
  <si>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</si>
  <si>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</si>
  <si>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</si>
  <si>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</si>
  <si>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</si>
  <si>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</si>
  <si>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</si>
  <si>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</si>
  <si>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</si>
  <si>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</si>
  <si>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</si>
  <si>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</si>
  <si>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</si>
  <si>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</si>
  <si>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</si>
  <si>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</si>
  <si>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</si>
  <si>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</si>
  <si>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</si>
  <si>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</si>
  <si>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</si>
  <si>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</si>
  <si>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</si>
  <si>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</si>
  <si>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</si>
  <si>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</si>
  <si>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</si>
  <si>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</si>
  <si>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</si>
  <si>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</si>
  <si>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</si>
  <si>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</si>
  <si>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</si>
  <si>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</si>
  <si>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</si>
  <si>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</si>
  <si>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</si>
  <si>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</si>
  <si>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</si>
  <si>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</si>
  <si>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</si>
  <si>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</si>
  <si>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</si>
  <si>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</si>
  <si>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</si>
  <si>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</si>
  <si>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</si>
  <si>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</si>
  <si>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</si>
  <si>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</si>
  <si>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</si>
  <si>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</si>
  <si>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</si>
  <si>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</si>
  <si>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</si>
  <si>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</si>
  <si>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</si>
  <si>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</si>
  <si>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</si>
  <si>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</si>
  <si>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</si>
  <si>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</si>
  <si>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</si>
  <si>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</si>
  <si>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</si>
  <si>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</si>
  <si>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</si>
  <si>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</si>
  <si>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</si>
  <si>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</si>
  <si>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</si>
  <si>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</si>
  <si>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</si>
  <si>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</si>
  <si>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</si>
  <si>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</si>
  <si>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</si>
  <si>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</si>
  <si>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</si>
  <si>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</si>
  <si>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</si>
  <si>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</si>
  <si>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</si>
  <si>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</si>
  <si>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</si>
  <si>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</si>
  <si>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</si>
  <si>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</si>
  <si>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</si>
  <si>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</si>
  <si>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</si>
  <si>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</si>
  <si>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</si>
  <si>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</si>
  <si>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</si>
  <si>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</si>
  <si>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</si>
  <si>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</si>
  <si>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</si>
  <si>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</si>
  <si>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</si>
  <si>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</si>
  <si>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</si>
  <si>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</si>
  <si>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</si>
  <si>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</si>
  <si>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</si>
  <si>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</si>
  <si>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</si>
  <si>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</si>
  <si>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</si>
  <si>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</si>
  <si>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</si>
  <si>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</si>
  <si>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</si>
  <si>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</si>
  <si>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</si>
  <si>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</si>
  <si>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</si>
  <si>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</si>
  <si>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</si>
  <si>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</si>
  <si>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</si>
  <si>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</si>
  <si>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</si>
  <si>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</si>
  <si>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</si>
  <si>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</si>
  <si>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</si>
  <si>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</si>
  <si>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</si>
  <si>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</si>
  <si>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</si>
  <si>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</si>
  <si>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</si>
  <si>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</si>
  <si>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</si>
  <si>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</si>
  <si>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</si>
  <si>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</si>
  <si>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</si>
  <si>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</si>
  <si>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</si>
  <si>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</si>
  <si>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</si>
  <si>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</si>
  <si>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</si>
  <si>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</si>
  <si>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</si>
  <si>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</si>
  <si>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</si>
  <si>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</si>
  <si>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</si>
  <si>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</si>
  <si>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</si>
  <si>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</si>
  <si>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</si>
  <si>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</si>
  <si>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</si>
  <si>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</si>
  <si>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</si>
  <si>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</si>
  <si>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</si>
  <si>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</si>
  <si>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</si>
  <si>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</si>
  <si>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</si>
  <si>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</si>
  <si>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</si>
  <si>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</si>
  <si>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</si>
  <si>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</si>
  <si>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</si>
  <si>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</si>
  <si>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</si>
  <si>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</si>
  <si>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</si>
  <si>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</si>
  <si>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</si>
  <si>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</si>
  <si>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</si>
  <si>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</si>
  <si>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</si>
  <si>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</si>
  <si>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</si>
  <si>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</si>
  <si>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</si>
  <si>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</si>
  <si>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</si>
  <si>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</si>
  <si>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</si>
  <si>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</si>
  <si>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</si>
  <si>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</si>
  <si>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</si>
  <si>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</si>
  <si>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</si>
  <si>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</si>
  <si>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</si>
  <si>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</si>
  <si>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</si>
  <si>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</si>
  <si>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</si>
  <si>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</si>
  <si>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</si>
  <si>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</si>
  <si>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</si>
  <si>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</si>
  <si>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</si>
  <si>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</si>
  <si>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</si>
  <si>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</si>
  <si>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</si>
  <si>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</si>
  <si>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</si>
  <si>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</si>
  <si>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</si>
  <si>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</si>
  <si>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</si>
  <si>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</si>
  <si>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</si>
  <si>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</si>
  <si>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</si>
  <si>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</si>
  <si>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</si>
  <si>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</si>
  <si>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</si>
  <si>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</si>
  <si>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</si>
  <si>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</si>
  <si>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</si>
  <si>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</si>
  <si>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</si>
  <si>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</si>
  <si>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</si>
  <si>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</si>
  <si>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</si>
  <si>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</si>
  <si>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</si>
  <si>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</si>
  <si>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</si>
  <si>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</si>
  <si>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</si>
  <si>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</si>
  <si>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</si>
  <si>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</si>
  <si>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</si>
  <si>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</si>
  <si>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</si>
  <si>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</si>
  <si>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</si>
  <si>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</si>
  <si>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</si>
  <si>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</si>
  <si>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</si>
  <si>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</si>
  <si>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</si>
  <si>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</si>
  <si>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</si>
  <si>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</si>
  <si>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</si>
  <si>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</si>
  <si>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</si>
  <si>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</si>
  <si>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</si>
  <si>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</si>
  <si>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</si>
  <si>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</si>
  <si>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</si>
  <si>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</si>
  <si>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</si>
  <si>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</si>
  <si>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</si>
  <si>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</si>
  <si>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</si>
  <si>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</si>
  <si>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</si>
  <si>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</si>
  <si>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</si>
  <si>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</si>
  <si>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</si>
  <si>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</si>
  <si>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</si>
  <si>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</si>
  <si>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</si>
  <si>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</si>
  <si>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</si>
  <si>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</si>
  <si>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</si>
  <si>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</si>
  <si>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</si>
  <si>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</si>
  <si>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</si>
  <si>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</si>
  <si>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</si>
  <si>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</si>
  <si>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</si>
  <si>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</si>
  <si>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</si>
  <si>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</si>
  <si>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</si>
  <si>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</si>
  <si>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</si>
  <si>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</si>
  <si>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</si>
  <si>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</si>
  <si>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</si>
  <si>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</si>
  <si>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</si>
  <si>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</si>
  <si>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</si>
  <si>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</si>
  <si>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</si>
  <si>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</si>
  <si>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</si>
  <si>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</si>
  <si>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</si>
  <si>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</si>
  <si>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</si>
  <si>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</si>
  <si>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</si>
  <si>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</si>
  <si>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</si>
  <si>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</si>
  <si>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</si>
  <si>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</si>
  <si>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</si>
  <si>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</si>
  <si>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</si>
  <si>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</si>
  <si>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</si>
  <si>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</si>
  <si>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</si>
  <si>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</si>
  <si>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</si>
  <si>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</si>
  <si>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</si>
  <si>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</si>
  <si>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</si>
  <si>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</si>
  <si>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</si>
  <si>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</si>
  <si>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</si>
  <si>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</si>
  <si>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</si>
  <si>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</si>
  <si>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</si>
  <si>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</si>
  <si>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</si>
  <si>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</si>
  <si>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</si>
  <si>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</si>
  <si>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</si>
  <si>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</si>
  <si>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</si>
  <si>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</si>
  <si>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</si>
  <si>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</si>
  <si>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</si>
  <si>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</si>
  <si>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</si>
  <si>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</si>
  <si>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</si>
  <si>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</si>
  <si>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</si>
  <si>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</si>
  <si>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</si>
  <si>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</si>
  <si>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</si>
  <si>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</si>
  <si>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</si>
  <si>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</si>
  <si>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</si>
  <si>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</si>
  <si>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</si>
  <si>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</si>
  <si>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</si>
  <si>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</si>
  <si>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</si>
  <si>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</si>
  <si>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</si>
  <si>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</si>
  <si>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</si>
  <si>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</si>
  <si>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</si>
  <si>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</si>
  <si>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</si>
  <si>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</si>
  <si>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</si>
  <si>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</si>
  <si>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</si>
  <si>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</si>
  <si>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</si>
  <si>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</si>
  <si>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</si>
  <si>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</si>
  <si>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</si>
  <si>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</si>
  <si>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</si>
  <si>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</si>
  <si>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</si>
  <si>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</si>
  <si>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</si>
  <si>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</si>
  <si>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</si>
  <si>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</si>
  <si>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</si>
  <si>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</si>
  <si>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</si>
  <si>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</si>
  <si>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</si>
  <si>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</si>
  <si>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</si>
  <si>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</si>
  <si>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</si>
  <si>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</si>
  <si>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</si>
  <si>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</si>
  <si>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</si>
  <si>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</si>
  <si>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</si>
  <si>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</si>
  <si>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</si>
  <si>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</si>
  <si>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</si>
  <si>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</si>
  <si>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</si>
  <si>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</si>
  <si>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</si>
  <si>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</si>
  <si>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</si>
  <si>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</si>
  <si>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</si>
  <si>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</si>
  <si>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</si>
  <si>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</si>
  <si>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</si>
  <si>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</si>
  <si>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</si>
  <si>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</si>
  <si>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</si>
  <si>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</si>
  <si>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</si>
  <si>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</si>
  <si>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</si>
  <si>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</si>
  <si>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</si>
  <si>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</si>
  <si>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</si>
  <si>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</si>
  <si>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</si>
  <si>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</si>
  <si>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</si>
  <si>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</si>
  <si>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</si>
  <si>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</si>
  <si>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</si>
  <si>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</si>
  <si>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</si>
  <si>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</si>
  <si>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</si>
  <si>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</si>
  <si>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</si>
  <si>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</si>
  <si>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</si>
  <si>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</si>
  <si>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</si>
  <si>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</si>
  <si>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</si>
  <si>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</si>
  <si>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</si>
  <si>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</si>
  <si>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</si>
  <si>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</si>
  <si>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</si>
  <si>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</si>
  <si>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</si>
  <si>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</si>
  <si>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</si>
  <si>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</si>
  <si>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</si>
  <si>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</si>
  <si>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</si>
  <si>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</si>
  <si>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</si>
  <si>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</si>
  <si>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</si>
  <si>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</si>
  <si>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</si>
  <si>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</si>
  <si>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</si>
  <si>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</si>
  <si>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</si>
  <si>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</si>
  <si>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</si>
  <si>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</si>
  <si>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</si>
  <si>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</si>
  <si>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</si>
  <si>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</si>
  <si>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</si>
  <si>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</si>
  <si>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</si>
  <si>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</si>
  <si>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</si>
  <si>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</si>
  <si>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</si>
  <si>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</si>
  <si>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</si>
  <si>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</si>
  <si>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</si>
  <si>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</si>
  <si>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</si>
  <si>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</si>
  <si>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</si>
  <si>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</si>
  <si>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</si>
  <si>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</si>
  <si>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</si>
  <si>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</si>
  <si>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</si>
  <si>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</si>
  <si>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</si>
  <si>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</si>
  <si>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</si>
  <si>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</si>
  <si>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</si>
  <si>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</si>
  <si>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</si>
  <si>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</si>
  <si>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</si>
  <si>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</si>
  <si>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</si>
  <si>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</si>
  <si>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</si>
  <si>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</si>
  <si>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</si>
  <si>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</si>
  <si>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</si>
  <si>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</si>
  <si>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</si>
  <si>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</si>
  <si>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</si>
  <si>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</si>
  <si>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</si>
  <si>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</si>
  <si>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</si>
  <si>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</si>
  <si>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</si>
  <si>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</si>
  <si>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</si>
  <si>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</si>
  <si>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</si>
  <si>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</si>
  <si>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</si>
  <si>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</si>
  <si>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</si>
  <si>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</si>
  <si>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</si>
  <si>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</si>
  <si>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</si>
  <si>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</si>
  <si>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</si>
  <si>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</si>
  <si>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</si>
  <si>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</si>
  <si>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</si>
  <si>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</si>
  <si>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</si>
  <si>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</si>
  <si>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</si>
  <si>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</si>
  <si>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</si>
  <si>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</si>
  <si>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</si>
  <si>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</si>
  <si>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</si>
  <si>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</si>
  <si>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</si>
  <si>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</si>
  <si>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</si>
  <si>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</si>
  <si>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</si>
  <si>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</si>
  <si>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</si>
  <si>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</si>
  <si>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</si>
  <si>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</si>
  <si>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</si>
  <si>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</si>
  <si>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</si>
  <si>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</si>
  <si>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</si>
  <si>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</si>
  <si>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</si>
  <si>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</si>
  <si>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</si>
  <si>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</si>
  <si>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</si>
  <si>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</si>
  <si>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</si>
  <si>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</si>
  <si>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</si>
  <si>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</si>
  <si>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</si>
  <si>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</si>
  <si>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</si>
  <si>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</si>
  <si>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</si>
  <si>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</si>
  <si>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</si>
  <si>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</si>
  <si>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</si>
  <si>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</si>
  <si>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</si>
  <si>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</si>
  <si>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</si>
  <si>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</si>
  <si>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</si>
  <si>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</si>
  <si>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</si>
  <si>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</si>
  <si>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</si>
  <si>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</si>
  <si>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</si>
  <si>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</si>
  <si>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</si>
  <si>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</si>
  <si>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</si>
  <si>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</si>
  <si>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</si>
  <si>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</si>
  <si>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</si>
  <si>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</si>
  <si>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</si>
  <si>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</si>
  <si>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</si>
  <si>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</si>
  <si>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</si>
  <si>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</si>
  <si>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</si>
  <si>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</si>
  <si>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</si>
  <si>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</si>
  <si>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</si>
  <si>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</si>
  <si>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</si>
  <si>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</si>
  <si>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</si>
  <si>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</si>
  <si>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</si>
  <si>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</si>
  <si>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</si>
  <si>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</si>
  <si>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</si>
  <si>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</si>
  <si>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</si>
  <si>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</si>
  <si>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</si>
  <si>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</si>
  <si>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</si>
  <si>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</si>
  <si>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</si>
  <si>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</si>
  <si>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</si>
  <si>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</si>
  <si>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</si>
  <si>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</si>
  <si>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</si>
  <si>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</si>
  <si>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</si>
  <si>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</si>
  <si>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</si>
  <si>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</si>
  <si>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</si>
  <si>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</si>
  <si>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</si>
  <si>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</si>
  <si>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</si>
  <si>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</si>
  <si>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</si>
  <si>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</si>
  <si>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</si>
  <si>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</si>
  <si>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</si>
  <si>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</si>
  <si>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</si>
  <si>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</si>
  <si>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</si>
  <si>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</si>
  <si>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</si>
  <si>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</si>
  <si>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</si>
  <si>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</si>
  <si>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</si>
  <si>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</si>
  <si>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</si>
  <si>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</si>
  <si>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</si>
  <si>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</si>
  <si>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</si>
  <si>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</si>
  <si>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</si>
  <si>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</si>
  <si>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</si>
  <si>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</si>
  <si>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</si>
  <si>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</si>
  <si>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</si>
  <si>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</si>
  <si>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</si>
  <si>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</si>
  <si>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</si>
  <si>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</si>
  <si>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</si>
  <si>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</si>
  <si>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</si>
  <si>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</si>
  <si>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</si>
  <si>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</si>
  <si>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</si>
  <si>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</si>
  <si>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</si>
  <si>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</si>
  <si>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</si>
  <si>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</si>
  <si>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</si>
  <si>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</si>
  <si>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</si>
  <si>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</si>
  <si>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</si>
  <si>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</si>
  <si>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</si>
  <si>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</si>
  <si>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</si>
  <si>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</si>
  <si>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</si>
  <si>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</si>
  <si>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</si>
  <si>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</si>
  <si>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</si>
  <si>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</si>
  <si>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</si>
  <si>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</si>
  <si>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</si>
  <si>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</si>
  <si>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</si>
  <si>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</si>
  <si>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</si>
  <si>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</si>
  <si>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</si>
  <si>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</si>
  <si>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</si>
  <si>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</si>
  <si>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</si>
  <si>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</si>
  <si>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</si>
  <si>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</si>
  <si>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</si>
  <si>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</si>
  <si>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</si>
  <si>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</si>
  <si>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</si>
  <si>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</si>
  <si>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</si>
  <si>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</si>
  <si>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</si>
  <si>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</si>
  <si>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</si>
  <si>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</si>
  <si>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</si>
  <si>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</si>
  <si>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</si>
  <si>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</si>
  <si>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</si>
  <si>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</si>
  <si>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</si>
  <si>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</si>
  <si>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</si>
  <si>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</si>
  <si>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</si>
  <si>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</si>
  <si>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</si>
  <si>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</si>
  <si>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</si>
  <si>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</si>
  <si>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</si>
  <si>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</si>
  <si>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</si>
  <si>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</si>
  <si>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</si>
  <si>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</si>
  <si>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</si>
  <si>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</si>
  <si>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</si>
  <si>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</si>
  <si>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</si>
  <si>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</si>
  <si>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</si>
  <si>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</si>
  <si>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</si>
  <si>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</si>
  <si>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</si>
  <si>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</si>
  <si>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</si>
  <si>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</si>
  <si>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</si>
  <si>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</si>
  <si>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</si>
  <si>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</si>
  <si>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</si>
  <si>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</si>
  <si>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</si>
  <si>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</si>
  <si>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</si>
  <si>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</si>
  <si>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</si>
  <si>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</si>
  <si>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</si>
  <si>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</si>
  <si>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</si>
  <si>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</si>
  <si>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</si>
  <si>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</si>
  <si>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</si>
  <si>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</si>
  <si>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</si>
  <si>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</si>
  <si>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</si>
  <si>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</si>
  <si>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</si>
  <si>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</si>
  <si>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</si>
  <si>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</si>
  <si>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</si>
  <si>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</si>
  <si>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</si>
  <si>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</si>
  <si>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</si>
  <si>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</si>
  <si>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</si>
  <si>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</si>
  <si>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</si>
  <si>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</si>
  <si>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</si>
  <si>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</si>
  <si>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</si>
  <si>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</si>
  <si>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</si>
  <si>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</si>
  <si>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</si>
  <si>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</si>
  <si>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</si>
  <si>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</si>
  <si>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</si>
  <si>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</si>
  <si>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</si>
  <si>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</si>
  <si>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</si>
  <si>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</si>
  <si>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</si>
  <si>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</si>
  <si>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</si>
  <si>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</si>
  <si>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</si>
  <si>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</si>
  <si>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</si>
  <si>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</si>
  <si>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</si>
  <si>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</si>
  <si>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</si>
  <si>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</si>
  <si>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</si>
  <si>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</si>
  <si>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</si>
  <si>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</si>
  <si>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</si>
  <si>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</si>
  <si>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</si>
  <si>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</si>
  <si>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</si>
  <si>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</si>
  <si>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</si>
  <si>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</si>
  <si>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</si>
  <si>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</si>
  <si>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</si>
  <si>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</si>
  <si>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</si>
  <si>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</si>
  <si>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スズキ記念病院</t>
    <phoneticPr fontId="3"/>
  </si>
  <si>
    <t>〒989-2481 岩沼市里の杜３－５－５</t>
    <phoneticPr fontId="3"/>
  </si>
  <si>
    <t>〇</t>
  </si>
  <si>
    <t>医療法人</t>
  </si>
  <si>
    <t>複数の診療科で活用</t>
  </si>
  <si>
    <t>産科</t>
  </si>
  <si>
    <t>急性期一般入院料１</t>
  </si>
  <si>
    <t>ＤＰＣ病院ではない</t>
  </si>
  <si>
    <t>看護必要度Ⅰ</t>
    <phoneticPr fontId="3"/>
  </si>
  <si>
    <t>２階病棟</t>
  </si>
  <si>
    <t>急性期機能</t>
  </si>
  <si>
    <t>婦人科</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</si>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</sst>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52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1046</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1046</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1046</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1046</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78</v>
      </c>
      <c r="K99" s="237" t="str">
        <f>IF(OR(COUNTIF(L99:M99,"未確認")&gt;0,COUNTIF(L99:M99,"~*")&gt;0),"※","")</f>
        <v/>
      </c>
      <c r="L99" s="258">
        <v>43</v>
      </c>
      <c r="M99" s="258">
        <v>35</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57</v>
      </c>
      <c r="K101" s="237" t="str">
        <f>IF(OR(COUNTIF(L101:M101,"未確認")&gt;0,COUNTIF(L101:M101,"~*")&gt;0),"※","")</f>
        <v/>
      </c>
      <c r="L101" s="258">
        <v>33</v>
      </c>
      <c r="M101" s="258">
        <v>24</v>
      </c>
    </row>
    <row r="102" spans="1:22" s="83" customFormat="1" ht="34.5" customHeight="1">
      <c r="A102" s="244" t="s">
        <v>610</v>
      </c>
      <c r="B102" s="84"/>
      <c r="C102" s="374"/>
      <c r="D102" s="376"/>
      <c r="E102" s="314" t="s">
        <v>612</v>
      </c>
      <c r="F102" s="315"/>
      <c r="G102" s="315"/>
      <c r="H102" s="316"/>
      <c r="I102" s="417"/>
      <c r="J102" s="256">
        <f t="shared" si="0"/>
        <v>78</v>
      </c>
      <c r="K102" s="237" t="str">
        <f t="shared" ref="K102:K111" si="1">IF(OR(COUNTIF(L101:M101,"未確認")&gt;0,COUNTIF(L101:M101,"~*")&gt;0),"※","")</f>
        <v/>
      </c>
      <c r="L102" s="258">
        <v>43</v>
      </c>
      <c r="M102" s="258">
        <v>35</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1048</v>
      </c>
    </row>
    <row r="122" spans="1:22" s="83" customFormat="1" ht="40.5" customHeight="1">
      <c r="A122" s="244" t="s">
        <v>619</v>
      </c>
      <c r="B122" s="1"/>
      <c r="C122" s="295"/>
      <c r="D122" s="297"/>
      <c r="E122" s="393"/>
      <c r="F122" s="415"/>
      <c r="G122" s="415"/>
      <c r="H122" s="394"/>
      <c r="I122" s="351"/>
      <c r="J122" s="101"/>
      <c r="K122" s="102"/>
      <c r="L122" s="98" t="s">
        <v>534</v>
      </c>
      <c r="M122" s="98" t="s">
        <v>1042</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1043</v>
      </c>
      <c r="M131" s="98" t="s">
        <v>1043</v>
      </c>
    </row>
    <row r="132" spans="1:22" s="83" customFormat="1" ht="34.5" customHeight="1">
      <c r="A132" s="244" t="s">
        <v>621</v>
      </c>
      <c r="B132" s="84"/>
      <c r="C132" s="295"/>
      <c r="D132" s="297"/>
      <c r="E132" s="317" t="s">
        <v>58</v>
      </c>
      <c r="F132" s="318"/>
      <c r="G132" s="318"/>
      <c r="H132" s="319"/>
      <c r="I132" s="386"/>
      <c r="J132" s="101"/>
      <c r="K132" s="102"/>
      <c r="L132" s="82">
        <v>43</v>
      </c>
      <c r="M132" s="82">
        <v>35</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84</v>
      </c>
      <c r="K145" s="264" t="str">
        <f t="shared" ref="K145:K176" si="3">IF(OR(COUNTIF(L145:M145,"未確認")&gt;0,COUNTIF(L145:M145,"~*")&gt;0),"※","")</f>
        <v/>
      </c>
      <c r="L145" s="117">
        <v>31</v>
      </c>
      <c r="M145" s="117">
        <v>53</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3.3</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6</v>
      </c>
      <c r="K269" s="81" t="str">
        <f t="shared" si="8"/>
        <v/>
      </c>
      <c r="L269" s="147">
        <v>0</v>
      </c>
      <c r="M269" s="147">
        <v>6</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0</v>
      </c>
      <c r="M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9</v>
      </c>
      <c r="K273" s="81" t="str">
        <f t="shared" si="8"/>
        <v/>
      </c>
      <c r="L273" s="147">
        <v>6</v>
      </c>
      <c r="M273" s="147">
        <v>3</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32</v>
      </c>
      <c r="K275" s="81" t="str">
        <f t="shared" si="8"/>
        <v/>
      </c>
      <c r="L275" s="147">
        <v>29</v>
      </c>
      <c r="M275" s="147">
        <v>3</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0.8</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7</v>
      </c>
      <c r="K287" s="81" t="str">
        <f t="shared" si="8"/>
        <v/>
      </c>
      <c r="L287" s="141"/>
      <c r="M287" s="141"/>
    </row>
    <row r="288" spans="1:13" s="83" customFormat="1" ht="34.5" customHeight="1">
      <c r="A288" s="244" t="s">
        <v>734</v>
      </c>
      <c r="B288" s="84"/>
      <c r="C288" s="371"/>
      <c r="D288" s="371"/>
      <c r="E288" s="371"/>
      <c r="F288" s="371"/>
      <c r="G288" s="368" t="s">
        <v>148</v>
      </c>
      <c r="H288" s="368"/>
      <c r="I288" s="401"/>
      <c r="J288" s="266">
        <v>0.7</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5</v>
      </c>
      <c r="M297" s="147">
        <v>4</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3</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3</v>
      </c>
      <c r="M303" s="147">
        <v>6</v>
      </c>
      <c r="N303" s="147">
        <v>3</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1.9</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2686</v>
      </c>
      <c r="K392" s="81" t="str">
        <f t="shared" ref="K392:K397" si="12">IF(OR(COUNTIF(L392:M392,"未確認")&gt;0,COUNTIF(L392:M392,"~*")&gt;0),"※","")</f>
        <v/>
      </c>
      <c r="L392" s="147">
        <v>1795</v>
      </c>
      <c r="M392" s="147">
        <v>891</v>
      </c>
    </row>
    <row r="393" spans="1:22" s="83" customFormat="1" ht="34.5" customHeight="1">
      <c r="A393" s="249" t="s">
        <v>773</v>
      </c>
      <c r="B393" s="84"/>
      <c r="C393" s="367"/>
      <c r="D393" s="377"/>
      <c r="E393" s="317" t="s">
        <v>224</v>
      </c>
      <c r="F393" s="318"/>
      <c r="G393" s="318"/>
      <c r="H393" s="319"/>
      <c r="I393" s="340"/>
      <c r="J393" s="140">
        <f t="shared" si="11"/>
        <v>2186</v>
      </c>
      <c r="K393" s="81" t="str">
        <f t="shared" si="12"/>
        <v/>
      </c>
      <c r="L393" s="147">
        <v>1489</v>
      </c>
      <c r="M393" s="147">
        <v>697</v>
      </c>
    </row>
    <row r="394" spans="1:22" s="83" customFormat="1" ht="34.5" customHeight="1">
      <c r="A394" s="250" t="s">
        <v>774</v>
      </c>
      <c r="B394" s="84"/>
      <c r="C394" s="367"/>
      <c r="D394" s="378"/>
      <c r="E394" s="317" t="s">
        <v>225</v>
      </c>
      <c r="F394" s="318"/>
      <c r="G394" s="318"/>
      <c r="H394" s="319"/>
      <c r="I394" s="340"/>
      <c r="J394" s="140">
        <f t="shared" si="11"/>
        <v>500</v>
      </c>
      <c r="K394" s="81" t="str">
        <f t="shared" si="12"/>
        <v/>
      </c>
      <c r="L394" s="147">
        <v>306</v>
      </c>
      <c r="M394" s="147">
        <v>194</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17485</v>
      </c>
      <c r="K396" s="81" t="str">
        <f t="shared" si="12"/>
        <v/>
      </c>
      <c r="L396" s="147">
        <v>12483</v>
      </c>
      <c r="M396" s="147">
        <v>5002</v>
      </c>
    </row>
    <row r="397" spans="1:22" s="83" customFormat="1" ht="34.5" customHeight="1">
      <c r="A397" s="250" t="s">
        <v>777</v>
      </c>
      <c r="B397" s="119"/>
      <c r="C397" s="367"/>
      <c r="D397" s="317" t="s">
        <v>228</v>
      </c>
      <c r="E397" s="318"/>
      <c r="F397" s="318"/>
      <c r="G397" s="318"/>
      <c r="H397" s="319"/>
      <c r="I397" s="341"/>
      <c r="J397" s="140">
        <f t="shared" si="11"/>
        <v>2678</v>
      </c>
      <c r="K397" s="81" t="str">
        <f t="shared" si="12"/>
        <v/>
      </c>
      <c r="L397" s="147">
        <v>1787</v>
      </c>
      <c r="M397" s="147">
        <v>891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2686</v>
      </c>
      <c r="K405" s="81" t="str">
        <f t="shared" ref="K405:K422" si="14">IF(OR(COUNTIF(L405:M405,"未確認")&gt;0,COUNTIF(L405:M405,"~*")&gt;0),"※","")</f>
        <v/>
      </c>
      <c r="L405" s="147">
        <v>1795</v>
      </c>
      <c r="M405" s="147">
        <v>891</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1829</v>
      </c>
      <c r="K407" s="81" t="str">
        <f t="shared" si="14"/>
        <v/>
      </c>
      <c r="L407" s="147">
        <v>939</v>
      </c>
      <c r="M407" s="147">
        <v>890</v>
      </c>
    </row>
    <row r="408" spans="1:22" s="83" customFormat="1" ht="34.5" customHeight="1">
      <c r="A408" s="251" t="s">
        <v>781</v>
      </c>
      <c r="B408" s="119"/>
      <c r="C408" s="366"/>
      <c r="D408" s="366"/>
      <c r="E408" s="317" t="s">
        <v>236</v>
      </c>
      <c r="F408" s="318"/>
      <c r="G408" s="318"/>
      <c r="H408" s="319"/>
      <c r="I408" s="358"/>
      <c r="J408" s="140">
        <f t="shared" si="13"/>
        <v>10</v>
      </c>
      <c r="K408" s="81" t="str">
        <f t="shared" si="14"/>
        <v/>
      </c>
      <c r="L408" s="147">
        <v>9</v>
      </c>
      <c r="M408" s="147">
        <v>1</v>
      </c>
    </row>
    <row r="409" spans="1:22" s="83" customFormat="1" ht="34.5" customHeight="1">
      <c r="A409" s="251" t="s">
        <v>782</v>
      </c>
      <c r="B409" s="119"/>
      <c r="C409" s="366"/>
      <c r="D409" s="366"/>
      <c r="E409" s="314" t="s">
        <v>989</v>
      </c>
      <c r="F409" s="315"/>
      <c r="G409" s="315"/>
      <c r="H409" s="316"/>
      <c r="I409" s="358"/>
      <c r="J409" s="140">
        <f t="shared" si="13"/>
        <v>0</v>
      </c>
      <c r="K409" s="81" t="str">
        <f t="shared" si="14"/>
        <v/>
      </c>
      <c r="L409" s="147">
        <v>0</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847</v>
      </c>
      <c r="K411" s="81" t="str">
        <f t="shared" si="14"/>
        <v/>
      </c>
      <c r="L411" s="147">
        <v>847</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2678</v>
      </c>
      <c r="K413" s="81" t="str">
        <f t="shared" si="14"/>
        <v/>
      </c>
      <c r="L413" s="147">
        <v>1787</v>
      </c>
      <c r="M413" s="147">
        <v>891</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879</v>
      </c>
      <c r="K415" s="81" t="str">
        <f t="shared" si="14"/>
        <v/>
      </c>
      <c r="L415" s="147">
        <v>0</v>
      </c>
      <c r="M415" s="147">
        <v>879</v>
      </c>
    </row>
    <row r="416" spans="1:22" s="83" customFormat="1" ht="34.5" customHeight="1">
      <c r="A416" s="251" t="s">
        <v>789</v>
      </c>
      <c r="B416" s="119"/>
      <c r="C416" s="366"/>
      <c r="D416" s="366"/>
      <c r="E416" s="317" t="s">
        <v>243</v>
      </c>
      <c r="F416" s="318"/>
      <c r="G416" s="318"/>
      <c r="H416" s="319"/>
      <c r="I416" s="358"/>
      <c r="J416" s="140">
        <f t="shared" si="13"/>
        <v>1776</v>
      </c>
      <c r="K416" s="81" t="str">
        <f t="shared" si="14"/>
        <v/>
      </c>
      <c r="L416" s="147">
        <v>1764</v>
      </c>
      <c r="M416" s="147">
        <v>12</v>
      </c>
    </row>
    <row r="417" spans="1:22" s="83" customFormat="1" ht="34.5" customHeight="1">
      <c r="A417" s="251" t="s">
        <v>790</v>
      </c>
      <c r="B417" s="119"/>
      <c r="C417" s="366"/>
      <c r="D417" s="366"/>
      <c r="E417" s="317" t="s">
        <v>244</v>
      </c>
      <c r="F417" s="318"/>
      <c r="G417" s="318"/>
      <c r="H417" s="319"/>
      <c r="I417" s="358"/>
      <c r="J417" s="140">
        <f t="shared" si="13"/>
        <v>23</v>
      </c>
      <c r="K417" s="81" t="str">
        <f t="shared" si="14"/>
        <v/>
      </c>
      <c r="L417" s="147">
        <v>23</v>
      </c>
      <c r="M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0</v>
      </c>
      <c r="K421" s="81" t="str">
        <f t="shared" si="14"/>
        <v/>
      </c>
      <c r="L421" s="147">
        <v>0</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2678</v>
      </c>
      <c r="K430" s="193" t="str">
        <f>IF(OR(COUNTIF(L430:M430,"未確認")&gt;0,COUNTIF(L430:M430,"~*")&gt;0),"※","")</f>
        <v/>
      </c>
      <c r="L430" s="147">
        <v>1787</v>
      </c>
      <c r="M430" s="147">
        <v>891</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2678</v>
      </c>
      <c r="K433" s="193" t="str">
        <f>IF(OR(COUNTIF(L433:M433,"未確認")&gt;0,COUNTIF(L433:M433,"~*")&gt;0),"※","")</f>
        <v/>
      </c>
      <c r="L433" s="147">
        <v>1787</v>
      </c>
      <c r="M433" s="147">
        <v>891</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45</v>
      </c>
      <c r="K468" s="201" t="str">
        <f t="shared" ref="K468:K475" si="16">IF(OR(COUNTIF(L468:M468,"未確認")&gt;0,COUNTIF(L468:M468,"*")&gt;0),"※","")</f>
        <v/>
      </c>
      <c r="L468" s="117">
        <v>14</v>
      </c>
      <c r="M468" s="117">
        <v>31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50</v>
      </c>
      <c r="K479" s="201" t="str">
        <f t="shared" si="18"/>
        <v/>
      </c>
      <c r="L479" s="117">
        <v>14</v>
      </c>
      <c r="M479" s="117">
        <v>36</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19</v>
      </c>
      <c r="K481" s="201" t="str">
        <f t="shared" si="18"/>
        <v/>
      </c>
      <c r="L481" s="117">
        <v>0</v>
      </c>
      <c r="M481" s="117">
        <v>19</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24</v>
      </c>
      <c r="K492" s="201" t="str">
        <f t="shared" si="18"/>
        <v/>
      </c>
      <c r="L492" s="117">
        <v>0</v>
      </c>
      <c r="M492" s="117">
        <v>24</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25</v>
      </c>
      <c r="K505" s="201" t="str">
        <f t="shared" si="21"/>
        <v/>
      </c>
      <c r="L505" s="117">
        <v>0</v>
      </c>
      <c r="M505" s="117">
        <v>25</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65</v>
      </c>
      <c r="K527" s="201" t="str">
        <f>IF(OR(COUNTIF(L527:M527,"未確認")&gt;0,COUNTIF(L527:M527,"*")&gt;0),"※","")</f>
        <v/>
      </c>
      <c r="L527" s="117">
        <v>65</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1045</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v>27.1</v>
      </c>
    </row>
    <row r="561" spans="1:13" s="91" customFormat="1" ht="34.5" customHeight="1">
      <c r="A561" s="251" t="s">
        <v>871</v>
      </c>
      <c r="B561" s="119"/>
      <c r="C561" s="209"/>
      <c r="D561" s="328" t="s">
        <v>377</v>
      </c>
      <c r="E561" s="339"/>
      <c r="F561" s="339"/>
      <c r="G561" s="339"/>
      <c r="H561" s="329"/>
      <c r="I561" s="340"/>
      <c r="J561" s="207"/>
      <c r="K561" s="210"/>
      <c r="L561" s="211" t="s">
        <v>533</v>
      </c>
      <c r="M561" s="211">
        <v>15.4</v>
      </c>
    </row>
    <row r="562" spans="1:13" s="91" customFormat="1" ht="34.5" customHeight="1">
      <c r="A562" s="251" t="s">
        <v>872</v>
      </c>
      <c r="B562" s="119"/>
      <c r="C562" s="209"/>
      <c r="D562" s="328" t="s">
        <v>992</v>
      </c>
      <c r="E562" s="339"/>
      <c r="F562" s="339"/>
      <c r="G562" s="339"/>
      <c r="H562" s="329"/>
      <c r="I562" s="340"/>
      <c r="J562" s="207"/>
      <c r="K562" s="210"/>
      <c r="L562" s="211" t="s">
        <v>533</v>
      </c>
      <c r="M562" s="211">
        <v>13.3</v>
      </c>
    </row>
    <row r="563" spans="1:13" s="91" customFormat="1" ht="34.5" customHeight="1">
      <c r="A563" s="251" t="s">
        <v>873</v>
      </c>
      <c r="B563" s="119"/>
      <c r="C563" s="209"/>
      <c r="D563" s="328" t="s">
        <v>379</v>
      </c>
      <c r="E563" s="339"/>
      <c r="F563" s="339"/>
      <c r="G563" s="339"/>
      <c r="H563" s="329"/>
      <c r="I563" s="340"/>
      <c r="J563" s="207"/>
      <c r="K563" s="210"/>
      <c r="L563" s="211" t="s">
        <v>533</v>
      </c>
      <c r="M563" s="211">
        <v>7.1</v>
      </c>
    </row>
    <row r="564" spans="1:13" s="91" customFormat="1" ht="34.5" customHeight="1">
      <c r="A564" s="251" t="s">
        <v>874</v>
      </c>
      <c r="B564" s="119"/>
      <c r="C564" s="209"/>
      <c r="D564" s="328" t="s">
        <v>380</v>
      </c>
      <c r="E564" s="339"/>
      <c r="F564" s="339"/>
      <c r="G564" s="339"/>
      <c r="H564" s="329"/>
      <c r="I564" s="340"/>
      <c r="J564" s="207"/>
      <c r="K564" s="210"/>
      <c r="L564" s="211" t="s">
        <v>533</v>
      </c>
      <c r="M564" s="211">
        <v>20.8</v>
      </c>
    </row>
    <row r="565" spans="1:13" s="91" customFormat="1" ht="34.5" customHeight="1">
      <c r="A565" s="251" t="s">
        <v>875</v>
      </c>
      <c r="B565" s="119"/>
      <c r="C565" s="280"/>
      <c r="D565" s="328" t="s">
        <v>869</v>
      </c>
      <c r="E565" s="339"/>
      <c r="F565" s="339"/>
      <c r="G565" s="339"/>
      <c r="H565" s="329"/>
      <c r="I565" s="340"/>
      <c r="J565" s="207"/>
      <c r="K565" s="210"/>
      <c r="L565" s="211" t="s">
        <v>533</v>
      </c>
      <c r="M565" s="211">
        <v>0</v>
      </c>
    </row>
    <row r="566" spans="1:13" s="91" customFormat="1" ht="34.5" customHeight="1">
      <c r="A566" s="251" t="s">
        <v>876</v>
      </c>
      <c r="B566" s="119"/>
      <c r="C566" s="285"/>
      <c r="D566" s="328" t="s">
        <v>993</v>
      </c>
      <c r="E566" s="339"/>
      <c r="F566" s="339"/>
      <c r="G566" s="339"/>
      <c r="H566" s="329"/>
      <c r="I566" s="340"/>
      <c r="J566" s="213"/>
      <c r="K566" s="214"/>
      <c r="L566" s="211" t="s">
        <v>533</v>
      </c>
      <c r="M566" s="211">
        <v>23.8</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161</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22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190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40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v>0</v>
      </c>
      <c r="M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E211D1A-E5B8-471C-90FD-917C00EF7FD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2019-11-15T09:42:14Z</dcterms:modified>
</cp:coreProperties>
</file>