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D048F99-0454-4C57-A037-3200376EA82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<sst xmlns="http://schemas.openxmlformats.org/spreadsheetml/2006/main" count="2971" uniqueCount="1050">
  <si>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</si>
  <si>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</si>
  <si>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</si>
  <si>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</si>
  <si>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</si>
  <si>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</si>
  <si>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</si>
  <si>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</si>
  <si>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</si>
  <si>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</si>
  <si>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</si>
  <si>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</si>
  <si>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</si>
  <si>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</si>
  <si>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</si>
  <si>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</si>
  <si>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</si>
  <si>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</si>
  <si>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</si>
  <si>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</si>
  <si>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</si>
  <si>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</si>
  <si>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</si>
  <si>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</si>
  <si>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</si>
  <si>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</si>
  <si>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</si>
  <si>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</si>
  <si>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</si>
  <si>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</si>
  <si>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</si>
  <si>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</si>
  <si>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</si>
  <si>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</si>
  <si>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</si>
  <si>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</si>
  <si>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</si>
  <si>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</si>
  <si>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</si>
  <si>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</si>
  <si>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</si>
  <si>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</si>
  <si>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</si>
  <si>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</si>
  <si>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</si>
  <si>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</si>
  <si>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</si>
  <si>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</si>
  <si>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</si>
  <si>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</si>
  <si>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</si>
  <si>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</si>
  <si>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</si>
  <si>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</si>
  <si>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</si>
  <si>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</si>
  <si>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</si>
  <si>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</si>
  <si>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</si>
  <si>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</si>
  <si>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</si>
  <si>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</si>
  <si>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</si>
  <si>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</si>
  <si>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</si>
  <si>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</si>
  <si>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</si>
  <si>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</si>
  <si>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</si>
  <si>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</si>
  <si>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</si>
  <si>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</si>
  <si>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</si>
  <si>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</si>
  <si>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</si>
  <si>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</si>
  <si>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</si>
  <si>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</si>
  <si>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</si>
  <si>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</si>
  <si>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</si>
  <si>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</si>
  <si>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</si>
  <si>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</si>
  <si>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</si>
  <si>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</si>
  <si>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</si>
  <si>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</si>
  <si>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</si>
  <si>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</si>
  <si>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</si>
  <si>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</si>
  <si>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</si>
  <si>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</si>
  <si>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</si>
  <si>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</si>
  <si>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</si>
  <si>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</si>
  <si>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</si>
  <si>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</si>
  <si>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</si>
  <si>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</si>
  <si>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</si>
  <si>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</si>
  <si>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</si>
  <si>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</si>
  <si>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</si>
  <si>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</si>
  <si>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</si>
  <si>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</si>
  <si>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</si>
  <si>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</si>
  <si>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</si>
  <si>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</si>
  <si>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</si>
  <si>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</si>
  <si>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</si>
  <si>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</si>
  <si>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</si>
  <si>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</si>
  <si>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</si>
  <si>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</si>
  <si>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</si>
  <si>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</si>
  <si>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</si>
  <si>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</si>
  <si>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</si>
  <si>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</si>
  <si>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</si>
  <si>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</si>
  <si>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</si>
  <si>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</si>
  <si>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</si>
  <si>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</si>
  <si>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</si>
  <si>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</si>
  <si>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</si>
  <si>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</si>
  <si>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</si>
  <si>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</si>
  <si>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</si>
  <si>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</si>
  <si>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</si>
  <si>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</si>
  <si>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</si>
  <si>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</si>
  <si>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</si>
  <si>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</si>
  <si>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</si>
  <si>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</si>
  <si>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</si>
  <si>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</si>
  <si>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</si>
  <si>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</si>
  <si>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</si>
  <si>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</si>
  <si>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</si>
  <si>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</si>
  <si>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</si>
  <si>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</si>
  <si>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</si>
  <si>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</si>
  <si>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</si>
  <si>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</si>
  <si>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</si>
  <si>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</si>
  <si>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</si>
  <si>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</si>
  <si>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</si>
  <si>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</si>
  <si>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</si>
  <si>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</si>
  <si>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</si>
  <si>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</si>
  <si>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</si>
  <si>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</si>
  <si>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</si>
  <si>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</si>
  <si>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</si>
  <si>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</si>
  <si>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</si>
  <si>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</si>
  <si>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</si>
  <si>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</si>
  <si>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</si>
  <si>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</si>
  <si>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</si>
  <si>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</si>
  <si>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</si>
  <si>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</si>
  <si>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</si>
  <si>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</si>
  <si>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</si>
  <si>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</si>
  <si>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</si>
  <si>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</si>
  <si>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</si>
  <si>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</si>
  <si>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</si>
  <si>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</si>
  <si>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</si>
  <si>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</si>
  <si>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</si>
  <si>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</si>
  <si>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</si>
  <si>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</si>
  <si>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</si>
  <si>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</si>
  <si>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</si>
  <si>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</si>
  <si>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</si>
  <si>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</si>
  <si>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</si>
  <si>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</si>
  <si>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</si>
  <si>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</si>
  <si>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</si>
  <si>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</si>
  <si>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</si>
  <si>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</si>
  <si>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</si>
  <si>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</si>
  <si>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</si>
  <si>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</si>
  <si>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</si>
  <si>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</si>
  <si>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</si>
  <si>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</si>
  <si>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</si>
  <si>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</si>
  <si>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</si>
  <si>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</si>
  <si>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</si>
  <si>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</si>
  <si>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</si>
  <si>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</si>
  <si>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</si>
  <si>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</si>
  <si>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</si>
  <si>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</si>
  <si>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</si>
  <si>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</si>
  <si>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</si>
  <si>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</si>
  <si>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</si>
  <si>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</si>
  <si>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</si>
  <si>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</si>
  <si>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</si>
  <si>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</si>
  <si>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</si>
  <si>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</si>
  <si>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</si>
  <si>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</si>
  <si>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</si>
  <si>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</si>
  <si>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</si>
  <si>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</si>
  <si>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</si>
  <si>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</si>
  <si>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</si>
  <si>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</si>
  <si>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</si>
  <si>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</si>
  <si>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</si>
  <si>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</si>
  <si>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</si>
  <si>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</si>
  <si>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</si>
  <si>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</si>
  <si>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</si>
  <si>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</si>
  <si>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</si>
  <si>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</si>
  <si>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</si>
  <si>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</si>
  <si>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</si>
  <si>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</si>
  <si>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</si>
  <si>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</si>
  <si>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</si>
  <si>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</si>
  <si>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</si>
  <si>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</si>
  <si>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</si>
  <si>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</si>
  <si>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</si>
  <si>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</si>
  <si>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</si>
  <si>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</si>
  <si>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</si>
  <si>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</si>
  <si>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</si>
  <si>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</si>
  <si>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</si>
  <si>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</si>
  <si>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</si>
  <si>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</si>
  <si>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</si>
  <si>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</si>
  <si>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</si>
  <si>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</si>
  <si>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</si>
  <si>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</si>
  <si>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</si>
  <si>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</si>
  <si>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</si>
  <si>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</si>
  <si>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</si>
  <si>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</si>
  <si>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</si>
  <si>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</si>
  <si>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</si>
  <si>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</si>
  <si>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</si>
  <si>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</si>
  <si>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</si>
  <si>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</si>
  <si>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</si>
  <si>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</si>
  <si>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</si>
  <si>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</si>
  <si>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</si>
  <si>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</si>
  <si>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</si>
  <si>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</si>
  <si>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</si>
  <si>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</si>
  <si>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</si>
  <si>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</si>
  <si>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</si>
  <si>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</si>
  <si>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</si>
  <si>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</si>
  <si>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</si>
  <si>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</si>
  <si>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</si>
  <si>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</si>
  <si>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</si>
  <si>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</si>
  <si>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</si>
  <si>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</si>
  <si>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</si>
  <si>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</si>
  <si>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</si>
  <si>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</si>
  <si>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</si>
  <si>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</si>
  <si>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</si>
  <si>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</si>
  <si>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</si>
  <si>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</si>
  <si>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</si>
  <si>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</si>
  <si>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</si>
  <si>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</si>
  <si>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</si>
  <si>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</si>
  <si>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</si>
  <si>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</si>
  <si>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</si>
  <si>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</si>
  <si>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</si>
  <si>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</si>
  <si>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</si>
  <si>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</si>
  <si>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</si>
  <si>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</si>
  <si>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</si>
  <si>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</si>
  <si>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</si>
  <si>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</si>
  <si>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</si>
  <si>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</si>
  <si>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</si>
  <si>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</si>
  <si>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</si>
  <si>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</si>
  <si>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</si>
  <si>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</si>
  <si>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</si>
  <si>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</si>
  <si>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</si>
  <si>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</si>
  <si>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</si>
  <si>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</si>
  <si>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</si>
  <si>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</si>
  <si>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</si>
  <si>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</si>
  <si>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</si>
  <si>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</si>
  <si>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</si>
  <si>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</si>
  <si>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</si>
  <si>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</si>
  <si>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</si>
  <si>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</si>
  <si>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</si>
  <si>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</si>
  <si>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</si>
  <si>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</si>
  <si>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</si>
  <si>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</si>
  <si>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</si>
  <si>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</si>
  <si>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</si>
  <si>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</si>
  <si>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</si>
  <si>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</si>
  <si>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</si>
  <si>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</si>
  <si>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</si>
  <si>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</si>
  <si>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</si>
  <si>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</si>
  <si>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</si>
  <si>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</si>
  <si>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</si>
  <si>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</si>
  <si>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</si>
  <si>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</si>
  <si>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</si>
  <si>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</si>
  <si>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</si>
  <si>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</si>
  <si>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</si>
  <si>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</si>
  <si>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</si>
  <si>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</si>
  <si>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</si>
  <si>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</si>
  <si>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</si>
  <si>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</si>
  <si>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</si>
  <si>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</si>
  <si>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</si>
  <si>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</si>
  <si>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</si>
  <si>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</si>
  <si>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</si>
  <si>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</si>
  <si>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</si>
  <si>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</si>
  <si>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</si>
  <si>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</si>
  <si>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</si>
  <si>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</si>
  <si>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</si>
  <si>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</si>
  <si>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</si>
  <si>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</si>
  <si>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</si>
  <si>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</si>
  <si>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</si>
  <si>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</si>
  <si>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</si>
  <si>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</si>
  <si>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</si>
  <si>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</si>
  <si>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</si>
  <si>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</si>
  <si>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</si>
  <si>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</si>
  <si>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</si>
  <si>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</si>
  <si>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</si>
  <si>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</si>
  <si>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</si>
  <si>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</si>
  <si>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</si>
  <si>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</si>
  <si>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</si>
  <si>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</si>
  <si>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</si>
  <si>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</si>
  <si>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</si>
  <si>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</si>
  <si>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</si>
  <si>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</si>
  <si>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</si>
  <si>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</si>
  <si>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</si>
  <si>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</si>
  <si>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</si>
  <si>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</si>
  <si>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</si>
  <si>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</si>
  <si>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</si>
  <si>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</si>
  <si>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</si>
  <si>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</si>
  <si>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</si>
  <si>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</si>
  <si>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</si>
  <si>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</si>
  <si>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</si>
  <si>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</si>
  <si>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</si>
  <si>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</si>
  <si>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</si>
  <si>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</si>
  <si>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</si>
  <si>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</si>
  <si>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</si>
  <si>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</si>
  <si>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</si>
  <si>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</si>
  <si>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</si>
  <si>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</si>
  <si>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</si>
  <si>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</si>
  <si>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</si>
  <si>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</si>
  <si>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</si>
  <si>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</si>
  <si>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</si>
  <si>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</si>
  <si>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</si>
  <si>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</si>
  <si>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</si>
  <si>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</si>
  <si>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</si>
  <si>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</si>
  <si>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</si>
  <si>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</si>
  <si>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</si>
  <si>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</si>
  <si>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</si>
  <si>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</si>
  <si>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</si>
  <si>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</si>
  <si>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</si>
  <si>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</si>
  <si>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</si>
  <si>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</si>
  <si>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</si>
  <si>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</si>
  <si>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</si>
  <si>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</si>
  <si>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</si>
  <si>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</si>
  <si>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</si>
  <si>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</si>
  <si>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</si>
  <si>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</si>
  <si>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</si>
  <si>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</si>
  <si>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</si>
  <si>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</si>
  <si>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</si>
  <si>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</si>
  <si>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</si>
  <si>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</si>
  <si>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</si>
  <si>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</si>
  <si>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</si>
  <si>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</si>
  <si>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</si>
  <si>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</si>
  <si>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</si>
  <si>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</si>
  <si>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</si>
  <si>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</si>
  <si>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</si>
  <si>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</si>
  <si>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</si>
  <si>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</si>
  <si>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</si>
  <si>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</si>
  <si>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</si>
  <si>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</si>
  <si>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</si>
  <si>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</si>
  <si>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</si>
  <si>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</si>
  <si>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</si>
  <si>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</si>
  <si>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</si>
  <si>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</si>
  <si>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</si>
  <si>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</si>
  <si>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</si>
  <si>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</si>
  <si>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</si>
  <si>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</si>
  <si>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</si>
  <si>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</si>
  <si>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</si>
  <si>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</si>
  <si>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</si>
  <si>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</si>
  <si>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</si>
  <si>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</si>
  <si>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</si>
  <si>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</si>
  <si>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</si>
  <si>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</si>
  <si>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</si>
  <si>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</si>
  <si>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</si>
  <si>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</si>
  <si>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</si>
  <si>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</si>
  <si>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</si>
  <si>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</si>
  <si>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</si>
  <si>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</si>
  <si>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</si>
  <si>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</si>
  <si>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</si>
  <si>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</si>
  <si>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</si>
  <si>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</si>
  <si>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</si>
  <si>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</si>
  <si>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</si>
  <si>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</si>
  <si>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</si>
  <si>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</si>
  <si>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</si>
  <si>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</si>
  <si>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</si>
  <si>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</si>
  <si>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</si>
  <si>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</si>
  <si>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</si>
  <si>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</si>
  <si>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</si>
  <si>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</si>
  <si>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</si>
  <si>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</si>
  <si>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</si>
  <si>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</si>
  <si>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</si>
  <si>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</si>
  <si>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</si>
  <si>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</si>
  <si>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</si>
  <si>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</si>
  <si>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</si>
  <si>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</si>
  <si>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</si>
  <si>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</si>
  <si>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</si>
  <si>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</si>
  <si>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</si>
  <si>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</si>
  <si>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</si>
  <si>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</si>
  <si>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</si>
  <si>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</si>
  <si>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</si>
  <si>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</si>
  <si>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</si>
  <si>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</si>
  <si>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</si>
  <si>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</si>
  <si>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</si>
  <si>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</si>
  <si>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</si>
  <si>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</si>
  <si>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</si>
  <si>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</si>
  <si>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</si>
  <si>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</si>
  <si>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</si>
  <si>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</si>
  <si>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</si>
  <si>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</si>
  <si>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</si>
  <si>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</si>
  <si>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</si>
  <si>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</si>
  <si>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</si>
  <si>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</si>
  <si>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</si>
  <si>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</si>
  <si>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</si>
  <si>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</si>
  <si>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</si>
  <si>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</si>
  <si>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</si>
  <si>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</si>
  <si>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</si>
  <si>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</si>
  <si>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</si>
  <si>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</si>
  <si>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</si>
  <si>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</si>
  <si>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</si>
  <si>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</si>
  <si>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</si>
  <si>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</si>
  <si>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</si>
  <si>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</si>
  <si>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</si>
  <si>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</si>
  <si>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</si>
  <si>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</si>
  <si>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</si>
  <si>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</si>
  <si>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</si>
  <si>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</si>
  <si>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</si>
  <si>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</si>
  <si>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</si>
  <si>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</si>
  <si>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</si>
  <si>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</si>
  <si>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</si>
  <si>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</si>
  <si>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</si>
  <si>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</si>
  <si>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</si>
  <si>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</si>
  <si>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</si>
  <si>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</si>
  <si>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</si>
  <si>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</si>
  <si>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</si>
  <si>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</si>
  <si>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</si>
  <si>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</si>
  <si>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</si>
  <si>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</si>
  <si>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</si>
  <si>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</si>
  <si>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</si>
  <si>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</si>
  <si>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</si>
  <si>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</si>
  <si>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</si>
  <si>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</si>
  <si>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</si>
  <si>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</si>
  <si>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</si>
  <si>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</si>
  <si>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</si>
  <si>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</si>
  <si>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</si>
  <si>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</si>
  <si>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</si>
  <si>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</si>
  <si>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</si>
  <si>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</si>
  <si>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</si>
  <si>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</si>
  <si>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</si>
  <si>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</si>
  <si>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</si>
  <si>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</si>
  <si>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</si>
  <si>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</si>
  <si>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</si>
  <si>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</si>
  <si>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</si>
  <si>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</si>
  <si>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</si>
  <si>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</si>
  <si>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</si>
  <si>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</si>
  <si>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</si>
  <si>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</si>
  <si>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</si>
  <si>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</si>
  <si>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</si>
  <si>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</si>
  <si>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</si>
  <si>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</si>
  <si>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</si>
  <si>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</si>
  <si>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</si>
  <si>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</si>
  <si>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</si>
  <si>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</si>
  <si>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</si>
  <si>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</si>
  <si>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</si>
  <si>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</si>
  <si>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</si>
  <si>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</si>
  <si>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</si>
  <si>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</si>
  <si>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</si>
  <si>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</si>
  <si>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</si>
  <si>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</si>
  <si>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</si>
  <si>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</si>
  <si>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</si>
  <si>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</si>
  <si>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</si>
  <si>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</si>
  <si>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</si>
  <si>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</si>
  <si>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</si>
  <si>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</si>
  <si>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</si>
  <si>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</si>
  <si>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</si>
  <si>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</si>
  <si>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</si>
  <si>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</si>
  <si>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</si>
  <si>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</si>
  <si>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</si>
  <si>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</si>
  <si>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</si>
  <si>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</si>
  <si>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</si>
  <si>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</si>
  <si>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</si>
  <si>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</si>
  <si>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</si>
  <si>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</si>
  <si>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</si>
  <si>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</si>
  <si>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</si>
  <si>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</si>
  <si>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</si>
  <si>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</si>
  <si>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</si>
  <si>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</si>
  <si>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</si>
  <si>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</si>
  <si>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</si>
  <si>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</si>
  <si>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</si>
  <si>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</si>
  <si>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</si>
  <si>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</si>
  <si>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</si>
  <si>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</si>
  <si>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</si>
  <si>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</si>
  <si>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</si>
  <si>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</si>
  <si>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</si>
  <si>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</si>
  <si>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</si>
  <si>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</si>
  <si>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</si>
  <si>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</si>
  <si>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</si>
  <si>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</si>
  <si>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</si>
  <si>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</si>
  <si>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</si>
  <si>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</si>
  <si>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</si>
  <si>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</si>
  <si>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</si>
  <si>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</si>
  <si>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</si>
  <si>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</si>
  <si>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</si>
  <si>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</si>
  <si>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</si>
  <si>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</si>
  <si>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</si>
  <si>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</si>
  <si>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</si>
  <si>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</si>
  <si>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</si>
  <si>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</si>
  <si>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</si>
  <si>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</si>
  <si>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</si>
  <si>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</si>
  <si>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</si>
  <si>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</si>
  <si>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</si>
  <si>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</si>
  <si>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</si>
  <si>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</si>
  <si>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</si>
  <si>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</si>
  <si>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</si>
  <si>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</si>
  <si>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</si>
  <si>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</si>
  <si>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</si>
  <si>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</si>
  <si>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</si>
  <si>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</si>
  <si>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</si>
  <si>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</si>
  <si>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</si>
  <si>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</si>
  <si>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</si>
  <si>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</si>
  <si>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</si>
  <si>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</si>
  <si>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</si>
  <si>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</si>
  <si>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</si>
  <si>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</si>
  <si>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</si>
  <si>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</si>
  <si>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</si>
  <si>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</si>
  <si>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</si>
  <si>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</si>
  <si>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</si>
  <si>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</si>
  <si>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</si>
  <si>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</si>
  <si>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</si>
  <si>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</si>
  <si>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</si>
  <si>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</si>
  <si>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</si>
  <si>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</si>
  <si>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</si>
  <si>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</si>
  <si>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</si>
  <si>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</si>
  <si>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</si>
  <si>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</si>
  <si>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</si>
  <si>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</si>
  <si>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</si>
  <si>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</si>
  <si>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</si>
  <si>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</si>
  <si>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</si>
  <si>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</si>
  <si>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</si>
  <si>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</si>
  <si>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</si>
  <si>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</si>
  <si>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</si>
  <si>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</si>
  <si>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</si>
  <si>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</si>
  <si>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</si>
  <si>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</si>
  <si>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</si>
  <si>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</si>
  <si>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</si>
  <si>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</si>
  <si>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</si>
  <si>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</si>
  <si>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</si>
  <si>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</si>
  <si>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</si>
  <si>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</si>
  <si>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</si>
  <si>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</si>
  <si>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</si>
  <si>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</si>
  <si>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</si>
  <si>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</si>
  <si>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</si>
  <si>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</si>
  <si>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</si>
  <si>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</si>
  <si>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</si>
  <si>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</si>
  <si>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</si>
  <si>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</si>
  <si>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</si>
  <si>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</si>
  <si>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</si>
  <si>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</si>
  <si>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</si>
  <si>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</si>
  <si>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</si>
  <si>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</si>
  <si>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</si>
  <si>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</si>
  <si>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</si>
  <si>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</si>
  <si>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</si>
  <si>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</si>
  <si>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</si>
  <si>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</si>
  <si>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</si>
  <si>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</si>
  <si>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</si>
  <si>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</si>
  <si>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</si>
  <si>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</si>
  <si>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</si>
  <si>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</si>
  <si>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</si>
  <si>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</si>
  <si>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</si>
  <si>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</si>
  <si>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</si>
  <si>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</si>
  <si>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</si>
  <si>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</si>
  <si>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</si>
  <si>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</si>
  <si>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</si>
  <si>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</si>
  <si>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</si>
  <si>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</si>
  <si>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</si>
  <si>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</si>
  <si>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</si>
  <si>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</si>
  <si>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</si>
  <si>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</si>
  <si>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</si>
  <si>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</si>
  <si>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</si>
  <si>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</si>
  <si>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</si>
  <si>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</si>
  <si>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</si>
  <si>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</si>
  <si>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</si>
  <si>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</si>
  <si>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</si>
  <si>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</si>
  <si>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</si>
  <si>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</si>
  <si>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</si>
  <si>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</si>
  <si>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</si>
  <si>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</si>
  <si>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</si>
  <si>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</si>
  <si>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</si>
  <si>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</si>
  <si>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</si>
  <si>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</si>
  <si>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</si>
  <si>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</si>
  <si>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</si>
  <si>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</si>
  <si>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</si>
  <si>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</si>
  <si>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</si>
  <si>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泉整形外科病院</t>
    <phoneticPr fontId="3"/>
  </si>
  <si>
    <t>〒981-3121 仙台市泉区上谷刈字丸山６－１</t>
    <phoneticPr fontId="3"/>
  </si>
  <si>
    <t>〇</t>
  </si>
  <si>
    <t>医療法人</t>
  </si>
  <si>
    <t>複数の診療科で活用</t>
  </si>
  <si>
    <t>整形外科</t>
  </si>
  <si>
    <t>内科</t>
  </si>
  <si>
    <t>外科</t>
  </si>
  <si>
    <t>ＤＰＣ病院ではない</t>
  </si>
  <si>
    <t>有</t>
  </si>
  <si>
    <t>看護必要度Ⅰ</t>
    <phoneticPr fontId="3"/>
  </si>
  <si>
    <t>病棟Ｎｏ．1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</si>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</sst>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14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1048</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1048</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t="s">
        <v>1039</v>
      </c>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1048</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1048</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54</v>
      </c>
      <c r="K99" s="237" t="str">
        <f>IF(OR(COUNTIF(L99:L99,"未確認")&gt;0,COUNTIF(L99:L99,"~*")&gt;0),"※","")</f>
        <v/>
      </c>
      <c r="L99" s="258">
        <v>54</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54</v>
      </c>
      <c r="K101" s="237" t="str">
        <f>IF(OR(COUNTIF(L101:L101,"未確認")&gt;0,COUNTIF(L101:L101,"~*")&gt;0),"※","")</f>
        <v/>
      </c>
      <c r="L101" s="258">
        <v>54</v>
      </c>
    </row>
    <row r="102" spans="1:22" s="83" customFormat="1" ht="34.5" customHeight="1">
      <c r="A102" s="244" t="s">
        <v>610</v>
      </c>
      <c r="B102" s="84"/>
      <c r="C102" s="373"/>
      <c r="D102" s="375"/>
      <c r="E102" s="313" t="s">
        <v>612</v>
      </c>
      <c r="F102" s="314"/>
      <c r="G102" s="314"/>
      <c r="H102" s="315"/>
      <c r="I102" s="416"/>
      <c r="J102" s="256">
        <f t="shared" si="0"/>
        <v>54</v>
      </c>
      <c r="K102" s="237" t="str">
        <f t="shared" ref="K102:K111" si="1">IF(OR(COUNTIF(L101:L101,"未確認")&gt;0,COUNTIF(L101:L101,"~*")&gt;0),"※","")</f>
        <v/>
      </c>
      <c r="L102" s="258">
        <v>54</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1043</v>
      </c>
    </row>
    <row r="123" spans="1:22" s="83" customFormat="1" ht="40.5" customHeight="1">
      <c r="A123" s="244" t="s">
        <v>620</v>
      </c>
      <c r="B123" s="1"/>
      <c r="C123" s="288"/>
      <c r="D123" s="289"/>
      <c r="E123" s="373"/>
      <c r="F123" s="374"/>
      <c r="G123" s="374"/>
      <c r="H123" s="375"/>
      <c r="I123" s="337"/>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559</v>
      </c>
    </row>
    <row r="132" spans="1:22" s="83" customFormat="1" ht="34.5" customHeight="1">
      <c r="A132" s="244" t="s">
        <v>621</v>
      </c>
      <c r="B132" s="84"/>
      <c r="C132" s="294"/>
      <c r="D132" s="296"/>
      <c r="E132" s="316" t="s">
        <v>58</v>
      </c>
      <c r="F132" s="317"/>
      <c r="G132" s="317"/>
      <c r="H132" s="318"/>
      <c r="I132" s="385"/>
      <c r="J132" s="101"/>
      <c r="K132" s="102"/>
      <c r="L132" s="82">
        <v>54</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91</v>
      </c>
      <c r="K149" s="264" t="str">
        <f t="shared" si="3"/>
        <v/>
      </c>
      <c r="L149" s="117">
        <v>91</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1046</v>
      </c>
      <c r="K236" s="81"/>
      <c r="L236" s="110"/>
    </row>
    <row r="237" spans="1:22" s="83" customFormat="1" ht="34.5" customHeight="1">
      <c r="A237" s="248" t="s">
        <v>627</v>
      </c>
      <c r="B237" s="119"/>
      <c r="C237" s="316" t="s">
        <v>130</v>
      </c>
      <c r="D237" s="317"/>
      <c r="E237" s="317"/>
      <c r="F237" s="317"/>
      <c r="G237" s="317"/>
      <c r="H237" s="318"/>
      <c r="I237" s="403"/>
      <c r="J237" s="260" t="s">
        <v>1046</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8</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2.82</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27</v>
      </c>
      <c r="K269" s="81" t="str">
        <f t="shared" si="8"/>
        <v/>
      </c>
      <c r="L269" s="147">
        <v>27</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1</v>
      </c>
      <c r="K271" s="81" t="str">
        <f t="shared" si="8"/>
        <v/>
      </c>
      <c r="L271" s="147">
        <v>1</v>
      </c>
    </row>
    <row r="272" spans="1:22" s="83" customFormat="1" ht="34.5" customHeight="1">
      <c r="A272" s="249" t="s">
        <v>726</v>
      </c>
      <c r="B272" s="120"/>
      <c r="C272" s="368"/>
      <c r="D272" s="368"/>
      <c r="E272" s="368"/>
      <c r="F272" s="368"/>
      <c r="G272" s="367" t="s">
        <v>148</v>
      </c>
      <c r="H272" s="367"/>
      <c r="I272" s="400"/>
      <c r="J272" s="266">
        <f t="shared" si="9"/>
        <v>0.45</v>
      </c>
      <c r="K272" s="81" t="str">
        <f t="shared" si="8"/>
        <v/>
      </c>
      <c r="L272" s="148">
        <v>0.45</v>
      </c>
    </row>
    <row r="273" spans="1:12" s="83" customFormat="1" ht="34.5" customHeight="1">
      <c r="A273" s="249" t="s">
        <v>727</v>
      </c>
      <c r="B273" s="120"/>
      <c r="C273" s="367" t="s">
        <v>152</v>
      </c>
      <c r="D273" s="368"/>
      <c r="E273" s="368"/>
      <c r="F273" s="368"/>
      <c r="G273" s="367" t="s">
        <v>146</v>
      </c>
      <c r="H273" s="367"/>
      <c r="I273" s="400"/>
      <c r="J273" s="266">
        <f t="shared" si="9"/>
        <v>4</v>
      </c>
      <c r="K273" s="81" t="str">
        <f t="shared" si="8"/>
        <v/>
      </c>
      <c r="L273" s="147">
        <v>4</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9</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3</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5</v>
      </c>
      <c r="M297" s="147">
        <v>2</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2</v>
      </c>
      <c r="M299" s="147">
        <v>4</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0.4</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13</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0.45</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1</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1</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926</v>
      </c>
      <c r="K392" s="81" t="str">
        <f t="shared" ref="K392:K397" si="11">IF(OR(COUNTIF(L392:L392,"未確認")&gt;0,COUNTIF(L392:L392,"~*")&gt;0),"※","")</f>
        <v/>
      </c>
      <c r="L392" s="147">
        <v>926</v>
      </c>
    </row>
    <row r="393" spans="1:22" s="83" customFormat="1" ht="34.5" customHeight="1">
      <c r="A393" s="249" t="s">
        <v>773</v>
      </c>
      <c r="B393" s="84"/>
      <c r="C393" s="366"/>
      <c r="D393" s="376"/>
      <c r="E393" s="316" t="s">
        <v>224</v>
      </c>
      <c r="F393" s="317"/>
      <c r="G393" s="317"/>
      <c r="H393" s="318"/>
      <c r="I393" s="339"/>
      <c r="J393" s="140">
        <f t="shared" si="10"/>
        <v>0</v>
      </c>
      <c r="K393" s="81" t="str">
        <f t="shared" si="11"/>
        <v/>
      </c>
      <c r="L393" s="147">
        <v>0</v>
      </c>
    </row>
    <row r="394" spans="1:22" s="83" customFormat="1" ht="34.5" customHeight="1">
      <c r="A394" s="250" t="s">
        <v>774</v>
      </c>
      <c r="B394" s="84"/>
      <c r="C394" s="366"/>
      <c r="D394" s="377"/>
      <c r="E394" s="316" t="s">
        <v>225</v>
      </c>
      <c r="F394" s="317"/>
      <c r="G394" s="317"/>
      <c r="H394" s="318"/>
      <c r="I394" s="339"/>
      <c r="J394" s="140">
        <f t="shared" si="10"/>
        <v>624</v>
      </c>
      <c r="K394" s="81" t="str">
        <f t="shared" si="11"/>
        <v/>
      </c>
      <c r="L394" s="147">
        <v>624</v>
      </c>
    </row>
    <row r="395" spans="1:22" s="83" customFormat="1" ht="34.5" customHeight="1">
      <c r="A395" s="250" t="s">
        <v>775</v>
      </c>
      <c r="B395" s="84"/>
      <c r="C395" s="366"/>
      <c r="D395" s="378"/>
      <c r="E395" s="316" t="s">
        <v>226</v>
      </c>
      <c r="F395" s="317"/>
      <c r="G395" s="317"/>
      <c r="H395" s="318"/>
      <c r="I395" s="339"/>
      <c r="J395" s="140">
        <f t="shared" si="10"/>
        <v>302</v>
      </c>
      <c r="K395" s="81" t="str">
        <f t="shared" si="11"/>
        <v/>
      </c>
      <c r="L395" s="147">
        <v>302</v>
      </c>
    </row>
    <row r="396" spans="1:22" s="83" customFormat="1" ht="34.5" customHeight="1">
      <c r="A396" s="250" t="s">
        <v>776</v>
      </c>
      <c r="B396" s="1"/>
      <c r="C396" s="366"/>
      <c r="D396" s="316" t="s">
        <v>227</v>
      </c>
      <c r="E396" s="317"/>
      <c r="F396" s="317"/>
      <c r="G396" s="317"/>
      <c r="H396" s="318"/>
      <c r="I396" s="339"/>
      <c r="J396" s="140">
        <f t="shared" si="10"/>
        <v>12494</v>
      </c>
      <c r="K396" s="81" t="str">
        <f t="shared" si="11"/>
        <v/>
      </c>
      <c r="L396" s="147">
        <v>12494</v>
      </c>
    </row>
    <row r="397" spans="1:22" s="83" customFormat="1" ht="34.5" customHeight="1">
      <c r="A397" s="250" t="s">
        <v>777</v>
      </c>
      <c r="B397" s="119"/>
      <c r="C397" s="366"/>
      <c r="D397" s="316" t="s">
        <v>228</v>
      </c>
      <c r="E397" s="317"/>
      <c r="F397" s="317"/>
      <c r="G397" s="317"/>
      <c r="H397" s="318"/>
      <c r="I397" s="340"/>
      <c r="J397" s="140">
        <f t="shared" si="10"/>
        <v>923</v>
      </c>
      <c r="K397" s="81" t="str">
        <f t="shared" si="11"/>
        <v/>
      </c>
      <c r="L397" s="147">
        <v>923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926</v>
      </c>
      <c r="K405" s="81" t="str">
        <f t="shared" ref="K405:K422" si="13">IF(OR(COUNTIF(L405:L405,"未確認")&gt;0,COUNTIF(L405:L405,"~*")&gt;0),"※","")</f>
        <v/>
      </c>
      <c r="L405" s="147">
        <v>926</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893</v>
      </c>
      <c r="K407" s="81" t="str">
        <f t="shared" si="13"/>
        <v/>
      </c>
      <c r="L407" s="147">
        <v>893</v>
      </c>
    </row>
    <row r="408" spans="1:22" s="83" customFormat="1" ht="34.5" customHeight="1">
      <c r="A408" s="251" t="s">
        <v>781</v>
      </c>
      <c r="B408" s="119"/>
      <c r="C408" s="365"/>
      <c r="D408" s="365"/>
      <c r="E408" s="316" t="s">
        <v>236</v>
      </c>
      <c r="F408" s="317"/>
      <c r="G408" s="317"/>
      <c r="H408" s="318"/>
      <c r="I408" s="357"/>
      <c r="J408" s="140">
        <f t="shared" si="12"/>
        <v>4</v>
      </c>
      <c r="K408" s="81" t="str">
        <f t="shared" si="13"/>
        <v/>
      </c>
      <c r="L408" s="147">
        <v>4</v>
      </c>
    </row>
    <row r="409" spans="1:22" s="83" customFormat="1" ht="34.5" customHeight="1">
      <c r="A409" s="251" t="s">
        <v>782</v>
      </c>
      <c r="B409" s="119"/>
      <c r="C409" s="365"/>
      <c r="D409" s="365"/>
      <c r="E409" s="313" t="s">
        <v>989</v>
      </c>
      <c r="F409" s="314"/>
      <c r="G409" s="314"/>
      <c r="H409" s="315"/>
      <c r="I409" s="357"/>
      <c r="J409" s="140">
        <f t="shared" si="12"/>
        <v>29</v>
      </c>
      <c r="K409" s="81" t="str">
        <f t="shared" si="13"/>
        <v/>
      </c>
      <c r="L409" s="147">
        <v>29</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923</v>
      </c>
      <c r="K413" s="81" t="str">
        <f t="shared" si="13"/>
        <v/>
      </c>
      <c r="L413" s="147">
        <v>923</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775</v>
      </c>
      <c r="K415" s="81" t="str">
        <f t="shared" si="13"/>
        <v/>
      </c>
      <c r="L415" s="147">
        <v>775</v>
      </c>
    </row>
    <row r="416" spans="1:22" s="83" customFormat="1" ht="34.5" customHeight="1">
      <c r="A416" s="251" t="s">
        <v>789</v>
      </c>
      <c r="B416" s="119"/>
      <c r="C416" s="365"/>
      <c r="D416" s="365"/>
      <c r="E416" s="316" t="s">
        <v>243</v>
      </c>
      <c r="F416" s="317"/>
      <c r="G416" s="317"/>
      <c r="H416" s="318"/>
      <c r="I416" s="357"/>
      <c r="J416" s="140">
        <f t="shared" si="12"/>
        <v>64</v>
      </c>
      <c r="K416" s="81" t="str">
        <f t="shared" si="13"/>
        <v/>
      </c>
      <c r="L416" s="147">
        <v>64</v>
      </c>
    </row>
    <row r="417" spans="1:22" s="83" customFormat="1" ht="34.5" customHeight="1">
      <c r="A417" s="251" t="s">
        <v>790</v>
      </c>
      <c r="B417" s="119"/>
      <c r="C417" s="365"/>
      <c r="D417" s="365"/>
      <c r="E417" s="316" t="s">
        <v>244</v>
      </c>
      <c r="F417" s="317"/>
      <c r="G417" s="317"/>
      <c r="H417" s="318"/>
      <c r="I417" s="357"/>
      <c r="J417" s="140">
        <f t="shared" si="12"/>
        <v>50</v>
      </c>
      <c r="K417" s="81" t="str">
        <f t="shared" si="13"/>
        <v/>
      </c>
      <c r="L417" s="147">
        <v>50</v>
      </c>
    </row>
    <row r="418" spans="1:22" s="83" customFormat="1" ht="34.5" customHeight="1">
      <c r="A418" s="251" t="s">
        <v>791</v>
      </c>
      <c r="B418" s="119"/>
      <c r="C418" s="365"/>
      <c r="D418" s="365"/>
      <c r="E418" s="316" t="s">
        <v>245</v>
      </c>
      <c r="F418" s="317"/>
      <c r="G418" s="317"/>
      <c r="H418" s="318"/>
      <c r="I418" s="357"/>
      <c r="J418" s="140">
        <f t="shared" si="12"/>
        <v>22</v>
      </c>
      <c r="K418" s="81" t="str">
        <f t="shared" si="13"/>
        <v/>
      </c>
      <c r="L418" s="147">
        <v>22</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11</v>
      </c>
      <c r="K420" s="81" t="str">
        <f t="shared" si="13"/>
        <v/>
      </c>
      <c r="L420" s="147">
        <v>11</v>
      </c>
    </row>
    <row r="421" spans="1:22" s="83" customFormat="1" ht="34.5" customHeight="1">
      <c r="A421" s="251" t="s">
        <v>794</v>
      </c>
      <c r="B421" s="119"/>
      <c r="C421" s="365"/>
      <c r="D421" s="365"/>
      <c r="E421" s="316" t="s">
        <v>247</v>
      </c>
      <c r="F421" s="317"/>
      <c r="G421" s="317"/>
      <c r="H421" s="318"/>
      <c r="I421" s="357"/>
      <c r="J421" s="140">
        <f t="shared" si="12"/>
        <v>1</v>
      </c>
      <c r="K421" s="81" t="str">
        <f t="shared" si="13"/>
        <v/>
      </c>
      <c r="L421" s="147">
        <v>1</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923</v>
      </c>
      <c r="K430" s="193" t="str">
        <f>IF(OR(COUNTIF(L430:L430,"未確認")&gt;0,COUNTIF(L430:L430,"~*")&gt;0),"※","")</f>
        <v/>
      </c>
      <c r="L430" s="147">
        <v>923</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922</v>
      </c>
      <c r="K433" s="193" t="str">
        <f>IF(OR(COUNTIF(L433:L433,"未確認")&gt;0,COUNTIF(L433:L433,"~*")&gt;0),"※","")</f>
        <v/>
      </c>
      <c r="L433" s="147">
        <v>922</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55</v>
      </c>
      <c r="K468" s="201" t="str">
        <f t="shared" ref="K468:K475" si="15">IF(OR(COUNTIF(L468:L468,"未確認")&gt;0,COUNTIF(L468:L468,"*")&gt;0),"※","")</f>
        <v/>
      </c>
      <c r="L468" s="117">
        <v>55</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55</v>
      </c>
      <c r="K470" s="201" t="str">
        <f t="shared" si="15"/>
        <v/>
      </c>
      <c r="L470" s="117">
        <v>55</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t="str">
        <f t="shared" si="16"/>
        <v>*</v>
      </c>
      <c r="K471" s="201" t="str">
        <f t="shared" si="15"/>
        <v>※</v>
      </c>
      <c r="L471" s="117" t="s">
        <v>541</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50</v>
      </c>
      <c r="K481" s="201" t="str">
        <f t="shared" si="17"/>
        <v/>
      </c>
      <c r="L481" s="117">
        <v>50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50</v>
      </c>
      <c r="K483" s="201" t="str">
        <f t="shared" si="17"/>
        <v/>
      </c>
      <c r="L483" s="117">
        <v>50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t="str">
        <f t="shared" si="18"/>
        <v>*</v>
      </c>
      <c r="K484" s="201" t="str">
        <f t="shared" si="17"/>
        <v>※</v>
      </c>
      <c r="L484" s="117" t="s">
        <v>541</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1047</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28.45</v>
      </c>
    </row>
    <row r="561" spans="1:12" s="91" customFormat="1" ht="34.5" customHeight="1">
      <c r="A561" s="251" t="s">
        <v>871</v>
      </c>
      <c r="B561" s="119"/>
      <c r="C561" s="209"/>
      <c r="D561" s="327" t="s">
        <v>377</v>
      </c>
      <c r="E561" s="338"/>
      <c r="F561" s="338"/>
      <c r="G561" s="338"/>
      <c r="H561" s="328"/>
      <c r="I561" s="339"/>
      <c r="J561" s="207"/>
      <c r="K561" s="210"/>
      <c r="L561" s="211">
        <v>24.3</v>
      </c>
    </row>
    <row r="562" spans="1:12" s="91" customFormat="1" ht="34.5" customHeight="1">
      <c r="A562" s="251" t="s">
        <v>872</v>
      </c>
      <c r="B562" s="119"/>
      <c r="C562" s="209"/>
      <c r="D562" s="327" t="s">
        <v>992</v>
      </c>
      <c r="E562" s="338"/>
      <c r="F562" s="338"/>
      <c r="G562" s="338"/>
      <c r="H562" s="328"/>
      <c r="I562" s="339"/>
      <c r="J562" s="207"/>
      <c r="K562" s="210"/>
      <c r="L562" s="211">
        <v>23.8</v>
      </c>
    </row>
    <row r="563" spans="1:12" s="91" customFormat="1" ht="34.5" customHeight="1">
      <c r="A563" s="251" t="s">
        <v>873</v>
      </c>
      <c r="B563" s="119"/>
      <c r="C563" s="209"/>
      <c r="D563" s="327" t="s">
        <v>379</v>
      </c>
      <c r="E563" s="338"/>
      <c r="F563" s="338"/>
      <c r="G563" s="338"/>
      <c r="H563" s="328"/>
      <c r="I563" s="339"/>
      <c r="J563" s="207"/>
      <c r="K563" s="210"/>
      <c r="L563" s="211">
        <v>20.079999999999998</v>
      </c>
    </row>
    <row r="564" spans="1:12" s="91" customFormat="1" ht="34.5" customHeight="1">
      <c r="A564" s="251" t="s">
        <v>874</v>
      </c>
      <c r="B564" s="119"/>
      <c r="C564" s="209"/>
      <c r="D564" s="327" t="s">
        <v>380</v>
      </c>
      <c r="E564" s="338"/>
      <c r="F564" s="338"/>
      <c r="G564" s="338"/>
      <c r="H564" s="328"/>
      <c r="I564" s="339"/>
      <c r="J564" s="207"/>
      <c r="K564" s="210"/>
      <c r="L564" s="211">
        <v>22.17</v>
      </c>
    </row>
    <row r="565" spans="1:12" s="91" customFormat="1" ht="34.5" customHeight="1">
      <c r="A565" s="251" t="s">
        <v>875</v>
      </c>
      <c r="B565" s="119"/>
      <c r="C565" s="280"/>
      <c r="D565" s="327" t="s">
        <v>869</v>
      </c>
      <c r="E565" s="338"/>
      <c r="F565" s="338"/>
      <c r="G565" s="338"/>
      <c r="H565" s="328"/>
      <c r="I565" s="339"/>
      <c r="J565" s="207"/>
      <c r="K565" s="210"/>
      <c r="L565" s="211">
        <v>0</v>
      </c>
    </row>
    <row r="566" spans="1:12" s="91" customFormat="1" ht="34.5" customHeight="1">
      <c r="A566" s="251" t="s">
        <v>876</v>
      </c>
      <c r="B566" s="119"/>
      <c r="C566" s="284"/>
      <c r="D566" s="327" t="s">
        <v>993</v>
      </c>
      <c r="E566" s="338"/>
      <c r="F566" s="338"/>
      <c r="G566" s="338"/>
      <c r="H566" s="328"/>
      <c r="I566" s="339"/>
      <c r="J566" s="213"/>
      <c r="K566" s="214"/>
      <c r="L566" s="211">
        <v>16.309999999999999</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22</v>
      </c>
      <c r="K593" s="201" t="str">
        <f>IF(OR(COUNTIF(L593:L593,"未確認")&gt;0,COUNTIF(L593:L593,"*")&gt;0),"※","")</f>
        <v/>
      </c>
      <c r="L593" s="117">
        <v>22</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351</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22</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290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30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294</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t="str">
        <f t="shared" si="25"/>
        <v>*</v>
      </c>
      <c r="K602" s="201" t="str">
        <f t="shared" si="26"/>
        <v>※</v>
      </c>
      <c r="L602" s="117" t="s">
        <v>541</v>
      </c>
    </row>
    <row r="603" spans="1:12" s="91" customFormat="1" ht="56.15" customHeight="1">
      <c r="A603" s="252" t="s">
        <v>903</v>
      </c>
      <c r="B603" s="84"/>
      <c r="C603" s="316" t="s">
        <v>409</v>
      </c>
      <c r="D603" s="317"/>
      <c r="E603" s="317"/>
      <c r="F603" s="317"/>
      <c r="G603" s="317"/>
      <c r="H603" s="318"/>
      <c r="I603" s="122" t="s">
        <v>410</v>
      </c>
      <c r="J603" s="116" t="str">
        <f t="shared" si="25"/>
        <v>*</v>
      </c>
      <c r="K603" s="201" t="str">
        <f t="shared" si="26"/>
        <v>※</v>
      </c>
      <c r="L603" s="117" t="s">
        <v>541</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49</v>
      </c>
      <c r="K622" s="201" t="str">
        <f t="shared" si="28"/>
        <v/>
      </c>
      <c r="L622" s="117">
        <v>49</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t="str">
        <f t="shared" si="29"/>
        <v>*</v>
      </c>
      <c r="K634" s="201" t="str">
        <f t="shared" si="30"/>
        <v>※</v>
      </c>
      <c r="L634" s="117" t="s">
        <v>541</v>
      </c>
    </row>
    <row r="635" spans="1:22" s="118" customFormat="1" ht="84" customHeight="1">
      <c r="A635" s="252" t="s">
        <v>921</v>
      </c>
      <c r="B635" s="119"/>
      <c r="C635" s="316" t="s">
        <v>440</v>
      </c>
      <c r="D635" s="317"/>
      <c r="E635" s="317"/>
      <c r="F635" s="317"/>
      <c r="G635" s="317"/>
      <c r="H635" s="318"/>
      <c r="I635" s="122" t="s">
        <v>441</v>
      </c>
      <c r="J635" s="116">
        <f t="shared" si="29"/>
        <v>18</v>
      </c>
      <c r="K635" s="201" t="str">
        <f t="shared" si="30"/>
        <v/>
      </c>
      <c r="L635" s="117">
        <v>18</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81</v>
      </c>
      <c r="K646" s="201" t="str">
        <f t="shared" ref="K646:K660" si="32">IF(OR(COUNTIF(L646:L646,"未確認")&gt;0,COUNTIF(L646:L646,"*")&gt;0),"※","")</f>
        <v/>
      </c>
      <c r="L646" s="117">
        <v>81</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t="str">
        <f t="shared" si="31"/>
        <v>*</v>
      </c>
      <c r="K648" s="201" t="str">
        <f t="shared" si="32"/>
        <v>※</v>
      </c>
      <c r="L648" s="117" t="s">
        <v>541</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77</v>
      </c>
      <c r="K650" s="201" t="str">
        <f t="shared" si="32"/>
        <v/>
      </c>
      <c r="L650" s="117">
        <v>77</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72</v>
      </c>
      <c r="K655" s="201" t="str">
        <f t="shared" si="32"/>
        <v/>
      </c>
      <c r="L655" s="117">
        <v>72</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63</v>
      </c>
      <c r="K657" s="201" t="str">
        <f t="shared" si="32"/>
        <v/>
      </c>
      <c r="L657" s="117">
        <v>63</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5BDBBEF-4D50-4713-8EE1-66CCEBBE099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2019-11-15T09:43:24Z</dcterms:modified>
</cp:coreProperties>
</file>