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B7849B9A-9D94-4F23-8FB5-2A205CB4327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<sst xmlns="http://schemas.openxmlformats.org/spreadsheetml/2006/main" count="2970" uniqueCount="1048">
  <si>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</si>
  <si>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</si>
  <si>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</si>
  <si>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</si>
  <si>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</si>
  <si>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</si>
  <si>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</si>
  <si>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</si>
  <si>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</si>
  <si>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</si>
  <si>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</si>
  <si>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</si>
  <si>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</si>
  <si>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</si>
  <si>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</si>
  <si>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</si>
  <si>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</si>
  <si>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</si>
  <si>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</si>
  <si>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</si>
  <si>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</si>
  <si>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</si>
  <si>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</si>
  <si>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</si>
  <si>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</si>
  <si>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</si>
  <si>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</si>
  <si>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</si>
  <si>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</si>
  <si>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</si>
  <si>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</si>
  <si>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</si>
  <si>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</si>
  <si>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</si>
  <si>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</si>
  <si>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</si>
  <si>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</si>
  <si>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</si>
  <si>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</si>
  <si>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</si>
  <si>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</si>
  <si>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</si>
  <si>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</si>
  <si>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</si>
  <si>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</si>
  <si>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</si>
  <si>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</si>
  <si>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</si>
  <si>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</si>
  <si>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</si>
  <si>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</si>
  <si>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</si>
  <si>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</si>
  <si>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</si>
  <si>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</si>
  <si>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</si>
  <si>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</si>
  <si>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</si>
  <si>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</si>
  <si>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</si>
  <si>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</si>
  <si>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</si>
  <si>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</si>
  <si>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</si>
  <si>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</si>
  <si>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</si>
  <si>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</si>
  <si>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</si>
  <si>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</si>
  <si>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</si>
  <si>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</si>
  <si>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</si>
  <si>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</si>
  <si>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</si>
  <si>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</si>
  <si>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</si>
  <si>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</si>
  <si>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</si>
  <si>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</si>
  <si>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</si>
  <si>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</si>
  <si>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</si>
  <si>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</si>
  <si>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</si>
  <si>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</si>
  <si>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</si>
  <si>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</si>
  <si>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</si>
  <si>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</si>
  <si>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</si>
  <si>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</si>
  <si>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</si>
  <si>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</si>
  <si>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</si>
  <si>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</si>
  <si>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</si>
  <si>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</si>
  <si>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</si>
  <si>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</si>
  <si>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</si>
  <si>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</si>
  <si>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</si>
  <si>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</si>
  <si>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</si>
  <si>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</si>
  <si>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</si>
  <si>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</si>
  <si>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</si>
  <si>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</si>
  <si>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</si>
  <si>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</si>
  <si>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</si>
  <si>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</si>
  <si>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</si>
  <si>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</si>
  <si>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</si>
  <si>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</si>
  <si>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</si>
  <si>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</si>
  <si>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</si>
  <si>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</si>
  <si>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</si>
  <si>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</si>
  <si>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</si>
  <si>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</si>
  <si>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</si>
  <si>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</si>
  <si>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</si>
  <si>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</si>
  <si>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</si>
  <si>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</si>
  <si>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</si>
  <si>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</si>
  <si>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</si>
  <si>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</si>
  <si>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</si>
  <si>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</si>
  <si>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</si>
  <si>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</si>
  <si>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</si>
  <si>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</si>
  <si>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</si>
  <si>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</si>
  <si>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</si>
  <si>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</si>
  <si>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</si>
  <si>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</si>
  <si>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</si>
  <si>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</si>
  <si>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</si>
  <si>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</si>
  <si>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</si>
  <si>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</si>
  <si>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</si>
  <si>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</si>
  <si>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</si>
  <si>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</si>
  <si>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</si>
  <si>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</si>
  <si>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</si>
  <si>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</si>
  <si>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</si>
  <si>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</si>
  <si>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</si>
  <si>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</si>
  <si>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</si>
  <si>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</si>
  <si>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</si>
  <si>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</si>
  <si>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</si>
  <si>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</si>
  <si>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</si>
  <si>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</si>
  <si>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</si>
  <si>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</si>
  <si>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</si>
  <si>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</si>
  <si>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</si>
  <si>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</si>
  <si>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</si>
  <si>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</si>
  <si>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</si>
  <si>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</si>
  <si>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</si>
  <si>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</si>
  <si>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</si>
  <si>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</si>
  <si>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</si>
  <si>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</si>
  <si>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</si>
  <si>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</si>
  <si>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</si>
  <si>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</si>
  <si>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</si>
  <si>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</si>
  <si>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</si>
  <si>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</si>
  <si>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</si>
  <si>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</si>
  <si>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</si>
  <si>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</si>
  <si>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</si>
  <si>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</si>
  <si>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</si>
  <si>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</si>
  <si>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</si>
  <si>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</si>
  <si>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</si>
  <si>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</si>
  <si>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</si>
  <si>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</si>
  <si>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</si>
  <si>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</si>
  <si>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</si>
  <si>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</si>
  <si>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</si>
  <si>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</si>
  <si>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</si>
  <si>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</si>
  <si>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</si>
  <si>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</si>
  <si>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</si>
  <si>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</si>
  <si>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</si>
  <si>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</si>
  <si>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</si>
  <si>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</si>
  <si>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</si>
  <si>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</si>
  <si>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</si>
  <si>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</si>
  <si>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</si>
  <si>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</si>
  <si>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</si>
  <si>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</si>
  <si>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</si>
  <si>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</si>
  <si>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</si>
  <si>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</si>
  <si>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</si>
  <si>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</si>
  <si>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</si>
  <si>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</si>
  <si>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</si>
  <si>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</si>
  <si>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</si>
  <si>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</si>
  <si>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</si>
  <si>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</si>
  <si>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</si>
  <si>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</si>
  <si>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</si>
  <si>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</si>
  <si>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</si>
  <si>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</si>
  <si>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</si>
  <si>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</si>
  <si>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</si>
  <si>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</si>
  <si>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</si>
  <si>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</si>
  <si>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</si>
  <si>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</si>
  <si>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</si>
  <si>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</si>
  <si>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</si>
  <si>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</si>
  <si>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</si>
  <si>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</si>
  <si>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</si>
  <si>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</si>
  <si>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</si>
  <si>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</si>
  <si>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</si>
  <si>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</si>
  <si>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</si>
  <si>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</si>
  <si>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</si>
  <si>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</si>
  <si>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</si>
  <si>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</si>
  <si>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</si>
  <si>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</si>
  <si>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</si>
  <si>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</si>
  <si>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</si>
  <si>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</si>
  <si>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</si>
  <si>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</si>
  <si>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</si>
  <si>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</si>
  <si>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</si>
  <si>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</si>
  <si>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</si>
  <si>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</si>
  <si>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</si>
  <si>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</si>
  <si>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</si>
  <si>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</si>
  <si>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</si>
  <si>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</si>
  <si>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</si>
  <si>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</si>
  <si>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</si>
  <si>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</si>
  <si>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</si>
  <si>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</si>
  <si>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</si>
  <si>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</si>
  <si>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</si>
  <si>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</si>
  <si>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</si>
  <si>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</si>
  <si>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</si>
  <si>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</si>
  <si>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</si>
  <si>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</si>
  <si>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</si>
  <si>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</si>
  <si>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</si>
  <si>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</si>
  <si>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</si>
  <si>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</si>
  <si>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</si>
  <si>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</si>
  <si>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</si>
  <si>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</si>
  <si>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</si>
  <si>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</si>
  <si>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</si>
  <si>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</si>
  <si>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</si>
  <si>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</si>
  <si>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</si>
  <si>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</si>
  <si>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</si>
  <si>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</si>
  <si>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</si>
  <si>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</si>
  <si>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</si>
  <si>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</si>
  <si>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</si>
  <si>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</si>
  <si>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</si>
  <si>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</si>
  <si>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</si>
  <si>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</si>
  <si>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</si>
  <si>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</si>
  <si>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</si>
  <si>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</si>
  <si>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</si>
  <si>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</si>
  <si>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</si>
  <si>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</si>
  <si>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</si>
  <si>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</si>
  <si>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</si>
  <si>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</si>
  <si>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</si>
  <si>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</si>
  <si>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</si>
  <si>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</si>
  <si>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</si>
  <si>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</si>
  <si>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</si>
  <si>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</si>
  <si>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</si>
  <si>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</si>
  <si>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</si>
  <si>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</si>
  <si>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</si>
  <si>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</si>
  <si>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</si>
  <si>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</si>
  <si>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</si>
  <si>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</si>
  <si>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</si>
  <si>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</si>
  <si>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</si>
  <si>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</si>
  <si>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</si>
  <si>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</si>
  <si>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</si>
  <si>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</si>
  <si>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</si>
  <si>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</si>
  <si>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</si>
  <si>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</si>
  <si>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</si>
  <si>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</si>
  <si>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</si>
  <si>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</si>
  <si>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</si>
  <si>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</si>
  <si>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</si>
  <si>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</si>
  <si>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</si>
  <si>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</si>
  <si>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</si>
  <si>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</si>
  <si>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</si>
  <si>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</si>
  <si>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</si>
  <si>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</si>
  <si>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</si>
  <si>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</si>
  <si>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</si>
  <si>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</si>
  <si>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</si>
  <si>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</si>
  <si>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</si>
  <si>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</si>
  <si>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</si>
  <si>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</si>
  <si>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</si>
  <si>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</si>
  <si>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</si>
  <si>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</si>
  <si>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</si>
  <si>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</si>
  <si>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</si>
  <si>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</si>
  <si>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</si>
  <si>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</si>
  <si>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</si>
  <si>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</si>
  <si>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</si>
  <si>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</si>
  <si>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</si>
  <si>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</si>
  <si>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</si>
  <si>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</si>
  <si>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</si>
  <si>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</si>
  <si>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</si>
  <si>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</si>
  <si>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</si>
  <si>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</si>
  <si>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</si>
  <si>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</si>
  <si>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</si>
  <si>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</si>
  <si>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</si>
  <si>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</si>
  <si>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</si>
  <si>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</si>
  <si>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</si>
  <si>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</si>
  <si>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</si>
  <si>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</si>
  <si>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</si>
  <si>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</si>
  <si>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</si>
  <si>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</si>
  <si>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</si>
  <si>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</si>
  <si>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</si>
  <si>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</si>
  <si>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</si>
  <si>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</si>
  <si>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</si>
  <si>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</si>
  <si>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</si>
  <si>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</si>
  <si>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</si>
  <si>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</si>
  <si>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</si>
  <si>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</si>
  <si>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</si>
  <si>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</si>
  <si>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</si>
  <si>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</si>
  <si>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</si>
  <si>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</si>
  <si>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</si>
  <si>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</si>
  <si>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</si>
  <si>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</si>
  <si>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</si>
  <si>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</si>
  <si>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</si>
  <si>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</si>
  <si>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</si>
  <si>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</si>
  <si>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</si>
  <si>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</si>
  <si>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</si>
  <si>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</si>
  <si>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</si>
  <si>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</si>
  <si>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</si>
  <si>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</si>
  <si>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</si>
  <si>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</si>
  <si>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</si>
  <si>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</si>
  <si>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</si>
  <si>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</si>
  <si>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</si>
  <si>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</si>
  <si>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</si>
  <si>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</si>
  <si>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</si>
  <si>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</si>
  <si>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</si>
  <si>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</si>
  <si>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</si>
  <si>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</si>
  <si>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</si>
  <si>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</si>
  <si>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</si>
  <si>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</si>
  <si>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</si>
  <si>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</si>
  <si>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</si>
  <si>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</si>
  <si>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</si>
  <si>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</si>
  <si>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</si>
  <si>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</si>
  <si>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</si>
  <si>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</si>
  <si>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</si>
  <si>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</si>
  <si>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</si>
  <si>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</si>
  <si>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</si>
  <si>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</si>
  <si>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</si>
  <si>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</si>
  <si>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</si>
  <si>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</si>
  <si>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</si>
  <si>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</si>
  <si>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</si>
  <si>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</si>
  <si>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</si>
  <si>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</si>
  <si>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</si>
  <si>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</si>
  <si>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</si>
  <si>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</si>
  <si>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</si>
  <si>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</si>
  <si>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</si>
  <si>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</si>
  <si>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</si>
  <si>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</si>
  <si>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</si>
  <si>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</si>
  <si>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</si>
  <si>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</si>
  <si>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</si>
  <si>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</si>
  <si>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</si>
  <si>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</si>
  <si>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</si>
  <si>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</si>
  <si>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</si>
  <si>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</si>
  <si>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</si>
  <si>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</si>
  <si>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</si>
  <si>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</si>
  <si>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</si>
  <si>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</si>
  <si>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</si>
  <si>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</si>
  <si>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</si>
  <si>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</si>
  <si>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</si>
  <si>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</si>
  <si>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</si>
  <si>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</si>
  <si>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</si>
  <si>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</si>
  <si>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</si>
  <si>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</si>
  <si>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</si>
  <si>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</si>
  <si>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</si>
  <si>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</si>
  <si>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</si>
  <si>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</si>
  <si>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</si>
  <si>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</si>
  <si>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</si>
  <si>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</si>
  <si>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</si>
  <si>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</si>
  <si>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</si>
  <si>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</si>
  <si>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</si>
  <si>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</si>
  <si>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</si>
  <si>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</si>
  <si>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</si>
  <si>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</si>
  <si>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</si>
  <si>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</si>
  <si>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</si>
  <si>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</si>
  <si>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</si>
  <si>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</si>
  <si>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</si>
  <si>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</si>
  <si>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</si>
  <si>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</si>
  <si>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</si>
  <si>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</si>
  <si>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</si>
  <si>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</si>
  <si>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</si>
  <si>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</si>
  <si>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</si>
  <si>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</si>
  <si>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</si>
  <si>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</si>
  <si>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</si>
  <si>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</si>
  <si>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</si>
  <si>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</si>
  <si>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</si>
  <si>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</si>
  <si>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</si>
  <si>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</si>
  <si>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</si>
  <si>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</si>
  <si>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</si>
  <si>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</si>
  <si>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</si>
  <si>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</si>
  <si>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</si>
  <si>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</si>
  <si>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</si>
  <si>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</si>
  <si>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</si>
  <si>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</si>
  <si>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</si>
  <si>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</si>
  <si>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</si>
  <si>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</si>
  <si>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</si>
  <si>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</si>
  <si>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</si>
  <si>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</si>
  <si>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</si>
  <si>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</si>
  <si>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</si>
  <si>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</si>
  <si>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</si>
  <si>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</si>
  <si>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</si>
  <si>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</si>
  <si>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</si>
  <si>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</si>
  <si>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</si>
  <si>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</si>
  <si>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</si>
  <si>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</si>
  <si>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</si>
  <si>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</si>
  <si>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</si>
  <si>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</si>
  <si>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</si>
  <si>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</si>
  <si>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</si>
  <si>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</si>
  <si>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</si>
  <si>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</si>
  <si>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</si>
  <si>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</si>
  <si>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</si>
  <si>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</si>
  <si>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</si>
  <si>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</si>
  <si>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</si>
  <si>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</si>
  <si>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</si>
  <si>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</si>
  <si>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</si>
  <si>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</si>
  <si>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</si>
  <si>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</si>
  <si>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</si>
  <si>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</si>
  <si>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</si>
  <si>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</si>
  <si>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</si>
  <si>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</si>
  <si>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</si>
  <si>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</si>
  <si>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</si>
  <si>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</si>
  <si>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</si>
  <si>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</si>
  <si>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</si>
  <si>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</si>
  <si>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</si>
  <si>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</si>
  <si>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</si>
  <si>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</si>
  <si>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</si>
  <si>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</si>
  <si>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</si>
  <si>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</si>
  <si>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</si>
  <si>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</si>
  <si>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</si>
  <si>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</si>
  <si>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</si>
  <si>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</si>
  <si>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</si>
  <si>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</si>
  <si>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</si>
  <si>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</si>
  <si>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</si>
  <si>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</si>
  <si>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</si>
  <si>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</si>
  <si>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</si>
  <si>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</si>
  <si>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</si>
  <si>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</si>
  <si>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</si>
  <si>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</si>
  <si>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</si>
  <si>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</si>
  <si>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</si>
  <si>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</si>
  <si>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</si>
  <si>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</si>
  <si>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</si>
  <si>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</si>
  <si>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</si>
  <si>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</si>
  <si>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</si>
  <si>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</si>
  <si>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</si>
  <si>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</si>
  <si>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</si>
  <si>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</si>
  <si>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</si>
  <si>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</si>
  <si>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</si>
  <si>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</si>
  <si>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</si>
  <si>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</si>
  <si>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</si>
  <si>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</si>
  <si>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</si>
  <si>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</si>
  <si>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</si>
  <si>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</si>
  <si>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</si>
  <si>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</si>
  <si>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</si>
  <si>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</si>
  <si>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</si>
  <si>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</si>
  <si>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</si>
  <si>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</si>
  <si>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</si>
  <si>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</si>
  <si>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</si>
  <si>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</si>
  <si>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</si>
  <si>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</si>
  <si>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</si>
  <si>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</si>
  <si>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</si>
  <si>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</si>
  <si>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</si>
  <si>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</si>
  <si>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</si>
  <si>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</si>
  <si>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</si>
  <si>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</si>
  <si>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</si>
  <si>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</si>
  <si>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</si>
  <si>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</si>
  <si>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</si>
  <si>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</si>
  <si>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</si>
  <si>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</si>
  <si>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</si>
  <si>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</si>
  <si>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</si>
  <si>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</si>
  <si>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</si>
  <si>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</si>
  <si>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</si>
  <si>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</si>
  <si>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</si>
  <si>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</si>
  <si>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</si>
  <si>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</si>
  <si>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</si>
  <si>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</si>
  <si>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</si>
  <si>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</si>
  <si>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</si>
  <si>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</si>
  <si>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</si>
  <si>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</si>
  <si>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</si>
  <si>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</si>
  <si>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</si>
  <si>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</si>
  <si>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</si>
  <si>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</si>
  <si>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</si>
  <si>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</si>
  <si>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</si>
  <si>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</si>
  <si>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</si>
  <si>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</si>
  <si>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</si>
  <si>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</si>
  <si>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</si>
  <si>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</si>
  <si>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</si>
  <si>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</si>
  <si>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</si>
  <si>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</si>
  <si>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</si>
  <si>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</si>
  <si>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</si>
  <si>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</si>
  <si>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</si>
  <si>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</si>
  <si>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</si>
  <si>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</si>
  <si>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</si>
  <si>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</si>
  <si>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</si>
  <si>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</si>
  <si>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</si>
  <si>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</si>
  <si>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</si>
  <si>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</si>
  <si>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</si>
  <si>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</si>
  <si>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</si>
  <si>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</si>
  <si>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</si>
  <si>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</si>
  <si>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</si>
  <si>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</si>
  <si>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</si>
  <si>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</si>
  <si>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</si>
  <si>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</si>
  <si>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</si>
  <si>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</si>
  <si>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</si>
  <si>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</si>
  <si>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</si>
  <si>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</si>
  <si>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</si>
  <si>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</si>
  <si>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</si>
  <si>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</si>
  <si>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</si>
  <si>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</si>
  <si>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</si>
  <si>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</si>
  <si>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</si>
  <si>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</si>
  <si>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</si>
  <si>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</si>
  <si>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</si>
  <si>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</si>
  <si>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</si>
  <si>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</si>
  <si>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</si>
  <si>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</si>
  <si>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</si>
  <si>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</si>
  <si>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</si>
  <si>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</si>
  <si>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</si>
  <si>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</si>
  <si>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</si>
  <si>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</si>
  <si>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</si>
  <si>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</si>
  <si>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</si>
  <si>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</si>
  <si>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</si>
  <si>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</si>
  <si>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</si>
  <si>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</si>
  <si>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</si>
  <si>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</si>
  <si>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</si>
  <si>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</si>
  <si>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</si>
  <si>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</si>
  <si>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</si>
  <si>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</si>
  <si>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</si>
  <si>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</si>
  <si>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</si>
  <si>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</si>
  <si>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</si>
  <si>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</si>
  <si>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</si>
  <si>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</si>
  <si>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</si>
  <si>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</si>
  <si>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</si>
  <si>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</si>
  <si>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</si>
  <si>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</si>
  <si>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</si>
  <si>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</si>
  <si>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</si>
  <si>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</si>
  <si>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</si>
  <si>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</si>
  <si>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</si>
  <si>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</si>
  <si>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</si>
  <si>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</si>
  <si>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</si>
  <si>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</si>
  <si>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</si>
  <si>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</si>
  <si>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</si>
  <si>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</si>
  <si>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</si>
  <si>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</si>
  <si>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</si>
  <si>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</si>
  <si>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</si>
  <si>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</si>
  <si>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</si>
  <si>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</si>
  <si>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</si>
  <si>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</si>
  <si>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</si>
  <si>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</si>
  <si>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</si>
  <si>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</si>
  <si>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</si>
  <si>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</si>
  <si>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</si>
  <si>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</si>
  <si>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</si>
  <si>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</si>
  <si>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</si>
  <si>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</si>
  <si>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</si>
  <si>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</si>
  <si>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</si>
  <si>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</si>
  <si>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</si>
  <si>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</si>
  <si>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</si>
  <si>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</si>
  <si>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</si>
  <si>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</si>
  <si>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</si>
  <si>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</si>
  <si>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</si>
  <si>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</si>
  <si>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</si>
  <si>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</si>
  <si>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</si>
  <si>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</si>
  <si>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</si>
  <si>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</si>
  <si>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</si>
  <si>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</si>
  <si>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</si>
  <si>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</si>
  <si>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</si>
  <si>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</si>
  <si>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</si>
  <si>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</si>
  <si>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</si>
  <si>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</si>
  <si>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</si>
  <si>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</si>
  <si>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</si>
  <si>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</si>
  <si>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</si>
  <si>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</si>
  <si>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</si>
  <si>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</si>
  <si>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</si>
  <si>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</si>
  <si>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</si>
  <si>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</si>
  <si>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</si>
  <si>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</si>
  <si>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</si>
  <si>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</si>
  <si>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</si>
  <si>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</si>
  <si>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</si>
  <si>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</si>
  <si>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</si>
  <si>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</si>
  <si>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</si>
  <si>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</si>
  <si>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</si>
  <si>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</si>
  <si>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</si>
  <si>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</si>
  <si>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</si>
  <si>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</si>
  <si>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</si>
  <si>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</si>
  <si>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</si>
  <si>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</si>
  <si>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</si>
  <si>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</si>
  <si>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</si>
  <si>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</si>
  <si>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</si>
  <si>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</si>
  <si>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</si>
  <si>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</si>
  <si>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</si>
  <si>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</si>
  <si>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</si>
  <si>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</si>
  <si>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</si>
  <si>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</si>
  <si>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</si>
  <si>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</si>
  <si>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</si>
  <si>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</si>
  <si>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川崎こころ病院</t>
    <phoneticPr fontId="3"/>
  </si>
  <si>
    <t>〒989-1503 柴田郡川崎町大字川内字北川原山７２</t>
    <phoneticPr fontId="3"/>
  </si>
  <si>
    <t>〇</t>
  </si>
  <si>
    <t>医療法人</t>
  </si>
  <si>
    <t>リハビリテーション科</t>
  </si>
  <si>
    <t>回復期ﾘﾊﾋﾞﾘﾃｰｼｮﾝ病棟入院料４</t>
  </si>
  <si>
    <t>ＤＰＣ病院ではない</t>
  </si>
  <si>
    <t>有</t>
  </si>
  <si>
    <t>-</t>
    <phoneticPr fontId="3"/>
  </si>
  <si>
    <t>にこやか</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</si>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</sst>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4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1046</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1046</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1046</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1046</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54</v>
      </c>
      <c r="K99" s="237" t="str">
        <f>IF(OR(COUNTIF(L99:L99,"未確認")&gt;0,COUNTIF(L99:L99,"~*")&gt;0),"※","")</f>
        <v/>
      </c>
      <c r="L99" s="258">
        <v>54</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31</v>
      </c>
      <c r="K101" s="237" t="str">
        <f>IF(OR(COUNTIF(L101:L101,"未確認")&gt;0,COUNTIF(L101:L101,"~*")&gt;0),"※","")</f>
        <v/>
      </c>
      <c r="L101" s="258">
        <v>31</v>
      </c>
    </row>
    <row r="102" spans="1:22" s="83" customFormat="1" ht="34.5" customHeight="1">
      <c r="A102" s="244" t="s">
        <v>610</v>
      </c>
      <c r="B102" s="84"/>
      <c r="C102" s="373"/>
      <c r="D102" s="375"/>
      <c r="E102" s="313" t="s">
        <v>612</v>
      </c>
      <c r="F102" s="314"/>
      <c r="G102" s="314"/>
      <c r="H102" s="315"/>
      <c r="I102" s="416"/>
      <c r="J102" s="256">
        <f t="shared" si="0"/>
        <v>54</v>
      </c>
      <c r="K102" s="237" t="str">
        <f t="shared" ref="K102:K111" si="1">IF(OR(COUNTIF(L101:L101,"未確認")&gt;0,COUNTIF(L101:L101,"~*")&gt;0),"※","")</f>
        <v/>
      </c>
      <c r="L102" s="258">
        <v>54</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1042</v>
      </c>
    </row>
    <row r="132" spans="1:22" s="83" customFormat="1" ht="34.5" customHeight="1">
      <c r="A132" s="244" t="s">
        <v>621</v>
      </c>
      <c r="B132" s="84"/>
      <c r="C132" s="294"/>
      <c r="D132" s="296"/>
      <c r="E132" s="316" t="s">
        <v>58</v>
      </c>
      <c r="F132" s="317"/>
      <c r="G132" s="317"/>
      <c r="H132" s="318"/>
      <c r="I132" s="385"/>
      <c r="J132" s="101"/>
      <c r="K132" s="102"/>
      <c r="L132" s="82">
        <v>34</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29</v>
      </c>
      <c r="K197" s="264" t="str">
        <f t="shared" si="5"/>
        <v/>
      </c>
      <c r="L197" s="117">
        <v>29</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4</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2.1</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3</v>
      </c>
      <c r="K271" s="81" t="str">
        <f t="shared" si="8"/>
        <v/>
      </c>
      <c r="L271" s="147">
        <v>3</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6</v>
      </c>
      <c r="K273" s="81" t="str">
        <f t="shared" si="8"/>
        <v/>
      </c>
      <c r="L273" s="147">
        <v>6</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7</v>
      </c>
      <c r="K277" s="81" t="str">
        <f t="shared" si="8"/>
        <v/>
      </c>
      <c r="L277" s="147">
        <v>7</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1</v>
      </c>
      <c r="K279" s="81" t="str">
        <f t="shared" si="8"/>
        <v/>
      </c>
      <c r="L279" s="147">
        <v>1</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2</v>
      </c>
      <c r="K281" s="81" t="str">
        <f t="shared" si="8"/>
        <v/>
      </c>
      <c r="L281" s="147">
        <v>2</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1</v>
      </c>
      <c r="K287" s="81" t="str">
        <f t="shared" si="8"/>
        <v/>
      </c>
      <c r="L287" s="141"/>
    </row>
    <row r="288" spans="1:12" s="83" customFormat="1" ht="34.5" customHeight="1">
      <c r="A288" s="244" t="s">
        <v>734</v>
      </c>
      <c r="B288" s="84"/>
      <c r="C288" s="370"/>
      <c r="D288" s="370"/>
      <c r="E288" s="370"/>
      <c r="F288" s="370"/>
      <c r="G288" s="367" t="s">
        <v>148</v>
      </c>
      <c r="H288" s="367"/>
      <c r="I288" s="400"/>
      <c r="J288" s="266">
        <v>0.6</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2</v>
      </c>
      <c r="N297" s="147">
        <v>26</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0.8</v>
      </c>
      <c r="N298" s="148">
        <v>2.5</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9</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24</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3.4</v>
      </c>
      <c r="N302" s="148">
        <v>3.2</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2</v>
      </c>
      <c r="N307" s="147">
        <v>9</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1044</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6</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1</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106</v>
      </c>
      <c r="K392" s="81" t="str">
        <f t="shared" ref="K392:K397" si="11">IF(OR(COUNTIF(L392:L392,"未確認")&gt;0,COUNTIF(L392:L392,"~*")&gt;0),"※","")</f>
        <v/>
      </c>
      <c r="L392" s="147">
        <v>106</v>
      </c>
    </row>
    <row r="393" spans="1:22" s="83" customFormat="1" ht="34.5" customHeight="1">
      <c r="A393" s="249" t="s">
        <v>773</v>
      </c>
      <c r="B393" s="84"/>
      <c r="C393" s="366"/>
      <c r="D393" s="376"/>
      <c r="E393" s="316" t="s">
        <v>224</v>
      </c>
      <c r="F393" s="317"/>
      <c r="G393" s="317"/>
      <c r="H393" s="318"/>
      <c r="I393" s="339"/>
      <c r="J393" s="140">
        <f t="shared" si="10"/>
        <v>106</v>
      </c>
      <c r="K393" s="81" t="str">
        <f t="shared" si="11"/>
        <v/>
      </c>
      <c r="L393" s="147">
        <v>106</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0</v>
      </c>
      <c r="K395" s="81" t="str">
        <f t="shared" si="11"/>
        <v/>
      </c>
      <c r="L395" s="147">
        <v>0</v>
      </c>
    </row>
    <row r="396" spans="1:22" s="83" customFormat="1" ht="34.5" customHeight="1">
      <c r="A396" s="250" t="s">
        <v>776</v>
      </c>
      <c r="B396" s="1"/>
      <c r="C396" s="366"/>
      <c r="D396" s="316" t="s">
        <v>227</v>
      </c>
      <c r="E396" s="317"/>
      <c r="F396" s="317"/>
      <c r="G396" s="317"/>
      <c r="H396" s="318"/>
      <c r="I396" s="339"/>
      <c r="J396" s="140">
        <f t="shared" si="10"/>
        <v>8443</v>
      </c>
      <c r="K396" s="81" t="str">
        <f t="shared" si="11"/>
        <v/>
      </c>
      <c r="L396" s="147">
        <v>8443</v>
      </c>
    </row>
    <row r="397" spans="1:22" s="83" customFormat="1" ht="34.5" customHeight="1">
      <c r="A397" s="250" t="s">
        <v>777</v>
      </c>
      <c r="B397" s="119"/>
      <c r="C397" s="366"/>
      <c r="D397" s="316" t="s">
        <v>228</v>
      </c>
      <c r="E397" s="317"/>
      <c r="F397" s="317"/>
      <c r="G397" s="317"/>
      <c r="H397" s="318"/>
      <c r="I397" s="340"/>
      <c r="J397" s="140">
        <f t="shared" si="10"/>
        <v>105</v>
      </c>
      <c r="K397" s="81" t="str">
        <f t="shared" si="11"/>
        <v/>
      </c>
      <c r="L397" s="147">
        <v>105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106</v>
      </c>
      <c r="K405" s="81" t="str">
        <f t="shared" ref="K405:K422" si="13">IF(OR(COUNTIF(L405:L405,"未確認")&gt;0,COUNTIF(L405:L405,"~*")&gt;0),"※","")</f>
        <v/>
      </c>
      <c r="L405" s="147">
        <v>106</v>
      </c>
    </row>
    <row r="406" spans="1:22" s="83" customFormat="1" ht="34.5" customHeight="1">
      <c r="A406" s="251" t="s">
        <v>779</v>
      </c>
      <c r="B406" s="119"/>
      <c r="C406" s="365"/>
      <c r="D406" s="371" t="s">
        <v>233</v>
      </c>
      <c r="E406" s="373" t="s">
        <v>234</v>
      </c>
      <c r="F406" s="374"/>
      <c r="G406" s="374"/>
      <c r="H406" s="375"/>
      <c r="I406" s="357"/>
      <c r="J406" s="140">
        <f t="shared" si="12"/>
        <v>4</v>
      </c>
      <c r="K406" s="81" t="str">
        <f t="shared" si="13"/>
        <v/>
      </c>
      <c r="L406" s="147">
        <v>4</v>
      </c>
    </row>
    <row r="407" spans="1:22" s="83" customFormat="1" ht="34.5" customHeight="1">
      <c r="A407" s="251" t="s">
        <v>780</v>
      </c>
      <c r="B407" s="119"/>
      <c r="C407" s="365"/>
      <c r="D407" s="365"/>
      <c r="E407" s="316" t="s">
        <v>235</v>
      </c>
      <c r="F407" s="317"/>
      <c r="G407" s="317"/>
      <c r="H407" s="318"/>
      <c r="I407" s="357"/>
      <c r="J407" s="140">
        <f t="shared" si="12"/>
        <v>0</v>
      </c>
      <c r="K407" s="81" t="str">
        <f t="shared" si="13"/>
        <v/>
      </c>
      <c r="L407" s="147">
        <v>0</v>
      </c>
    </row>
    <row r="408" spans="1:22" s="83" customFormat="1" ht="34.5" customHeight="1">
      <c r="A408" s="251" t="s">
        <v>781</v>
      </c>
      <c r="B408" s="119"/>
      <c r="C408" s="365"/>
      <c r="D408" s="365"/>
      <c r="E408" s="316" t="s">
        <v>236</v>
      </c>
      <c r="F408" s="317"/>
      <c r="G408" s="317"/>
      <c r="H408" s="318"/>
      <c r="I408" s="357"/>
      <c r="J408" s="140">
        <f t="shared" si="12"/>
        <v>102</v>
      </c>
      <c r="K408" s="81" t="str">
        <f t="shared" si="13"/>
        <v/>
      </c>
      <c r="L408" s="147">
        <v>102</v>
      </c>
    </row>
    <row r="409" spans="1:22" s="83" customFormat="1" ht="34.5" customHeight="1">
      <c r="A409" s="251" t="s">
        <v>782</v>
      </c>
      <c r="B409" s="119"/>
      <c r="C409" s="365"/>
      <c r="D409" s="365"/>
      <c r="E409" s="313" t="s">
        <v>989</v>
      </c>
      <c r="F409" s="314"/>
      <c r="G409" s="314"/>
      <c r="H409" s="315"/>
      <c r="I409" s="357"/>
      <c r="J409" s="140">
        <f t="shared" si="12"/>
        <v>0</v>
      </c>
      <c r="K409" s="81" t="str">
        <f t="shared" si="13"/>
        <v/>
      </c>
      <c r="L409" s="147">
        <v>0</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105</v>
      </c>
      <c r="K413" s="81" t="str">
        <f t="shared" si="13"/>
        <v/>
      </c>
      <c r="L413" s="147">
        <v>105</v>
      </c>
    </row>
    <row r="414" spans="1:22" s="83" customFormat="1" ht="34.5" customHeight="1">
      <c r="A414" s="251" t="s">
        <v>787</v>
      </c>
      <c r="B414" s="119"/>
      <c r="C414" s="365"/>
      <c r="D414" s="371" t="s">
        <v>240</v>
      </c>
      <c r="E414" s="373" t="s">
        <v>241</v>
      </c>
      <c r="F414" s="374"/>
      <c r="G414" s="374"/>
      <c r="H414" s="375"/>
      <c r="I414" s="357"/>
      <c r="J414" s="140">
        <f t="shared" si="12"/>
        <v>3</v>
      </c>
      <c r="K414" s="81" t="str">
        <f t="shared" si="13"/>
        <v/>
      </c>
      <c r="L414" s="147">
        <v>3</v>
      </c>
    </row>
    <row r="415" spans="1:22" s="83" customFormat="1" ht="34.5" customHeight="1">
      <c r="A415" s="251" t="s">
        <v>788</v>
      </c>
      <c r="B415" s="119"/>
      <c r="C415" s="365"/>
      <c r="D415" s="365"/>
      <c r="E415" s="316" t="s">
        <v>242</v>
      </c>
      <c r="F415" s="317"/>
      <c r="G415" s="317"/>
      <c r="H415" s="318"/>
      <c r="I415" s="357"/>
      <c r="J415" s="140">
        <f t="shared" si="12"/>
        <v>60</v>
      </c>
      <c r="K415" s="81" t="str">
        <f t="shared" si="13"/>
        <v/>
      </c>
      <c r="L415" s="147">
        <v>60</v>
      </c>
    </row>
    <row r="416" spans="1:22" s="83" customFormat="1" ht="34.5" customHeight="1">
      <c r="A416" s="251" t="s">
        <v>789</v>
      </c>
      <c r="B416" s="119"/>
      <c r="C416" s="365"/>
      <c r="D416" s="365"/>
      <c r="E416" s="316" t="s">
        <v>243</v>
      </c>
      <c r="F416" s="317"/>
      <c r="G416" s="317"/>
      <c r="H416" s="318"/>
      <c r="I416" s="357"/>
      <c r="J416" s="140">
        <f t="shared" si="12"/>
        <v>15</v>
      </c>
      <c r="K416" s="81" t="str">
        <f t="shared" si="13"/>
        <v/>
      </c>
      <c r="L416" s="147">
        <v>15</v>
      </c>
    </row>
    <row r="417" spans="1:22" s="83" customFormat="1" ht="34.5" customHeight="1">
      <c r="A417" s="251" t="s">
        <v>790</v>
      </c>
      <c r="B417" s="119"/>
      <c r="C417" s="365"/>
      <c r="D417" s="365"/>
      <c r="E417" s="316" t="s">
        <v>244</v>
      </c>
      <c r="F417" s="317"/>
      <c r="G417" s="317"/>
      <c r="H417" s="318"/>
      <c r="I417" s="357"/>
      <c r="J417" s="140">
        <f t="shared" si="12"/>
        <v>14</v>
      </c>
      <c r="K417" s="81" t="str">
        <f t="shared" si="13"/>
        <v/>
      </c>
      <c r="L417" s="147">
        <v>14</v>
      </c>
    </row>
    <row r="418" spans="1:22" s="83" customFormat="1" ht="34.5" customHeight="1">
      <c r="A418" s="251" t="s">
        <v>791</v>
      </c>
      <c r="B418" s="119"/>
      <c r="C418" s="365"/>
      <c r="D418" s="365"/>
      <c r="E418" s="316" t="s">
        <v>245</v>
      </c>
      <c r="F418" s="317"/>
      <c r="G418" s="317"/>
      <c r="H418" s="318"/>
      <c r="I418" s="357"/>
      <c r="J418" s="140">
        <f t="shared" si="12"/>
        <v>11</v>
      </c>
      <c r="K418" s="81" t="str">
        <f t="shared" si="13"/>
        <v/>
      </c>
      <c r="L418" s="147">
        <v>11</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2</v>
      </c>
      <c r="K420" s="81" t="str">
        <f t="shared" si="13"/>
        <v/>
      </c>
      <c r="L420" s="147">
        <v>2</v>
      </c>
    </row>
    <row r="421" spans="1:22" s="83" customFormat="1" ht="34.5" customHeight="1">
      <c r="A421" s="251" t="s">
        <v>794</v>
      </c>
      <c r="B421" s="119"/>
      <c r="C421" s="365"/>
      <c r="D421" s="365"/>
      <c r="E421" s="316" t="s">
        <v>247</v>
      </c>
      <c r="F421" s="317"/>
      <c r="G421" s="317"/>
      <c r="H421" s="318"/>
      <c r="I421" s="357"/>
      <c r="J421" s="140">
        <f t="shared" si="12"/>
        <v>0</v>
      </c>
      <c r="K421" s="81" t="str">
        <f t="shared" si="13"/>
        <v/>
      </c>
      <c r="L421" s="147">
        <v>0</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102</v>
      </c>
      <c r="K430" s="193" t="str">
        <f>IF(OR(COUNTIF(L430:L430,"未確認")&gt;0,COUNTIF(L430:L430,"~*")&gt;0),"※","")</f>
        <v/>
      </c>
      <c r="L430" s="147">
        <v>102</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102</v>
      </c>
      <c r="K432" s="193" t="str">
        <f>IF(OR(COUNTIF(L432:L432,"未確認")&gt;0,COUNTIF(L432:L432,"~*")&gt;0),"※","")</f>
        <v/>
      </c>
      <c r="L432" s="147">
        <v>102</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1045</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t="s">
        <v>540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t="s">
        <v>540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t="s">
        <v>540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t="s">
        <v>540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29</v>
      </c>
      <c r="K646" s="201" t="str">
        <f t="shared" ref="K646:K660" si="32">IF(OR(COUNTIF(L646:L646,"未確認")&gt;0,COUNTIF(L646:L646,"*")&gt;0),"※","")</f>
        <v/>
      </c>
      <c r="L646" s="117">
        <v>29</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14</v>
      </c>
      <c r="K648" s="201" t="str">
        <f t="shared" si="32"/>
        <v/>
      </c>
      <c r="L648" s="117">
        <v>14</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16</v>
      </c>
      <c r="K650" s="201" t="str">
        <f t="shared" si="32"/>
        <v/>
      </c>
      <c r="L650" s="117">
        <v>16</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t="str">
        <f t="shared" si="31"/>
        <v>*</v>
      </c>
      <c r="K655" s="201" t="str">
        <f t="shared" si="32"/>
        <v>※</v>
      </c>
      <c r="L655" s="117" t="s">
        <v>541</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t="str">
        <f t="shared" si="31"/>
        <v>*</v>
      </c>
      <c r="K657" s="201" t="str">
        <f t="shared" si="32"/>
        <v>※</v>
      </c>
      <c r="L657" s="117" t="s">
        <v>541</v>
      </c>
    </row>
    <row r="658" spans="1:22" s="118" customFormat="1" ht="56.15" customHeight="1">
      <c r="A658" s="252" t="s">
        <v>946</v>
      </c>
      <c r="B658" s="84"/>
      <c r="C658" s="316" t="s">
        <v>471</v>
      </c>
      <c r="D658" s="317"/>
      <c r="E658" s="317"/>
      <c r="F658" s="317"/>
      <c r="G658" s="317"/>
      <c r="H658" s="318"/>
      <c r="I658" s="122" t="s">
        <v>472</v>
      </c>
      <c r="J658" s="116" t="str">
        <f t="shared" si="31"/>
        <v>*</v>
      </c>
      <c r="K658" s="201" t="str">
        <f t="shared" si="32"/>
        <v>※</v>
      </c>
      <c r="L658" s="117" t="s">
        <v>541</v>
      </c>
    </row>
    <row r="659" spans="1:22" s="118" customFormat="1" ht="70" customHeight="1">
      <c r="A659" s="252" t="s">
        <v>947</v>
      </c>
      <c r="B659" s="84"/>
      <c r="C659" s="313" t="s">
        <v>1002</v>
      </c>
      <c r="D659" s="314"/>
      <c r="E659" s="314"/>
      <c r="F659" s="314"/>
      <c r="G659" s="314"/>
      <c r="H659" s="315"/>
      <c r="I659" s="122" t="s">
        <v>476</v>
      </c>
      <c r="J659" s="116">
        <f t="shared" si="31"/>
        <v>29</v>
      </c>
      <c r="K659" s="201" t="str">
        <f t="shared" si="32"/>
        <v/>
      </c>
      <c r="L659" s="117">
        <v>29</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v>99.7</v>
      </c>
    </row>
    <row r="669" spans="1:22" s="83" customFormat="1" ht="56.15" customHeight="1">
      <c r="A669" s="251" t="s">
        <v>952</v>
      </c>
      <c r="B669" s="84"/>
      <c r="C669" s="313" t="s">
        <v>483</v>
      </c>
      <c r="D669" s="314"/>
      <c r="E669" s="314"/>
      <c r="F669" s="314"/>
      <c r="G669" s="314"/>
      <c r="H669" s="315"/>
      <c r="I669" s="138" t="s">
        <v>484</v>
      </c>
      <c r="J669" s="223"/>
      <c r="K669" s="224"/>
      <c r="L669" s="225">
        <v>5.6</v>
      </c>
    </row>
    <row r="670" spans="1:22" s="83" customFormat="1" ht="60" customHeight="1">
      <c r="A670" s="251" t="s">
        <v>953</v>
      </c>
      <c r="B670" s="84"/>
      <c r="C670" s="319" t="s">
        <v>485</v>
      </c>
      <c r="D670" s="320"/>
      <c r="E670" s="320"/>
      <c r="F670" s="320"/>
      <c r="G670" s="320"/>
      <c r="H670" s="321"/>
      <c r="I670" s="322" t="s">
        <v>1030</v>
      </c>
      <c r="J670" s="223"/>
      <c r="K670" s="224"/>
      <c r="L670" s="225">
        <v>102</v>
      </c>
    </row>
    <row r="671" spans="1:22" s="83" customFormat="1" ht="35.15" customHeight="1">
      <c r="A671" s="251" t="s">
        <v>954</v>
      </c>
      <c r="B671" s="84"/>
      <c r="C671" s="227"/>
      <c r="D671" s="228"/>
      <c r="E671" s="319" t="s">
        <v>487</v>
      </c>
      <c r="F671" s="320"/>
      <c r="G671" s="320"/>
      <c r="H671" s="321"/>
      <c r="I671" s="323"/>
      <c r="J671" s="223"/>
      <c r="K671" s="224"/>
      <c r="L671" s="225">
        <v>37</v>
      </c>
    </row>
    <row r="672" spans="1:22" s="83" customFormat="1" ht="25.75" customHeight="1">
      <c r="A672" s="251" t="s">
        <v>955</v>
      </c>
      <c r="B672" s="84"/>
      <c r="C672" s="229"/>
      <c r="D672" s="285"/>
      <c r="E672" s="325"/>
      <c r="F672" s="326"/>
      <c r="G672" s="327" t="s">
        <v>1003</v>
      </c>
      <c r="H672" s="328"/>
      <c r="I672" s="324"/>
      <c r="J672" s="223"/>
      <c r="K672" s="224"/>
      <c r="L672" s="225">
        <v>25</v>
      </c>
    </row>
    <row r="673" spans="1:22" s="115" customFormat="1" ht="80.150000000000006" customHeight="1">
      <c r="A673" s="251" t="s">
        <v>956</v>
      </c>
      <c r="B673" s="84"/>
      <c r="C673" s="319" t="s">
        <v>1027</v>
      </c>
      <c r="D673" s="320"/>
      <c r="E673" s="320"/>
      <c r="F673" s="320"/>
      <c r="G673" s="320"/>
      <c r="H673" s="321"/>
      <c r="I673" s="322" t="s">
        <v>1031</v>
      </c>
      <c r="J673" s="223"/>
      <c r="K673" s="224"/>
      <c r="L673" s="225">
        <v>52</v>
      </c>
    </row>
    <row r="674" spans="1:22" s="115" customFormat="1" ht="34.5" customHeight="1">
      <c r="A674" s="251" t="s">
        <v>957</v>
      </c>
      <c r="B674" s="84"/>
      <c r="C674" s="288"/>
      <c r="D674" s="290"/>
      <c r="E674" s="313" t="s">
        <v>1004</v>
      </c>
      <c r="F674" s="314"/>
      <c r="G674" s="314"/>
      <c r="H674" s="315"/>
      <c r="I674" s="329"/>
      <c r="J674" s="223"/>
      <c r="K674" s="224"/>
      <c r="L674" s="225">
        <v>52</v>
      </c>
    </row>
    <row r="675" spans="1:22" s="83" customFormat="1" ht="56.15" customHeight="1">
      <c r="A675" s="251" t="s">
        <v>958</v>
      </c>
      <c r="B675" s="84"/>
      <c r="C675" s="313" t="s">
        <v>1005</v>
      </c>
      <c r="D675" s="314"/>
      <c r="E675" s="314"/>
      <c r="F675" s="314"/>
      <c r="G675" s="314"/>
      <c r="H675" s="315"/>
      <c r="I675" s="138" t="s">
        <v>492</v>
      </c>
      <c r="J675" s="223"/>
      <c r="K675" s="224"/>
      <c r="L675" s="225">
        <v>19.5</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E2D2B4-F485-48EB-B32E-9ECE0FB990A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2019-11-15T09:41:36Z</dcterms:modified>
</cp:coreProperties>
</file>