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6" rupBuild="28526"/>
  <workbookPr dateCompatibility="0" codeName="ThisWorkbook" defaultThemeVersion="124226"/>
  <mc:AlternateContent xmlns:mc="http://schemas.openxmlformats.org/markup-compatibility/2006">
    <mc:Choice Requires="x15">
      <x15ac:absPath xmlns:x15ac="http://schemas.microsoft.com/office/spreadsheetml/2010/11/ac" url="\\172.20.7.196\07-保育班\160_保育所等指導監査\00_監査実施要綱\R8　要綱改正\修正案\"/>
    </mc:Choice>
  </mc:AlternateContent>
  <xr:revisionPtr revIDLastSave="0" documentId="13_ncr:9_{FB9A9B91-FF78-4066-A499-21E6BDEA05C0}" xr6:coauthVersionLast="47" xr6:coauthVersionMax="47" xr10:uidLastSave="{00000000-0000-0000-0000-000000000000}"/>
  <bookViews>
    <workbookView xWindow="-120" yWindow="-120" windowWidth="29040" windowHeight="15720" tabRatio="870" xr2:uid="{00000000-000D-0000-FFFF-FFFF00000000}"/>
  </bookViews>
  <sheets>
    <sheet name="１　概況 " sheetId="15" r:id="rId1"/>
    <sheet name="２　定員" sheetId="25" r:id="rId2"/>
    <sheet name="３－1　職員数" sheetId="26" r:id="rId3"/>
    <sheet name="３－2　職員数 " sheetId="34" r:id="rId4"/>
    <sheet name="４　居室面積 " sheetId="45" r:id="rId5"/>
    <sheet name="５　職務分担 " sheetId="49" r:id="rId6"/>
    <sheet name="６－1　時間帯別勤務状況（平日）" sheetId="46" r:id="rId7"/>
    <sheet name="６－２　時間帯別勤務状況（土曜）" sheetId="47" r:id="rId8"/>
    <sheet name="第１～第７" sheetId="44" r:id="rId9"/>
    <sheet name="リスト" sheetId="24" r:id="rId10"/>
  </sheets>
  <definedNames>
    <definedName name="_xlnm._FilterDatabase" localSheetId="1" hidden="1">'２　定員'!$A$7:$AN$46</definedName>
    <definedName name="_xlnm.Print_Area" localSheetId="0">'１　概況 '!$A$1:$V$46</definedName>
    <definedName name="_xlnm.Print_Area" localSheetId="1">'２　定員'!$A$1:$T$62</definedName>
    <definedName name="_xlnm.Print_Area" localSheetId="2">'３－1　職員数'!$I$1:$X$31</definedName>
    <definedName name="_xlnm.Print_Area" localSheetId="3">'３－2　職員数 '!$A$2:$R$49</definedName>
    <definedName name="_xlnm.Print_Area" localSheetId="4">'４　居室面積 '!$C$3:$T$37</definedName>
    <definedName name="_xlnm.Print_Area" localSheetId="5">'５　職務分担 '!$C$1:$S$73</definedName>
    <definedName name="_xlnm.Print_Area" localSheetId="6">'６－1　時間帯別勤務状況（平日）'!$B$4:$HG$71</definedName>
    <definedName name="_xlnm.Print_Area" localSheetId="7">'６－２　時間帯別勤務状況（土曜）'!$B$4:$HG$71</definedName>
    <definedName name="_xlnm.Print_Area" localSheetId="8">'第１～第７'!$A$1:$E$279</definedName>
    <definedName name="_xlnm.Print_Titles" localSheetId="8">'第１～第７'!$3:$3</definedName>
  </definedNames>
  <calcPr calcId="191029"/>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O26" i="26" l="1"/>
  <c r="J59" i="25"/>
  <c r="J60" i="25"/>
  <c r="P45" i="25" l="1"/>
  <c r="P1" i="49"/>
  <c r="N1" i="49"/>
  <c r="Q10" i="45"/>
  <c r="D62" i="49"/>
  <c r="D61" i="49"/>
  <c r="D60" i="49"/>
  <c r="D59" i="49"/>
  <c r="D58" i="49"/>
  <c r="D56" i="49"/>
  <c r="D55" i="49"/>
  <c r="D54" i="49"/>
  <c r="D53" i="49"/>
  <c r="D52" i="49"/>
  <c r="D51" i="49"/>
  <c r="D50" i="49"/>
  <c r="D49" i="49"/>
  <c r="D48" i="49"/>
  <c r="D47" i="49"/>
  <c r="D46" i="49"/>
  <c r="D45" i="49"/>
  <c r="D44" i="49"/>
  <c r="D43" i="49"/>
  <c r="D42" i="49"/>
  <c r="D41" i="49"/>
  <c r="D40" i="49"/>
  <c r="D39" i="49"/>
  <c r="D38" i="49"/>
  <c r="D37" i="49"/>
  <c r="D36" i="49"/>
  <c r="D35" i="49"/>
  <c r="D34" i="49"/>
  <c r="D33" i="49"/>
  <c r="D32" i="49"/>
  <c r="D31" i="49"/>
  <c r="D30" i="49"/>
  <c r="D29" i="49"/>
  <c r="D28" i="49"/>
  <c r="D27" i="49"/>
  <c r="D26" i="49"/>
  <c r="D25" i="49"/>
  <c r="D24" i="49"/>
  <c r="D23" i="49"/>
  <c r="D22" i="49"/>
  <c r="D21" i="49"/>
  <c r="D20" i="49"/>
  <c r="D19" i="49"/>
  <c r="D18" i="49"/>
  <c r="D17" i="49"/>
  <c r="D16" i="49"/>
  <c r="D15" i="49"/>
  <c r="D14" i="49"/>
  <c r="D13" i="49"/>
  <c r="D12" i="49"/>
  <c r="D11" i="49"/>
  <c r="D10" i="49"/>
  <c r="D9" i="49"/>
  <c r="D8" i="49"/>
  <c r="D7" i="49"/>
  <c r="HF70" i="47"/>
  <c r="HF69" i="47"/>
  <c r="HF68" i="47"/>
  <c r="HF67" i="47"/>
  <c r="HF66" i="47"/>
  <c r="HF65" i="47"/>
  <c r="HF63" i="47"/>
  <c r="HF62" i="47"/>
  <c r="HF61" i="47"/>
  <c r="HF60" i="47"/>
  <c r="HF59" i="47"/>
  <c r="HF58" i="47"/>
  <c r="HF57" i="47"/>
  <c r="HF56" i="47"/>
  <c r="HF55" i="47"/>
  <c r="HF54" i="47"/>
  <c r="HF53" i="47"/>
  <c r="HF52" i="47"/>
  <c r="HF51" i="47"/>
  <c r="HF50" i="47"/>
  <c r="HF49" i="47"/>
  <c r="HF48" i="47"/>
  <c r="HF47" i="47"/>
  <c r="HF46" i="47"/>
  <c r="HF45" i="47"/>
  <c r="HF44" i="47"/>
  <c r="HF43" i="47"/>
  <c r="HF42" i="47"/>
  <c r="HF41" i="47"/>
  <c r="HF40" i="47"/>
  <c r="HF39" i="47"/>
  <c r="HF38" i="47"/>
  <c r="HF37" i="47"/>
  <c r="HF36" i="47"/>
  <c r="HF35" i="47"/>
  <c r="HF34" i="47"/>
  <c r="HF33" i="47"/>
  <c r="HF32" i="47"/>
  <c r="HF31" i="47"/>
  <c r="HF30" i="47"/>
  <c r="HF29" i="47"/>
  <c r="HF28" i="47"/>
  <c r="HF27" i="47"/>
  <c r="HF26" i="47"/>
  <c r="HF25" i="47"/>
  <c r="HF24" i="47"/>
  <c r="HF23" i="47"/>
  <c r="HF22" i="47"/>
  <c r="HF21" i="47"/>
  <c r="HF20" i="47"/>
  <c r="HF19" i="47"/>
  <c r="HF18" i="47"/>
  <c r="HF17" i="47"/>
  <c r="HF16" i="47"/>
  <c r="HF15" i="47"/>
  <c r="HF14" i="47"/>
  <c r="HF70" i="46"/>
  <c r="HF69" i="46"/>
  <c r="HF68" i="46"/>
  <c r="HF67" i="46"/>
  <c r="HF66" i="46"/>
  <c r="HF65" i="46"/>
  <c r="HF63" i="46"/>
  <c r="HF62" i="46"/>
  <c r="HF61" i="46"/>
  <c r="HF60" i="46"/>
  <c r="HF59" i="46"/>
  <c r="HF58" i="46"/>
  <c r="HF57" i="46"/>
  <c r="HF56" i="46"/>
  <c r="HF55" i="46"/>
  <c r="HF54" i="46"/>
  <c r="HF53" i="46"/>
  <c r="HF52" i="46"/>
  <c r="HF51" i="46"/>
  <c r="HF50" i="46"/>
  <c r="HF49" i="46"/>
  <c r="HF48" i="46"/>
  <c r="HF47" i="46"/>
  <c r="HF46" i="46"/>
  <c r="HF45" i="46"/>
  <c r="HF44" i="46"/>
  <c r="HF43" i="46"/>
  <c r="HF42" i="46"/>
  <c r="HF41" i="46"/>
  <c r="HF40" i="46"/>
  <c r="HF39" i="46"/>
  <c r="HF38" i="46"/>
  <c r="HF37" i="46"/>
  <c r="HF36" i="46"/>
  <c r="HF35" i="46"/>
  <c r="HF34" i="46"/>
  <c r="HF33" i="46"/>
  <c r="HF32" i="46"/>
  <c r="HF31" i="46"/>
  <c r="HF30" i="46"/>
  <c r="HF29" i="46"/>
  <c r="HF28" i="46"/>
  <c r="HF27" i="46"/>
  <c r="HF26" i="46"/>
  <c r="HF25" i="46"/>
  <c r="HF24" i="46"/>
  <c r="HF23" i="46"/>
  <c r="HF22" i="46"/>
  <c r="HF21" i="46"/>
  <c r="HF20" i="46"/>
  <c r="HF19" i="46"/>
  <c r="HF18" i="46"/>
  <c r="HF17" i="46"/>
  <c r="HF16" i="46"/>
  <c r="HF15" i="46"/>
  <c r="HF14" i="46"/>
  <c r="BN4" i="47"/>
  <c r="BN4" i="46"/>
  <c r="D63" i="47"/>
  <c r="D62" i="47"/>
  <c r="D61" i="47"/>
  <c r="D60" i="47"/>
  <c r="D59" i="47"/>
  <c r="D58" i="47"/>
  <c r="D57" i="47"/>
  <c r="D56" i="47"/>
  <c r="D55" i="47"/>
  <c r="D54" i="47"/>
  <c r="D53" i="47"/>
  <c r="D52" i="47"/>
  <c r="D51" i="47"/>
  <c r="D50" i="47"/>
  <c r="D49" i="47"/>
  <c r="D48" i="47"/>
  <c r="D47" i="47"/>
  <c r="D46" i="47"/>
  <c r="D45" i="47"/>
  <c r="D44" i="47"/>
  <c r="D43" i="47"/>
  <c r="D42" i="47"/>
  <c r="D41" i="47"/>
  <c r="D40" i="47"/>
  <c r="D39" i="47"/>
  <c r="D38" i="47"/>
  <c r="D37" i="47"/>
  <c r="D36" i="47"/>
  <c r="D35" i="47"/>
  <c r="D34" i="47"/>
  <c r="D33" i="47"/>
  <c r="D32" i="47"/>
  <c r="D31" i="47"/>
  <c r="D30" i="47"/>
  <c r="D29" i="47"/>
  <c r="D28" i="47"/>
  <c r="D27" i="47"/>
  <c r="D26" i="47"/>
  <c r="D25" i="47"/>
  <c r="D24" i="47"/>
  <c r="D23" i="47"/>
  <c r="D22" i="47"/>
  <c r="D21" i="47"/>
  <c r="D20" i="47"/>
  <c r="D19" i="47"/>
  <c r="D18" i="47"/>
  <c r="D17" i="47"/>
  <c r="D16" i="47"/>
  <c r="D15" i="47"/>
  <c r="D14" i="47"/>
  <c r="D63" i="46"/>
  <c r="D62" i="46"/>
  <c r="D61" i="46"/>
  <c r="D60" i="46"/>
  <c r="D59" i="46"/>
  <c r="D58" i="46"/>
  <c r="D57" i="46"/>
  <c r="D56" i="46"/>
  <c r="D55" i="46"/>
  <c r="D54" i="46"/>
  <c r="D53" i="46"/>
  <c r="D52" i="46"/>
  <c r="D51" i="46"/>
  <c r="D50" i="46"/>
  <c r="D49" i="46"/>
  <c r="D48" i="46"/>
  <c r="D47" i="46"/>
  <c r="D46" i="46"/>
  <c r="D45" i="46"/>
  <c r="D44" i="46"/>
  <c r="D43" i="46"/>
  <c r="D42" i="46"/>
  <c r="D41" i="46"/>
  <c r="D40" i="46"/>
  <c r="D39" i="46"/>
  <c r="D38" i="46"/>
  <c r="D37" i="46"/>
  <c r="D36" i="46"/>
  <c r="D35" i="46"/>
  <c r="D34" i="46"/>
  <c r="D33" i="46"/>
  <c r="D32" i="46"/>
  <c r="D31" i="46"/>
  <c r="D30" i="46"/>
  <c r="D29" i="46"/>
  <c r="D28" i="46"/>
  <c r="D27" i="46"/>
  <c r="D26" i="46"/>
  <c r="D25" i="46"/>
  <c r="D24" i="46"/>
  <c r="D23" i="46"/>
  <c r="D22" i="46"/>
  <c r="D21" i="46"/>
  <c r="D20" i="46"/>
  <c r="D19" i="46"/>
  <c r="D18" i="46"/>
  <c r="D17" i="46"/>
  <c r="D16" i="46"/>
  <c r="D15" i="46"/>
  <c r="D14" i="46"/>
  <c r="G4" i="45" l="1"/>
  <c r="P26" i="45"/>
  <c r="O26" i="45"/>
  <c r="M26" i="45"/>
  <c r="L26" i="45"/>
  <c r="K26" i="45"/>
  <c r="J26" i="45"/>
  <c r="I26" i="45"/>
  <c r="H26" i="45"/>
  <c r="G26" i="45"/>
  <c r="S25" i="45"/>
  <c r="R25" i="45"/>
  <c r="Q25" i="45"/>
  <c r="N25" i="45"/>
  <c r="S24" i="45"/>
  <c r="R24" i="45"/>
  <c r="Q24" i="45"/>
  <c r="N24" i="45"/>
  <c r="S23" i="45"/>
  <c r="R23" i="45"/>
  <c r="Q23" i="45"/>
  <c r="N23" i="45"/>
  <c r="S22" i="45"/>
  <c r="R22" i="45"/>
  <c r="Q22" i="45"/>
  <c r="N22" i="45"/>
  <c r="S21" i="45"/>
  <c r="R21" i="45"/>
  <c r="Q21" i="45"/>
  <c r="N21" i="45"/>
  <c r="S20" i="45"/>
  <c r="R20" i="45"/>
  <c r="Q20" i="45"/>
  <c r="N20" i="45"/>
  <c r="S19" i="45"/>
  <c r="R19" i="45"/>
  <c r="Q19" i="45"/>
  <c r="N19" i="45"/>
  <c r="S18" i="45"/>
  <c r="R18" i="45"/>
  <c r="Q18" i="45"/>
  <c r="N18" i="45"/>
  <c r="S17" i="45"/>
  <c r="R17" i="45"/>
  <c r="Q17" i="45"/>
  <c r="N17" i="45"/>
  <c r="S16" i="45"/>
  <c r="R16" i="45"/>
  <c r="Q16" i="45"/>
  <c r="N16" i="45"/>
  <c r="S15" i="45"/>
  <c r="R15" i="45"/>
  <c r="Q15" i="45"/>
  <c r="N15" i="45"/>
  <c r="S14" i="45"/>
  <c r="R14" i="45"/>
  <c r="Q14" i="45"/>
  <c r="N14" i="45"/>
  <c r="S13" i="45"/>
  <c r="R13" i="45"/>
  <c r="Q13" i="45"/>
  <c r="N13" i="45"/>
  <c r="S12" i="45"/>
  <c r="R12" i="45"/>
  <c r="Q12" i="45"/>
  <c r="N12" i="45"/>
  <c r="S11" i="45"/>
  <c r="R11" i="45"/>
  <c r="Q11" i="45"/>
  <c r="N11" i="45"/>
  <c r="S10" i="45"/>
  <c r="R10" i="45"/>
  <c r="N10" i="45"/>
  <c r="S26" i="45" l="1"/>
  <c r="R26" i="45"/>
  <c r="N26" i="45"/>
  <c r="S27" i="45" s="1"/>
  <c r="Q26" i="45"/>
  <c r="O36" i="45"/>
  <c r="S36" i="45" s="1"/>
  <c r="J58" i="25" l="1"/>
  <c r="J57" i="25"/>
  <c r="M36" i="34" l="1"/>
  <c r="G36" i="34"/>
  <c r="T26" i="26" l="1"/>
  <c r="Q26" i="26"/>
  <c r="P26" i="26"/>
  <c r="H45" i="25" l="1"/>
  <c r="Q21" i="34" l="1"/>
  <c r="K21" i="34"/>
  <c r="Q12" i="34" l="1"/>
  <c r="Q11" i="34"/>
  <c r="K12" i="34"/>
  <c r="K11" i="34"/>
  <c r="Q41" i="34" l="1"/>
  <c r="K41" i="34"/>
  <c r="Q40" i="34"/>
  <c r="Q43" i="34" s="1"/>
  <c r="K40" i="34"/>
  <c r="K43" i="34" s="1"/>
  <c r="R36" i="34"/>
  <c r="O36" i="34"/>
  <c r="L36" i="34"/>
  <c r="I36" i="34"/>
  <c r="M35" i="34"/>
  <c r="G35" i="34"/>
  <c r="M34" i="34"/>
  <c r="Q34" i="34" s="1"/>
  <c r="G34" i="34"/>
  <c r="K34" i="34" s="1"/>
  <c r="M33" i="34"/>
  <c r="Q33" i="34" s="1"/>
  <c r="G33" i="34"/>
  <c r="K33" i="34" s="1"/>
  <c r="M32" i="34"/>
  <c r="Q32" i="34" s="1"/>
  <c r="G32" i="34"/>
  <c r="K32" i="34" s="1"/>
  <c r="M31" i="34"/>
  <c r="Q31" i="34" s="1"/>
  <c r="G31" i="34"/>
  <c r="K31" i="34" s="1"/>
  <c r="Q14" i="34"/>
  <c r="K14" i="34"/>
  <c r="Q13" i="34"/>
  <c r="Q35" i="34" s="1"/>
  <c r="K13" i="34"/>
  <c r="K35" i="34" s="1"/>
  <c r="Q10" i="34"/>
  <c r="K10" i="34"/>
  <c r="Q9" i="34"/>
  <c r="K9" i="34"/>
  <c r="R5" i="34"/>
  <c r="R27" i="34" s="1"/>
  <c r="Q5" i="34"/>
  <c r="Q27" i="34" s="1"/>
  <c r="P5" i="34"/>
  <c r="P27" i="34" s="1"/>
  <c r="O5" i="34"/>
  <c r="O27" i="34" s="1"/>
  <c r="L45" i="25"/>
  <c r="P44" i="25"/>
  <c r="P46" i="25" s="1"/>
  <c r="L44" i="25"/>
  <c r="H44" i="25"/>
  <c r="H46" i="25" s="1"/>
  <c r="P43" i="25"/>
  <c r="L43" i="25"/>
  <c r="H43" i="25"/>
  <c r="P40" i="25"/>
  <c r="L40" i="25"/>
  <c r="H40" i="25"/>
  <c r="P37" i="25"/>
  <c r="L37" i="25"/>
  <c r="H37" i="25"/>
  <c r="P34" i="25"/>
  <c r="L34" i="25"/>
  <c r="H34" i="25"/>
  <c r="P31" i="25"/>
  <c r="L31" i="25"/>
  <c r="H31" i="25"/>
  <c r="P28" i="25"/>
  <c r="L28" i="25"/>
  <c r="H28" i="25"/>
  <c r="P25" i="25"/>
  <c r="L25" i="25"/>
  <c r="H25" i="25"/>
  <c r="P22" i="25"/>
  <c r="L22" i="25"/>
  <c r="H22" i="25"/>
  <c r="P19" i="25"/>
  <c r="L19" i="25"/>
  <c r="H19" i="25"/>
  <c r="P16" i="25"/>
  <c r="L16" i="25"/>
  <c r="H16" i="25"/>
  <c r="P13" i="25"/>
  <c r="L13" i="25"/>
  <c r="H13" i="25"/>
  <c r="P10" i="25"/>
  <c r="L10" i="25"/>
  <c r="H10" i="25"/>
  <c r="K15" i="34" l="1"/>
  <c r="Q15" i="34"/>
  <c r="L46" i="25"/>
  <c r="Q36" i="34"/>
  <c r="Q37" i="34" s="1"/>
  <c r="K36" i="34"/>
  <c r="K37" i="34" s="1"/>
</calcChain>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宮城県</author>
  </authors>
  <commentList>
    <comment ref="A37" authorId="0" shapeId="1025" xr:uid="{00000000-0006-0000-0000-000001000000}">
      <text>
        <r>
          <rPr>
            <b/>
            <sz val="9"/>
            <color indexed="81"/>
            <rFont val="MS P ゴシック"/>
            <family val="3"/>
            <charset val="128"/>
          </rPr>
          <t>土曜日などに他の保育施設と共同保育を行っている場合は、「実施」に☑をいれ、連携している保育施設名を記入してください。
（共同保育を行っていない場合は未記入）</t>
        </r>
      </text>
      <mc:AlternateContent xmlns:mc="http://schemas.openxmlformats.org/markup-compatibility/2006">
        <mc:Choice Requires="v"/>
        <mc:Fallback>
          <commentPr defaultSize="0" autoFill="0" autoLine="0" textVAlign="center">
            <anchor>
              <from>
                <xdr:col>21</xdr:col>
                <xdr:colOff>285750</xdr:colOff>
                <xdr:row>33</xdr:row>
                <xdr:rowOff>123825</xdr:rowOff>
              </from>
              <to>
                <xdr:col>25</xdr:col>
                <xdr:colOff>285750</xdr:colOff>
                <xdr:row>36</xdr:row>
                <xdr:rowOff>238125</xdr:rowOff>
              </to>
            </anchor>
          </commentPr>
        </mc:Fallback>
      </mc:AlternateContent>
    </comment>
  </commentList>
</comments>
</file>

<file path=xl/comments2.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宮城県</author>
  </authors>
  <commentList>
    <comment ref="I13" authorId="0" shapeId="3073" xr:uid="{00000000-0006-0000-0200-000001000000}">
      <text>
        <r>
          <rPr>
            <sz val="9"/>
            <color indexed="81"/>
            <rFont val="MS P ゴシック"/>
            <family val="3"/>
            <charset val="128"/>
          </rPr>
          <t>幼稚園の助教諭の臨時免許状を有する者</t>
        </r>
      </text>
      <mc:AlternateContent xmlns:mc="http://schemas.openxmlformats.org/markup-compatibility/2006">
        <mc:Choice Requires="v"/>
        <mc:Fallback>
          <commentPr defaultSize="0" autoFill="0" autoLine="0">
            <anchor>
              <from>
                <xdr:col>3</xdr:col>
                <xdr:colOff>647700</xdr:colOff>
                <xdr:row>12</xdr:row>
                <xdr:rowOff>114300</xdr:rowOff>
              </from>
              <to>
                <xdr:col>7</xdr:col>
                <xdr:colOff>180975</xdr:colOff>
                <xdr:row>13</xdr:row>
                <xdr:rowOff>28575</xdr:rowOff>
              </to>
            </anchor>
          </commentPr>
        </mc:Fallback>
      </mc:AlternateContent>
    </comment>
    <comment ref="I18" authorId="0" shapeId="3074" xr:uid="{00000000-0006-0000-0200-000002000000}">
      <text>
        <r>
          <rPr>
            <b/>
            <sz val="9"/>
            <color indexed="81"/>
            <rFont val="MS P ゴシック"/>
            <family val="3"/>
            <charset val="128"/>
          </rPr>
          <t>「知事が認める者」を保育教諭等に代えて置く場合は、知事が認める者に含めること。
　　</t>
        </r>
        <r>
          <rPr>
            <sz val="9"/>
            <color indexed="81"/>
            <rFont val="MS P ゴシック"/>
            <family val="3"/>
            <charset val="128"/>
          </rPr>
          <t>・幼保連携型認定こども園又は保育所で１年以上（年間1,440時間以上）保育に従事　
　　　したことが証明できる者
　　・家庭的保育者（市町村の認定を受けた者）
　　・子育て支援員研修のうち地域型保育コースを修了した者</t>
        </r>
      </text>
      <mc:AlternateContent xmlns:mc="http://schemas.openxmlformats.org/markup-compatibility/2006">
        <mc:Choice Requires="v"/>
        <mc:Fallback>
          <commentPr defaultSize="0" autoFill="0" autoLine="0">
            <anchor>
              <from>
                <xdr:col>0</xdr:col>
                <xdr:colOff>381000</xdr:colOff>
                <xdr:row>17</xdr:row>
                <xdr:rowOff>133350</xdr:rowOff>
              </from>
              <to>
                <xdr:col>7</xdr:col>
                <xdr:colOff>304800</xdr:colOff>
                <xdr:row>21</xdr:row>
                <xdr:rowOff>66675</xdr:rowOff>
              </to>
            </anchor>
          </commentPr>
        </mc:Fallback>
      </mc:AlternateContent>
    </comment>
    <comment ref="I23" authorId="0" shapeId="3075" xr:uid="{00000000-0006-0000-0200-000003000000}">
      <text>
        <r>
          <rPr>
            <b/>
            <sz val="9"/>
            <color indexed="81"/>
            <rFont val="MS P ゴシック"/>
            <family val="3"/>
            <charset val="128"/>
          </rPr>
          <t>通常保育及び延長保育以外の実施事業（地域子育て支援拠点事業、病児(病後児)保育事業、その他子育て支援事業等）に専従する職員は、事業担当職員に含めること。</t>
        </r>
      </text>
      <mc:AlternateContent xmlns:mc="http://schemas.openxmlformats.org/markup-compatibility/2006">
        <mc:Choice Requires="v"/>
        <mc:Fallback>
          <commentPr defaultSize="0" autoFill="0" autoLine="0">
            <anchor>
              <from>
                <xdr:col>0</xdr:col>
                <xdr:colOff>428625</xdr:colOff>
                <xdr:row>22</xdr:row>
                <xdr:rowOff>200025</xdr:rowOff>
              </from>
              <to>
                <xdr:col>7</xdr:col>
                <xdr:colOff>257175</xdr:colOff>
                <xdr:row>25</xdr:row>
                <xdr:rowOff>0</xdr:rowOff>
              </to>
            </anchor>
          </commentPr>
        </mc:Fallback>
      </mc:AlternateContent>
    </comment>
    <comment ref="I29" authorId="0" shapeId="3076" xr:uid="{00000000-0006-0000-0200-000004000000}">
      <text>
        <r>
          <rPr>
            <b/>
            <sz val="9"/>
            <color indexed="81"/>
            <rFont val="MS P ゴシック"/>
            <family val="3"/>
            <charset val="128"/>
          </rPr>
          <t>就学前の子どもに関する教育、保育等の総合的な提供の推進に関する法律</t>
        </r>
        <r>
          <rPr>
            <sz val="9"/>
            <color indexed="81"/>
            <rFont val="MS P ゴシック"/>
            <family val="3"/>
            <charset val="128"/>
          </rPr>
          <t xml:space="preserve">
第二十七条　学校保健安全法（昭和三十三年法律第五十六号）第三条から第十条まで、第十三条から第二十一条まで、第二十三条及び第二十六条から第三十一条までの規定は、幼保連携型認定こども園について準用する。</t>
        </r>
        <r>
          <rPr>
            <b/>
            <sz val="9"/>
            <color indexed="81"/>
            <rFont val="MS P ゴシック"/>
            <family val="3"/>
            <charset val="128"/>
          </rPr>
          <t xml:space="preserve">
学校保健安全法</t>
        </r>
        <r>
          <rPr>
            <sz val="9"/>
            <color indexed="81"/>
            <rFont val="MS P ゴシック"/>
            <family val="3"/>
            <charset val="128"/>
          </rPr>
          <t xml:space="preserve">
第二十三条　学校には、学校医を置くものとする。
２　大学以外の学校には、学校歯科医及び学校薬剤師を置くものとする。
３　学校医、学校歯科医及び学校薬剤師は、それぞれ医師、歯科医師又は薬剤師のうちから、任命し、又は委嘱する。
４　学校医、学校歯科医及び学校薬剤師は、学校における保健管理に関する専門的事項に関し、技術及び指導に従事する。
５　学校医、学校歯科医及び学校薬剤師の職務執行の準則は、文部科学省令で定める。</t>
        </r>
      </text>
      <mc:AlternateContent xmlns:mc="http://schemas.openxmlformats.org/markup-compatibility/2006">
        <mc:Choice Requires="v"/>
        <mc:Fallback>
          <commentPr defaultSize="0" autoFill="0" autoLine="0">
            <anchor>
              <from>
                <xdr:col>0</xdr:col>
                <xdr:colOff>266700</xdr:colOff>
                <xdr:row>28</xdr:row>
                <xdr:rowOff>0</xdr:rowOff>
              </from>
              <to>
                <xdr:col>7</xdr:col>
                <xdr:colOff>266700</xdr:colOff>
                <xdr:row>39</xdr:row>
                <xdr:rowOff>76200</xdr:rowOff>
              </to>
            </anchor>
          </commentPr>
        </mc:Fallback>
      </mc:AlternateContent>
    </comment>
  </commentList>
</comments>
</file>

<file path=xl/comments3.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宮城県</author>
  </authors>
  <commentList>
    <comment ref="M4" authorId="0" shapeId="4097" xr:uid="{00000000-0006-0000-0300-000001000000}">
      <text>
        <r>
          <rPr>
            <b/>
            <sz val="14"/>
            <color indexed="81"/>
            <rFont val="MS P ゴシック"/>
            <family val="3"/>
            <charset val="128"/>
          </rPr>
          <t>黄色塗色セルのみ入力してください。</t>
        </r>
      </text>
      <mc:AlternateContent xmlns:mc="http://schemas.openxmlformats.org/markup-compatibility/2006">
        <mc:Choice Requires="v"/>
        <mc:Fallback>
          <commentPr defaultSize="0" autoFill="0" autoLine="0">
            <anchor>
              <from>
                <xdr:col>0</xdr:col>
                <xdr:colOff>180975</xdr:colOff>
                <xdr:row>4</xdr:row>
                <xdr:rowOff>19050</xdr:rowOff>
              </from>
              <to>
                <xdr:col>5</xdr:col>
                <xdr:colOff>533400</xdr:colOff>
                <xdr:row>6</xdr:row>
                <xdr:rowOff>123825</xdr:rowOff>
              </to>
            </anchor>
          </commentPr>
        </mc:Fallback>
      </mc:AlternateContent>
    </comment>
    <comment ref="M24" authorId="0" shapeId="4098" xr:uid="{00000000-0006-0000-0300-000002000000}">
      <text>
        <r>
          <rPr>
            <b/>
            <sz val="9"/>
            <color indexed="81"/>
            <rFont val="MS P ゴシック"/>
            <family val="3"/>
            <charset val="128"/>
          </rPr>
          <t>全て自動入力されるため、入力不要です。</t>
        </r>
      </text>
      <mc:AlternateContent xmlns:mc="http://schemas.openxmlformats.org/markup-compatibility/2006">
        <mc:Choice Requires="v"/>
        <mc:Fallback>
          <commentPr defaultSize="0" autoFill="0" autoLine="0">
            <anchor>
              <from>
                <xdr:col>15</xdr:col>
                <xdr:colOff>228600</xdr:colOff>
                <xdr:row>22</xdr:row>
                <xdr:rowOff>142875</xdr:rowOff>
              </from>
              <to>
                <xdr:col>20</xdr:col>
                <xdr:colOff>66675</xdr:colOff>
                <xdr:row>25</xdr:row>
                <xdr:rowOff>28575</xdr:rowOff>
              </to>
            </anchor>
          </commentPr>
        </mc:Fallback>
      </mc:AlternateContent>
    </comment>
  </commentList>
</comments>
</file>

<file path=xl/comments4.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宮城県</author>
  </authors>
  <commentList>
    <comment ref="P8" authorId="0" shapeId="5121" xr:uid="{00000000-0006-0000-0400-000001000000}">
      <text>
        <r>
          <rPr>
            <sz val="11"/>
            <color indexed="81"/>
            <rFont val="MS P ゴシック"/>
            <family val="3"/>
            <charset val="128"/>
          </rPr>
          <t xml:space="preserve">非常勤職員は、常勤職員に換算し、小数点以下切り捨てで記載してください。
</t>
        </r>
      </text>
      <mc:AlternateContent xmlns:mc="http://schemas.openxmlformats.org/markup-compatibility/2006">
        <mc:Choice Requires="v"/>
        <mc:Fallback>
          <commentPr defaultSize="0" autoFill="0" autoLine="0">
            <anchor>
              <from>
                <xdr:col>16</xdr:col>
                <xdr:colOff>552450</xdr:colOff>
                <xdr:row>3</xdr:row>
                <xdr:rowOff>304800</xdr:rowOff>
              </from>
              <to>
                <xdr:col>18</xdr:col>
                <xdr:colOff>923925</xdr:colOff>
                <xdr:row>5</xdr:row>
                <xdr:rowOff>190500</xdr:rowOff>
              </to>
            </anchor>
          </commentPr>
        </mc:Fallback>
      </mc:AlternateContent>
    </comment>
    <comment ref="J31" authorId="0" shapeId="5122" xr:uid="{00000000-0006-0000-0400-000002000000}">
      <text>
        <r>
          <rPr>
            <b/>
            <sz val="9"/>
            <color indexed="81"/>
            <rFont val="MS P ゴシック"/>
            <family val="3"/>
            <charset val="128"/>
          </rPr>
          <t>「有り」、「無し」を選択してください。</t>
        </r>
      </text>
      <mc:AlternateContent xmlns:mc="http://schemas.openxmlformats.org/markup-compatibility/2006">
        <mc:Choice Requires="v"/>
        <mc:Fallback>
          <commentPr defaultSize="0" autoFill="0" autoLine="0" textVAlign="center">
            <anchor>
              <from>
                <xdr:col>10</xdr:col>
                <xdr:colOff>142875</xdr:colOff>
                <xdr:row>29</xdr:row>
                <xdr:rowOff>190500</xdr:rowOff>
              </from>
              <to>
                <xdr:col>13</xdr:col>
                <xdr:colOff>561975</xdr:colOff>
                <xdr:row>30</xdr:row>
                <xdr:rowOff>209550</xdr:rowOff>
              </to>
            </anchor>
          </commentPr>
        </mc:Fallback>
      </mc:AlternateContent>
    </comment>
  </commentList>
</comments>
</file>

<file path=xl/comments5.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宮城県</author>
  </authors>
  <commentList>
    <comment ref="S3" authorId="0" shapeId="6145" xr:uid="{00000000-0006-0000-0500-000001000000}">
      <text>
        <r>
          <rPr>
            <b/>
            <sz val="9"/>
            <color indexed="81"/>
            <rFont val="MS P ゴシック"/>
            <family val="3"/>
            <charset val="128"/>
          </rPr>
          <t xml:space="preserve">保育士及び幼稚園教諭免許のどちらか一方のみ保有している場合、もう一方の資格・免許の取得の予定について選択してください。
（みなし保育士、知事が認める者、小学校教諭、養護教諭としての配置の場合は、空欄でも構いません。）
</t>
        </r>
        <r>
          <rPr>
            <sz val="9"/>
            <color indexed="81"/>
            <rFont val="MS P ゴシック"/>
            <family val="3"/>
            <charset val="128"/>
          </rPr>
          <t xml:space="preserve">※幼稚園教諭免許状又は保育士の登録のいずれか一方を受けていれば保育教諭等となることができる特例の期間は、令和１１年度末までです。
〈※副園長又は教頭を園児の年齢別の職員配置の員数に含める場合は、幼稚園教諭免許状と保育士登録の両方を受けた者に限ることとしているが、幼稚園免許状の授与又は保育士の登録のいずれか一方を受けていれば、職員配置の員数に含めることができる特例の期間は令和８年度末までです。〉
</t>
        </r>
      </text>
      <mc:AlternateContent xmlns:mc="http://schemas.openxmlformats.org/markup-compatibility/2006">
        <mc:Choice Requires="v"/>
        <mc:Fallback>
          <commentPr defaultSize="0" autoFill="0" autoLine="0">
            <anchor>
              <from>
                <xdr:col>19</xdr:col>
                <xdr:colOff>409575</xdr:colOff>
                <xdr:row>7</xdr:row>
                <xdr:rowOff>38100</xdr:rowOff>
              </from>
              <to>
                <xdr:col>25</xdr:col>
                <xdr:colOff>590550</xdr:colOff>
                <xdr:row>14</xdr:row>
                <xdr:rowOff>219075</xdr:rowOff>
              </to>
            </anchor>
          </commentPr>
        </mc:Fallback>
      </mc:AlternateContent>
    </comment>
    <comment ref="E7" authorId="0" shapeId="6146" xr:uid="{00000000-0006-0000-0500-000002000000}">
      <text>
        <r>
          <rPr>
            <sz val="9"/>
            <color indexed="81"/>
            <rFont val="MS P ゴシック"/>
            <family val="3"/>
            <charset val="128"/>
          </rPr>
          <t>保健師、看護師（准看護師）、特定理学療法士等を保育教諭等に代えて配置する場合：</t>
        </r>
        <r>
          <rPr>
            <b/>
            <sz val="9"/>
            <color indexed="81"/>
            <rFont val="MS P ゴシック"/>
            <family val="3"/>
            <charset val="128"/>
          </rPr>
          <t>「みなし保育士」</t>
        </r>
        <r>
          <rPr>
            <sz val="9"/>
            <color indexed="81"/>
            <rFont val="MS P ゴシック"/>
            <family val="3"/>
            <charset val="128"/>
          </rPr>
          <t>と記載してください。
「知事が認める者」を保育教諭等に代えて配置する場合：</t>
        </r>
        <r>
          <rPr>
            <b/>
            <sz val="9"/>
            <color indexed="81"/>
            <rFont val="MS P ゴシック"/>
            <family val="3"/>
            <charset val="128"/>
          </rPr>
          <t>「知事が認める者」</t>
        </r>
        <r>
          <rPr>
            <sz val="9"/>
            <color indexed="81"/>
            <rFont val="MS P ゴシック"/>
            <family val="3"/>
            <charset val="128"/>
          </rPr>
          <t>と記載してください。
　</t>
        </r>
        <r>
          <rPr>
            <b/>
            <sz val="9"/>
            <color indexed="81"/>
            <rFont val="MS P ゴシック"/>
            <family val="3"/>
            <charset val="128"/>
          </rPr>
          <t>「知事が認める者」</t>
        </r>
        <r>
          <rPr>
            <sz val="9"/>
            <color indexed="81"/>
            <rFont val="MS P ゴシック"/>
            <family val="3"/>
            <charset val="128"/>
          </rPr>
          <t xml:space="preserve">
　　・幼保連携型認定こども園又は保育所で１年以上（年間1,440時間以上）保育に従事したことが証明できる者
　　・家庭的保育者（市町村の認定を受けた者）
　　・子育て支援員研修のうち地域型保育コースを修了した者
小学校教諭又は養護教諭を保育士に代えて置く場合：各教諭名称を記載してください。</t>
        </r>
      </text>
      <mc:AlternateContent xmlns:mc="http://schemas.openxmlformats.org/markup-compatibility/2006">
        <mc:Choice Requires="v"/>
        <mc:Fallback>
          <commentPr defaultSize="0" autoFill="0" autoLine="0">
            <anchor>
              <from>
                <xdr:col>4</xdr:col>
                <xdr:colOff>390525</xdr:colOff>
                <xdr:row>8</xdr:row>
                <xdr:rowOff>9525</xdr:rowOff>
              </from>
              <to>
                <xdr:col>12</xdr:col>
                <xdr:colOff>695325</xdr:colOff>
                <xdr:row>13</xdr:row>
                <xdr:rowOff>76200</xdr:rowOff>
              </to>
            </anchor>
          </commentPr>
        </mc:Fallback>
      </mc:AlternateContent>
    </comment>
    <comment ref="M7" authorId="0" shapeId="6147" xr:uid="{00000000-0006-0000-0500-000003000000}">
      <text>
        <r>
          <rPr>
            <b/>
            <sz val="9"/>
            <color indexed="81"/>
            <rFont val="MS P ゴシック"/>
            <family val="3"/>
            <charset val="128"/>
          </rPr>
          <t>無資格者（保育士資格、幼稚園免許をいずれも持たない方）を保育教諭に代えて置く場合は特例配置の要件を選択してください
　</t>
        </r>
        <r>
          <rPr>
            <sz val="9"/>
            <color indexed="81"/>
            <rFont val="MS P ゴシック"/>
            <family val="3"/>
            <charset val="128"/>
          </rPr>
          <t xml:space="preserve">①小学校教諭
　②養護教諭（養護教諭業務に従事していない者）
　③保育所又は幼保連携型認定こども園で１年以上（年間1,440時間以
　　上）の保育従事経験があることを証明できる者）
　④家庭的保育者（市町村長の認定を受けた者）
　⑤子育て支援員研修（地域保育コース）修了者
　⑥看護師（准看護師）
　⑦保健師
　⑧特定理学療法士等
</t>
        </r>
        <r>
          <rPr>
            <b/>
            <sz val="9"/>
            <color indexed="81"/>
            <rFont val="MS P ゴシック"/>
            <family val="3"/>
            <charset val="128"/>
          </rPr>
          <t>保育補助の方は、下欄「その他」の区分の職名等に記入してください。</t>
        </r>
      </text>
      <mc:AlternateContent xmlns:mc="http://schemas.openxmlformats.org/markup-compatibility/2006">
        <mc:Choice Requires="v"/>
        <mc:Fallback>
          <commentPr defaultSize="0" autoFill="0" autoLine="0" textVAlign="center">
            <anchor>
              <from>
                <xdr:col>5</xdr:col>
                <xdr:colOff>800100</xdr:colOff>
                <xdr:row>14</xdr:row>
                <xdr:rowOff>76200</xdr:rowOff>
              </from>
              <to>
                <xdr:col>11</xdr:col>
                <xdr:colOff>733425</xdr:colOff>
                <xdr:row>56</xdr:row>
                <xdr:rowOff>219075</xdr:rowOff>
              </to>
            </anchor>
          </commentPr>
        </mc:Fallback>
      </mc:AlternateContent>
    </comment>
    <comment ref="C58" authorId="0" shapeId="6148" xr:uid="{00000000-0006-0000-0500-000004000000}">
      <text>
        <r>
          <rPr>
            <sz val="9"/>
            <color indexed="81"/>
            <rFont val="MS P ゴシック"/>
            <family val="3"/>
            <charset val="128"/>
          </rPr>
          <t xml:space="preserve">５名以上の場合は、適宜、行追加を行ってください。
</t>
        </r>
        <r>
          <rPr>
            <b/>
            <sz val="9"/>
            <color indexed="81"/>
            <rFont val="MS P ゴシック"/>
            <family val="3"/>
            <charset val="128"/>
          </rPr>
          <t xml:space="preserve">
調理業務が委託の場合も体制の把握のため記載してください。
学歴や給与が記載できない場合は、記載可能な範囲で記載してください。</t>
        </r>
      </text>
      <mc:AlternateContent xmlns:mc="http://schemas.openxmlformats.org/markup-compatibility/2006">
        <mc:Choice Requires="v"/>
        <mc:Fallback>
          <commentPr defaultSize="0" autoFill="0" autoLine="0">
            <anchor>
              <from>
                <xdr:col>4</xdr:col>
                <xdr:colOff>428625</xdr:colOff>
                <xdr:row>74</xdr:row>
                <xdr:rowOff>142875</xdr:rowOff>
              </from>
              <to>
                <xdr:col>9</xdr:col>
                <xdr:colOff>123825</xdr:colOff>
                <xdr:row>79</xdr:row>
                <xdr:rowOff>9525</xdr:rowOff>
              </to>
            </anchor>
          </commentPr>
        </mc:Fallback>
      </mc:AlternateContent>
    </comment>
  </commentList>
</comments>
</file>

<file path=xl/comments6.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宮城県</author>
  </authors>
  <commentList>
    <comment ref="CI4" authorId="0" shapeId="7169" xr:uid="{00000000-0006-0000-0600-000001000000}">
      <text>
        <r>
          <rPr>
            <b/>
            <sz val="9"/>
            <color indexed="81"/>
            <rFont val="MS P ゴシック"/>
            <family val="3"/>
            <charset val="128"/>
          </rPr>
          <t>本調書作成日の前週または前々週の月曜日の勤務状況について、記入してください。
（いずれも休所日の場合は、前週の火曜日について記入してください。）</t>
        </r>
      </text>
      <mc:AlternateContent xmlns:mc="http://schemas.openxmlformats.org/markup-compatibility/2006">
        <mc:Choice Requires="v"/>
        <mc:Fallback>
          <commentPr defaultSize="0" autoFill="0" autoLine="0" textVAlign="center">
            <anchor>
              <from>
                <xdr:col>90</xdr:col>
                <xdr:colOff>38100</xdr:colOff>
                <xdr:row>0</xdr:row>
                <xdr:rowOff>104775</xdr:rowOff>
              </from>
              <to>
                <xdr:col>211</xdr:col>
                <xdr:colOff>142875</xdr:colOff>
                <xdr:row>2</xdr:row>
                <xdr:rowOff>133350</xdr:rowOff>
              </to>
            </anchor>
          </commentPr>
        </mc:Fallback>
      </mc:AlternateContent>
    </comment>
    <comment ref="H7" authorId="0" shapeId="7170" xr:uid="{00000000-0006-0000-0600-000002000000}">
      <text>
        <r>
          <rPr>
            <b/>
            <sz val="9"/>
            <color indexed="81"/>
            <rFont val="MS P ゴシック"/>
            <family val="3"/>
            <charset val="128"/>
          </rPr>
          <t>この行は入力・削除しないでください。</t>
        </r>
      </text>
      <mc:AlternateContent xmlns:mc="http://schemas.openxmlformats.org/markup-compatibility/2006">
        <mc:Choice Requires="v"/>
        <mc:Fallback>
          <commentPr defaultSize="0" autoFill="0" autoLine="0">
            <anchor>
              <from>
                <xdr:col>4</xdr:col>
                <xdr:colOff>238125</xdr:colOff>
                <xdr:row>3</xdr:row>
                <xdr:rowOff>28575</xdr:rowOff>
              </from>
              <to>
                <xdr:col>6</xdr:col>
                <xdr:colOff>295275</xdr:colOff>
                <xdr:row>5</xdr:row>
                <xdr:rowOff>19050</xdr:rowOff>
              </to>
            </anchor>
          </commentPr>
        </mc:Fallback>
      </mc:AlternateContent>
    </comment>
    <comment ref="G13" authorId="0" shapeId="7171" xr:uid="{00000000-0006-0000-0600-000003000000}">
      <text>
        <r>
          <rPr>
            <b/>
            <sz val="9"/>
            <color indexed="81"/>
            <rFont val="MS P ゴシック"/>
            <family val="3"/>
            <charset val="128"/>
          </rPr>
          <t>休みの職員も記載してください。</t>
        </r>
        <r>
          <rPr>
            <sz val="9"/>
            <color indexed="81"/>
            <rFont val="MS P ゴシック"/>
            <family val="3"/>
            <charset val="128"/>
          </rPr>
          <t xml:space="preserve">
休みの場合は「休み」と記載してください。
産休、育休の場合はそれぞれ「産休」、「育休」と記載してください。</t>
        </r>
      </text>
      <mc:AlternateContent xmlns:mc="http://schemas.openxmlformats.org/markup-compatibility/2006">
        <mc:Choice Requires="v"/>
        <mc:Fallback>
          <commentPr defaultSize="0" autoFill="0" autoLine="0">
            <anchor>
              <from>
                <xdr:col>6</xdr:col>
                <xdr:colOff>371475</xdr:colOff>
                <xdr:row>15</xdr:row>
                <xdr:rowOff>95250</xdr:rowOff>
              </from>
              <to>
                <xdr:col>47</xdr:col>
                <xdr:colOff>38100</xdr:colOff>
                <xdr:row>18</xdr:row>
                <xdr:rowOff>133350</xdr:rowOff>
              </to>
            </anchor>
          </commentPr>
        </mc:Fallback>
      </mc:AlternateContent>
    </comment>
    <comment ref="AU14" authorId="0" shapeId="7172" xr:uid="{00000000-0006-0000-0600-000004000000}">
      <text>
        <r>
          <rPr>
            <b/>
            <sz val="24"/>
            <color indexed="81"/>
            <rFont val="MS P ゴシック"/>
            <family val="3"/>
            <charset val="128"/>
          </rPr>
          <t>右欄の始業時間と終業時間をプルダウンで入力すると、勤務時間帯が自動で塗色されます。</t>
        </r>
      </text>
      <mc:AlternateContent xmlns:mc="http://schemas.openxmlformats.org/markup-compatibility/2006">
        <mc:Choice Requires="v"/>
        <mc:Fallback>
          <commentPr defaultSize="0" autoFill="0" autoLine="0" textVAlign="center">
            <anchor>
              <from>
                <xdr:col>50</xdr:col>
                <xdr:colOff>9525</xdr:colOff>
                <xdr:row>14</xdr:row>
                <xdr:rowOff>142875</xdr:rowOff>
              </from>
              <to>
                <xdr:col>211</xdr:col>
                <xdr:colOff>333375</xdr:colOff>
                <xdr:row>18</xdr:row>
                <xdr:rowOff>0</xdr:rowOff>
              </to>
            </anchor>
          </commentPr>
        </mc:Fallback>
      </mc:AlternateContent>
    </comment>
    <comment ref="HF14" authorId="0" shapeId="7173" xr:uid="{00000000-0006-0000-0600-000005000000}">
      <text>
        <r>
          <rPr>
            <b/>
            <sz val="9"/>
            <color indexed="81"/>
            <rFont val="MS P ゴシック"/>
            <family val="3"/>
            <charset val="128"/>
          </rPr>
          <t>この列は入力・削除しないでください。</t>
        </r>
      </text>
      <mc:AlternateContent xmlns:mc="http://schemas.openxmlformats.org/markup-compatibility/2006">
        <mc:Choice Requires="v"/>
        <mc:Fallback>
          <commentPr defaultSize="0" autoFill="0" autoLine="0">
            <anchor>
              <from>
                <xdr:col>215</xdr:col>
                <xdr:colOff>209550</xdr:colOff>
                <xdr:row>13</xdr:row>
                <xdr:rowOff>104775</xdr:rowOff>
              </from>
              <to>
                <xdr:col>217</xdr:col>
                <xdr:colOff>57150</xdr:colOff>
                <xdr:row>14</xdr:row>
                <xdr:rowOff>200025</xdr:rowOff>
              </to>
            </anchor>
          </commentPr>
        </mc:Fallback>
      </mc:AlternateContent>
    </comment>
    <comment ref="F65" authorId="0" shapeId="7174" xr:uid="{00000000-0006-0000-0600-000006000000}">
      <text>
        <r>
          <rPr>
            <b/>
            <sz val="9"/>
            <color indexed="81"/>
            <rFont val="MS P ゴシック"/>
            <family val="3"/>
            <charset val="128"/>
          </rPr>
          <t>調理業務が委託の場合も記載してください。</t>
        </r>
      </text>
      <mc:AlternateContent xmlns:mc="http://schemas.openxmlformats.org/markup-compatibility/2006">
        <mc:Choice Requires="v"/>
        <mc:Fallback>
          <commentPr defaultSize="0" autoFill="0" autoLine="0">
            <anchor>
              <from>
                <xdr:col>6</xdr:col>
                <xdr:colOff>142875</xdr:colOff>
                <xdr:row>116</xdr:row>
                <xdr:rowOff>19050</xdr:rowOff>
              </from>
              <to>
                <xdr:col>25</xdr:col>
                <xdr:colOff>0</xdr:colOff>
                <xdr:row>117</xdr:row>
                <xdr:rowOff>161925</xdr:rowOff>
              </to>
            </anchor>
          </commentPr>
        </mc:Fallback>
      </mc:AlternateContent>
    </comment>
    <comment ref="B66" authorId="0" shapeId="7175" xr:uid="{00000000-0006-0000-0600-000007000000}">
      <text>
        <r>
          <rPr>
            <b/>
            <sz val="9"/>
            <color indexed="81"/>
            <rFont val="MS P ゴシック"/>
            <family val="3"/>
            <charset val="128"/>
          </rPr>
          <t>行が足りない場合は、行追加を行ってください。</t>
        </r>
      </text>
      <mc:AlternateContent xmlns:mc="http://schemas.openxmlformats.org/markup-compatibility/2006">
        <mc:Choice Requires="v"/>
        <mc:Fallback>
          <commentPr defaultSize="0" autoFill="0" autoLine="0">
            <anchor>
              <from>
                <xdr:col>5</xdr:col>
                <xdr:colOff>66675</xdr:colOff>
                <xdr:row>126</xdr:row>
                <xdr:rowOff>28575</xdr:rowOff>
              </from>
              <to>
                <xdr:col>17</xdr:col>
                <xdr:colOff>19050</xdr:colOff>
                <xdr:row>128</xdr:row>
                <xdr:rowOff>38100</xdr:rowOff>
              </to>
            </anchor>
          </commentPr>
        </mc:Fallback>
      </mc:AlternateContent>
    </comment>
  </commentList>
</comments>
</file>

<file path=xl/comments7.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宮城県</author>
  </authors>
  <commentList>
    <comment ref="CI4" authorId="0" shapeId="8193" xr:uid="{00000000-0006-0000-0700-000001000000}">
      <text>
        <r>
          <rPr>
            <b/>
            <sz val="9"/>
            <color indexed="81"/>
            <rFont val="MS P ゴシック"/>
            <family val="3"/>
            <charset val="128"/>
          </rPr>
          <t>本調書作成日の前週または前々週の土曜日の勤務状況について、それぞれ記入してください。
（いずれも休所日の場合は、直近の土曜日について記入してください。）</t>
        </r>
      </text>
      <mc:AlternateContent xmlns:mc="http://schemas.openxmlformats.org/markup-compatibility/2006">
        <mc:Choice Requires="v"/>
        <mc:Fallback>
          <commentPr defaultSize="0" autoFill="0" autoLine="0" textVAlign="center">
            <anchor>
              <from>
                <xdr:col>70</xdr:col>
                <xdr:colOff>0</xdr:colOff>
                <xdr:row>0</xdr:row>
                <xdr:rowOff>57150</xdr:rowOff>
              </from>
              <to>
                <xdr:col>197</xdr:col>
                <xdr:colOff>0</xdr:colOff>
                <xdr:row>2</xdr:row>
                <xdr:rowOff>76200</xdr:rowOff>
              </to>
            </anchor>
          </commentPr>
        </mc:Fallback>
      </mc:AlternateContent>
    </comment>
    <comment ref="H7" authorId="0" shapeId="8194" xr:uid="{00000000-0006-0000-0700-000002000000}">
      <text>
        <r>
          <rPr>
            <b/>
            <sz val="9"/>
            <color indexed="81"/>
            <rFont val="MS P ゴシック"/>
            <family val="3"/>
            <charset val="128"/>
          </rPr>
          <t>この行は入力・削除しないでください。</t>
        </r>
      </text>
      <mc:AlternateContent xmlns:mc="http://schemas.openxmlformats.org/markup-compatibility/2006">
        <mc:Choice Requires="v"/>
        <mc:Fallback>
          <commentPr defaultSize="0" autoFill="0" autoLine="0">
            <anchor>
              <from>
                <xdr:col>4</xdr:col>
                <xdr:colOff>190500</xdr:colOff>
                <xdr:row>3</xdr:row>
                <xdr:rowOff>9525</xdr:rowOff>
              </from>
              <to>
                <xdr:col>6</xdr:col>
                <xdr:colOff>247650</xdr:colOff>
                <xdr:row>4</xdr:row>
                <xdr:rowOff>95250</xdr:rowOff>
              </to>
            </anchor>
          </commentPr>
        </mc:Fallback>
      </mc:AlternateContent>
    </comment>
    <comment ref="G13" authorId="0" shapeId="8195" xr:uid="{00000000-0006-0000-0700-000003000000}">
      <text>
        <r>
          <rPr>
            <b/>
            <sz val="9"/>
            <color indexed="81"/>
            <rFont val="MS P ゴシック"/>
            <family val="3"/>
            <charset val="128"/>
          </rPr>
          <t>休み（産休、育休等含む。）の職員は省略可です。</t>
        </r>
        <r>
          <rPr>
            <sz val="9"/>
            <color indexed="81"/>
            <rFont val="MS P ゴシック"/>
            <family val="3"/>
            <charset val="128"/>
          </rPr>
          <t xml:space="preserve">
休みの職員を記載する場合は「休み」と記載してください。
産休、育休の場合はそれぞれ「産休」、「育休」と記載してください。</t>
        </r>
      </text>
      <mc:AlternateContent xmlns:mc="http://schemas.openxmlformats.org/markup-compatibility/2006">
        <mc:Choice Requires="v"/>
        <mc:Fallback>
          <commentPr defaultSize="0" autoFill="0" autoLine="0">
            <anchor>
              <from>
                <xdr:col>6</xdr:col>
                <xdr:colOff>361950</xdr:colOff>
                <xdr:row>15</xdr:row>
                <xdr:rowOff>38100</xdr:rowOff>
              </from>
              <to>
                <xdr:col>47</xdr:col>
                <xdr:colOff>28575</xdr:colOff>
                <xdr:row>18</xdr:row>
                <xdr:rowOff>190500</xdr:rowOff>
              </to>
            </anchor>
          </commentPr>
        </mc:Fallback>
      </mc:AlternateContent>
    </comment>
    <comment ref="AU14" authorId="0" shapeId="8196" xr:uid="{00000000-0006-0000-0700-000004000000}">
      <text>
        <r>
          <rPr>
            <b/>
            <sz val="24"/>
            <color indexed="81"/>
            <rFont val="MS P ゴシック"/>
            <family val="3"/>
            <charset val="128"/>
          </rPr>
          <t>右欄の始業時間と終業時間をプルダウンで入力すると、勤務時間帯が自動で塗色されます。</t>
        </r>
      </text>
      <mc:AlternateContent xmlns:mc="http://schemas.openxmlformats.org/markup-compatibility/2006">
        <mc:Choice Requires="v"/>
        <mc:Fallback>
          <commentPr defaultSize="0" autoFill="0" autoLine="0" textVAlign="center">
            <anchor>
              <from>
                <xdr:col>49</xdr:col>
                <xdr:colOff>0</xdr:colOff>
                <xdr:row>16</xdr:row>
                <xdr:rowOff>257175</xdr:rowOff>
              </from>
              <to>
                <xdr:col>211</xdr:col>
                <xdr:colOff>276225</xdr:colOff>
                <xdr:row>20</xdr:row>
                <xdr:rowOff>104775</xdr:rowOff>
              </to>
            </anchor>
          </commentPr>
        </mc:Fallback>
      </mc:AlternateContent>
    </comment>
    <comment ref="HF14" authorId="0" shapeId="8197" xr:uid="{00000000-0006-0000-0700-000005000000}">
      <text>
        <r>
          <rPr>
            <b/>
            <sz val="9"/>
            <color indexed="81"/>
            <rFont val="MS P ゴシック"/>
            <family val="3"/>
            <charset val="128"/>
          </rPr>
          <t>この列は入力・削除しないでください。</t>
        </r>
      </text>
      <mc:AlternateContent xmlns:mc="http://schemas.openxmlformats.org/markup-compatibility/2006">
        <mc:Choice Requires="v"/>
        <mc:Fallback>
          <commentPr defaultSize="0" autoFill="0" autoLine="0">
            <anchor>
              <from>
                <xdr:col>215</xdr:col>
                <xdr:colOff>38100</xdr:colOff>
                <xdr:row>13</xdr:row>
                <xdr:rowOff>247650</xdr:rowOff>
              </from>
              <to>
                <xdr:col>216</xdr:col>
                <xdr:colOff>571500</xdr:colOff>
                <xdr:row>15</xdr:row>
                <xdr:rowOff>95250</xdr:rowOff>
              </to>
            </anchor>
          </commentPr>
        </mc:Fallback>
      </mc:AlternateContent>
    </comment>
    <comment ref="B66" authorId="0" shapeId="8198" xr:uid="{00000000-0006-0000-0700-000006000000}">
      <text>
        <r>
          <rPr>
            <b/>
            <sz val="9"/>
            <color indexed="81"/>
            <rFont val="MS P ゴシック"/>
            <family val="3"/>
            <charset val="128"/>
          </rPr>
          <t>行が足りない場合は、行追加を行ってください。</t>
        </r>
      </text>
      <mc:AlternateContent xmlns:mc="http://schemas.openxmlformats.org/markup-compatibility/2006">
        <mc:Choice Requires="v"/>
        <mc:Fallback>
          <commentPr defaultSize="0" autoFill="0" autoLine="0">
            <anchor>
              <from>
                <xdr:col>4</xdr:col>
                <xdr:colOff>371475</xdr:colOff>
                <xdr:row>72</xdr:row>
                <xdr:rowOff>47625</xdr:rowOff>
              </from>
              <to>
                <xdr:col>15</xdr:col>
                <xdr:colOff>9525</xdr:colOff>
                <xdr:row>74</xdr:row>
                <xdr:rowOff>161925</xdr:rowOff>
              </to>
            </anchor>
          </commentPr>
        </mc:Fallback>
      </mc:AlternateContent>
    </comment>
    <comment ref="F66" authorId="0" shapeId="8199" xr:uid="{00000000-0006-0000-0700-000007000000}">
      <text>
        <r>
          <rPr>
            <b/>
            <sz val="9"/>
            <color indexed="81"/>
            <rFont val="MS P ゴシック"/>
            <family val="3"/>
            <charset val="128"/>
          </rPr>
          <t>調理業務が委託の場合も記載してください。</t>
        </r>
      </text>
      <mc:AlternateContent xmlns:mc="http://schemas.openxmlformats.org/markup-compatibility/2006">
        <mc:Choice Requires="v"/>
        <mc:Fallback>
          <commentPr defaultSize="0" autoFill="0" autoLine="0">
            <anchor>
              <from>
                <xdr:col>6</xdr:col>
                <xdr:colOff>142875</xdr:colOff>
                <xdr:row>117</xdr:row>
                <xdr:rowOff>114300</xdr:rowOff>
              </from>
              <to>
                <xdr:col>22</xdr:col>
                <xdr:colOff>9525</xdr:colOff>
                <xdr:row>119</xdr:row>
                <xdr:rowOff>123825</xdr:rowOff>
              </to>
            </anchor>
          </commentPr>
        </mc:Fallback>
      </mc:AlternateContent>
    </comment>
  </commentList>
</comments>
</file>

<file path=xl/sharedStrings.xml><?xml version="1.0" encoding="utf-8"?>
<sst xmlns="http://purl.oclc.org/ooxml/spreadsheetml/main" count="1184" uniqueCount="723">
  <si>
    <t>※</t>
    <phoneticPr fontId="3"/>
  </si>
  <si>
    <t>）</t>
    <phoneticPr fontId="3"/>
  </si>
  <si>
    <t>①４月１日時点</t>
    <rPh sb="2" eb="3">
      <t>ガツ</t>
    </rPh>
    <rPh sb="4" eb="5">
      <t>ニチ</t>
    </rPh>
    <rPh sb="5" eb="7">
      <t>ジテン</t>
    </rPh>
    <phoneticPr fontId="3"/>
  </si>
  <si>
    <t>②本調書作成月の初日</t>
    <rPh sb="1" eb="2">
      <t>ホン</t>
    </rPh>
    <rPh sb="2" eb="3">
      <t>チョウ</t>
    </rPh>
    <rPh sb="3" eb="4">
      <t>ショ</t>
    </rPh>
    <rPh sb="4" eb="6">
      <t>サクセイ</t>
    </rPh>
    <rPh sb="6" eb="7">
      <t>ツキ</t>
    </rPh>
    <rPh sb="8" eb="10">
      <t>ショニチ</t>
    </rPh>
    <phoneticPr fontId="3"/>
  </si>
  <si>
    <t>③実配置数
（※事業専任は除く）</t>
    <rPh sb="1" eb="2">
      <t>ジツ</t>
    </rPh>
    <rPh sb="2" eb="4">
      <t>ハイチ</t>
    </rPh>
    <rPh sb="4" eb="5">
      <t>スウ</t>
    </rPh>
    <rPh sb="8" eb="10">
      <t>ジギョウ</t>
    </rPh>
    <rPh sb="10" eb="12">
      <t>センニン</t>
    </rPh>
    <rPh sb="13" eb="14">
      <t>ノゾ</t>
    </rPh>
    <phoneticPr fontId="3"/>
  </si>
  <si>
    <t>時間帯</t>
    <rPh sb="0" eb="3">
      <t>ジカンタイ</t>
    </rPh>
    <phoneticPr fontId="3"/>
  </si>
  <si>
    <t>日課表</t>
    <rPh sb="0" eb="2">
      <t>ニッカ</t>
    </rPh>
    <rPh sb="2" eb="3">
      <t>ヒョウ</t>
    </rPh>
    <phoneticPr fontId="3"/>
  </si>
  <si>
    <t>施設長</t>
    <rPh sb="0" eb="2">
      <t>シセツ</t>
    </rPh>
    <rPh sb="2" eb="3">
      <t>チョウ</t>
    </rPh>
    <phoneticPr fontId="3"/>
  </si>
  <si>
    <t>氏名</t>
    <rPh sb="0" eb="2">
      <t>シメイ</t>
    </rPh>
    <phoneticPr fontId="3"/>
  </si>
  <si>
    <t>その他</t>
    <rPh sb="2" eb="3">
      <t>タ</t>
    </rPh>
    <phoneticPr fontId="3"/>
  </si>
  <si>
    <t>日</t>
    <rPh sb="0" eb="1">
      <t>ニチ</t>
    </rPh>
    <phoneticPr fontId="3"/>
  </si>
  <si>
    <t>職種</t>
    <rPh sb="0" eb="2">
      <t>ショクシュ</t>
    </rPh>
    <phoneticPr fontId="3"/>
  </si>
  <si>
    <t>栄養士</t>
    <rPh sb="0" eb="3">
      <t>エイヨウシ</t>
    </rPh>
    <phoneticPr fontId="3"/>
  </si>
  <si>
    <t>事務員</t>
    <rPh sb="0" eb="3">
      <t>ジムイン</t>
    </rPh>
    <phoneticPr fontId="3"/>
  </si>
  <si>
    <t>用務員</t>
    <rPh sb="0" eb="3">
      <t>ヨウムイン</t>
    </rPh>
    <phoneticPr fontId="3"/>
  </si>
  <si>
    <t>非常勤</t>
    <rPh sb="0" eb="3">
      <t>ヒジョウキン</t>
    </rPh>
    <phoneticPr fontId="3"/>
  </si>
  <si>
    <t>ＴＥＬ</t>
    <phoneticPr fontId="3"/>
  </si>
  <si>
    <t>ＦＡＸ</t>
    <phoneticPr fontId="3"/>
  </si>
  <si>
    <t>所在地</t>
    <rPh sb="0" eb="3">
      <t>ショザイチ</t>
    </rPh>
    <phoneticPr fontId="3"/>
  </si>
  <si>
    <t>設置主体</t>
    <rPh sb="0" eb="2">
      <t>セッチ</t>
    </rPh>
    <rPh sb="2" eb="4">
      <t>シュタイ</t>
    </rPh>
    <phoneticPr fontId="3"/>
  </si>
  <si>
    <t>施設認可年月日</t>
    <rPh sb="0" eb="2">
      <t>シセツ</t>
    </rPh>
    <rPh sb="2" eb="4">
      <t>ニンカ</t>
    </rPh>
    <rPh sb="4" eb="7">
      <t>ネンガッピ</t>
    </rPh>
    <phoneticPr fontId="3"/>
  </si>
  <si>
    <t>法人認可年月日</t>
    <rPh sb="0" eb="2">
      <t>ホウジン</t>
    </rPh>
    <rPh sb="2" eb="4">
      <t>ニンカ</t>
    </rPh>
    <rPh sb="4" eb="7">
      <t>ネンガッピ</t>
    </rPh>
    <phoneticPr fontId="3"/>
  </si>
  <si>
    <t>人</t>
    <rPh sb="0" eb="1">
      <t>ニン</t>
    </rPh>
    <phoneticPr fontId="3"/>
  </si>
  <si>
    <t>運営主体</t>
    <rPh sb="0" eb="2">
      <t>ウンエイ</t>
    </rPh>
    <rPh sb="2" eb="4">
      <t>シュタイ</t>
    </rPh>
    <phoneticPr fontId="3"/>
  </si>
  <si>
    <t>〒</t>
    <phoneticPr fontId="3"/>
  </si>
  <si>
    <t>平日</t>
    <rPh sb="0" eb="2">
      <t>ヘイジツ</t>
    </rPh>
    <phoneticPr fontId="3"/>
  </si>
  <si>
    <t>土曜日</t>
    <rPh sb="0" eb="3">
      <t>ドヨウビ</t>
    </rPh>
    <phoneticPr fontId="3"/>
  </si>
  <si>
    <t>早朝</t>
    <rPh sb="0" eb="2">
      <t>ソウチョウ</t>
    </rPh>
    <phoneticPr fontId="3"/>
  </si>
  <si>
    <t>夕方</t>
    <rPh sb="0" eb="2">
      <t>ユウガタ</t>
    </rPh>
    <phoneticPr fontId="3"/>
  </si>
  <si>
    <t>～</t>
    <phoneticPr fontId="3"/>
  </si>
  <si>
    <t>区分</t>
    <rPh sb="0" eb="2">
      <t>クブン</t>
    </rPh>
    <phoneticPr fontId="3"/>
  </si>
  <si>
    <t>記載年月日　：</t>
    <rPh sb="0" eb="2">
      <t>キサイ</t>
    </rPh>
    <rPh sb="2" eb="5">
      <t>ネンガッピ</t>
    </rPh>
    <phoneticPr fontId="3"/>
  </si>
  <si>
    <t>－</t>
    <phoneticPr fontId="3"/>
  </si>
  <si>
    <t>前年度</t>
    <rPh sb="0" eb="3">
      <t>ゼンネンド</t>
    </rPh>
    <phoneticPr fontId="3"/>
  </si>
  <si>
    <t>前々年度</t>
    <rPh sb="0" eb="2">
      <t>ゼンゼン</t>
    </rPh>
    <rPh sb="2" eb="4">
      <t>ネンド</t>
    </rPh>
    <phoneticPr fontId="3"/>
  </si>
  <si>
    <t>理由等</t>
    <rPh sb="0" eb="3">
      <t>リユウトウ</t>
    </rPh>
    <phoneticPr fontId="3"/>
  </si>
  <si>
    <t>→</t>
    <phoneticPr fontId="3"/>
  </si>
  <si>
    <t>児童数</t>
    <rPh sb="0" eb="2">
      <t>ジドウ</t>
    </rPh>
    <rPh sb="2" eb="3">
      <t>スウ</t>
    </rPh>
    <phoneticPr fontId="3"/>
  </si>
  <si>
    <t>乳児</t>
    <rPh sb="0" eb="2">
      <t>ニュウジ</t>
    </rPh>
    <phoneticPr fontId="3"/>
  </si>
  <si>
    <t>１・2歳児</t>
    <rPh sb="3" eb="4">
      <t>サイ</t>
    </rPh>
    <rPh sb="4" eb="5">
      <t>ジ</t>
    </rPh>
    <phoneticPr fontId="3"/>
  </si>
  <si>
    <t>3歳児</t>
    <rPh sb="1" eb="2">
      <t>サイ</t>
    </rPh>
    <rPh sb="2" eb="3">
      <t>ジ</t>
    </rPh>
    <phoneticPr fontId="3"/>
  </si>
  <si>
    <t>4歳以上児</t>
    <rPh sb="1" eb="2">
      <t>サイ</t>
    </rPh>
    <rPh sb="2" eb="4">
      <t>イジョウ</t>
    </rPh>
    <rPh sb="4" eb="5">
      <t>ジ</t>
    </rPh>
    <phoneticPr fontId="3"/>
  </si>
  <si>
    <t>調理室</t>
    <rPh sb="0" eb="3">
      <t>チョウリシツ</t>
    </rPh>
    <phoneticPr fontId="3"/>
  </si>
  <si>
    <t>便所</t>
    <rPh sb="0" eb="2">
      <t>ベンジョ</t>
    </rPh>
    <phoneticPr fontId="3"/>
  </si>
  <si>
    <t>人÷２０</t>
    <rPh sb="0" eb="1">
      <t>ニン</t>
    </rPh>
    <phoneticPr fontId="3"/>
  </si>
  <si>
    <t>人÷３０</t>
    <rPh sb="0" eb="1">
      <t>ニン</t>
    </rPh>
    <phoneticPr fontId="3"/>
  </si>
  <si>
    <t>人÷ ３</t>
    <rPh sb="0" eb="1">
      <t>ニン</t>
    </rPh>
    <phoneticPr fontId="3"/>
  </si>
  <si>
    <t>人÷ ６</t>
    <rPh sb="0" eb="1">
      <t>ニン</t>
    </rPh>
    <phoneticPr fontId="3"/>
  </si>
  <si>
    <t>人</t>
    <rPh sb="0" eb="1">
      <t>ヒト</t>
    </rPh>
    <phoneticPr fontId="3"/>
  </si>
  <si>
    <t>=</t>
    <phoneticPr fontId="3"/>
  </si>
  <si>
    <t>（端数処理）</t>
    <rPh sb="1" eb="3">
      <t>ハスウ</t>
    </rPh>
    <rPh sb="3" eb="5">
      <t>ショリ</t>
    </rPh>
    <phoneticPr fontId="3"/>
  </si>
  <si>
    <t>必要配置数</t>
    <rPh sb="0" eb="2">
      <t>ヒツヨウ</t>
    </rPh>
    <rPh sb="2" eb="4">
      <t>ハイチ</t>
    </rPh>
    <rPh sb="4" eb="5">
      <t>スウ</t>
    </rPh>
    <phoneticPr fontId="3"/>
  </si>
  <si>
    <t>合計</t>
    <rPh sb="0" eb="2">
      <t>ゴウケイ</t>
    </rPh>
    <phoneticPr fontId="3"/>
  </si>
  <si>
    <t>№</t>
    <phoneticPr fontId="3"/>
  </si>
  <si>
    <t>（年月日）</t>
    <rPh sb="1" eb="2">
      <t>ネン</t>
    </rPh>
    <rPh sb="2" eb="3">
      <t>ガツ</t>
    </rPh>
    <rPh sb="3" eb="4">
      <t>ニチ</t>
    </rPh>
    <phoneticPr fontId="3"/>
  </si>
  <si>
    <t>採用・
退職の別</t>
    <rPh sb="0" eb="2">
      <t>サイヨウ</t>
    </rPh>
    <rPh sb="4" eb="6">
      <t>タイショク</t>
    </rPh>
    <rPh sb="7" eb="8">
      <t>ベツ</t>
    </rPh>
    <phoneticPr fontId="3"/>
  </si>
  <si>
    <t>在所率</t>
    <rPh sb="0" eb="2">
      <t>ザイショ</t>
    </rPh>
    <rPh sb="2" eb="3">
      <t>リツ</t>
    </rPh>
    <phoneticPr fontId="3"/>
  </si>
  <si>
    <t>在所人員</t>
    <rPh sb="0" eb="2">
      <t>ザイショ</t>
    </rPh>
    <rPh sb="2" eb="4">
      <t>ジンイン</t>
    </rPh>
    <phoneticPr fontId="3"/>
  </si>
  <si>
    <t>在所人員の合計</t>
    <rPh sb="0" eb="2">
      <t>ザイショ</t>
    </rPh>
    <rPh sb="2" eb="4">
      <t>ジンイン</t>
    </rPh>
    <rPh sb="5" eb="7">
      <t>ゴウケイ</t>
    </rPh>
    <phoneticPr fontId="3"/>
  </si>
  <si>
    <t>定員の合計</t>
    <rPh sb="0" eb="2">
      <t>テイイン</t>
    </rPh>
    <rPh sb="3" eb="5">
      <t>ゴウケイ</t>
    </rPh>
    <phoneticPr fontId="3"/>
  </si>
  <si>
    <t>平均在所率</t>
    <rPh sb="0" eb="2">
      <t>ヘイキン</t>
    </rPh>
    <rPh sb="2" eb="4">
      <t>ザイショ</t>
    </rPh>
    <rPh sb="4" eb="5">
      <t>リツ</t>
    </rPh>
    <phoneticPr fontId="3"/>
  </si>
  <si>
    <t>（ａ）</t>
    <phoneticPr fontId="3"/>
  </si>
  <si>
    <t>（ｂ）</t>
    <phoneticPr fontId="3"/>
  </si>
  <si>
    <t>（ａ／ｂ）</t>
    <phoneticPr fontId="3"/>
  </si>
  <si>
    <t>％</t>
    <phoneticPr fontId="3"/>
  </si>
  <si>
    <t>（事前調書提出月まで）</t>
    <rPh sb="1" eb="3">
      <t>ジゼン</t>
    </rPh>
    <rPh sb="3" eb="5">
      <t>チョウショ</t>
    </rPh>
    <rPh sb="5" eb="7">
      <t>テイシュツ</t>
    </rPh>
    <rPh sb="7" eb="8">
      <t>ツキ</t>
    </rPh>
    <phoneticPr fontId="3"/>
  </si>
  <si>
    <t>参考（当該年度）</t>
    <rPh sb="0" eb="2">
      <t>サンコウ</t>
    </rPh>
    <rPh sb="3" eb="5">
      <t>トウガイ</t>
    </rPh>
    <rPh sb="5" eb="7">
      <t>ネンド</t>
    </rPh>
    <phoneticPr fontId="3"/>
  </si>
  <si>
    <t>調理員</t>
    <rPh sb="0" eb="1">
      <t>チョウ</t>
    </rPh>
    <rPh sb="1" eb="2">
      <t>リ</t>
    </rPh>
    <rPh sb="2" eb="3">
      <t>イン</t>
    </rPh>
    <phoneticPr fontId="3"/>
  </si>
  <si>
    <t>合　　　　計</t>
    <rPh sb="0" eb="1">
      <t>ゴウ</t>
    </rPh>
    <rPh sb="5" eb="6">
      <t>ケイ</t>
    </rPh>
    <phoneticPr fontId="3"/>
  </si>
  <si>
    <t>常勤</t>
    <rPh sb="0" eb="1">
      <t>ジョウ</t>
    </rPh>
    <phoneticPr fontId="3"/>
  </si>
  <si>
    <t>（短時間）</t>
    <rPh sb="1" eb="4">
      <t>タンジカン</t>
    </rPh>
    <phoneticPr fontId="3"/>
  </si>
  <si>
    <t>常勤　（人）</t>
    <rPh sb="0" eb="1">
      <t>ツネ</t>
    </rPh>
    <rPh sb="4" eb="5">
      <t>ニン</t>
    </rPh>
    <phoneticPr fontId="3"/>
  </si>
  <si>
    <t>非常勤　（人）</t>
    <rPh sb="0" eb="3">
      <t>ヒジョウキン</t>
    </rPh>
    <rPh sb="5" eb="6">
      <t>ニン</t>
    </rPh>
    <phoneticPr fontId="3"/>
  </si>
  <si>
    <t>現　員
（　月　　日）</t>
    <rPh sb="0" eb="1">
      <t>ゲン</t>
    </rPh>
    <rPh sb="2" eb="3">
      <t>イン</t>
    </rPh>
    <rPh sb="6" eb="7">
      <t>ガツ</t>
    </rPh>
    <rPh sb="9" eb="10">
      <t>ニチ</t>
    </rPh>
    <phoneticPr fontId="3"/>
  </si>
  <si>
    <t>②氏名</t>
    <rPh sb="1" eb="3">
      <t>シメイ</t>
    </rPh>
    <phoneticPr fontId="3"/>
  </si>
  <si>
    <t>年</t>
    <rPh sb="0" eb="1">
      <t>ネン</t>
    </rPh>
    <phoneticPr fontId="3"/>
  </si>
  <si>
    <t>月</t>
    <rPh sb="0" eb="1">
      <t>ガツ</t>
    </rPh>
    <phoneticPr fontId="3"/>
  </si>
  <si>
    <t>３　　職 員 配 置 の 状 況</t>
    <rPh sb="3" eb="4">
      <t>ショク</t>
    </rPh>
    <rPh sb="5" eb="6">
      <t>イン</t>
    </rPh>
    <rPh sb="7" eb="8">
      <t>ハイ</t>
    </rPh>
    <rPh sb="9" eb="10">
      <t>オ</t>
    </rPh>
    <rPh sb="13" eb="14">
      <t>ジョウ</t>
    </rPh>
    <rPh sb="15" eb="16">
      <t>キョウ</t>
    </rPh>
    <phoneticPr fontId="3"/>
  </si>
  <si>
    <t>2　　定員の状況</t>
    <rPh sb="3" eb="4">
      <t>サダ</t>
    </rPh>
    <rPh sb="4" eb="5">
      <t>イン</t>
    </rPh>
    <rPh sb="6" eb="7">
      <t>ジョウ</t>
    </rPh>
    <rPh sb="7" eb="8">
      <t>キョウ</t>
    </rPh>
    <phoneticPr fontId="3"/>
  </si>
  <si>
    <t>＜５＞</t>
    <phoneticPr fontId="3"/>
  </si>
  <si>
    <t>＜４＞</t>
    <phoneticPr fontId="3"/>
  </si>
  <si>
    <t>＜２＞</t>
    <phoneticPr fontId="3"/>
  </si>
  <si>
    <t>＜１＞</t>
    <phoneticPr fontId="3"/>
  </si>
  <si>
    <t>4　　居室別の面積及び職員配置状況</t>
    <rPh sb="3" eb="5">
      <t>キョシツ</t>
    </rPh>
    <rPh sb="5" eb="6">
      <t>ベツ</t>
    </rPh>
    <rPh sb="7" eb="9">
      <t>メンセキ</t>
    </rPh>
    <rPh sb="9" eb="10">
      <t>オヨ</t>
    </rPh>
    <rPh sb="11" eb="13">
      <t>ショクイン</t>
    </rPh>
    <rPh sb="13" eb="15">
      <t>ハイチ</t>
    </rPh>
    <rPh sb="15" eb="17">
      <t>ジョウキョウ</t>
    </rPh>
    <phoneticPr fontId="3"/>
  </si>
  <si>
    <t>メールアドレス</t>
    <phoneticPr fontId="3"/>
  </si>
  <si>
    <t>　　　　　　　　　　　　　　　　　　　監　査　事　前　資　料　　　　　　　　　　　　　</t>
    <rPh sb="19" eb="20">
      <t>カン</t>
    </rPh>
    <rPh sb="21" eb="22">
      <t>サ</t>
    </rPh>
    <rPh sb="23" eb="24">
      <t>ジ</t>
    </rPh>
    <rPh sb="25" eb="26">
      <t>マエ</t>
    </rPh>
    <rPh sb="27" eb="28">
      <t>シ</t>
    </rPh>
    <rPh sb="29" eb="30">
      <t>リョウ</t>
    </rPh>
    <phoneticPr fontId="3"/>
  </si>
  <si>
    <t>〔常勤換算値＝常勤以外の保育士の１か月の勤務時間の計÷就業規則等による常勤保育士の１か月勤務時間数〕</t>
  </si>
  <si>
    <t>最低基準の
必要配置数</t>
    <rPh sb="0" eb="2">
      <t>サイテイ</t>
    </rPh>
    <rPh sb="2" eb="4">
      <t>キジュン</t>
    </rPh>
    <rPh sb="6" eb="8">
      <t>ヒツヨウ</t>
    </rPh>
    <rPh sb="8" eb="10">
      <t>ハイチ</t>
    </rPh>
    <rPh sb="10" eb="11">
      <t>スウ</t>
    </rPh>
    <phoneticPr fontId="3"/>
  </si>
  <si>
    <t>時間帯別人数</t>
    <rPh sb="0" eb="3">
      <t>ジカンタイ</t>
    </rPh>
    <rPh sb="3" eb="4">
      <t>ベツ</t>
    </rPh>
    <rPh sb="4" eb="6">
      <t>ニンズウ</t>
    </rPh>
    <phoneticPr fontId="3"/>
  </si>
  <si>
    <t>利用定員</t>
    <rPh sb="0" eb="2">
      <t>リヨウ</t>
    </rPh>
    <rPh sb="2" eb="4">
      <t>テイイン</t>
    </rPh>
    <phoneticPr fontId="3"/>
  </si>
  <si>
    <t>保育標準時間</t>
    <rPh sb="0" eb="2">
      <t>ホイク</t>
    </rPh>
    <rPh sb="2" eb="4">
      <t>ヒョウジュン</t>
    </rPh>
    <rPh sb="4" eb="6">
      <t>ジカン</t>
    </rPh>
    <phoneticPr fontId="3"/>
  </si>
  <si>
    <t>令和</t>
    <rPh sb="0" eb="2">
      <t>レイワ</t>
    </rPh>
    <phoneticPr fontId="3"/>
  </si>
  <si>
    <t>人÷２５</t>
    <rPh sb="0" eb="1">
      <t>ニン</t>
    </rPh>
    <phoneticPr fontId="3"/>
  </si>
  <si>
    <t>＜３－２＞</t>
    <phoneticPr fontId="3"/>
  </si>
  <si>
    <t>00</t>
    <phoneticPr fontId="3"/>
  </si>
  <si>
    <t>05</t>
    <phoneticPr fontId="3"/>
  </si>
  <si>
    <t>時</t>
    <rPh sb="0" eb="1">
      <t>ジ</t>
    </rPh>
    <phoneticPr fontId="3"/>
  </si>
  <si>
    <t>分</t>
    <rPh sb="0" eb="1">
      <t>フン</t>
    </rPh>
    <phoneticPr fontId="3"/>
  </si>
  <si>
    <t>他施設との　　　共同保育</t>
    <rPh sb="0" eb="3">
      <t>タシセツ</t>
    </rPh>
    <rPh sb="8" eb="12">
      <t>キョウドウホイク</t>
    </rPh>
    <phoneticPr fontId="3"/>
  </si>
  <si>
    <t>○○保育園</t>
    <rPh sb="2" eb="5">
      <t>ホイクエン</t>
    </rPh>
    <phoneticPr fontId="3"/>
  </si>
  <si>
    <t>昭和</t>
    <rPh sb="0" eb="2">
      <t>ショウワ</t>
    </rPh>
    <phoneticPr fontId="3"/>
  </si>
  <si>
    <t>平成</t>
    <rPh sb="0" eb="2">
      <t>ヘイセイ</t>
    </rPh>
    <phoneticPr fontId="3"/>
  </si>
  <si>
    <t>年号</t>
    <rPh sb="0" eb="2">
      <t>ネンゴウ</t>
    </rPh>
    <phoneticPr fontId="3"/>
  </si>
  <si>
    <t>月</t>
    <rPh sb="0" eb="1">
      <t>ツキ</t>
    </rPh>
    <phoneticPr fontId="3"/>
  </si>
  <si>
    <t>日</t>
    <rPh sb="0" eb="1">
      <t>ヒ</t>
    </rPh>
    <phoneticPr fontId="3"/>
  </si>
  <si>
    <t>【施設名】</t>
    <rPh sb="1" eb="4">
      <t>シセツメイ</t>
    </rPh>
    <phoneticPr fontId="3"/>
  </si>
  <si>
    <t xml:space="preserve">令和 </t>
    <rPh sb="0" eb="2">
      <t>レイワ</t>
    </rPh>
    <phoneticPr fontId="3"/>
  </si>
  <si>
    <t>採用</t>
    <rPh sb="0" eb="2">
      <t>サイヨウ</t>
    </rPh>
    <phoneticPr fontId="3"/>
  </si>
  <si>
    <t>退職</t>
    <rPh sb="0" eb="2">
      <t>タイショク</t>
    </rPh>
    <phoneticPr fontId="3"/>
  </si>
  <si>
    <t>正規</t>
    <rPh sb="0" eb="2">
      <t>セイキ</t>
    </rPh>
    <phoneticPr fontId="3"/>
  </si>
  <si>
    <t>非正規</t>
    <rPh sb="0" eb="3">
      <t>ヒセイキ</t>
    </rPh>
    <phoneticPr fontId="3"/>
  </si>
  <si>
    <t>有</t>
    <rPh sb="0" eb="1">
      <t>ユウ</t>
    </rPh>
    <phoneticPr fontId="3"/>
  </si>
  <si>
    <t>無</t>
    <rPh sb="0" eb="1">
      <t>ム</t>
    </rPh>
    <phoneticPr fontId="3"/>
  </si>
  <si>
    <t>（令和</t>
    <rPh sb="1" eb="3">
      <t>レイワ</t>
    </rPh>
    <phoneticPr fontId="3"/>
  </si>
  <si>
    <t>年数</t>
    <rPh sb="0" eb="2">
      <t>ネンスウ</t>
    </rPh>
    <phoneticPr fontId="3"/>
  </si>
  <si>
    <t>人÷１５</t>
    <rPh sb="0" eb="1">
      <t>ニン</t>
    </rPh>
    <phoneticPr fontId="3"/>
  </si>
  <si>
    <t>０歳児</t>
    <rPh sb="1" eb="3">
      <t>サイジ</t>
    </rPh>
    <phoneticPr fontId="3"/>
  </si>
  <si>
    <t>（１人加配）</t>
  </si>
  <si>
    <t>（1人加配）</t>
  </si>
  <si>
    <t>〇</t>
    <phoneticPr fontId="3"/>
  </si>
  <si>
    <t>×</t>
    <phoneticPr fontId="3"/>
  </si>
  <si>
    <t>保育標準時間の子どもを受け入れているか</t>
    <rPh sb="0" eb="2">
      <t>ホイク</t>
    </rPh>
    <rPh sb="2" eb="4">
      <t>ヒョウジュン</t>
    </rPh>
    <rPh sb="4" eb="6">
      <t>ジカン</t>
    </rPh>
    <rPh sb="7" eb="8">
      <t>コ</t>
    </rPh>
    <rPh sb="11" eb="12">
      <t>ウ</t>
    </rPh>
    <rPh sb="13" eb="14">
      <t>イ</t>
    </rPh>
    <phoneticPr fontId="3"/>
  </si>
  <si>
    <t>年齢</t>
    <rPh sb="0" eb="2">
      <t>ネンレイ</t>
    </rPh>
    <phoneticPr fontId="3"/>
  </si>
  <si>
    <t>0歳</t>
    <rPh sb="1" eb="2">
      <t>サイ</t>
    </rPh>
    <phoneticPr fontId="3"/>
  </si>
  <si>
    <t>1歳</t>
    <rPh sb="1" eb="2">
      <t>サイ</t>
    </rPh>
    <phoneticPr fontId="3"/>
  </si>
  <si>
    <t>2歳</t>
    <rPh sb="1" eb="2">
      <t>サイ</t>
    </rPh>
    <phoneticPr fontId="3"/>
  </si>
  <si>
    <t>3歳</t>
    <rPh sb="1" eb="2">
      <t>サイ</t>
    </rPh>
    <phoneticPr fontId="3"/>
  </si>
  <si>
    <t>4歳</t>
    <rPh sb="1" eb="2">
      <t>サイ</t>
    </rPh>
    <phoneticPr fontId="3"/>
  </si>
  <si>
    <t>5歳</t>
    <rPh sb="1" eb="2">
      <t>サイ</t>
    </rPh>
    <phoneticPr fontId="3"/>
  </si>
  <si>
    <t>人</t>
  </si>
  <si>
    <t>例</t>
    <rPh sb="0" eb="1">
      <t>レイ</t>
    </rPh>
    <phoneticPr fontId="3"/>
  </si>
  <si>
    <t>高卒</t>
    <rPh sb="0" eb="2">
      <t>コウソツ</t>
    </rPh>
    <phoneticPr fontId="3"/>
  </si>
  <si>
    <t>施設長</t>
    <rPh sb="0" eb="3">
      <t>シセツチョウ</t>
    </rPh>
    <phoneticPr fontId="3"/>
  </si>
  <si>
    <t>調理師</t>
    <rPh sb="0" eb="3">
      <t>チョウリシ</t>
    </rPh>
    <phoneticPr fontId="3"/>
  </si>
  <si>
    <t>栄養士</t>
    <rPh sb="0" eb="3">
      <t>エイヨウシ</t>
    </rPh>
    <phoneticPr fontId="3"/>
  </si>
  <si>
    <t>始業時間</t>
  </si>
  <si>
    <t>終業時間</t>
    <phoneticPr fontId="3"/>
  </si>
  <si>
    <t>総勤務時間数
（休憩時間含む）</t>
    <phoneticPr fontId="3"/>
  </si>
  <si>
    <t>６　　時間帯別勤務状況（平日）　</t>
    <rPh sb="3" eb="4">
      <t>トキ</t>
    </rPh>
    <rPh sb="4" eb="5">
      <t>アイダ</t>
    </rPh>
    <rPh sb="5" eb="6">
      <t>オビ</t>
    </rPh>
    <rPh sb="6" eb="7">
      <t>ベツ</t>
    </rPh>
    <rPh sb="7" eb="8">
      <t>ツトム</t>
    </rPh>
    <rPh sb="8" eb="9">
      <t>ツトム</t>
    </rPh>
    <rPh sb="9" eb="10">
      <t>ジョウ</t>
    </rPh>
    <rPh sb="10" eb="11">
      <t>キョウ</t>
    </rPh>
    <rPh sb="12" eb="14">
      <t>ヘイジツ</t>
    </rPh>
    <phoneticPr fontId="3"/>
  </si>
  <si>
    <t>（幼保連携型認定こども園用）</t>
    <rPh sb="1" eb="3">
      <t>ヨウホ</t>
    </rPh>
    <rPh sb="3" eb="5">
      <t>レンケイ</t>
    </rPh>
    <rPh sb="5" eb="6">
      <t>ガタ</t>
    </rPh>
    <phoneticPr fontId="3"/>
  </si>
  <si>
    <t>１　　認定こども園の概況</t>
    <rPh sb="3" eb="5">
      <t>ニンテイ</t>
    </rPh>
    <rPh sb="8" eb="9">
      <t>エン</t>
    </rPh>
    <rPh sb="10" eb="11">
      <t>オオムネ</t>
    </rPh>
    <rPh sb="11" eb="12">
      <t>イワン</t>
    </rPh>
    <phoneticPr fontId="3"/>
  </si>
  <si>
    <t>（１）認定こども園の概要</t>
    <rPh sb="3" eb="5">
      <t>ニンテイ</t>
    </rPh>
    <rPh sb="8" eb="9">
      <t>エン</t>
    </rPh>
    <rPh sb="10" eb="12">
      <t>ガイヨウ</t>
    </rPh>
    <phoneticPr fontId="3"/>
  </si>
  <si>
    <t>施設名</t>
    <rPh sb="0" eb="2">
      <t>シセツ</t>
    </rPh>
    <rPh sb="2" eb="3">
      <t>メイ</t>
    </rPh>
    <phoneticPr fontId="3"/>
  </si>
  <si>
    <t>教育標準時間</t>
    <rPh sb="0" eb="2">
      <t>キョウイク</t>
    </rPh>
    <rPh sb="2" eb="4">
      <t>ヒョウジュン</t>
    </rPh>
    <rPh sb="4" eb="6">
      <t>ジカン</t>
    </rPh>
    <phoneticPr fontId="3"/>
  </si>
  <si>
    <t>一時預かり
時間</t>
    <rPh sb="0" eb="2">
      <t>イチジ</t>
    </rPh>
    <rPh sb="2" eb="3">
      <t>アズ</t>
    </rPh>
    <rPh sb="6" eb="8">
      <t>ジカン</t>
    </rPh>
    <phoneticPr fontId="3"/>
  </si>
  <si>
    <t>延長保育
時間</t>
    <rPh sb="0" eb="4">
      <t>エンチョウホイク</t>
    </rPh>
    <rPh sb="5" eb="7">
      <t>ジカン</t>
    </rPh>
    <phoneticPr fontId="3"/>
  </si>
  <si>
    <t>保育短時間</t>
    <rPh sb="0" eb="2">
      <t>ホイク</t>
    </rPh>
    <rPh sb="2" eb="3">
      <t>タン</t>
    </rPh>
    <rPh sb="3" eb="5">
      <t>ジカン</t>
    </rPh>
    <phoneticPr fontId="3"/>
  </si>
  <si>
    <t>（１）認定こども園全体の職員数</t>
    <rPh sb="3" eb="5">
      <t>ニンテイ</t>
    </rPh>
    <rPh sb="8" eb="9">
      <t>エン</t>
    </rPh>
    <rPh sb="9" eb="11">
      <t>ゼンタイ</t>
    </rPh>
    <rPh sb="12" eb="15">
      <t>ショクインスウ</t>
    </rPh>
    <phoneticPr fontId="3"/>
  </si>
  <si>
    <t>園長</t>
    <rPh sb="0" eb="2">
      <t>エンチョウ</t>
    </rPh>
    <phoneticPr fontId="3"/>
  </si>
  <si>
    <t>主幹保育教諭</t>
    <rPh sb="0" eb="2">
      <t>シュカン</t>
    </rPh>
    <rPh sb="2" eb="4">
      <t>ホイク</t>
    </rPh>
    <rPh sb="4" eb="6">
      <t>キョウユ</t>
    </rPh>
    <phoneticPr fontId="3"/>
  </si>
  <si>
    <t>指導保育教諭</t>
    <rPh sb="0" eb="2">
      <t>シドウ</t>
    </rPh>
    <rPh sb="2" eb="4">
      <t>ホイク</t>
    </rPh>
    <rPh sb="4" eb="6">
      <t>キョウユ</t>
    </rPh>
    <phoneticPr fontId="3"/>
  </si>
  <si>
    <t>保育教諭</t>
    <rPh sb="0" eb="2">
      <t>ホイク</t>
    </rPh>
    <rPh sb="2" eb="4">
      <t>キョウユ</t>
    </rPh>
    <phoneticPr fontId="3"/>
  </si>
  <si>
    <t>助保育教諭</t>
    <rPh sb="0" eb="1">
      <t>ジョ</t>
    </rPh>
    <rPh sb="1" eb="3">
      <t>ホイク</t>
    </rPh>
    <rPh sb="3" eb="5">
      <t>キョウユ</t>
    </rPh>
    <phoneticPr fontId="3"/>
  </si>
  <si>
    <t>講師</t>
    <rPh sb="0" eb="2">
      <t>コウシ</t>
    </rPh>
    <phoneticPr fontId="3"/>
  </si>
  <si>
    <t>人</t>
    <rPh sb="0" eb="1">
      <t>ニン</t>
    </rPh>
    <phoneticPr fontId="3"/>
  </si>
  <si>
    <t>（90人以下１人加配）</t>
  </si>
  <si>
    <t>（90人以下１人加配）</t>
    <rPh sb="3" eb="6">
      <t>ニンイカ</t>
    </rPh>
    <phoneticPr fontId="3"/>
  </si>
  <si>
    <t>２・３号の定員</t>
    <phoneticPr fontId="3"/>
  </si>
  <si>
    <t>無</t>
    <rPh sb="0" eb="1">
      <t>ナシ</t>
    </rPh>
    <phoneticPr fontId="3"/>
  </si>
  <si>
    <t>保幼併有</t>
    <rPh sb="0" eb="1">
      <t>ホ</t>
    </rPh>
    <rPh sb="1" eb="2">
      <t>ヨウ</t>
    </rPh>
    <rPh sb="2" eb="4">
      <t>ヘイユウ</t>
    </rPh>
    <phoneticPr fontId="3"/>
  </si>
  <si>
    <t>①小学校教諭</t>
    <rPh sb="1" eb="6">
      <t>ショウガッコウキョウユ</t>
    </rPh>
    <phoneticPr fontId="3"/>
  </si>
  <si>
    <t>②養護教諭</t>
    <rPh sb="1" eb="5">
      <t>ヨウゴキョウユ</t>
    </rPh>
    <phoneticPr fontId="3"/>
  </si>
  <si>
    <t>③従事経験</t>
    <rPh sb="1" eb="3">
      <t>ジュウジ</t>
    </rPh>
    <rPh sb="3" eb="5">
      <t>ケイケン</t>
    </rPh>
    <phoneticPr fontId="3"/>
  </si>
  <si>
    <t>④家庭的保育者</t>
    <rPh sb="1" eb="7">
      <t>カテイテキホイクシャ</t>
    </rPh>
    <phoneticPr fontId="3"/>
  </si>
  <si>
    <t>⑤支援員研修</t>
    <rPh sb="1" eb="6">
      <t>シエンインケンシュウ</t>
    </rPh>
    <phoneticPr fontId="3"/>
  </si>
  <si>
    <t>備考</t>
    <rPh sb="0" eb="2">
      <t>ビコウ</t>
    </rPh>
    <phoneticPr fontId="3"/>
  </si>
  <si>
    <t>６　　時間帯別勤務状況（土曜）　</t>
    <rPh sb="3" eb="4">
      <t>トキ</t>
    </rPh>
    <rPh sb="4" eb="5">
      <t>アイダ</t>
    </rPh>
    <rPh sb="5" eb="6">
      <t>オビ</t>
    </rPh>
    <rPh sb="6" eb="7">
      <t>ベツ</t>
    </rPh>
    <rPh sb="7" eb="8">
      <t>ツトム</t>
    </rPh>
    <rPh sb="8" eb="9">
      <t>ツトム</t>
    </rPh>
    <rPh sb="9" eb="10">
      <t>ジョウ</t>
    </rPh>
    <rPh sb="10" eb="11">
      <t>キョウ</t>
    </rPh>
    <rPh sb="12" eb="14">
      <t>ドヨウ</t>
    </rPh>
    <phoneticPr fontId="3"/>
  </si>
  <si>
    <t>〇</t>
  </si>
  <si>
    <t>幼稚園免許のみ</t>
    <rPh sb="0" eb="3">
      <t>ヨウチエン</t>
    </rPh>
    <rPh sb="3" eb="5">
      <t>メンキョ</t>
    </rPh>
    <phoneticPr fontId="3"/>
  </si>
  <si>
    <t>保育士資格のみ</t>
    <rPh sb="0" eb="3">
      <t>ホイクシ</t>
    </rPh>
    <rPh sb="3" eb="5">
      <t>シカク</t>
    </rPh>
    <phoneticPr fontId="3"/>
  </si>
  <si>
    <t>①職名等</t>
    <rPh sb="1" eb="3">
      <t>ショクメイ</t>
    </rPh>
    <rPh sb="3" eb="4">
      <t>トウ</t>
    </rPh>
    <phoneticPr fontId="3"/>
  </si>
  <si>
    <t>実施</t>
    <rPh sb="0" eb="2">
      <t>ジッシ</t>
    </rPh>
    <phoneticPr fontId="3"/>
  </si>
  <si>
    <t>【提出書類】</t>
    <rPh sb="1" eb="5">
      <t>テイシュツショルイ</t>
    </rPh>
    <phoneticPr fontId="3"/>
  </si>
  <si>
    <t>年間指導計画</t>
    <rPh sb="0" eb="2">
      <t>ネンカン</t>
    </rPh>
    <phoneticPr fontId="3"/>
  </si>
  <si>
    <t>年間行事予定表</t>
    <rPh sb="0" eb="2">
      <t>ネンカン</t>
    </rPh>
    <rPh sb="2" eb="4">
      <t>ギョウジ</t>
    </rPh>
    <rPh sb="4" eb="6">
      <t>ヨテイ</t>
    </rPh>
    <rPh sb="6" eb="7">
      <t>ヒョウ</t>
    </rPh>
    <phoneticPr fontId="3"/>
  </si>
  <si>
    <t>入園のしおり</t>
    <rPh sb="0" eb="2">
      <t>ニュウエン</t>
    </rPh>
    <phoneticPr fontId="3"/>
  </si>
  <si>
    <t>教育及び保育の内容並びに子育て支援等に関する全体的な計画</t>
    <phoneticPr fontId="3"/>
  </si>
  <si>
    <t>（２）教育・保育時間設定の状況</t>
    <rPh sb="3" eb="5">
      <t>キョウイク</t>
    </rPh>
    <rPh sb="6" eb="8">
      <t>ホイク</t>
    </rPh>
    <rPh sb="8" eb="10">
      <t>ジカン</t>
    </rPh>
    <rPh sb="10" eb="12">
      <t>セッテイ</t>
    </rPh>
    <rPh sb="13" eb="15">
      <t>ジョウキョウ</t>
    </rPh>
    <phoneticPr fontId="3"/>
  </si>
  <si>
    <t>定員の範囲内である</t>
    <phoneticPr fontId="3"/>
  </si>
  <si>
    <t>定員超過が恒常的になっている</t>
    <phoneticPr fontId="3"/>
  </si>
  <si>
    <t>定員増の準備をしている</t>
    <phoneticPr fontId="3"/>
  </si>
  <si>
    <t>定員の見直しを検討中</t>
    <phoneticPr fontId="3"/>
  </si>
  <si>
    <t>未検討</t>
    <phoneticPr fontId="3"/>
  </si>
  <si>
    <t>（3）認定こども園全体の保育教諭等の必要配置数と実配置数（旧基準）</t>
    <rPh sb="29" eb="30">
      <t>キュウ</t>
    </rPh>
    <rPh sb="30" eb="32">
      <t>キジュン</t>
    </rPh>
    <phoneticPr fontId="3"/>
  </si>
  <si>
    <t>みなし保育士</t>
    <rPh sb="3" eb="6">
      <t>ホイクシ</t>
    </rPh>
    <phoneticPr fontId="3"/>
  </si>
  <si>
    <t>〇〇　〇〇</t>
    <phoneticPr fontId="3"/>
  </si>
  <si>
    <t>〇〇組</t>
    <rPh sb="2" eb="3">
      <t>グミ</t>
    </rPh>
    <phoneticPr fontId="3"/>
  </si>
  <si>
    <t>④職務分担</t>
    <rPh sb="1" eb="3">
      <t>ショクム</t>
    </rPh>
    <rPh sb="3" eb="5">
      <t>ブンタン</t>
    </rPh>
    <phoneticPr fontId="3"/>
  </si>
  <si>
    <t>⑤　　学級
担任</t>
    <rPh sb="3" eb="5">
      <t>ガッキュウ</t>
    </rPh>
    <rPh sb="6" eb="8">
      <t>タンニン</t>
    </rPh>
    <phoneticPr fontId="3"/>
  </si>
  <si>
    <t>⑥資格の有無、
特例の該当（保育士・幼稚園ともに資格が無い場合）</t>
    <rPh sb="1" eb="3">
      <t>シカク</t>
    </rPh>
    <rPh sb="4" eb="5">
      <t>ユウ</t>
    </rPh>
    <rPh sb="5" eb="6">
      <t>ム</t>
    </rPh>
    <rPh sb="8" eb="10">
      <t>トクレイ</t>
    </rPh>
    <rPh sb="11" eb="13">
      <t>ガイトウ</t>
    </rPh>
    <rPh sb="14" eb="16">
      <t>ホイク</t>
    </rPh>
    <rPh sb="16" eb="17">
      <t>シ</t>
    </rPh>
    <rPh sb="18" eb="21">
      <t>ヨウチエン</t>
    </rPh>
    <rPh sb="24" eb="26">
      <t>シカク</t>
    </rPh>
    <rPh sb="27" eb="28">
      <t>ナ</t>
    </rPh>
    <rPh sb="29" eb="31">
      <t>バアイ</t>
    </rPh>
    <phoneticPr fontId="3"/>
  </si>
  <si>
    <t>認可定員</t>
    <rPh sb="0" eb="2">
      <t>ニンカ</t>
    </rPh>
    <rPh sb="2" eb="4">
      <t>テイイン</t>
    </rPh>
    <phoneticPr fontId="3"/>
  </si>
  <si>
    <t>（３）日祝日、年末年始以外の休所の状況（休所日がある場合のみ記入）</t>
    <rPh sb="3" eb="4">
      <t>ニチ</t>
    </rPh>
    <rPh sb="4" eb="6">
      <t>シュクジツ</t>
    </rPh>
    <rPh sb="7" eb="9">
      <t>ネンマツ</t>
    </rPh>
    <rPh sb="9" eb="11">
      <t>ネンシ</t>
    </rPh>
    <rPh sb="11" eb="13">
      <t>イガイ</t>
    </rPh>
    <rPh sb="14" eb="15">
      <t>キュウ</t>
    </rPh>
    <rPh sb="15" eb="16">
      <t>ショ</t>
    </rPh>
    <rPh sb="17" eb="19">
      <t>ジョウキョウ</t>
    </rPh>
    <rPh sb="20" eb="22">
      <t>キュウショ</t>
    </rPh>
    <rPh sb="22" eb="23">
      <t>ヒ</t>
    </rPh>
    <rPh sb="26" eb="28">
      <t>バアイ</t>
    </rPh>
    <rPh sb="30" eb="32">
      <t>キニュウ</t>
    </rPh>
    <phoneticPr fontId="3"/>
  </si>
  <si>
    <t>＜６－２＞</t>
    <phoneticPr fontId="3"/>
  </si>
  <si>
    <t>＜６－1＞</t>
    <phoneticPr fontId="3"/>
  </si>
  <si>
    <t>（２）認定こども園全体の保育教諭等の必要配置数と実配置数（新基準）　</t>
    <rPh sb="3" eb="5">
      <t>ニンテイ</t>
    </rPh>
    <rPh sb="8" eb="9">
      <t>エン</t>
    </rPh>
    <rPh sb="9" eb="11">
      <t>ゼンタイ</t>
    </rPh>
    <rPh sb="12" eb="14">
      <t>ホイク</t>
    </rPh>
    <rPh sb="14" eb="17">
      <t>キョウユトウ</t>
    </rPh>
    <rPh sb="18" eb="20">
      <t>ヒツヨウ</t>
    </rPh>
    <rPh sb="20" eb="22">
      <t>ハイチ</t>
    </rPh>
    <rPh sb="22" eb="23">
      <t>スウ</t>
    </rPh>
    <rPh sb="24" eb="25">
      <t>ジツ</t>
    </rPh>
    <rPh sb="25" eb="27">
      <t>ハイチ</t>
    </rPh>
    <rPh sb="27" eb="28">
      <t>スウ</t>
    </rPh>
    <rPh sb="29" eb="30">
      <t>シン</t>
    </rPh>
    <rPh sb="30" eb="32">
      <t>キジュン</t>
    </rPh>
    <phoneticPr fontId="3"/>
  </si>
  <si>
    <t>（90人以下１人加配）</t>
    <phoneticPr fontId="3"/>
  </si>
  <si>
    <t>嘱託医（内科又は小児科）</t>
    <rPh sb="0" eb="2">
      <t>ショクタク</t>
    </rPh>
    <rPh sb="2" eb="3">
      <t>イ</t>
    </rPh>
    <rPh sb="4" eb="6">
      <t>ナイカ</t>
    </rPh>
    <rPh sb="6" eb="7">
      <t>マタ</t>
    </rPh>
    <rPh sb="8" eb="11">
      <t>ショウニカ</t>
    </rPh>
    <phoneticPr fontId="3"/>
  </si>
  <si>
    <t>＜３－１＞</t>
    <phoneticPr fontId="3"/>
  </si>
  <si>
    <t>（１）過去２年間の平均在所率</t>
    <rPh sb="3" eb="5">
      <t>カコ</t>
    </rPh>
    <rPh sb="6" eb="8">
      <t>ネンカン</t>
    </rPh>
    <rPh sb="9" eb="11">
      <t>ヘイキン</t>
    </rPh>
    <rPh sb="11" eb="13">
      <t>ザイショ</t>
    </rPh>
    <rPh sb="13" eb="14">
      <t>リツ</t>
    </rPh>
    <phoneticPr fontId="3"/>
  </si>
  <si>
    <t>（２）定員遵守状況と定員の見直しについて</t>
    <rPh sb="3" eb="5">
      <t>テイイン</t>
    </rPh>
    <rPh sb="5" eb="7">
      <t>ジュンシュ</t>
    </rPh>
    <rPh sb="7" eb="9">
      <t>ジョウキョウ</t>
    </rPh>
    <rPh sb="10" eb="12">
      <t>テイイン</t>
    </rPh>
    <rPh sb="13" eb="14">
      <t>ミ</t>
    </rPh>
    <rPh sb="14" eb="15">
      <t>ナオ</t>
    </rPh>
    <phoneticPr fontId="3"/>
  </si>
  <si>
    <t>保育補助（無資格者）</t>
    <rPh sb="0" eb="2">
      <t>ホイク</t>
    </rPh>
    <rPh sb="2" eb="4">
      <t>ホジョ</t>
    </rPh>
    <rPh sb="5" eb="8">
      <t>ムシカク</t>
    </rPh>
    <rPh sb="8" eb="9">
      <t>シャ</t>
    </rPh>
    <phoneticPr fontId="3"/>
  </si>
  <si>
    <t>知事が認める者</t>
    <rPh sb="0" eb="2">
      <t>チジ</t>
    </rPh>
    <rPh sb="3" eb="4">
      <t>ミト</t>
    </rPh>
    <rPh sb="6" eb="7">
      <t>モノ</t>
    </rPh>
    <phoneticPr fontId="3"/>
  </si>
  <si>
    <t>事業担当職員</t>
    <rPh sb="0" eb="6">
      <t>ジギョウタントウショクイン</t>
    </rPh>
    <phoneticPr fontId="3"/>
  </si>
  <si>
    <t>養護教諭</t>
    <phoneticPr fontId="3"/>
  </si>
  <si>
    <t>小学校教諭</t>
    <phoneticPr fontId="3"/>
  </si>
  <si>
    <t>副園長・教頭</t>
    <rPh sb="0" eb="3">
      <t>フクエンチョウ</t>
    </rPh>
    <rPh sb="4" eb="6">
      <t>キョウトウ</t>
    </rPh>
    <phoneticPr fontId="3"/>
  </si>
  <si>
    <t>構造等</t>
    <rPh sb="0" eb="2">
      <t>コウゾウ</t>
    </rPh>
    <rPh sb="2" eb="3">
      <t>トウ</t>
    </rPh>
    <phoneticPr fontId="3"/>
  </si>
  <si>
    <t>室名</t>
    <rPh sb="0" eb="1">
      <t>シツ</t>
    </rPh>
    <rPh sb="1" eb="2">
      <t>メイ</t>
    </rPh>
    <phoneticPr fontId="3"/>
  </si>
  <si>
    <r>
      <t xml:space="preserve">有効面積
</t>
    </r>
    <r>
      <rPr>
        <b/>
        <sz val="10.5"/>
        <color rgb="FFFF0000"/>
        <rFont val="ＭＳ Ｐゴシック"/>
        <family val="3"/>
        <charset val="128"/>
        <scheme val="minor"/>
      </rPr>
      <t>（小数点以下第２位まで記載してください。）</t>
    </r>
    <rPh sb="0" eb="2">
      <t>ユウコウ</t>
    </rPh>
    <rPh sb="2" eb="4">
      <t>メンセキ</t>
    </rPh>
    <rPh sb="6" eb="12">
      <t>ショウスウテンイカダイ</t>
    </rPh>
    <rPh sb="13" eb="14">
      <t>イ</t>
    </rPh>
    <rPh sb="16" eb="18">
      <t>キサイ</t>
    </rPh>
    <phoneticPr fontId="3"/>
  </si>
  <si>
    <t>最低基準面積の計算等</t>
    <rPh sb="0" eb="2">
      <t>サイテイ</t>
    </rPh>
    <rPh sb="2" eb="4">
      <t>キジュン</t>
    </rPh>
    <rPh sb="4" eb="6">
      <t>メンセキ</t>
    </rPh>
    <rPh sb="7" eb="9">
      <t>ケイサン</t>
    </rPh>
    <rPh sb="9" eb="10">
      <t>トウ</t>
    </rPh>
    <phoneticPr fontId="3"/>
  </si>
  <si>
    <r>
      <t xml:space="preserve">保育室等の名称
</t>
    </r>
    <r>
      <rPr>
        <b/>
        <sz val="11"/>
        <color rgb="FFFF0000"/>
        <rFont val="ＭＳ Ｐゴシック"/>
        <family val="3"/>
        <charset val="128"/>
      </rPr>
      <t>（図面上の名称に合わせて記載してください。）</t>
    </r>
    <rPh sb="0" eb="3">
      <t>ホイクシツ</t>
    </rPh>
    <rPh sb="3" eb="4">
      <t>トウ</t>
    </rPh>
    <rPh sb="5" eb="7">
      <t>メイショウ</t>
    </rPh>
    <rPh sb="9" eb="11">
      <t>ズメン</t>
    </rPh>
    <rPh sb="11" eb="12">
      <t>ジョウ</t>
    </rPh>
    <rPh sb="13" eb="15">
      <t>メイショウ</t>
    </rPh>
    <rPh sb="16" eb="17">
      <t>ア</t>
    </rPh>
    <rPh sb="20" eb="22">
      <t>キサイ</t>
    </rPh>
    <phoneticPr fontId="3"/>
  </si>
  <si>
    <t>その部屋で保育する乳幼児数</t>
    <rPh sb="2" eb="4">
      <t>ヘヤ</t>
    </rPh>
    <rPh sb="5" eb="7">
      <t>ホイク</t>
    </rPh>
    <rPh sb="9" eb="12">
      <t>ニュウヨウジ</t>
    </rPh>
    <rPh sb="12" eb="13">
      <t>スウ</t>
    </rPh>
    <phoneticPr fontId="3"/>
  </si>
  <si>
    <t>１歳児</t>
    <rPh sb="1" eb="3">
      <t>サイジ</t>
    </rPh>
    <phoneticPr fontId="3"/>
  </si>
  <si>
    <t>２歳児</t>
    <rPh sb="1" eb="3">
      <t>サイジ</t>
    </rPh>
    <phoneticPr fontId="3"/>
  </si>
  <si>
    <t>３歳児</t>
    <rPh sb="1" eb="3">
      <t>サイジ</t>
    </rPh>
    <phoneticPr fontId="3"/>
  </si>
  <si>
    <t>４歳児</t>
    <rPh sb="1" eb="3">
      <t>サイジ</t>
    </rPh>
    <phoneticPr fontId="3"/>
  </si>
  <si>
    <t>５歳児</t>
    <rPh sb="1" eb="3">
      <t>サイジ</t>
    </rPh>
    <phoneticPr fontId="3"/>
  </si>
  <si>
    <t>合　　　計</t>
    <rPh sb="0" eb="1">
      <t>ゴウ</t>
    </rPh>
    <rPh sb="4" eb="5">
      <t>ケイ</t>
    </rPh>
    <phoneticPr fontId="3"/>
  </si>
  <si>
    <t>遊戯室</t>
    <rPh sb="0" eb="1">
      <t>ユウ</t>
    </rPh>
    <rPh sb="1" eb="2">
      <t>ギ</t>
    </rPh>
    <rPh sb="2" eb="3">
      <t>シツ</t>
    </rPh>
    <phoneticPr fontId="3"/>
  </si>
  <si>
    <t>２階に保育室等を設ける場合</t>
    <rPh sb="1" eb="2">
      <t>カイ</t>
    </rPh>
    <rPh sb="3" eb="6">
      <t>ホイクシツ</t>
    </rPh>
    <rPh sb="6" eb="7">
      <t>ナド</t>
    </rPh>
    <rPh sb="8" eb="9">
      <t>モウ</t>
    </rPh>
    <rPh sb="11" eb="13">
      <t>バアイ</t>
    </rPh>
    <phoneticPr fontId="3"/>
  </si>
  <si>
    <t>避難用設備</t>
    <rPh sb="0" eb="3">
      <t>ヒナンヨウ</t>
    </rPh>
    <rPh sb="3" eb="5">
      <t>セツビ</t>
    </rPh>
    <phoneticPr fontId="3"/>
  </si>
  <si>
    <t>耐火性</t>
    <rPh sb="0" eb="3">
      <t>タイカセイ</t>
    </rPh>
    <phoneticPr fontId="3"/>
  </si>
  <si>
    <t>転落事故の
防止設備</t>
    <rPh sb="0" eb="2">
      <t>テンラク</t>
    </rPh>
    <rPh sb="2" eb="4">
      <t>ジコ</t>
    </rPh>
    <rPh sb="6" eb="8">
      <t>ボウシ</t>
    </rPh>
    <rPh sb="8" eb="10">
      <t>セツビ</t>
    </rPh>
    <phoneticPr fontId="3"/>
  </si>
  <si>
    <t>満２歳以上の幼児</t>
    <rPh sb="0" eb="1">
      <t>マン</t>
    </rPh>
    <rPh sb="2" eb="3">
      <t>サイ</t>
    </rPh>
    <rPh sb="3" eb="5">
      <t>イジョウ</t>
    </rPh>
    <rPh sb="6" eb="7">
      <t>ヨウ</t>
    </rPh>
    <rPh sb="7" eb="8">
      <t>ジ</t>
    </rPh>
    <phoneticPr fontId="3"/>
  </si>
  <si>
    <t>＝</t>
    <phoneticPr fontId="3"/>
  </si>
  <si>
    <t>調理員必要数</t>
    <rPh sb="0" eb="3">
      <t>チョウリイン</t>
    </rPh>
    <rPh sb="3" eb="6">
      <t>ヒツヨウスウ</t>
    </rPh>
    <phoneticPr fontId="3"/>
  </si>
  <si>
    <t>保健室</t>
    <rPh sb="0" eb="3">
      <t>ホケンシツ</t>
    </rPh>
    <phoneticPr fontId="3"/>
  </si>
  <si>
    <t>施設記入欄</t>
    <rPh sb="0" eb="2">
      <t>シセツ</t>
    </rPh>
    <rPh sb="2" eb="4">
      <t>キニュウ</t>
    </rPh>
    <rPh sb="4" eb="5">
      <t>ラン</t>
    </rPh>
    <phoneticPr fontId="45"/>
  </si>
  <si>
    <t>※黄色塗色セルが回答欄です。プルダウン又は自由記述により入力してください。</t>
    <rPh sb="1" eb="3">
      <t>キイロ</t>
    </rPh>
    <rPh sb="3" eb="5">
      <t>トショク</t>
    </rPh>
    <rPh sb="8" eb="11">
      <t>カイトウラン</t>
    </rPh>
    <rPh sb="19" eb="20">
      <t>マタ</t>
    </rPh>
    <rPh sb="21" eb="25">
      <t>ジユウキジュツ</t>
    </rPh>
    <rPh sb="28" eb="30">
      <t>ニュウリョク</t>
    </rPh>
    <phoneticPr fontId="45"/>
  </si>
  <si>
    <t>　〈～～の場合のみ〉という記載の設問は、該当する場合のみ回答してください。</t>
    <rPh sb="5" eb="7">
      <t>バアイ</t>
    </rPh>
    <rPh sb="13" eb="15">
      <t>キサイ</t>
    </rPh>
    <rPh sb="16" eb="18">
      <t>セツモン</t>
    </rPh>
    <rPh sb="20" eb="22">
      <t>ガイトウ</t>
    </rPh>
    <rPh sb="24" eb="26">
      <t>バアイ</t>
    </rPh>
    <rPh sb="28" eb="30">
      <t>カイトウ</t>
    </rPh>
    <phoneticPr fontId="3"/>
  </si>
  <si>
    <t>施設記入欄</t>
    <rPh sb="0" eb="5">
      <t>シセツキニュウラン</t>
    </rPh>
    <phoneticPr fontId="3"/>
  </si>
  <si>
    <t>確認項目</t>
    <rPh sb="0" eb="4">
      <t>カクニンコウモク</t>
    </rPh>
    <phoneticPr fontId="3"/>
  </si>
  <si>
    <t>根拠法令</t>
    <rPh sb="0" eb="4">
      <t>コンキョホウレイ</t>
    </rPh>
    <phoneticPr fontId="45"/>
  </si>
  <si>
    <t>確認する書類</t>
    <rPh sb="0" eb="2">
      <t>カクニン</t>
    </rPh>
    <rPh sb="4" eb="6">
      <t>ショルイ</t>
    </rPh>
    <phoneticPr fontId="3"/>
  </si>
  <si>
    <t>監査員
チェック</t>
    <rPh sb="0" eb="3">
      <t>カンサイン</t>
    </rPh>
    <phoneticPr fontId="3"/>
  </si>
  <si>
    <t>管理運営規程</t>
    <phoneticPr fontId="3"/>
  </si>
  <si>
    <t>出勤簿</t>
  </si>
  <si>
    <t>年次休暇簿</t>
  </si>
  <si>
    <t>出張命令簿</t>
  </si>
  <si>
    <t>時間外勤務命令簿</t>
  </si>
  <si>
    <t>職員会議録</t>
  </si>
  <si>
    <t>研修復命書</t>
    <phoneticPr fontId="3"/>
  </si>
  <si>
    <t>第１-３　入所定員を遵守しているか。</t>
    <phoneticPr fontId="45"/>
  </si>
  <si>
    <t>入所定員を遵守している。</t>
  </si>
  <si>
    <t>・特定教育・保育等に要する費用の額の算定に関する基準等の実施上の留意事項について（令和７年４月11日付けこ成保２９５７文科初第２３３号）</t>
    <rPh sb="50" eb="51">
      <t>ツ</t>
    </rPh>
    <phoneticPr fontId="3"/>
  </si>
  <si>
    <r>
      <rPr>
        <b/>
        <sz val="11"/>
        <color rgb="FFFF0000"/>
        <rFont val="メイリオ"/>
        <family val="3"/>
        <charset val="128"/>
      </rPr>
      <t>〈定員を超えて入所している場合のみ〉</t>
    </r>
    <r>
      <rPr>
        <sz val="11"/>
        <color theme="1"/>
        <rFont val="メイリオ"/>
        <family val="3"/>
        <charset val="128"/>
      </rPr>
      <t xml:space="preserve">
最低基準（職員配置、居室の面積等）を遵守しているか。</t>
    </r>
    <phoneticPr fontId="45"/>
  </si>
  <si>
    <r>
      <rPr>
        <b/>
        <sz val="11"/>
        <color rgb="FFFF0000"/>
        <rFont val="メイリオ"/>
        <family val="3"/>
        <charset val="128"/>
      </rPr>
      <t>〈連続する過去の２年度間常に定員を超えており、かつ各年度の年間平均在所率が120％以上の場合のみ〉</t>
    </r>
    <r>
      <rPr>
        <sz val="11"/>
        <color theme="1"/>
        <rFont val="メイリオ"/>
        <family val="3"/>
        <charset val="128"/>
      </rPr>
      <t xml:space="preserve">
定員の見直しに取り組んでいるか。（給付費の減算措置が適用される場合があるため。）</t>
    </r>
    <phoneticPr fontId="45"/>
  </si>
  <si>
    <r>
      <rPr>
        <b/>
        <sz val="11"/>
        <color rgb="FFFF0000"/>
        <rFont val="メイリオ"/>
        <family val="3"/>
        <charset val="128"/>
      </rPr>
      <t>〈定員充足率が大きく下回っている（概ね70％以下）場合のみ〉</t>
    </r>
    <r>
      <rPr>
        <sz val="11"/>
        <color theme="1"/>
        <rFont val="メイリオ"/>
        <family val="3"/>
        <charset val="128"/>
      </rPr>
      <t xml:space="preserve">
定員の見直しを検討しているか。</t>
    </r>
    <rPh sb="25" eb="27">
      <t>バアイ</t>
    </rPh>
    <phoneticPr fontId="45"/>
  </si>
  <si>
    <t>苦情解決の手順等について規程が定められているか。</t>
  </si>
  <si>
    <t>苦情解決規定</t>
    <phoneticPr fontId="3"/>
  </si>
  <si>
    <t>苦情解決責任者が選任されているか。（施設長、法人理事等責任のある人が選任されていること。）</t>
  </si>
  <si>
    <t>苦情受付担当者が任命されているか。（職員の中から適切な者を任命しているか。）</t>
  </si>
  <si>
    <r>
      <rPr>
        <b/>
        <sz val="11"/>
        <color theme="1"/>
        <rFont val="メイリオ"/>
        <family val="3"/>
        <charset val="128"/>
      </rPr>
      <t>第三者委員が設置されているか。</t>
    </r>
    <r>
      <rPr>
        <sz val="11"/>
        <color theme="1"/>
        <rFont val="メイリオ"/>
        <family val="3"/>
        <charset val="128"/>
      </rPr>
      <t xml:space="preserve">
・第三者委員は、中立・公正性の確保のため、</t>
    </r>
    <r>
      <rPr>
        <u/>
        <sz val="11"/>
        <color theme="1"/>
        <rFont val="メイリオ"/>
        <family val="3"/>
        <charset val="128"/>
      </rPr>
      <t>複数人であることが望ましい。</t>
    </r>
    <r>
      <rPr>
        <sz val="11"/>
        <color theme="1"/>
        <rFont val="メイリオ"/>
        <family val="3"/>
        <charset val="128"/>
      </rPr>
      <t>（評議員（理事は除く）、監事又は監査役、社会福祉士、民生委員・児童委員、大学教授、弁護士等)</t>
    </r>
    <rPh sb="39" eb="40">
      <t>ニン</t>
    </rPh>
    <phoneticPr fontId="45"/>
  </si>
  <si>
    <t>第三者委員の掲示</t>
    <phoneticPr fontId="3"/>
  </si>
  <si>
    <t>施設内への掲示、重要事項説明書やパンフレットの配布等により、利用者に対して周知を図っているか。</t>
    <rPh sb="8" eb="12">
      <t>ジュウヨウジコウ</t>
    </rPh>
    <rPh sb="12" eb="15">
      <t>セツメイショ</t>
    </rPh>
    <phoneticPr fontId="45"/>
  </si>
  <si>
    <r>
      <rPr>
        <b/>
        <sz val="11"/>
        <color rgb="FFFF0000"/>
        <rFont val="メイリオ"/>
        <family val="3"/>
        <charset val="128"/>
      </rPr>
      <t>〈苦情を受付けた事例が存在する場合のみ〉</t>
    </r>
    <r>
      <rPr>
        <sz val="11"/>
        <color theme="1"/>
        <rFont val="メイリオ"/>
        <family val="3"/>
        <charset val="128"/>
      </rPr>
      <t xml:space="preserve">
処理は適切か。</t>
    </r>
    <rPh sb="8" eb="10">
      <t>ジレイ</t>
    </rPh>
    <rPh sb="11" eb="13">
      <t>ソンザイ</t>
    </rPh>
    <phoneticPr fontId="45"/>
  </si>
  <si>
    <t>苦情対応記録</t>
    <phoneticPr fontId="3"/>
  </si>
  <si>
    <r>
      <rPr>
        <b/>
        <u/>
        <sz val="11"/>
        <color theme="1"/>
        <rFont val="メイリオ"/>
        <family val="3"/>
        <charset val="128"/>
      </rPr>
      <t>施設の見やすい場所に</t>
    </r>
    <r>
      <rPr>
        <sz val="11"/>
        <color theme="1"/>
        <rFont val="メイリオ"/>
        <family val="3"/>
        <charset val="128"/>
      </rPr>
      <t>、運営規程の概要、職員の勤務の体制、利用者負担その他の利用申込者の特定教育・保育施設の選択に資すると認められる重要事項を掲示しているか。</t>
    </r>
    <phoneticPr fontId="45"/>
  </si>
  <si>
    <t>・特定教育・保育施設及び特定地域型保育事業並びに特定子ども・子育て支援施設等の運営に関する基準第23条</t>
    <phoneticPr fontId="3"/>
  </si>
  <si>
    <t>重要事項の掲示</t>
    <phoneticPr fontId="3"/>
  </si>
  <si>
    <t>（１）消防法令関係の届出等は遵守されているか。</t>
    <phoneticPr fontId="45"/>
  </si>
  <si>
    <t>防火管理者の選任及び届出がなされているか。（消防署の受理印があるか。）</t>
    <phoneticPr fontId="3"/>
  </si>
  <si>
    <t>・消防法第8条
・消防法施行令第3条の2
・消防法施行規則第4条
・消防法施行規則第31条の6
・社会福祉施設における火災防止対策の強化について（昭和48年4月13日社施第59号）等関係通知
・児童福祉施設の設備及び運営に関する基準を定める条例第6条</t>
    <phoneticPr fontId="3"/>
  </si>
  <si>
    <t xml:space="preserve">防火管理者届出書控
</t>
    <phoneticPr fontId="3"/>
  </si>
  <si>
    <t>防火管理者氏名</t>
    <phoneticPr fontId="45"/>
  </si>
  <si>
    <r>
      <rPr>
        <u/>
        <sz val="11"/>
        <color theme="1"/>
        <rFont val="メイリオ"/>
        <family val="3"/>
        <charset val="128"/>
      </rPr>
      <t>　</t>
    </r>
    <r>
      <rPr>
        <sz val="11"/>
        <rFont val="メイリオ"/>
        <family val="3"/>
        <charset val="128"/>
      </rPr>
      <t>年</t>
    </r>
    <r>
      <rPr>
        <u/>
        <sz val="11"/>
        <color theme="1"/>
        <rFont val="メイリオ"/>
        <family val="3"/>
        <charset val="128"/>
      </rPr>
      <t>　</t>
    </r>
    <r>
      <rPr>
        <sz val="11"/>
        <rFont val="メイリオ"/>
        <family val="3"/>
        <charset val="128"/>
      </rPr>
      <t>月</t>
    </r>
    <r>
      <rPr>
        <u/>
        <sz val="11"/>
        <color theme="1"/>
        <rFont val="メイリオ"/>
        <family val="3"/>
        <charset val="128"/>
      </rPr>
      <t>　</t>
    </r>
    <r>
      <rPr>
        <sz val="11"/>
        <rFont val="メイリオ"/>
        <family val="3"/>
        <charset val="128"/>
      </rPr>
      <t>日</t>
    </r>
    <rPh sb="1" eb="2">
      <t>ネン</t>
    </rPh>
    <rPh sb="3" eb="4">
      <t>ガツ</t>
    </rPh>
    <rPh sb="5" eb="6">
      <t>ニチ</t>
    </rPh>
    <phoneticPr fontId="45"/>
  </si>
  <si>
    <t>防火管理者届出年月日</t>
    <rPh sb="5" eb="10">
      <t>トドケデネンガッピ</t>
    </rPh>
    <phoneticPr fontId="45"/>
  </si>
  <si>
    <t>消防計画作成及び届出がなされているか。（消防署の受理印があるか。）</t>
    <phoneticPr fontId="3"/>
  </si>
  <si>
    <t>・消防法施行規則第3条</t>
    <phoneticPr fontId="3"/>
  </si>
  <si>
    <t>消防計画控</t>
    <rPh sb="4" eb="5">
      <t>ヒカ</t>
    </rPh>
    <phoneticPr fontId="3"/>
  </si>
  <si>
    <t>消防計画届出年月日</t>
    <rPh sb="4" eb="9">
      <t>トドケデネンガッピ</t>
    </rPh>
    <phoneticPr fontId="45"/>
  </si>
  <si>
    <r>
      <rPr>
        <b/>
        <sz val="11"/>
        <color rgb="FFFF0000"/>
        <rFont val="メイリオ"/>
        <family val="3"/>
        <charset val="128"/>
      </rPr>
      <t>〈宮城県津波浸水想定において、水深３０㎝以上の浸水が想定される地域内に所在する施設の場合のみ〉</t>
    </r>
    <r>
      <rPr>
        <sz val="11"/>
        <color theme="1"/>
        <rFont val="メイリオ"/>
        <family val="3"/>
        <charset val="128"/>
      </rPr>
      <t xml:space="preserve">
消防計画に必要な事項（(1)津波からの円滑な避難の確保、(2)防災訓練、(3)防災教育及び広報）が記載されているか。
（※公立保育施設は、地域防災計画に含まれるため対象外）</t>
    </r>
    <rPh sb="15" eb="17">
      <t>スイシン</t>
    </rPh>
    <rPh sb="23" eb="25">
      <t>シンスイ</t>
    </rPh>
    <rPh sb="42" eb="44">
      <t>バアイ</t>
    </rPh>
    <phoneticPr fontId="45"/>
  </si>
  <si>
    <t>・水防法第15条の3</t>
    <phoneticPr fontId="3"/>
  </si>
  <si>
    <t>消防署の立入検査は行われているか。</t>
    <rPh sb="0" eb="3">
      <t>ショウボウショ</t>
    </rPh>
    <rPh sb="4" eb="8">
      <t>タチイリケンサ</t>
    </rPh>
    <rPh sb="9" eb="10">
      <t>オコナ</t>
    </rPh>
    <phoneticPr fontId="45"/>
  </si>
  <si>
    <t>直近の立入検査実施年月日</t>
    <phoneticPr fontId="45"/>
  </si>
  <si>
    <t>右欄に記入</t>
    <rPh sb="0" eb="2">
      <t>ウラン</t>
    </rPh>
    <rPh sb="3" eb="5">
      <t>キニュウ</t>
    </rPh>
    <phoneticPr fontId="45"/>
  </si>
  <si>
    <t>消防用設備点検受検及び報告がなされているか。（年１回以上実施しているか。消防署の受理印があるか。）</t>
    <rPh sb="23" eb="24">
      <t>ネン</t>
    </rPh>
    <rPh sb="25" eb="26">
      <t>カイ</t>
    </rPh>
    <rPh sb="26" eb="28">
      <t>イジョウ</t>
    </rPh>
    <rPh sb="28" eb="30">
      <t>ジッシ</t>
    </rPh>
    <phoneticPr fontId="45"/>
  </si>
  <si>
    <t>・消防法第17条の3の3</t>
    <phoneticPr fontId="45"/>
  </si>
  <si>
    <t>消防設備点検結果報告書控</t>
    <phoneticPr fontId="3"/>
  </si>
  <si>
    <t>自主点検（避難設備・避難経路の確認等）を行っているか。</t>
    <rPh sb="0" eb="4">
      <t>ジシュテンケン</t>
    </rPh>
    <rPh sb="17" eb="18">
      <t>トウ</t>
    </rPh>
    <rPh sb="20" eb="21">
      <t>オコナ</t>
    </rPh>
    <phoneticPr fontId="45"/>
  </si>
  <si>
    <t>（２）通報、避難及び消火訓練が実施されているか。</t>
    <phoneticPr fontId="45"/>
  </si>
  <si>
    <t>避難訓練・消火訓練は毎月実施しているか。</t>
    <rPh sb="0" eb="2">
      <t>ヒナン</t>
    </rPh>
    <rPh sb="2" eb="4">
      <t>クンレン</t>
    </rPh>
    <rPh sb="5" eb="7">
      <t>ショウカ</t>
    </rPh>
    <rPh sb="7" eb="9">
      <t>クンレン</t>
    </rPh>
    <phoneticPr fontId="45"/>
  </si>
  <si>
    <t>避難訓練計画</t>
    <phoneticPr fontId="3"/>
  </si>
  <si>
    <t>訓練の実施記録が作成され、改善すべき事項や反省点等について各職員への周知が図られているか。</t>
    <rPh sb="0" eb="2">
      <t>クンレン</t>
    </rPh>
    <phoneticPr fontId="45"/>
  </si>
  <si>
    <r>
      <rPr>
        <b/>
        <sz val="11"/>
        <color rgb="FFFF0000"/>
        <rFont val="メイリオ"/>
        <family val="3"/>
        <charset val="128"/>
      </rPr>
      <t>〈沿岸区域、浸水想定区域及び土砂災害警戒区域に所在する施設の場合のみ〉</t>
    </r>
    <r>
      <rPr>
        <b/>
        <sz val="11"/>
        <color theme="1"/>
        <rFont val="メイリオ"/>
        <family val="3"/>
        <charset val="128"/>
      </rPr>
      <t xml:space="preserve">
</t>
    </r>
    <r>
      <rPr>
        <sz val="11"/>
        <color theme="1"/>
        <rFont val="メイリオ"/>
        <family val="3"/>
        <charset val="128"/>
      </rPr>
      <t>津波を想定した避難訓練を計画、実施しているか。</t>
    </r>
    <rPh sb="23" eb="25">
      <t>ショザイ</t>
    </rPh>
    <rPh sb="27" eb="29">
      <t>シセツ</t>
    </rPh>
    <rPh sb="30" eb="32">
      <t>バアイ</t>
    </rPh>
    <phoneticPr fontId="45"/>
  </si>
  <si>
    <t>避難訓練実施記録</t>
    <phoneticPr fontId="3"/>
  </si>
  <si>
    <r>
      <rPr>
        <b/>
        <sz val="11"/>
        <color rgb="FFFF0000"/>
        <rFont val="メイリオ"/>
        <family val="3"/>
        <charset val="128"/>
      </rPr>
      <t>〈浸水想定区域及び土砂災害警戒区域に所在する施設の場合のみ（市町村防災計画に定められた施設）〉</t>
    </r>
    <r>
      <rPr>
        <sz val="11"/>
        <color theme="1"/>
        <rFont val="メイリオ"/>
        <family val="3"/>
        <charset val="128"/>
      </rPr>
      <t xml:space="preserve">
水害や土砂災害を想定した避難確保計画を定め、計画に基づき避難訓練を実施しているか。</t>
    </r>
    <rPh sb="18" eb="20">
      <t>ショザイ</t>
    </rPh>
    <rPh sb="22" eb="24">
      <t>シセツ</t>
    </rPh>
    <rPh sb="25" eb="27">
      <t>バアイ</t>
    </rPh>
    <phoneticPr fontId="45"/>
  </si>
  <si>
    <t>（１）安全対策が適切に行われているか。</t>
    <phoneticPr fontId="45"/>
  </si>
  <si>
    <t>遊具・施設設備の安全点検記録</t>
    <phoneticPr fontId="3"/>
  </si>
  <si>
    <t>避難経路に避難を妨げるような物が置かれていないか。</t>
  </si>
  <si>
    <t>備品や家具が転倒しない、棚から物が落下しないなどの工夫がなされているか。</t>
  </si>
  <si>
    <t>危険な設備、場所等への囲障の設置、施錠等を行っているか。</t>
  </si>
  <si>
    <t>扉やドア、家具の角等の危険防止について、配慮がなされているか。</t>
    <rPh sb="5" eb="7">
      <t>カグ</t>
    </rPh>
    <rPh sb="8" eb="9">
      <t>カド</t>
    </rPh>
    <phoneticPr fontId="45"/>
  </si>
  <si>
    <t>階段・ベランダ・窓・避難用設備等からの転落防止、段差等への配慮がなされているか。</t>
    <rPh sb="10" eb="15">
      <t>ヒナンヨウセツビ</t>
    </rPh>
    <phoneticPr fontId="45"/>
  </si>
  <si>
    <t>暖房器具や湯沸器具等の危険防止について配慮がなされているか。</t>
    <rPh sb="19" eb="21">
      <t>ハイリョ</t>
    </rPh>
    <phoneticPr fontId="45"/>
  </si>
  <si>
    <t>老朽箇所や危険な欠損、損傷箇所がある場合、速やかに整備されているか。</t>
    <rPh sb="2" eb="4">
      <t>カショ</t>
    </rPh>
    <rPh sb="13" eb="15">
      <t>カショ</t>
    </rPh>
    <phoneticPr fontId="45"/>
  </si>
  <si>
    <t>施設の周囲に危険箇所等がある場合、児童が勝手に出られないような配慮がなされているか。</t>
  </si>
  <si>
    <t>敷地の周囲を柵等で区画しているか。</t>
  </si>
  <si>
    <t>出入り口の鍵は幼児の手の届かないところに備えてあるか。</t>
  </si>
  <si>
    <t>緊急時の対応マニュアルを作成し、不審者等の侵入等の不測の事態に備えているか。</t>
    <rPh sb="23" eb="24">
      <t>トウ</t>
    </rPh>
    <phoneticPr fontId="45"/>
  </si>
  <si>
    <t>不審者の侵入を想定した訓練を実施しているか。</t>
    <rPh sb="4" eb="6">
      <t>シンニュウ</t>
    </rPh>
    <rPh sb="7" eb="9">
      <t>ソウテイ</t>
    </rPh>
    <rPh sb="11" eb="13">
      <t>クンレン</t>
    </rPh>
    <rPh sb="14" eb="16">
      <t>ジッシ</t>
    </rPh>
    <phoneticPr fontId="45"/>
  </si>
  <si>
    <t>保護者の緊急連絡先は整理しているか。</t>
    <rPh sb="10" eb="12">
      <t>セイリ</t>
    </rPh>
    <phoneticPr fontId="45"/>
  </si>
  <si>
    <t>保護者の緊急連絡先</t>
    <rPh sb="0" eb="3">
      <t>ホゴシャ</t>
    </rPh>
    <rPh sb="4" eb="9">
      <t>キンキュウレンラクサキ</t>
    </rPh>
    <phoneticPr fontId="3"/>
  </si>
  <si>
    <t>緊急時の関係機関（消防、警察、医療機関など）への連絡体制は整理しているか。連絡先一覧等により整理しているか。
日常的に地域とのコミュニケーションを積極的にとり、あらかじめ緊急時の協力や援助を得られる体制がとられているか。</t>
    <rPh sb="29" eb="31">
      <t>セイリ</t>
    </rPh>
    <rPh sb="42" eb="43">
      <t>トウ</t>
    </rPh>
    <rPh sb="46" eb="48">
      <t>セイリ</t>
    </rPh>
    <rPh sb="55" eb="58">
      <t>ニチジョウテキ</t>
    </rPh>
    <rPh sb="95" eb="96">
      <t>エ</t>
    </rPh>
    <rPh sb="99" eb="101">
      <t>タイセイ</t>
    </rPh>
    <phoneticPr fontId="45"/>
  </si>
  <si>
    <t>緊急連絡先一覧（消防・救急・警察等の関係機関）</t>
    <phoneticPr fontId="3"/>
  </si>
  <si>
    <t>責任者不在時も含めて責任者となる者の順序を決め、他の職員等に周知しているか。
（施設長不在時、危機管理上の意思決定が迅速にできる体制が整っているか。）</t>
    <rPh sb="40" eb="42">
      <t>シセツ</t>
    </rPh>
    <rPh sb="64" eb="66">
      <t>タイセイ</t>
    </rPh>
    <rPh sb="67" eb="68">
      <t>トトノ</t>
    </rPh>
    <phoneticPr fontId="45"/>
  </si>
  <si>
    <r>
      <rPr>
        <b/>
        <sz val="11"/>
        <color rgb="FFFF0000"/>
        <rFont val="メイリオ"/>
        <family val="3"/>
        <charset val="128"/>
      </rPr>
      <t>〈園外保育を行う場合のみ〉</t>
    </r>
    <r>
      <rPr>
        <sz val="11"/>
        <color theme="1"/>
        <rFont val="メイリオ"/>
        <family val="3"/>
        <charset val="128"/>
      </rPr>
      <t xml:space="preserve">
歩行経路の危険箇所や職員体制確認を行っているか。</t>
    </r>
    <rPh sb="8" eb="10">
      <t>バアイ</t>
    </rPh>
    <phoneticPr fontId="45"/>
  </si>
  <si>
    <t>散歩コース等の安全確認記録</t>
    <phoneticPr fontId="3"/>
  </si>
  <si>
    <r>
      <rPr>
        <b/>
        <sz val="11"/>
        <color rgb="FFFF0000"/>
        <rFont val="メイリオ"/>
        <family val="3"/>
        <charset val="128"/>
      </rPr>
      <t>〈プール活動を行う場合のみ〉</t>
    </r>
    <r>
      <rPr>
        <sz val="11"/>
        <color theme="1"/>
        <rFont val="メイリオ"/>
        <family val="3"/>
        <charset val="128"/>
      </rPr>
      <t xml:space="preserve">
専ら監視を行う者とプール指導を行う者を分けて配置する等、十分な安全対策を行っているか。</t>
    </r>
    <rPh sb="9" eb="11">
      <t>バアイ</t>
    </rPh>
    <phoneticPr fontId="45"/>
  </si>
  <si>
    <t>子どもの送迎は原則として保護者が行うべきであるが、やむを得ない理由により、保護者以外の者が送迎する場合は、保護者に確認をとるなどして、子どもとの関係を確認しているか。</t>
  </si>
  <si>
    <t>来訪者の出入りを確認しているか。（インターホン、カメラ、目視等）</t>
    <rPh sb="28" eb="30">
      <t>モクシ</t>
    </rPh>
    <phoneticPr fontId="45"/>
  </si>
  <si>
    <t>（２）自動車に関して適切に運行しているか。</t>
    <phoneticPr fontId="45"/>
  </si>
  <si>
    <r>
      <rPr>
        <b/>
        <sz val="11"/>
        <color rgb="FFFF0000"/>
        <rFont val="メイリオ"/>
        <family val="3"/>
        <charset val="128"/>
      </rPr>
      <t>〈送迎バスを運行している場合のみ〉</t>
    </r>
    <r>
      <rPr>
        <sz val="11"/>
        <color theme="1"/>
        <rFont val="メイリオ"/>
        <family val="3"/>
        <charset val="128"/>
      </rPr>
      <t xml:space="preserve">
児童の送迎を目的とした自動車を日常的に運行するときは、当該自動車にブザーその他の車内の児童の所在の見落としを防止するための装置を備え、児童の降車時に所在の確認を行っているか。
（※２列シート車、その他個々の自動車の利用形態に応じ、安全装置の装備義務の対象外となる場合がある）</t>
    </r>
    <rPh sb="85" eb="87">
      <t>ジドウ</t>
    </rPh>
    <rPh sb="88" eb="91">
      <t>コウシャジ</t>
    </rPh>
    <phoneticPr fontId="45"/>
  </si>
  <si>
    <r>
      <rPr>
        <b/>
        <sz val="11"/>
        <color rgb="FFFF0000"/>
        <rFont val="メイリオ"/>
        <family val="3"/>
        <charset val="128"/>
      </rPr>
      <t>〈園外保育（遠足等）等で自動車を運行する場合のみ〉</t>
    </r>
    <r>
      <rPr>
        <sz val="11"/>
        <color theme="1"/>
        <rFont val="メイリオ"/>
        <family val="3"/>
        <charset val="128"/>
      </rPr>
      <t xml:space="preserve">
施設外での活動等の際、児童の移動のために自動車を運行するときは、児童の乗車及び降車の際に、点呼その他の児童の所在を確実に把握することができる方法により、児童の所在を確認しているか。</t>
    </r>
    <rPh sb="1" eb="5">
      <t>エンガイホイク</t>
    </rPh>
    <rPh sb="6" eb="8">
      <t>エンソク</t>
    </rPh>
    <rPh sb="8" eb="9">
      <t>トウ</t>
    </rPh>
    <rPh sb="10" eb="11">
      <t>トウ</t>
    </rPh>
    <rPh sb="12" eb="15">
      <t>ジドウシャ</t>
    </rPh>
    <rPh sb="16" eb="18">
      <t>ウンコウ</t>
    </rPh>
    <rPh sb="20" eb="22">
      <t>バアイ</t>
    </rPh>
    <rPh sb="35" eb="36">
      <t>サイ</t>
    </rPh>
    <phoneticPr fontId="45"/>
  </si>
  <si>
    <t>（３）安全計画を策定し、周知しているか。</t>
    <phoneticPr fontId="45"/>
  </si>
  <si>
    <t>（４）衛生管理及び感染症予防対策が適切に行われているか。</t>
    <phoneticPr fontId="45"/>
  </si>
  <si>
    <t>保育室、洗面所、トイレは衛生面に配慮されているか（タオルは共用ではないか）。</t>
    <rPh sb="29" eb="31">
      <t>キョウヨウ</t>
    </rPh>
    <phoneticPr fontId="45"/>
  </si>
  <si>
    <t>調理室は衛生面に配慮されているか。</t>
  </si>
  <si>
    <t>子どもの健康管理及び衛生指導は適切に行われているか。
・保護者からの情報とともに、登所時及び保育中を通じて子どもの健康状態を観察しているか。
・手洗いうがい等の衛生指導を行っているか。</t>
    <rPh sb="57" eb="59">
      <t>ケンコウ</t>
    </rPh>
    <rPh sb="80" eb="82">
      <t>エイセイ</t>
    </rPh>
    <rPh sb="85" eb="86">
      <t>オコナ</t>
    </rPh>
    <phoneticPr fontId="45"/>
  </si>
  <si>
    <t>食中毒・感染症発生時の対応マニュアルを作成しているか。食中毒・感染症発生時の職員の役割分担を確認しているか。</t>
  </si>
  <si>
    <t>食中毒・感染症対応マニュアル</t>
    <phoneticPr fontId="3"/>
  </si>
  <si>
    <t>食中毒・感染症発生時の連絡（報告）方法等を整理しているか。</t>
    <rPh sb="17" eb="19">
      <t>ホウホウ</t>
    </rPh>
    <rPh sb="19" eb="20">
      <t>トウ</t>
    </rPh>
    <rPh sb="21" eb="23">
      <t>セイリ</t>
    </rPh>
    <phoneticPr fontId="45"/>
  </si>
  <si>
    <t>感染症又は食中毒が発生し、又はまん延しないように、職員に対し、感染症及び食中毒の予防及びまん延防止のための研修並びに感染症の予防及びまん延の防止のための研修を定期的に実施するよう努めているか。</t>
    <rPh sb="76" eb="78">
      <t>ケンシュウ</t>
    </rPh>
    <phoneticPr fontId="45"/>
  </si>
  <si>
    <t>（５）業務継続計画（BCP）を策定・周知し適切に運用しているか。</t>
    <phoneticPr fontId="45"/>
  </si>
  <si>
    <t>業務継続計画（BCP）</t>
    <phoneticPr fontId="3"/>
  </si>
  <si>
    <t>職員に対し、業務継続計画について周知しているか。</t>
  </si>
  <si>
    <t>業務継続計画について、必要な研修及び訓練を定期的に実施するよう努めているか。</t>
  </si>
  <si>
    <t>定期的に業務継続計画の見直しを行い、必要に応じて業務継続計画の変更を行うよう努めているか。</t>
  </si>
  <si>
    <t>第２　構造・設備の状況</t>
    <phoneticPr fontId="45"/>
  </si>
  <si>
    <t>第２-１　在所児童数にあった居室面積及び構造設備があるか。</t>
    <phoneticPr fontId="45"/>
  </si>
  <si>
    <t xml:space="preserve">第３　職員処遇等の状況
</t>
    <rPh sb="5" eb="7">
      <t>ショグウ</t>
    </rPh>
    <rPh sb="7" eb="8">
      <t>トウ</t>
    </rPh>
    <phoneticPr fontId="45"/>
  </si>
  <si>
    <t>新基準を適用済みである。</t>
  </si>
  <si>
    <t>右欄に記載</t>
    <rPh sb="0" eb="2">
      <t>ウラン</t>
    </rPh>
    <rPh sb="3" eb="5">
      <t>キサイ</t>
    </rPh>
    <phoneticPr fontId="45"/>
  </si>
  <si>
    <r>
      <rPr>
        <b/>
        <sz val="11"/>
        <color rgb="FFFF0000"/>
        <rFont val="メイリオ"/>
        <family val="3"/>
        <charset val="128"/>
      </rPr>
      <t>〈旧基準を継続して適用している場合のみ〉</t>
    </r>
    <r>
      <rPr>
        <sz val="11"/>
        <rFont val="メイリオ"/>
        <family val="3"/>
        <charset val="128"/>
      </rPr>
      <t xml:space="preserve">
　理由
（</t>
    </r>
    <r>
      <rPr>
        <u/>
        <sz val="11"/>
        <color theme="1"/>
        <rFont val="メイリオ"/>
        <family val="3"/>
        <charset val="128"/>
      </rPr>
      <t>　　　　　　　　　　　　　　　　　　　　　　　　　　　　　　　　　　　　　　　　　　　　　　　　　</t>
    </r>
    <r>
      <rPr>
        <sz val="11"/>
        <rFont val="メイリオ"/>
        <family val="3"/>
        <charset val="128"/>
      </rPr>
      <t>）</t>
    </r>
    <rPh sb="15" eb="17">
      <t>バアイ</t>
    </rPh>
    <rPh sb="22" eb="24">
      <t>リユウ</t>
    </rPh>
    <phoneticPr fontId="45"/>
  </si>
  <si>
    <r>
      <t>（令和</t>
    </r>
    <r>
      <rPr>
        <u/>
        <sz val="11"/>
        <color theme="1"/>
        <rFont val="メイリオ"/>
        <family val="3"/>
        <charset val="128"/>
      </rPr>
      <t>　</t>
    </r>
    <r>
      <rPr>
        <sz val="11"/>
        <rFont val="メイリオ"/>
        <family val="3"/>
        <charset val="128"/>
      </rPr>
      <t>年</t>
    </r>
    <r>
      <rPr>
        <u/>
        <sz val="11"/>
        <color theme="1"/>
        <rFont val="メイリオ"/>
        <family val="3"/>
        <charset val="128"/>
      </rPr>
      <t>　</t>
    </r>
    <r>
      <rPr>
        <sz val="11"/>
        <rFont val="メイリオ"/>
        <family val="3"/>
        <charset val="128"/>
      </rPr>
      <t>月頃から新基準に移行予定。）</t>
    </r>
    <phoneticPr fontId="45"/>
  </si>
  <si>
    <t>（３）調理員</t>
    <phoneticPr fontId="45"/>
  </si>
  <si>
    <t>（４）嘱託医</t>
    <phoneticPr fontId="45"/>
  </si>
  <si>
    <t>嘱託（歯科）医嘱託（契約）書</t>
    <rPh sb="3" eb="5">
      <t>シカ</t>
    </rPh>
    <phoneticPr fontId="3"/>
  </si>
  <si>
    <t>第３-２　各組や各グループの保育士数が児童福祉施設の設備及び運営に関する基準（最低基準）を満たしているか★調書Ａ：４関係</t>
    <phoneticPr fontId="45"/>
  </si>
  <si>
    <t>混合クラスの場合は、年齢ごとに必要保育士数を計算し、その合計数より実保育士数が下回っていないか。</t>
  </si>
  <si>
    <t>・児童福祉施設の設備及び運営に関する基準を定める条例施行規則第33条　</t>
    <phoneticPr fontId="3"/>
  </si>
  <si>
    <t>・児童福祉法第18条の18</t>
    <rPh sb="1" eb="6">
      <t>ジドウフクシホウ</t>
    </rPh>
    <rPh sb="6" eb="7">
      <t>ダイ</t>
    </rPh>
    <rPh sb="9" eb="10">
      <t>ジョウ</t>
    </rPh>
    <phoneticPr fontId="3"/>
  </si>
  <si>
    <t>改姓している者は保育士証の書換えを行っているか。</t>
    <rPh sb="0" eb="2">
      <t>カイセイ</t>
    </rPh>
    <rPh sb="6" eb="7">
      <t>モノ</t>
    </rPh>
    <rPh sb="8" eb="12">
      <t>ホイクシショウ</t>
    </rPh>
    <rPh sb="13" eb="15">
      <t>カキカ</t>
    </rPh>
    <rPh sb="17" eb="18">
      <t>オコナ</t>
    </rPh>
    <phoneticPr fontId="45"/>
  </si>
  <si>
    <t>・児童福祉法第18条の20の4</t>
    <phoneticPr fontId="3"/>
  </si>
  <si>
    <t>第３-４　常時保育士が複数配置されているか。★調書Ａ：６関係</t>
    <phoneticPr fontId="45"/>
  </si>
  <si>
    <t>第３-5　職員の健康診断等は適切に行われているか。</t>
    <rPh sb="5" eb="7">
      <t>ショクイン</t>
    </rPh>
    <rPh sb="8" eb="12">
      <t>ケンコウシンダン</t>
    </rPh>
    <rPh sb="12" eb="13">
      <t>トウ</t>
    </rPh>
    <rPh sb="14" eb="16">
      <t>テキセツ</t>
    </rPh>
    <rPh sb="17" eb="18">
      <t>オコナ</t>
    </rPh>
    <phoneticPr fontId="45"/>
  </si>
  <si>
    <t>（１）新規雇入れ職員の健康診断を実施しているか。</t>
    <rPh sb="3" eb="7">
      <t>シンキヤトイイ</t>
    </rPh>
    <rPh sb="8" eb="10">
      <t>ショクイン</t>
    </rPh>
    <rPh sb="11" eb="15">
      <t>ケンコウシンダン</t>
    </rPh>
    <rPh sb="16" eb="18">
      <t>ジッシ</t>
    </rPh>
    <phoneticPr fontId="45"/>
  </si>
  <si>
    <r>
      <rPr>
        <u/>
        <sz val="11"/>
        <color theme="1"/>
        <rFont val="メイリオ"/>
        <family val="3"/>
        <charset val="128"/>
      </rPr>
      <t>　</t>
    </r>
    <r>
      <rPr>
        <sz val="11"/>
        <color theme="1"/>
        <rFont val="メイリオ"/>
        <family val="3"/>
        <charset val="128"/>
      </rPr>
      <t>人</t>
    </r>
    <rPh sb="1" eb="2">
      <t>ニン</t>
    </rPh>
    <phoneticPr fontId="3"/>
  </si>
  <si>
    <t>年度当初雇入職員数</t>
    <rPh sb="0" eb="2">
      <t>ネンド</t>
    </rPh>
    <rPh sb="2" eb="4">
      <t>トウショ</t>
    </rPh>
    <rPh sb="4" eb="5">
      <t>ヤトイ</t>
    </rPh>
    <rPh sb="5" eb="6">
      <t>ニュウ</t>
    </rPh>
    <rPh sb="6" eb="8">
      <t>ショクイン</t>
    </rPh>
    <rPh sb="8" eb="9">
      <t>スウ</t>
    </rPh>
    <phoneticPr fontId="57"/>
  </si>
  <si>
    <t>・労働安全衛生法第66条
・労働安全衛生規則第43条</t>
    <rPh sb="22" eb="23">
      <t>ダイ</t>
    </rPh>
    <rPh sb="25" eb="26">
      <t>ジョウ</t>
    </rPh>
    <phoneticPr fontId="3"/>
  </si>
  <si>
    <t>健康診断記録（職員）</t>
    <rPh sb="7" eb="9">
      <t>ショクイン</t>
    </rPh>
    <phoneticPr fontId="3"/>
  </si>
  <si>
    <r>
      <rPr>
        <u/>
        <sz val="11"/>
        <color theme="1"/>
        <rFont val="メイリオ"/>
        <family val="3"/>
        <charset val="128"/>
      </rPr>
      <t>　</t>
    </r>
    <r>
      <rPr>
        <sz val="11"/>
        <color theme="1"/>
        <rFont val="メイリオ"/>
        <family val="3"/>
        <charset val="128"/>
      </rPr>
      <t>人</t>
    </r>
    <phoneticPr fontId="3"/>
  </si>
  <si>
    <t>年度途中雇入職員数</t>
    <rPh sb="0" eb="2">
      <t>ネンド</t>
    </rPh>
    <rPh sb="2" eb="4">
      <t>トチュウ</t>
    </rPh>
    <rPh sb="4" eb="5">
      <t>ヤトイ</t>
    </rPh>
    <rPh sb="5" eb="6">
      <t>ニュウ</t>
    </rPh>
    <rPh sb="6" eb="8">
      <t>ショクイン</t>
    </rPh>
    <rPh sb="8" eb="9">
      <t>スウ</t>
    </rPh>
    <phoneticPr fontId="57"/>
  </si>
  <si>
    <t>雇入時健診実施済み</t>
    <rPh sb="0" eb="1">
      <t>ヤトイ</t>
    </rPh>
    <rPh sb="1" eb="2">
      <t>ハイ</t>
    </rPh>
    <rPh sb="2" eb="3">
      <t>ジ</t>
    </rPh>
    <rPh sb="3" eb="5">
      <t>ケンシン</t>
    </rPh>
    <rPh sb="5" eb="7">
      <t>ジッシ</t>
    </rPh>
    <rPh sb="7" eb="8">
      <t>ズ</t>
    </rPh>
    <phoneticPr fontId="57"/>
  </si>
  <si>
    <t>雇入時健診未実施の職員数</t>
    <rPh sb="0" eb="1">
      <t>ヤトイ</t>
    </rPh>
    <rPh sb="1" eb="2">
      <t>ハイ</t>
    </rPh>
    <rPh sb="2" eb="3">
      <t>ジ</t>
    </rPh>
    <rPh sb="3" eb="5">
      <t>ケンシン</t>
    </rPh>
    <rPh sb="5" eb="6">
      <t>ミ</t>
    </rPh>
    <rPh sb="6" eb="8">
      <t>ジッシ</t>
    </rPh>
    <rPh sb="9" eb="12">
      <t>ショクインスウ</t>
    </rPh>
    <phoneticPr fontId="57"/>
  </si>
  <si>
    <r>
      <t>未実施の理由
（</t>
    </r>
    <r>
      <rPr>
        <u/>
        <sz val="11"/>
        <color theme="1"/>
        <rFont val="メイリオ"/>
        <family val="3"/>
        <charset val="128"/>
      </rPr>
      <t>　　　　　　　　　　　　　　　　　　　　　　　　　　　　　　　　　　　　　　　　　　　　　　　</t>
    </r>
    <r>
      <rPr>
        <sz val="11"/>
        <rFont val="メイリオ"/>
        <family val="3"/>
        <charset val="128"/>
      </rPr>
      <t>）</t>
    </r>
    <rPh sb="0" eb="3">
      <t>ミジッシ</t>
    </rPh>
    <rPh sb="4" eb="6">
      <t>リユウ</t>
    </rPh>
    <phoneticPr fontId="57"/>
  </si>
  <si>
    <t>（２）職員の定期健康診断を実施しているか。</t>
    <rPh sb="3" eb="5">
      <t>ショクイン</t>
    </rPh>
    <rPh sb="6" eb="8">
      <t>テイキ</t>
    </rPh>
    <rPh sb="8" eb="12">
      <t>ケンコウシンダン</t>
    </rPh>
    <rPh sb="13" eb="15">
      <t>ジッシ</t>
    </rPh>
    <phoneticPr fontId="45"/>
  </si>
  <si>
    <t>・労働安全衛生規則第44条
・労働安全衛生規則第47条
・労働安全衛生規則第51条
・労働安全衛生規則第51条の4</t>
    <rPh sb="9" eb="10">
      <t>ダイ</t>
    </rPh>
    <rPh sb="12" eb="13">
      <t>ジョウ</t>
    </rPh>
    <rPh sb="37" eb="38">
      <t>ダイ</t>
    </rPh>
    <rPh sb="40" eb="41">
      <t>ジョウ</t>
    </rPh>
    <phoneticPr fontId="3"/>
  </si>
  <si>
    <t>実施済み職員数</t>
    <rPh sb="0" eb="2">
      <t>ジッシ</t>
    </rPh>
    <rPh sb="2" eb="3">
      <t>ズ</t>
    </rPh>
    <rPh sb="4" eb="7">
      <t>ショクインスウ</t>
    </rPh>
    <phoneticPr fontId="57"/>
  </si>
  <si>
    <r>
      <rPr>
        <u/>
        <sz val="11"/>
        <color theme="1"/>
        <rFont val="メイリオ"/>
        <family val="3"/>
        <charset val="128"/>
      </rPr>
      <t>　</t>
    </r>
    <r>
      <rPr>
        <sz val="11"/>
        <rFont val="メイリオ"/>
        <family val="3"/>
        <charset val="128"/>
      </rPr>
      <t>月</t>
    </r>
    <rPh sb="1" eb="2">
      <t>ガツ</t>
    </rPh>
    <phoneticPr fontId="45"/>
  </si>
  <si>
    <t>対象職員の健康診断終了予定時期</t>
    <rPh sb="0" eb="4">
      <t>タイショウショクイン</t>
    </rPh>
    <rPh sb="5" eb="9">
      <t>ケンコウシンダン</t>
    </rPh>
    <rPh sb="9" eb="13">
      <t>シュウリョウヨテイ</t>
    </rPh>
    <rPh sb="13" eb="15">
      <t>ジキ</t>
    </rPh>
    <phoneticPr fontId="45"/>
  </si>
  <si>
    <t>健康診断の結果を職員に通知しているか。</t>
    <rPh sb="0" eb="2">
      <t>ケンコウ</t>
    </rPh>
    <rPh sb="2" eb="4">
      <t>シンダン</t>
    </rPh>
    <rPh sb="5" eb="7">
      <t>ケッカ</t>
    </rPh>
    <rPh sb="8" eb="10">
      <t>ショクイン</t>
    </rPh>
    <rPh sb="11" eb="13">
      <t>ツウチ</t>
    </rPh>
    <phoneticPr fontId="57"/>
  </si>
  <si>
    <t>健康診断個人票を作成して5年間保存しているか。</t>
    <rPh sb="0" eb="2">
      <t>ケンコウ</t>
    </rPh>
    <rPh sb="2" eb="4">
      <t>シンダン</t>
    </rPh>
    <rPh sb="4" eb="6">
      <t>コジン</t>
    </rPh>
    <rPh sb="6" eb="7">
      <t>ヒョウ</t>
    </rPh>
    <rPh sb="8" eb="10">
      <t>サクセイ</t>
    </rPh>
    <rPh sb="13" eb="15">
      <t>ネンカン</t>
    </rPh>
    <rPh sb="15" eb="17">
      <t>ホゾン</t>
    </rPh>
    <phoneticPr fontId="57"/>
  </si>
  <si>
    <t>第３-６　労働関係法令は遵守しているか。</t>
    <rPh sb="5" eb="11">
      <t>ロウドウカンケイホウレイ</t>
    </rPh>
    <rPh sb="12" eb="14">
      <t>ジュンシュ</t>
    </rPh>
    <phoneticPr fontId="45"/>
  </si>
  <si>
    <t>（１）職員の雇い入れ時労働条件を明示しているか。</t>
    <phoneticPr fontId="45"/>
  </si>
  <si>
    <t>常勤職員</t>
    <rPh sb="0" eb="2">
      <t>ジョウキン</t>
    </rPh>
    <rPh sb="2" eb="4">
      <t>ショクイン</t>
    </rPh>
    <phoneticPr fontId="57"/>
  </si>
  <si>
    <t>・労働基準法第15条
・労働基準法施行規則第5条</t>
    <rPh sb="21" eb="22">
      <t>ダイ</t>
    </rPh>
    <rPh sb="23" eb="24">
      <t>ジョウ</t>
    </rPh>
    <phoneticPr fontId="3"/>
  </si>
  <si>
    <t>非常勤職員</t>
    <rPh sb="0" eb="3">
      <t>ヒジョウキン</t>
    </rPh>
    <rPh sb="3" eb="5">
      <t>ショクイン</t>
    </rPh>
    <phoneticPr fontId="57"/>
  </si>
  <si>
    <t>（２）賃金の口座振り込み支給についての同意を得ているか。</t>
    <rPh sb="3" eb="5">
      <t>チンギン</t>
    </rPh>
    <rPh sb="6" eb="8">
      <t>コウザ</t>
    </rPh>
    <rPh sb="8" eb="9">
      <t>フ</t>
    </rPh>
    <rPh sb="10" eb="11">
      <t>コ</t>
    </rPh>
    <rPh sb="12" eb="14">
      <t>シキュウ</t>
    </rPh>
    <rPh sb="19" eb="21">
      <t>ドウイ</t>
    </rPh>
    <rPh sb="22" eb="23">
      <t>エ</t>
    </rPh>
    <phoneticPr fontId="45"/>
  </si>
  <si>
    <t>・労働基準法施行規則第7条の2</t>
    <phoneticPr fontId="3"/>
  </si>
  <si>
    <t>（３）賃金から法定外控除を行う場合、労働者の過半数を代表する者との書面による協定があるか。</t>
    <phoneticPr fontId="45"/>
  </si>
  <si>
    <t>・労働基準法第24条</t>
    <phoneticPr fontId="3"/>
  </si>
  <si>
    <t>（４）時間外労働及び休日労働に関する労使協定（36協定）を締結し、労働基準監督署への届出を行っているか。</t>
    <phoneticPr fontId="45"/>
  </si>
  <si>
    <t>・労働基準法第36条</t>
    <phoneticPr fontId="3"/>
  </si>
  <si>
    <t>（５）就業規則は適正に作成され、職員代表の意見を聞き、労働基準監督署への届出を行っているか。</t>
    <phoneticPr fontId="45"/>
  </si>
  <si>
    <t>・労働基準法第89条～92条</t>
    <rPh sb="13" eb="14">
      <t>ジョウ</t>
    </rPh>
    <phoneticPr fontId="3"/>
  </si>
  <si>
    <t>（６）就業規則を職員への周知しているか。</t>
    <phoneticPr fontId="45"/>
  </si>
  <si>
    <t>・労働基準法第106条</t>
    <phoneticPr fontId="3"/>
  </si>
  <si>
    <r>
      <t>（７）</t>
    </r>
    <r>
      <rPr>
        <b/>
        <sz val="11"/>
        <color rgb="FFFF0000"/>
        <rFont val="メイリオ"/>
        <family val="3"/>
        <charset val="128"/>
      </rPr>
      <t>〈変形労働時間制を採用している場合のみ〉
　　　</t>
    </r>
    <r>
      <rPr>
        <b/>
        <sz val="11"/>
        <color theme="1"/>
        <rFont val="メイリオ"/>
        <family val="3"/>
        <charset val="128"/>
      </rPr>
      <t>労使協定を締結し、労働基準監督署への届出を行っているか。又は就業規則に適切に規定しているか。</t>
    </r>
    <rPh sb="55" eb="56">
      <t>マタ</t>
    </rPh>
    <phoneticPr fontId="45"/>
  </si>
  <si>
    <t>　　　</t>
    <phoneticPr fontId="3"/>
  </si>
  <si>
    <t>・労働基準法第32条の2、第32条の4</t>
    <rPh sb="13" eb="14">
      <t>ダイ</t>
    </rPh>
    <rPh sb="16" eb="17">
      <t>ジョウ</t>
    </rPh>
    <phoneticPr fontId="3"/>
  </si>
  <si>
    <t>（８）労働者名簿及び賃金台帳を作成し、５年間保存しているか。</t>
    <phoneticPr fontId="45"/>
  </si>
  <si>
    <t>・労働基準法第107条～109条</t>
    <rPh sb="10" eb="11">
      <t>ジョウ</t>
    </rPh>
    <rPh sb="15" eb="16">
      <t>ジョウ</t>
    </rPh>
    <phoneticPr fontId="3"/>
  </si>
  <si>
    <t xml:space="preserve">第４　職員の研修の状況
</t>
    <phoneticPr fontId="45"/>
  </si>
  <si>
    <t>第４-１　職員の資質の向上に取り組んでいるか。どのような取り組みを行っているか。</t>
    <phoneticPr fontId="45"/>
  </si>
  <si>
    <r>
      <t>具体的な実施内容（「○○研修に参加した後、復命し職員間で共有ている。」など）
（</t>
    </r>
    <r>
      <rPr>
        <u/>
        <sz val="11"/>
        <color theme="1"/>
        <rFont val="メイリオ"/>
        <family val="3"/>
        <charset val="128"/>
      </rPr>
      <t>　　　　　　　　　　　　　　　　　　　　　　　　　　　　　　　　　　　　　　　　　　　　　　　　</t>
    </r>
    <r>
      <rPr>
        <sz val="11"/>
        <rFont val="メイリオ"/>
        <family val="3"/>
        <charset val="128"/>
      </rPr>
      <t>）</t>
    </r>
    <rPh sb="0" eb="2">
      <t>グタイ</t>
    </rPh>
    <rPh sb="2" eb="3">
      <t>テキ</t>
    </rPh>
    <rPh sb="4" eb="6">
      <t>ジッシ</t>
    </rPh>
    <rPh sb="6" eb="8">
      <t>ナイヨウ</t>
    </rPh>
    <rPh sb="24" eb="27">
      <t>ショクインカン</t>
    </rPh>
    <rPh sb="28" eb="30">
      <t>キョウユウ</t>
    </rPh>
    <phoneticPr fontId="45"/>
  </si>
  <si>
    <t>第５　児童の健康管理の状況</t>
    <rPh sb="3" eb="5">
      <t>ジドウ</t>
    </rPh>
    <phoneticPr fontId="45"/>
  </si>
  <si>
    <t>健康診断記録（児童）</t>
    <rPh sb="0" eb="4">
      <t>ケンコウシンダン</t>
    </rPh>
    <rPh sb="4" eb="6">
      <t>キロク</t>
    </rPh>
    <rPh sb="7" eb="9">
      <t>ジドウ</t>
    </rPh>
    <phoneticPr fontId="3"/>
  </si>
  <si>
    <r>
      <rPr>
        <u/>
        <sz val="11"/>
        <color theme="1"/>
        <rFont val="メイリオ"/>
        <family val="3"/>
        <charset val="128"/>
      </rPr>
      <t>　</t>
    </r>
    <r>
      <rPr>
        <sz val="11"/>
        <rFont val="メイリオ"/>
        <family val="3"/>
        <charset val="128"/>
      </rPr>
      <t>月</t>
    </r>
    <r>
      <rPr>
        <u/>
        <sz val="11"/>
        <color theme="1"/>
        <rFont val="メイリオ"/>
        <family val="3"/>
        <charset val="128"/>
      </rPr>
      <t>　</t>
    </r>
    <r>
      <rPr>
        <sz val="11"/>
        <rFont val="メイリオ"/>
        <family val="3"/>
        <charset val="128"/>
      </rPr>
      <t>日</t>
    </r>
    <rPh sb="1" eb="2">
      <t>ガツ</t>
    </rPh>
    <phoneticPr fontId="45"/>
  </si>
  <si>
    <r>
      <t>年１回目の健康診断実施日（</t>
    </r>
    <r>
      <rPr>
        <b/>
        <u/>
        <sz val="11"/>
        <color theme="1"/>
        <rFont val="メイリオ"/>
        <family val="3"/>
        <charset val="128"/>
      </rPr>
      <t>6月30日までに実施しているか。</t>
    </r>
    <r>
      <rPr>
        <sz val="11"/>
        <color theme="1"/>
        <rFont val="メイリオ"/>
        <family val="3"/>
        <charset val="128"/>
      </rPr>
      <t>）</t>
    </r>
    <rPh sb="0" eb="1">
      <t>ネン</t>
    </rPh>
    <rPh sb="2" eb="4">
      <t>カイメ</t>
    </rPh>
    <rPh sb="5" eb="9">
      <t>ケンコウシンダン</t>
    </rPh>
    <rPh sb="9" eb="12">
      <t>ジッシビ</t>
    </rPh>
    <rPh sb="14" eb="15">
      <t>ガツ</t>
    </rPh>
    <rPh sb="17" eb="18">
      <t>ニチ</t>
    </rPh>
    <rPh sb="21" eb="23">
      <t>ジッシ</t>
    </rPh>
    <phoneticPr fontId="45"/>
  </si>
  <si>
    <t>年２回内科健診を実施しているか。</t>
  </si>
  <si>
    <t>年２回歯科健診を実施しているか。</t>
  </si>
  <si>
    <t>欠席児童がいる場合は、後日受診させているか。</t>
    <phoneticPr fontId="3"/>
  </si>
  <si>
    <t>健康診断の結果を記録し、子どもの健康状態の変化が分かるように整理して、保育に活用できるようにしているか。
（児童票や保育経過記録等への記録）</t>
    <phoneticPr fontId="3"/>
  </si>
  <si>
    <r>
      <t>健康診断の結果を</t>
    </r>
    <r>
      <rPr>
        <b/>
        <u/>
        <sz val="11"/>
        <rFont val="メイリオ"/>
        <family val="3"/>
        <charset val="128"/>
      </rPr>
      <t>実施後21日以内に</t>
    </r>
    <r>
      <rPr>
        <sz val="11"/>
        <rFont val="メイリオ"/>
        <family val="3"/>
        <charset val="128"/>
      </rPr>
      <t>保護者に通知するとともに、疾病の予防処置を行い、又は治療を指示しする等適切な措置をとっているか。</t>
    </r>
    <rPh sb="0" eb="4">
      <t>ケンコウシンダン</t>
    </rPh>
    <rPh sb="8" eb="11">
      <t>ジッシゴ</t>
    </rPh>
    <rPh sb="13" eb="14">
      <t>ニチ</t>
    </rPh>
    <rPh sb="14" eb="16">
      <t>イナイ</t>
    </rPh>
    <rPh sb="21" eb="23">
      <t>ツウチ</t>
    </rPh>
    <phoneticPr fontId="45"/>
  </si>
  <si>
    <t>第５-２　日々の健康状態の把握、発育及び発達状態の把握を行っているか。</t>
    <phoneticPr fontId="45"/>
  </si>
  <si>
    <t>既往歴・予防接種歴を把握しているか。記録の整理がなされているか。</t>
  </si>
  <si>
    <t>既往歴
予防接種歴</t>
    <phoneticPr fontId="3"/>
  </si>
  <si>
    <t>身長、体重の測定など基本的な発育チェックを毎月行っているか。</t>
    <phoneticPr fontId="3"/>
  </si>
  <si>
    <t>身体測定結果表</t>
    <rPh sb="0" eb="4">
      <t>シンタイソクテイ</t>
    </rPh>
    <rPh sb="4" eb="6">
      <t>ケッカ</t>
    </rPh>
    <rPh sb="6" eb="7">
      <t>ヒョウ</t>
    </rPh>
    <phoneticPr fontId="3"/>
  </si>
  <si>
    <t>保護者からの情報とともに、登所時及び保育中を通じて子どもの状態を観察しているか。</t>
  </si>
  <si>
    <t>連絡帳等を活用し、保護者から児童の状態の報告を受けるようにしているか。</t>
  </si>
  <si>
    <t>連絡帳</t>
    <rPh sb="0" eb="3">
      <t>レンラクチョウ</t>
    </rPh>
    <phoneticPr fontId="3"/>
  </si>
  <si>
    <t>午睡時、一人一人の状態に応じて、寝つきや睡眠中及び起床時の状態を適宜観察しているか。</t>
  </si>
  <si>
    <t>乳幼児突然死症候群に対する配慮がなされているか。（寝具や睡眠時の周囲環境等）</t>
    <rPh sb="25" eb="27">
      <t>シング</t>
    </rPh>
    <rPh sb="28" eb="31">
      <t>スイミンジ</t>
    </rPh>
    <rPh sb="32" eb="37">
      <t>シュウイカンキョウトウ</t>
    </rPh>
    <phoneticPr fontId="3"/>
  </si>
  <si>
    <t>両親の喫煙など家庭環境を把握することに努めているか。</t>
    <phoneticPr fontId="3"/>
  </si>
  <si>
    <t>両親等の喫煙状況の確認書類</t>
    <phoneticPr fontId="3"/>
  </si>
  <si>
    <t>特に入所初期の観察を十分に行っているか。</t>
    <phoneticPr fontId="3"/>
  </si>
  <si>
    <r>
      <t xml:space="preserve">午睡チェック表などを用いて、睡眠中の児童の顔色や呼吸の状態をきめ細かく観察しているか。
</t>
    </r>
    <r>
      <rPr>
        <b/>
        <sz val="11"/>
        <color theme="1"/>
        <rFont val="メイリオ"/>
        <family val="3"/>
        <charset val="128"/>
      </rPr>
      <t>チェック間隔の目安：0歳児は5分毎、1歳児は10分毎、2歳児は15分毎</t>
    </r>
    <rPh sb="48" eb="50">
      <t>カンカク</t>
    </rPh>
    <rPh sb="51" eb="53">
      <t>メヤス</t>
    </rPh>
    <rPh sb="55" eb="57">
      <t>サイジ</t>
    </rPh>
    <rPh sb="59" eb="60">
      <t>フン</t>
    </rPh>
    <rPh sb="60" eb="61">
      <t>ゴト</t>
    </rPh>
    <rPh sb="63" eb="65">
      <t>サイジ</t>
    </rPh>
    <rPh sb="68" eb="69">
      <t>フン</t>
    </rPh>
    <rPh sb="69" eb="70">
      <t>ゴト</t>
    </rPh>
    <rPh sb="72" eb="74">
      <t>サイジ</t>
    </rPh>
    <rPh sb="77" eb="78">
      <t>フン</t>
    </rPh>
    <rPh sb="78" eb="79">
      <t>ゴト</t>
    </rPh>
    <phoneticPr fontId="45"/>
  </si>
  <si>
    <t>午睡チェック表</t>
    <rPh sb="0" eb="2">
      <t>ゴスイ</t>
    </rPh>
    <rPh sb="6" eb="7">
      <t>ヒョウ</t>
    </rPh>
    <phoneticPr fontId="3"/>
  </si>
  <si>
    <t>乳児を寝かせる場合には、仰向けに寝かせているか。（医学的な理由によりうつぶせ寝をすすめられている場合を除く。）</t>
    <rPh sb="25" eb="28">
      <t>イガクテキ</t>
    </rPh>
    <rPh sb="29" eb="31">
      <t>リユウ</t>
    </rPh>
    <rPh sb="38" eb="39">
      <t>ネ</t>
    </rPh>
    <rPh sb="48" eb="50">
      <t>バアイ</t>
    </rPh>
    <rPh sb="51" eb="52">
      <t>ノゾ</t>
    </rPh>
    <phoneticPr fontId="3"/>
  </si>
  <si>
    <t>第５-３　疾病等への対応を適切に行っているか。</t>
    <phoneticPr fontId="45"/>
  </si>
  <si>
    <t>保育中に体調不良や傷害が発生した場合には、子どもの状態等に応じて、保護者へ連絡すると共に、適宜、嘱託医やかかりつけ医等と相談し、適切な処置を行っているか。</t>
  </si>
  <si>
    <t>与薬票</t>
    <rPh sb="0" eb="3">
      <t>ヨヤクヒョウ</t>
    </rPh>
    <phoneticPr fontId="3"/>
  </si>
  <si>
    <t>感染症発生時には、市町村、保健所等へ適切に報告等を行っているか。</t>
    <rPh sb="5" eb="6">
      <t>ジ</t>
    </rPh>
    <rPh sb="18" eb="20">
      <t>テキセツ</t>
    </rPh>
    <rPh sb="21" eb="24">
      <t>ホウコクトウ</t>
    </rPh>
    <rPh sb="25" eb="26">
      <t>オコナ</t>
    </rPh>
    <phoneticPr fontId="45"/>
  </si>
  <si>
    <t>感染症の治癒を確認した上（医師の証明書が望ましい）で再登所をさせているか。</t>
    <phoneticPr fontId="3"/>
  </si>
  <si>
    <t>定期薬及び臨時薬の受渡し及び与薬は適切になされているか（受渡し表を作成し、使用しているか。）</t>
  </si>
  <si>
    <t>第５-４　家庭での虐待が疑われる場合の対応について理解しているか。事例があった場合の対応は適切か。</t>
    <phoneticPr fontId="45"/>
  </si>
  <si>
    <t>家庭での不適切な養育の兆候や虐待が疑われる事例があるか。</t>
    <rPh sb="0" eb="2">
      <t>カテイ</t>
    </rPh>
    <phoneticPr fontId="45"/>
  </si>
  <si>
    <t>虐待対応記録</t>
    <phoneticPr fontId="3"/>
  </si>
  <si>
    <t>家庭での不適切な養育の兆候が見られる場合には、市町村や関係機関と連携し、適切な対応を図っているか。
また、虐待が疑われる場合には、速やかに市町村又は児童相談所に通告しているか。</t>
    <rPh sb="0" eb="2">
      <t>カテイ</t>
    </rPh>
    <phoneticPr fontId="45"/>
  </si>
  <si>
    <t>軽微なけがであっても、同様の事例が繰り返されていないか、その場合は再発防止策を講じているか。
（ヒヤリハット事例集等に記録しているか。）</t>
    <rPh sb="54" eb="58">
      <t>ジレイシュウトウ</t>
    </rPh>
    <rPh sb="59" eb="61">
      <t>キロク</t>
    </rPh>
    <phoneticPr fontId="3"/>
  </si>
  <si>
    <t>ヒヤリハット事例集</t>
    <phoneticPr fontId="3"/>
  </si>
  <si>
    <t>事故報告書等で事故の内容を記録しているか。発生後の対応は適切か。
（保護者への連絡、状況に応じて嘱託医やかかりつけ医の指示を受け、適切な対応をしているか。）</t>
    <phoneticPr fontId="3"/>
  </si>
  <si>
    <t>第６　保育の状況</t>
    <phoneticPr fontId="45"/>
  </si>
  <si>
    <t>第６-１　保育目標を達成するための、「全体的な計画」を編成するとともに、これを具体化した「指導計画」を作成しているか。</t>
    <phoneticPr fontId="45"/>
  </si>
  <si>
    <t>（１）全体的な計画が適切に編成されているか。</t>
    <rPh sb="10" eb="12">
      <t>テキセツ</t>
    </rPh>
    <phoneticPr fontId="45"/>
  </si>
  <si>
    <t>栄養士又は調理員の参画により、食育に関する計画を盛り込んでいるか。</t>
  </si>
  <si>
    <t>全体的な計画</t>
    <rPh sb="0" eb="3">
      <t>ゼンタイテキ</t>
    </rPh>
    <rPh sb="4" eb="6">
      <t>ケイカク</t>
    </rPh>
    <phoneticPr fontId="3"/>
  </si>
  <si>
    <t>年度末等に見直し検討を行い、必要な場合の改正を行っているか。</t>
    <phoneticPr fontId="3"/>
  </si>
  <si>
    <t>（２）全体的な計画に基づき、発達に応じた指導計画を作成しているか。長期・短期の指導計画を作成しているか。</t>
    <phoneticPr fontId="45"/>
  </si>
  <si>
    <t>長期（年・期・月等）の指導計画があるか。</t>
    <rPh sb="8" eb="9">
      <t>トウ</t>
    </rPh>
    <rPh sb="11" eb="15">
      <t>シドウケイカク</t>
    </rPh>
    <phoneticPr fontId="45"/>
  </si>
  <si>
    <t>短期（週・日等）の指導計画があるか。</t>
    <rPh sb="6" eb="7">
      <t>トウ</t>
    </rPh>
    <phoneticPr fontId="3"/>
  </si>
  <si>
    <t>３歳未満児は一人一人の子どもの実態に即して個別的な計画を作成しているか。</t>
    <phoneticPr fontId="3"/>
  </si>
  <si>
    <t>未満児の個別の指導計画</t>
    <rPh sb="0" eb="2">
      <t>ミマン</t>
    </rPh>
    <rPh sb="2" eb="3">
      <t>ジ</t>
    </rPh>
    <rPh sb="4" eb="6">
      <t>コベツ</t>
    </rPh>
    <rPh sb="7" eb="11">
      <t>シドウケイカク</t>
    </rPh>
    <phoneticPr fontId="3"/>
  </si>
  <si>
    <t>障害を有する児童に関する個別の支援計画</t>
    <phoneticPr fontId="3"/>
  </si>
  <si>
    <t>児童票、保育経過記録は整備しているか。</t>
  </si>
  <si>
    <t>児童票
保育経過記録</t>
    <rPh sb="0" eb="3">
      <t>ジドウヒョウ</t>
    </rPh>
    <rPh sb="4" eb="10">
      <t>ホイクケイカキロク</t>
    </rPh>
    <phoneticPr fontId="3"/>
  </si>
  <si>
    <t>第６-３　小学校との連携を図っているか。</t>
    <phoneticPr fontId="45"/>
  </si>
  <si>
    <t>第６-4　児童の権利擁護を遵守しているか。</t>
    <rPh sb="5" eb="7">
      <t>ジドウ</t>
    </rPh>
    <rPh sb="8" eb="12">
      <t>ケンリヨウゴ</t>
    </rPh>
    <rPh sb="13" eb="15">
      <t>ジュンシュ</t>
    </rPh>
    <phoneticPr fontId="3"/>
  </si>
  <si>
    <r>
      <t>児童の国籍、信条、社会的身分又は入所に要する費用を負担するか否かによって、</t>
    </r>
    <r>
      <rPr>
        <b/>
        <sz val="11"/>
        <color theme="1"/>
        <rFont val="メイリオ"/>
        <family val="3"/>
        <charset val="128"/>
      </rPr>
      <t>差別的取扱いをしていないか。</t>
    </r>
    <rPh sb="0" eb="2">
      <t>ジドウ</t>
    </rPh>
    <phoneticPr fontId="3"/>
  </si>
  <si>
    <r>
      <t xml:space="preserve">入所児童に対し、児童福祉法第33条の10に規定する虐待を行っていないか。
</t>
    </r>
    <r>
      <rPr>
        <sz val="11"/>
        <color rgb="FFFF0000"/>
        <rFont val="メイリオ"/>
        <family val="3"/>
        <charset val="128"/>
      </rPr>
      <t>（令和7年10月以降は、職員からの虐待を受けたと思われる園児を発見した者の市町村又は都道府県への通告が義務化）</t>
    </r>
    <rPh sb="0" eb="4">
      <t>ニュウショジドウ</t>
    </rPh>
    <rPh sb="5" eb="6">
      <t>タイ</t>
    </rPh>
    <rPh sb="8" eb="13">
      <t>ジドウフクシホウ</t>
    </rPh>
    <rPh sb="13" eb="14">
      <t>ダイ</t>
    </rPh>
    <rPh sb="16" eb="17">
      <t>ジョウ</t>
    </rPh>
    <rPh sb="21" eb="23">
      <t>キテイ</t>
    </rPh>
    <rPh sb="25" eb="27">
      <t>ギャクタイ</t>
    </rPh>
    <rPh sb="28" eb="29">
      <t>オコナ</t>
    </rPh>
    <rPh sb="38" eb="40">
      <t>レイワ</t>
    </rPh>
    <rPh sb="41" eb="42">
      <t>ネン</t>
    </rPh>
    <rPh sb="44" eb="45">
      <t>ガツ</t>
    </rPh>
    <rPh sb="45" eb="47">
      <t>イコウ</t>
    </rPh>
    <rPh sb="49" eb="51">
      <t>ショクイン</t>
    </rPh>
    <rPh sb="74" eb="77">
      <t>シチョウソン</t>
    </rPh>
    <rPh sb="77" eb="78">
      <t>マタ</t>
    </rPh>
    <rPh sb="79" eb="83">
      <t>トドウフケン</t>
    </rPh>
    <rPh sb="85" eb="87">
      <t>ツウコク</t>
    </rPh>
    <rPh sb="88" eb="91">
      <t>ギムカ</t>
    </rPh>
    <phoneticPr fontId="3"/>
  </si>
  <si>
    <t>第６-５　保育内容等の自己評価を行っているか。</t>
    <phoneticPr fontId="45"/>
  </si>
  <si>
    <t>第６-６　保護者との連携が充分に図られているか。</t>
    <phoneticPr fontId="45"/>
  </si>
  <si>
    <t>給与栄養量の目標を設定しているか。
・設定する際には、子どもの性、年齢、発育・発達状況（摂食・嚥下機能、咀嚼）、栄養状態（身長、体重、成長曲線との比較、肥満度、健診結果等）、生活状況等（病状、アレルギー、食歴、嗜好、身体活動レベル等）を把握・評価しているか。</t>
    <phoneticPr fontId="45"/>
  </si>
  <si>
    <t>栄養設定資料</t>
    <phoneticPr fontId="45"/>
  </si>
  <si>
    <t>子どもの特性（アレルギー児、離乳食、肥満傾向等）に応じ、必要な援助及び指導を行っているか。</t>
    <phoneticPr fontId="45"/>
  </si>
  <si>
    <t>残食量や嗜好等の調査をしているか。</t>
    <phoneticPr fontId="45"/>
  </si>
  <si>
    <r>
      <rPr>
        <b/>
        <sz val="11"/>
        <color rgb="FFFF0000"/>
        <rFont val="メイリオ"/>
        <family val="3"/>
        <charset val="128"/>
      </rPr>
      <t>〈外部搬入による食事の提供（3歳以上児のみ）を行う場合のみ〉</t>
    </r>
    <r>
      <rPr>
        <sz val="11"/>
        <color theme="1"/>
        <rFont val="メイリオ"/>
        <family val="3"/>
        <charset val="128"/>
      </rPr>
      <t xml:space="preserve">
栄養計画に基づいた内容であることを確認しているか。</t>
    </r>
    <phoneticPr fontId="45"/>
  </si>
  <si>
    <t>外部搬入に係る契約書</t>
    <rPh sb="0" eb="4">
      <t>ガイブハンニュウ</t>
    </rPh>
    <rPh sb="5" eb="6">
      <t>カカ</t>
    </rPh>
    <rPh sb="7" eb="10">
      <t>ケイヤクショ</t>
    </rPh>
    <phoneticPr fontId="45"/>
  </si>
  <si>
    <r>
      <rPr>
        <b/>
        <sz val="11"/>
        <color rgb="FFFF0000"/>
        <rFont val="メイリオ"/>
        <family val="3"/>
        <charset val="128"/>
      </rPr>
      <t>〈外部搬入による食事の提供（3歳以上児のみ）を行う場合のみ〉</t>
    </r>
    <r>
      <rPr>
        <sz val="11"/>
        <color theme="1"/>
        <rFont val="メイリオ"/>
        <family val="3"/>
        <charset val="128"/>
      </rPr>
      <t xml:space="preserve">
外部搬入による食事の提供（3歳以上児のみ）を行う場合は、配膳まで衛生的に保管できる配慮や再加熱の設備等を有しているか。</t>
    </r>
    <phoneticPr fontId="45"/>
  </si>
  <si>
    <t>食事の提供を含む食育の計画を作成し、保育の計画に位置づけているか。</t>
    <phoneticPr fontId="45"/>
  </si>
  <si>
    <t>食育計画</t>
    <rPh sb="0" eb="4">
      <t>ショクイクケイカク</t>
    </rPh>
    <phoneticPr fontId="45"/>
  </si>
  <si>
    <t>給食（献立）会議を開催しているか。
・定期的に開催しているか。
・記録はあるか。</t>
    <phoneticPr fontId="45"/>
  </si>
  <si>
    <t>給食会議記録</t>
    <phoneticPr fontId="45"/>
  </si>
  <si>
    <t>調理室の衛生管理は適切か。
・調理室の出入口、窓、排水溝にネズミや昆虫の侵入を防止しているか。
・専用の手洗い設備を備えてあるか。</t>
    <phoneticPr fontId="45"/>
  </si>
  <si>
    <t>調理室衛生管理簿</t>
    <phoneticPr fontId="45"/>
  </si>
  <si>
    <t>食器具等の衛生管理は適切か。
・食器具の洗浄、消毒を適切に行っているか。
・ネズミや昆虫等が触れることのないよう衛生的に保管しているか。</t>
    <phoneticPr fontId="45"/>
  </si>
  <si>
    <t>調理員衛生管理簿</t>
    <phoneticPr fontId="45"/>
  </si>
  <si>
    <t>提供前の検食は実施されているか。</t>
    <rPh sb="0" eb="3">
      <t>テイキョウマエ</t>
    </rPh>
    <rPh sb="7" eb="9">
      <t>ジッシ</t>
    </rPh>
    <phoneticPr fontId="45"/>
  </si>
  <si>
    <t>・保育所における調理業務の委託について（平成10年2月18日）(児発第86号)</t>
    <rPh sb="20" eb="22">
      <t>ヘイセイ</t>
    </rPh>
    <rPh sb="24" eb="25">
      <t>ネン</t>
    </rPh>
    <rPh sb="26" eb="27">
      <t>ガツ</t>
    </rPh>
    <rPh sb="29" eb="30">
      <t>ニチ</t>
    </rPh>
    <phoneticPr fontId="45"/>
  </si>
  <si>
    <t>検食簿</t>
    <phoneticPr fontId="45"/>
  </si>
  <si>
    <t>検食（保存食）は、原材料及び調理済み食品を食品ごとに50g程度ずつ清潔な容器（ビニール袋等）に密封して入れ、－20℃以下で2週間以上保存しているか。</t>
    <phoneticPr fontId="45"/>
  </si>
  <si>
    <t>・社会福祉施設における衛生管理について（平成9年3月31日 社援施第65号）
・衛食第85号（平成9年3月24日）大量調理施設衛生管理マニュアル</t>
    <rPh sb="1" eb="7">
      <t>シャカイフクシシセツ</t>
    </rPh>
    <rPh sb="20" eb="22">
      <t>ヘイセイ</t>
    </rPh>
    <rPh sb="30" eb="31">
      <t>シャ</t>
    </rPh>
    <rPh sb="31" eb="32">
      <t>エン</t>
    </rPh>
    <rPh sb="32" eb="33">
      <t>シ</t>
    </rPh>
    <rPh sb="33" eb="34">
      <t>ダイ</t>
    </rPh>
    <rPh sb="36" eb="37">
      <t>ゴウ</t>
    </rPh>
    <phoneticPr fontId="45"/>
  </si>
  <si>
    <t>原材料の受け入れや保管等を適切に行っているか。
・原材料について、品名、仕入れ元の名称及び所在地、生産者の名称及び所在地、ロット等が確認可能な情報並びに仕入れ年月日を記録し、1年間保管しているか。
・原材料について、納入業者が定期的に実施する検査結果を1年間保管しているか。
・原材料の納入の際には調理従事者等が必ず立ち会い、検収を実施、その結果を記録しているか。</t>
    <rPh sb="64" eb="65">
      <t>トウ</t>
    </rPh>
    <phoneticPr fontId="45"/>
  </si>
  <si>
    <t>食中毒予防を徹底した調理を行っているか。
・加熱調理食品については中心まで十分に加熱しているか（中心温度75℃1分以上、二枚貝等は85～95℃で90秒間以上）。
・調理加熱後食品及び非加熱食品の二次汚染防止を徹底しているか。
・調理済み食品の温度管理を適切に行っているか。
・調理後速やかに（2時間以内）に喫食しているか。</t>
    <phoneticPr fontId="45"/>
  </si>
  <si>
    <t>加熱調理食品中心温度記録</t>
    <phoneticPr fontId="45"/>
  </si>
  <si>
    <t>調理従事者の衛生管理に努めているか。
・定期的な健康診断及び月1回以上の検便（赤痢菌、腸チフス、パラチフス、腸管出血性大腸炎、必要に応じてノロウィルス）を行っているか。
・調理従事者等が着用する帽子・外衣は毎日専用で清潔なものに交換しているか。</t>
    <phoneticPr fontId="45"/>
  </si>
  <si>
    <t>調理従事者の知識及び技能の向上を図るよう、講習会の参加等について配慮しているか。</t>
    <phoneticPr fontId="45"/>
  </si>
  <si>
    <t>・児童福祉施設の設備及び運営に関する基準を定める条例施行規則第4条</t>
    <rPh sb="30" eb="31">
      <t>ダイ</t>
    </rPh>
    <rPh sb="32" eb="33">
      <t>ジョウ</t>
    </rPh>
    <phoneticPr fontId="45"/>
  </si>
  <si>
    <t>委託業務の内容が確認できる委託契約書等を整備しているか。</t>
    <phoneticPr fontId="45"/>
  </si>
  <si>
    <t>委託内容により適切に栄養管理運営を履行していることを施設側が確認しているか。
・受託側は契約内容を遵守し、連携が取れているか。
・調理従事者の検便が実施されているか。</t>
    <phoneticPr fontId="45"/>
  </si>
  <si>
    <t xml:space="preserve">第１　教育・保育環境の整備
</t>
    <phoneticPr fontId="45"/>
  </si>
  <si>
    <t>学年、学期、教育又は保育を行う日時数、教育又は保育を行わない日及び開園している時間に関する事項</t>
    <phoneticPr fontId="3"/>
  </si>
  <si>
    <t>その他施設の管理についての重要事項</t>
    <phoneticPr fontId="3"/>
  </si>
  <si>
    <t>施設の目的及び運営の方針</t>
    <phoneticPr fontId="3"/>
  </si>
  <si>
    <t>教育課程その他の教育及び保育の内容に関する事項</t>
    <phoneticPr fontId="3"/>
  </si>
  <si>
    <t>保護者に対する子育ての支援の内容に関する事項</t>
    <phoneticPr fontId="3"/>
  </si>
  <si>
    <t>利用定員及び職員組織に関する事項（職員の職種、員数及び職務の内容）</t>
    <phoneticPr fontId="3"/>
  </si>
  <si>
    <t>入園、退園、転園、休園及び卒園に関する事項</t>
    <phoneticPr fontId="3"/>
  </si>
  <si>
    <t>保育料その他の費用徴収に関する事項</t>
    <phoneticPr fontId="3"/>
  </si>
  <si>
    <t>緊急時等における対応方法</t>
    <phoneticPr fontId="3"/>
  </si>
  <si>
    <t>非常災害対策</t>
    <phoneticPr fontId="3"/>
  </si>
  <si>
    <t>虐待の防止のための措置に関する事項</t>
    <phoneticPr fontId="3"/>
  </si>
  <si>
    <t>指導計画
（長期・短期）
保育日誌</t>
    <rPh sb="0" eb="4">
      <t>シドウケイカク</t>
    </rPh>
    <rPh sb="6" eb="8">
      <t>チョウキ</t>
    </rPh>
    <rPh sb="9" eb="11">
      <t>タンキ</t>
    </rPh>
    <rPh sb="13" eb="17">
      <t>ホイクニッシ</t>
    </rPh>
    <phoneticPr fontId="3"/>
  </si>
  <si>
    <t>職員にかかわるもの</t>
    <rPh sb="0" eb="2">
      <t>ショクイン</t>
    </rPh>
    <phoneticPr fontId="45"/>
  </si>
  <si>
    <t>第１-２　施設運営に必要な帳簿は整備されているか。（適切に記録されているか。施設長の決裁を得ているか。）（※第２以降でも個別に確認）</t>
    <rPh sb="54" eb="55">
      <t>ダイ</t>
    </rPh>
    <rPh sb="56" eb="58">
      <t>イコウ</t>
    </rPh>
    <rPh sb="60" eb="62">
      <t>コベツ</t>
    </rPh>
    <rPh sb="63" eb="65">
      <t>カクニン</t>
    </rPh>
    <phoneticPr fontId="45"/>
  </si>
  <si>
    <t>第１-６　苦情解決に必要な体制が整備されているか。</t>
    <phoneticPr fontId="45"/>
  </si>
  <si>
    <t>第１-７　重要事項を施設内に掲示及びインターネット上で公表しているか。</t>
    <phoneticPr fontId="45"/>
  </si>
  <si>
    <t>第１-４　教育課程に基づく教育を行うため、学級を編制しているか。</t>
    <phoneticPr fontId="45"/>
  </si>
  <si>
    <t>園長は配置されているか。</t>
    <rPh sb="0" eb="2">
      <t>エンチョウ</t>
    </rPh>
    <phoneticPr fontId="45"/>
  </si>
  <si>
    <t>（１）園長</t>
    <rPh sb="3" eb="5">
      <t>エンチョウ</t>
    </rPh>
    <phoneticPr fontId="45"/>
  </si>
  <si>
    <t>保育教諭は配置されているか。</t>
    <rPh sb="0" eb="4">
      <t>ホイクキョウユ</t>
    </rPh>
    <rPh sb="5" eb="7">
      <t>ハイチ</t>
    </rPh>
    <phoneticPr fontId="3"/>
  </si>
  <si>
    <t>・幼保連携型認定こども園の学級の編制、職員、設備及び運営に関する基準第5条
・特定教育・保育等に要する費用の額の算定に関する基準等の実施上の留意事項について（令和７年４月11日付けこ成保２９５７文科初第２３３号）
・保育所における調理業務の委託について（平成10年2月18日児発第86号）</t>
    <phoneticPr fontId="45"/>
  </si>
  <si>
    <t>必要な調理員の数以上が配置されているか。
・保育認定子どもに係る利用定員40人以下の施設は１人、41人以上150人以下の施設は２人、151人以上の施設は３人（うち１人は非常勤）
・調理業務の全部を委託する施設にあっては調理員を置かないことができる。</t>
    <phoneticPr fontId="45"/>
  </si>
  <si>
    <t>・教育職員等による児童生徒性暴力等の防止等に関する法律第7条</t>
    <rPh sb="27" eb="28">
      <t>ダイ</t>
    </rPh>
    <rPh sb="29" eb="30">
      <t>ジョウ</t>
    </rPh>
    <phoneticPr fontId="3"/>
  </si>
  <si>
    <t>認可定員</t>
  </si>
  <si>
    <t>利用定員</t>
  </si>
  <si>
    <t>在籍児童数</t>
  </si>
  <si>
    <t>月　　日　時点</t>
    <rPh sb="5" eb="7">
      <t>ジテン</t>
    </rPh>
    <phoneticPr fontId="3"/>
  </si>
  <si>
    <t>1号認定</t>
    <rPh sb="1" eb="4">
      <t>ゴウニンテイ</t>
    </rPh>
    <phoneticPr fontId="3"/>
  </si>
  <si>
    <t>2号認定</t>
    <rPh sb="1" eb="4">
      <t>ゴウニンテイ</t>
    </rPh>
    <phoneticPr fontId="3"/>
  </si>
  <si>
    <t>3号認定</t>
    <rPh sb="1" eb="2">
      <t>ゴウ</t>
    </rPh>
    <rPh sb="2" eb="4">
      <t>ニンテイ</t>
    </rPh>
    <phoneticPr fontId="3"/>
  </si>
  <si>
    <t>合計</t>
    <rPh sb="0" eb="2">
      <t>ゴウケイ</t>
    </rPh>
    <phoneticPr fontId="3"/>
  </si>
  <si>
    <t>１・２歳</t>
    <rPh sb="3" eb="4">
      <t>サイ</t>
    </rPh>
    <phoneticPr fontId="3"/>
  </si>
  <si>
    <t>０歳</t>
    <rPh sb="1" eb="2">
      <t>サイ</t>
    </rPh>
    <phoneticPr fontId="3"/>
  </si>
  <si>
    <t>保育室</t>
    <phoneticPr fontId="3"/>
  </si>
  <si>
    <t>便所</t>
    <phoneticPr fontId="3"/>
  </si>
  <si>
    <t>職員室</t>
    <phoneticPr fontId="3"/>
  </si>
  <si>
    <t>（1）以下の設備はあるか。</t>
    <rPh sb="3" eb="5">
      <t>イカ</t>
    </rPh>
    <rPh sb="6" eb="8">
      <t>セツビ</t>
    </rPh>
    <phoneticPr fontId="45"/>
  </si>
  <si>
    <r>
      <rPr>
        <b/>
        <sz val="11"/>
        <color rgb="FFFF0000"/>
        <rFont val="メイリオ"/>
        <family val="3"/>
        <charset val="128"/>
      </rPr>
      <t>〈満２歳未満の保育を必要とする子どもを入園させる場合のみ〉</t>
    </r>
    <r>
      <rPr>
        <sz val="11"/>
        <color theme="1"/>
        <rFont val="メイリオ"/>
        <family val="3"/>
        <charset val="128"/>
      </rPr>
      <t xml:space="preserve">
乳児室又はほふく室</t>
    </r>
    <phoneticPr fontId="3"/>
  </si>
  <si>
    <t>・就学前の子どもに関する教育、保育等の総合的な提供の推進に関する法律施行条例第5条</t>
    <rPh sb="38" eb="39">
      <t>ダイ</t>
    </rPh>
    <rPh sb="40" eb="41">
      <t>ジョウ</t>
    </rPh>
    <phoneticPr fontId="3"/>
  </si>
  <si>
    <t>飲料水用設備、手洗用設備及び足洗用設備
（飲料水用設備は、手洗用設備又は足洗用設備と区別して備えなければならない。）</t>
    <phoneticPr fontId="3"/>
  </si>
  <si>
    <t>調理室
（満3歳以上の児童の食事を外部搬入により提供する場合は、調理室を設けないことができるが、加熱、保存等ができる設備を備えなければならない。）</t>
    <rPh sb="5" eb="6">
      <t>マン</t>
    </rPh>
    <rPh sb="7" eb="10">
      <t>サイイジョウ</t>
    </rPh>
    <rPh sb="11" eb="13">
      <t>ジドウ</t>
    </rPh>
    <rPh sb="14" eb="16">
      <t>ショクジ</t>
    </rPh>
    <rPh sb="17" eb="21">
      <t>ガイブハンニュウ</t>
    </rPh>
    <rPh sb="24" eb="26">
      <t>テイキョウ</t>
    </rPh>
    <rPh sb="28" eb="30">
      <t>バアイ</t>
    </rPh>
    <rPh sb="48" eb="50">
      <t>カネツ</t>
    </rPh>
    <phoneticPr fontId="3"/>
  </si>
  <si>
    <t>園舎及び園庭（同一の敷地内又は隣接する位置に設けることを原則とする。）</t>
    <phoneticPr fontId="45"/>
  </si>
  <si>
    <t>遊戯室（保育室と遊戯室は兼用することができる。）</t>
    <phoneticPr fontId="3"/>
  </si>
  <si>
    <t>保健室（職員室と保健室は兼用することができる。）</t>
    <rPh sb="0" eb="3">
      <t>ホケンシツ</t>
    </rPh>
    <rPh sb="12" eb="14">
      <t>ケンヨウ</t>
    </rPh>
    <phoneticPr fontId="3"/>
  </si>
  <si>
    <t>園児の安全の確保を図るため、施設及び設備の安全点検、園児に対する通園を含めたこども園での生活その他の日常生活における安全に関する指導、職員の研修その他こども園における安全に関する事項について計画（安全計画）を策定しているか。
※事故発生の防止のため、次の点に留意して安全管理体制を確立すること。
・経営者、管理者自らが安全管理の重要性を認識し、組織的に安全管理体制の整備に努めること。
・事故発生防止のための指針等の作成及び必要に応じた見直しに努めること。また、その内容等について、定期的に研修会を開催するなど全職員への周知徹底を図ること。
・事故やヒヤリハット事例が発生した際には、その原因を解明し、再発防止のための対策を講じること。
・児童の安全の確保に関して保護者との連携が図られるよう、保護者に対し、安全計画に基づく取組の内容等について周知しているか。</t>
    <rPh sb="0" eb="2">
      <t>エンジ</t>
    </rPh>
    <rPh sb="26" eb="28">
      <t>エンジ</t>
    </rPh>
    <rPh sb="33" eb="34">
      <t>エン</t>
    </rPh>
    <rPh sb="41" eb="42">
      <t>エン</t>
    </rPh>
    <rPh sb="78" eb="79">
      <t>エン</t>
    </rPh>
    <rPh sb="98" eb="102">
      <t>アンゼンケイカク</t>
    </rPh>
    <phoneticPr fontId="45"/>
  </si>
  <si>
    <t>・就学前の子どもに関する教育、保育等の総合的な提供の推進に関する法律第27条
（準用：学校保健安全法第27条）</t>
    <rPh sb="34" eb="35">
      <t>ダイ</t>
    </rPh>
    <rPh sb="37" eb="38">
      <t>ジョウ</t>
    </rPh>
    <rPh sb="40" eb="42">
      <t>ジュンヨウ</t>
    </rPh>
    <rPh sb="50" eb="51">
      <t>ダイ</t>
    </rPh>
    <rPh sb="53" eb="54">
      <t>ジョウ</t>
    </rPh>
    <phoneticPr fontId="3"/>
  </si>
  <si>
    <t>安全計画</t>
    <rPh sb="0" eb="4">
      <t>アンゼンケイカク</t>
    </rPh>
    <phoneticPr fontId="3"/>
  </si>
  <si>
    <t>保育室や乳幼児が出入りする場所に危険物を置いていないか。</t>
    <phoneticPr fontId="3"/>
  </si>
  <si>
    <t>年間行事予定表
事務日誌</t>
    <phoneticPr fontId="3"/>
  </si>
  <si>
    <t>教育及び保育を行う時間及び期間は適正に定められているか。
・毎学年の教育週数は、特別の事情のある場合を除き、３９週を下回っていないか。
・教育時間は、４時間を標準とし、園児の心身の発達の程度、季節等に適切に配慮されているか。
・保育を必要とする子どもに該当する園児に対する教育及び保育の時間（満３歳以上の保育を必要とする子どもに該当する　園児については、教育時間を含む。）は、１日につき８時間を標準とし、保護者の労働時間その他家庭の状況等を考慮して定められているか。</t>
    <phoneticPr fontId="3"/>
  </si>
  <si>
    <t>・就学前の子どもに関する教育、保育等の総合的な提供の推進に関する法律施行条例第5条</t>
    <phoneticPr fontId="3"/>
  </si>
  <si>
    <t>第１-５　教育・保育を行う期間・時間について</t>
    <phoneticPr fontId="45"/>
  </si>
  <si>
    <t>・就学前の子どもに関する教育、保育等の総合的な提供の推進に関する法律施行条例第3条</t>
    <rPh sb="38" eb="39">
      <t>ダイ</t>
    </rPh>
    <rPh sb="40" eb="41">
      <t>ジョウ</t>
    </rPh>
    <phoneticPr fontId="3"/>
  </si>
  <si>
    <r>
      <rPr>
        <b/>
        <sz val="11"/>
        <color rgb="FFFF0000"/>
        <rFont val="メイリオ"/>
        <family val="3"/>
        <charset val="128"/>
      </rPr>
      <t>〈認定こども園の設備や職員について、併設する他の社会福祉施設の居室や職員と兼ねている場合〉</t>
    </r>
    <r>
      <rPr>
        <sz val="11"/>
        <color theme="1"/>
        <rFont val="メイリオ"/>
        <family val="3"/>
        <charset val="128"/>
      </rPr>
      <t xml:space="preserve">
保育に支障がないか。</t>
    </r>
    <phoneticPr fontId="3"/>
  </si>
  <si>
    <t>・児童福祉施設の設備及び運営に関する基準第8条</t>
    <rPh sb="20" eb="21">
      <t>ダイ</t>
    </rPh>
    <rPh sb="22" eb="23">
      <t>ジョウ</t>
    </rPh>
    <phoneticPr fontId="3"/>
  </si>
  <si>
    <t>・幼保連携型認定こども園教育・保育要領第1章</t>
    <phoneticPr fontId="3"/>
  </si>
  <si>
    <t>幼保連携型認定こども園園児指導要録を適切に作成し、園児が転園する際には転園先へ、園児が進学する際には進学先へ抄本又は写しを送付しているか。（指導要録及びその写しのうち入園、卒園等の学籍に関する記録については、その保存期間を20年とする。）</t>
    <rPh sb="25" eb="27">
      <t>エンジ</t>
    </rPh>
    <rPh sb="28" eb="30">
      <t>テンエン</t>
    </rPh>
    <rPh sb="32" eb="33">
      <t>サイ</t>
    </rPh>
    <rPh sb="35" eb="38">
      <t>テンエンサキ</t>
    </rPh>
    <rPh sb="40" eb="42">
      <t>エンジ</t>
    </rPh>
    <rPh sb="43" eb="45">
      <t>シンガク</t>
    </rPh>
    <rPh sb="47" eb="48">
      <t>サイ</t>
    </rPh>
    <rPh sb="50" eb="52">
      <t>シンガク</t>
    </rPh>
    <rPh sb="52" eb="53">
      <t>サキ</t>
    </rPh>
    <rPh sb="54" eb="56">
      <t>ショウホン</t>
    </rPh>
    <rPh sb="56" eb="57">
      <t>マタ</t>
    </rPh>
    <rPh sb="58" eb="59">
      <t>ウツシ</t>
    </rPh>
    <phoneticPr fontId="3"/>
  </si>
  <si>
    <t>・就学前の子どもに関する教育、保育等の総合的な提供の推進に関する法律施行規則第30条</t>
    <rPh sb="38" eb="39">
      <t>ダイ</t>
    </rPh>
    <rPh sb="41" eb="42">
      <t>ジョウ</t>
    </rPh>
    <phoneticPr fontId="3"/>
  </si>
  <si>
    <r>
      <rPr>
        <b/>
        <sz val="11"/>
        <color theme="1"/>
        <rFont val="メイリオ"/>
        <family val="3"/>
        <charset val="128"/>
      </rPr>
      <t>学籍等に関する記録 、指導等に関する記録の記載があるか。</t>
    </r>
    <r>
      <rPr>
        <sz val="11"/>
        <color theme="1"/>
        <rFont val="メイリオ"/>
        <family val="3"/>
        <charset val="128"/>
      </rPr>
      <t xml:space="preserve">
　○入所に関する記録
　　１  園児の氏名、性別、生年月日及び現住所
　　２ 保護者（親権者）氏名及び現住所
　　３ 学籍等の記録 
　　　（1） 入園年月日
　　　（2） 転入園年月日
　　　（3） 転･退園年月日
　　　（4） 修了年月日
　　４ 入園前の状況 
　　５ 進学・就学先等
　　６ 園名及び所在地 
　　７ 各年度の入園（転入園）・進級時等の園児の年齢、園長の氏名、担当・学級担任の氏名
　○ 指導等に関する記録 
　【満３歳以上の園児に関する記録】
　　１ 指導の重点等 
　　２ 指導上参考となる事項
　　３ 出欠状況 
　【満３歳未満の園児に関する記録】
　　４ 園児の育ちに関する事項 </t>
    </r>
    <rPh sb="31" eb="33">
      <t>ニュウショ</t>
    </rPh>
    <rPh sb="34" eb="35">
      <t>カン</t>
    </rPh>
    <rPh sb="37" eb="39">
      <t>キロク</t>
    </rPh>
    <phoneticPr fontId="3"/>
  </si>
  <si>
    <t>・幼保連携型認定こども園園児指導要録の改善及び認定こども園こども要録の作成等に関する留意事項等について（通知）（府子本第３１５号２９初幼教第１７号子保発０３３０第３号平成30年３月３０日）</t>
    <phoneticPr fontId="3"/>
  </si>
  <si>
    <t>幼保連携型認定こども園園児指導要録</t>
    <phoneticPr fontId="3"/>
  </si>
  <si>
    <t>園児の発達や学びの連続性を確保する観点から、小学校教育への円滑な接続に向けた教育及び保育の内容の工夫を図っているか。</t>
    <phoneticPr fontId="3"/>
  </si>
  <si>
    <t>・幼保連携型認定こども園教育・保育要領第1章</t>
    <rPh sb="19" eb="20">
      <t>ダイ</t>
    </rPh>
    <rPh sb="21" eb="22">
      <t>ショウ</t>
    </rPh>
    <phoneticPr fontId="3"/>
  </si>
  <si>
    <t>第５-１　入園時及び入園後少なくとも1年に2回の定期健康診断が実施されているか。</t>
    <rPh sb="6" eb="7">
      <t>エン</t>
    </rPh>
    <rPh sb="11" eb="12">
      <t>エン</t>
    </rPh>
    <phoneticPr fontId="45"/>
  </si>
  <si>
    <t>入園時の健康診断を実施しているか。</t>
    <rPh sb="1" eb="2">
      <t>エン</t>
    </rPh>
    <phoneticPr fontId="3"/>
  </si>
  <si>
    <t>入園時の健診を当年１回目の健診と合わせて行っている。</t>
    <rPh sb="1" eb="2">
      <t>エン</t>
    </rPh>
    <phoneticPr fontId="3"/>
  </si>
  <si>
    <t>健康診断の結果は、適切に記録・整理保管しているか。
　・園児の健康診断票を作成し、５年間保存すること。
　・園児が転園した場合、転園先の園長、保育所の長又は認定こども園の長に送付しなければならない。</t>
    <rPh sb="58" eb="59">
      <t>エン</t>
    </rPh>
    <rPh sb="65" eb="66">
      <t>エン</t>
    </rPh>
    <phoneticPr fontId="3"/>
  </si>
  <si>
    <t>・幼保連携型認定こども園教育・保育要領解説第3章</t>
    <phoneticPr fontId="3"/>
  </si>
  <si>
    <t>・児童虐待の防止等に関する法律第5条、第6条
・幼保連携型認定こども園教育・保育要領解説第4章</t>
    <phoneticPr fontId="3"/>
  </si>
  <si>
    <t>職員を対象として衛生管理に関する研修を定期的に行っているか。</t>
    <phoneticPr fontId="3"/>
  </si>
  <si>
    <t>・社会福祉施設等における感染症等発生時に係る報告について（健発第0222002号・薬食発第0222001号・雇児発第0222001号・社援発第0222002号・老発第0222001号 平成17年2月22日）
・保育所における感染症対策ガイドライン（2018年改訂版）（2023(令和5年5月一部改訂 こども家庭庁） 
・幼保連携型認定こども園教育・保育要領解説第2章</t>
    <rPh sb="92" eb="94">
      <t>ヘイセイ</t>
    </rPh>
    <rPh sb="153" eb="156">
      <t>カテイチョウ</t>
    </rPh>
    <phoneticPr fontId="3"/>
  </si>
  <si>
    <t>危機管理マニュアル
（不審者対応含む）</t>
    <phoneticPr fontId="3"/>
  </si>
  <si>
    <t>・就学前の子どもに関する教育、保育等の総合的な提供の推進に関する法律施行規則第23～25条</t>
    <rPh sb="38" eb="39">
      <t>ダイ</t>
    </rPh>
    <rPh sb="44" eb="45">
      <t>ジョウ</t>
    </rPh>
    <phoneticPr fontId="3"/>
  </si>
  <si>
    <t>教育及び保育並びに子育て支援事業の状況その他の運営の状況について、自ら評価を行っているか。</t>
    <phoneticPr fontId="3"/>
  </si>
  <si>
    <t>自己評価の結果をまとめ公表を行っているか。</t>
    <rPh sb="0" eb="4">
      <t>ジコヒョウカ</t>
    </rPh>
    <rPh sb="5" eb="7">
      <t>ケッカ</t>
    </rPh>
    <rPh sb="11" eb="13">
      <t>コウヒョウ</t>
    </rPh>
    <rPh sb="14" eb="15">
      <t>オコナ</t>
    </rPh>
    <phoneticPr fontId="3"/>
  </si>
  <si>
    <t>・就学前の子どもに関する教育、保育等の総合的な提供の推進に関する法律第23条</t>
    <rPh sb="34" eb="35">
      <t>ダイ</t>
    </rPh>
    <rPh sb="37" eb="38">
      <t>ジョウ</t>
    </rPh>
    <phoneticPr fontId="3"/>
  </si>
  <si>
    <t>（１）認定こども園の自己評価を行っているか。</t>
    <rPh sb="3" eb="5">
      <t>ニンテイ</t>
    </rPh>
    <rPh sb="8" eb="9">
      <t>エン</t>
    </rPh>
    <phoneticPr fontId="45"/>
  </si>
  <si>
    <t>（２）認定こども園の自己評価の公表を行っているか。</t>
    <rPh sb="3" eb="5">
      <t>ニンテイ</t>
    </rPh>
    <rPh sb="8" eb="9">
      <t>エン</t>
    </rPh>
    <rPh sb="15" eb="17">
      <t>コウヒョウ</t>
    </rPh>
    <phoneticPr fontId="45"/>
  </si>
  <si>
    <t>・児童福祉施設の設備及び運営に関する基準第9条の2</t>
    <rPh sb="20" eb="21">
      <t>ダイ</t>
    </rPh>
    <rPh sb="22" eb="23">
      <t>ジョウ</t>
    </rPh>
    <phoneticPr fontId="3"/>
  </si>
  <si>
    <t>・幼保連携型認定こども園教育・保育要領解説第2章
・児童福祉施設の設備及び運営に関する基準第9条</t>
    <rPh sb="21" eb="22">
      <t>ダイ</t>
    </rPh>
    <rPh sb="23" eb="24">
      <t>ショウ</t>
    </rPh>
    <rPh sb="45" eb="46">
      <t>ダイ</t>
    </rPh>
    <rPh sb="47" eb="48">
      <t>ジョウ</t>
    </rPh>
    <phoneticPr fontId="3"/>
  </si>
  <si>
    <t>適切な秘密保持、個人情報保護を実施しているか。</t>
    <phoneticPr fontId="3"/>
  </si>
  <si>
    <t>・幼保連携型認定こども園教育・保育要領解説第1章</t>
    <phoneticPr fontId="3"/>
  </si>
  <si>
    <t>第６-７　子育て支援事業の内容について</t>
    <phoneticPr fontId="45"/>
  </si>
  <si>
    <t>子育て支援事業に係る事業計画・実績書類</t>
    <rPh sb="0" eb="2">
      <t>コソダ</t>
    </rPh>
    <rPh sb="3" eb="5">
      <t>シエン</t>
    </rPh>
    <rPh sb="5" eb="7">
      <t>ジギョウ</t>
    </rPh>
    <rPh sb="8" eb="9">
      <t>カカ</t>
    </rPh>
    <rPh sb="10" eb="14">
      <t>ジギョウケイカク</t>
    </rPh>
    <rPh sb="15" eb="17">
      <t>ジッセキ</t>
    </rPh>
    <rPh sb="17" eb="19">
      <t>ショルイ</t>
    </rPh>
    <phoneticPr fontId="3"/>
  </si>
  <si>
    <t>第６-８　幼保連携型認定こども園である旨の表示</t>
    <rPh sb="5" eb="12">
      <t>ヨウホレンケイガタニンテイ</t>
    </rPh>
    <rPh sb="15" eb="16">
      <t>エン</t>
    </rPh>
    <rPh sb="19" eb="20">
      <t>ムネ</t>
    </rPh>
    <rPh sb="21" eb="23">
      <t>ヒョウジ</t>
    </rPh>
    <phoneticPr fontId="45"/>
  </si>
  <si>
    <t>建物又は敷地の公衆の見やすい場所に、当該幼保連携型認定こども園が幼保連携型認定こども園である旨の表示がされているか。
表示している場所　（　　　　　　　　　　　　　　　　　　　　）</t>
    <rPh sb="59" eb="61">
      <t>ヒョウジ</t>
    </rPh>
    <rPh sb="65" eb="67">
      <t>バショ</t>
    </rPh>
    <phoneticPr fontId="3"/>
  </si>
  <si>
    <t>特別な配慮が必要な子どもの利用が排除されることのないよう、適切に配慮されているか。</t>
    <phoneticPr fontId="3"/>
  </si>
  <si>
    <t>所内研修等で再発防止に努めているか。</t>
    <phoneticPr fontId="3"/>
  </si>
  <si>
    <t>・幼保連携型認定こども園教育・保育要領第3章
・雇児保発第0329001号（平成16年3月29日）「保育所における食を通じた子どもの健全育成（いわゆる「食育」）に関する取組の推進について」</t>
    <rPh sb="19" eb="20">
      <t>ダイ</t>
    </rPh>
    <rPh sb="21" eb="22">
      <t>ショウ</t>
    </rPh>
    <phoneticPr fontId="45"/>
  </si>
  <si>
    <t>・児童福祉施設の設備及び運営に関する基準を定める条例施行規則第9条
・就学前の子どもに関する教育、保育等の総合的な提供の推進に関する法律施行規則第16条
・特定教育・保育施設及び特定地域型保育事業並びに特定子ども・子育て支援施設等の運営に関する基準第20条</t>
    <rPh sb="72" eb="73">
      <t>ダイ</t>
    </rPh>
    <rPh sb="75" eb="76">
      <t>ジョウ</t>
    </rPh>
    <rPh sb="124" eb="125">
      <t>ダイ</t>
    </rPh>
    <rPh sb="127" eb="128">
      <t>ジョウ</t>
    </rPh>
    <phoneticPr fontId="45"/>
  </si>
  <si>
    <t>・特定教育・保育施設及び特定地域型保育事業並びに特定子ども・子育て支援施設等の運営に関する基準第30条
・児童福祉施設の設備及び運営に関する基準を定める条例第12条
・社会福祉事業の経営者による福祉サービスに関する苦情解決の仕組みの指針について（平成12年6月7日児発第575号）　</t>
    <phoneticPr fontId="3"/>
  </si>
  <si>
    <t>・消防法第4条</t>
    <rPh sb="1" eb="4">
      <t>ショウボウホウ</t>
    </rPh>
    <rPh sb="4" eb="5">
      <t>ダイ</t>
    </rPh>
    <rPh sb="6" eb="7">
      <t>ジョウ</t>
    </rPh>
    <phoneticPr fontId="45"/>
  </si>
  <si>
    <t>・児童福祉施設の設備及び運営に関する基準を定める条例第6条</t>
    <rPh sb="26" eb="27">
      <t>ダイ</t>
    </rPh>
    <rPh sb="28" eb="29">
      <t>ジョウ</t>
    </rPh>
    <phoneticPr fontId="45"/>
  </si>
  <si>
    <t>・就学前の子どもに関する教育、保育等の総合的な提供の推進に関する法律施行規則第27条（準用：学校保健安全法施行規則第29条の2）
・送迎用バスの置き去り防止を支援する安全装置のガイドライン（令和4年12月20日送迎用バスの置き去り防止を支援する安全装置の仕様に関するガイドラインを検討するワーキンググループ）</t>
    <rPh sb="38" eb="39">
      <t>ダイ</t>
    </rPh>
    <rPh sb="41" eb="42">
      <t>ジョウ</t>
    </rPh>
    <rPh sb="43" eb="45">
      <t>ジュンヨウ</t>
    </rPh>
    <rPh sb="57" eb="58">
      <t>ダイ</t>
    </rPh>
    <rPh sb="60" eb="61">
      <t>ジョウ</t>
    </rPh>
    <phoneticPr fontId="3"/>
  </si>
  <si>
    <t>保健室の環境整備、必要な医薬品が備えられているか。管理は適切か。</t>
    <rPh sb="0" eb="2">
      <t>ホケン</t>
    </rPh>
    <phoneticPr fontId="3"/>
  </si>
  <si>
    <t>おう吐物や便の処理等に必要な用品は準備されているか。</t>
    <phoneticPr fontId="3"/>
  </si>
  <si>
    <t>・児童福祉施設の設備及び運営に関する基準を定める条例第5条
・児童福祉施設等における衛生管理及び食中毒予防の徹底について（平成13年8月1日雇児総発第36号）他関係通知
・ 児童福祉施設におけるインフルエンザ様疾患の感染予防等について（平成9年1月30日児企第2号）　
・社会福祉施設等における感染症等発生時に係る報告について（平成17年2月22日雇児発第0222001号）　
・幼保連携型認定こども園教育・保育要領解説第3章
・保育所における感染症対策ガイドライン（2018年改訂版）（厚生労働省）
・都市公園における遊具の安全確保に関する指針（改訂第３版）（国土交通省）（令和６年６月）</t>
    <rPh sb="28" eb="29">
      <t>ジョウ</t>
    </rPh>
    <rPh sb="244" eb="249">
      <t>コウセイロウドウショウ</t>
    </rPh>
    <rPh sb="281" eb="286">
      <t>コクドコウツウショウ</t>
    </rPh>
    <rPh sb="288" eb="290">
      <t>レイワ</t>
    </rPh>
    <rPh sb="291" eb="292">
      <t>ネン</t>
    </rPh>
    <rPh sb="293" eb="294">
      <t>ガツ</t>
    </rPh>
    <phoneticPr fontId="3"/>
  </si>
  <si>
    <t>・特定教育・保育施設及び特定地域型保育事業並びに特定子ども・子育て支援施設等の運営に関する基準第21条</t>
    <rPh sb="47" eb="48">
      <t>ダイ</t>
    </rPh>
    <rPh sb="50" eb="51">
      <t>ジョウ</t>
    </rPh>
    <phoneticPr fontId="3"/>
  </si>
  <si>
    <t>・就学前の子どもに関する教育、保育等の総合的な提供の推進に関する法律第27条
（準用：学校保健安全法施行規則第5～9条）</t>
    <rPh sb="40" eb="42">
      <t>ジュンヨウ</t>
    </rPh>
    <phoneticPr fontId="3"/>
  </si>
  <si>
    <t>・教育・保育施設等における事故の報告等について（令和7年3月21日こ成安第44号）
・幼保連携型認定こども園教育・保育要領解説第3章</t>
    <rPh sb="24" eb="26">
      <t>レイワ</t>
    </rPh>
    <rPh sb="27" eb="28">
      <t>ネン</t>
    </rPh>
    <rPh sb="29" eb="30">
      <t>ガツ</t>
    </rPh>
    <rPh sb="32" eb="33">
      <t>ニチ</t>
    </rPh>
    <rPh sb="34" eb="35">
      <t>セイ</t>
    </rPh>
    <rPh sb="35" eb="36">
      <t>アン</t>
    </rPh>
    <rPh sb="36" eb="37">
      <t>ダイ</t>
    </rPh>
    <rPh sb="39" eb="40">
      <t>ゴウ</t>
    </rPh>
    <rPh sb="63" eb="64">
      <t>ダイ</t>
    </rPh>
    <rPh sb="65" eb="66">
      <t>ショウ</t>
    </rPh>
    <phoneticPr fontId="3"/>
  </si>
  <si>
    <t>・幼保連携型認定こども園教育・保育要領解説第1章
・児童福祉施設の設備及び運営に関する基準を定める条例施行規則第35条</t>
    <rPh sb="23" eb="24">
      <t>ショウ</t>
    </rPh>
    <phoneticPr fontId="3"/>
  </si>
  <si>
    <t>・児童福祉施設における「食事摂取基準」を活用した食事計画について(令和2年3月31日)(子母発0331第1号)
・児童福祉施設における食事の提供に関する援助及び指導について(令和2年3月31日)(子発0331第1号／障発0331第8号)
・保育所におけるアレルギー対応ガイドライン(2019 年改訂版)
・保育所における食事の提供ガイドライン（平成24年3月 厚生労働省）
・保育所保育指針第3章
・児童福祉施設の設備及び運営に関する基準を定める条例施行規則第6条</t>
    <rPh sb="172" eb="174">
      <t>ヘイセイ</t>
    </rPh>
    <rPh sb="176" eb="177">
      <t>ネン</t>
    </rPh>
    <rPh sb="178" eb="179">
      <t>ガツ</t>
    </rPh>
    <rPh sb="180" eb="185">
      <t>コウセイロウドウショウ</t>
    </rPh>
    <phoneticPr fontId="45"/>
  </si>
  <si>
    <t>・就学前の子どもに関する教育、保育等の総合的な提供の推進に関する法律施行条例第5条（準用：児童福祉施設の設備及び運営に関する基準を定める条例施行規則第32条）</t>
    <phoneticPr fontId="45"/>
  </si>
  <si>
    <t>・就学前の子どもに関する教育、保育等の総合的な提供の推進に関する法律施行条例第5条（準用：児童福祉施設の設備及び運営に関する基準を定める条例施行規則第32条）
・保育所における調理業務の委託について（平成10年2月18日）(児発第86号)</t>
    <phoneticPr fontId="45"/>
  </si>
  <si>
    <t>・食品衛生法施行規則
・衛食第85号（平成9年3月24日）大量調理施設衛生管理マニュアル
・児童福祉施設の設備及び運営に関する基準を定める条例施行規則第5条～7条
・児企第16号（平成9年6月30日）「児童福祉施設等における衛生管理の改善充実及び食中毒発生の予防について」
・雇児保発第0329001号（平成16年3月29日）「保育所における食を通じた子どもの健全育成（いわゆる「食育」）に関する取組の推進について」第5章8
・児発第699号（昭和39年8月1日）「児童福祉施設等における衛生管理の強化について（抄）」
・雇児発第0120001号・障発第0120005号（平成16年1月20日）「児童福祉施設等における衛生管理等について」
・児童福祉施設の設備及び運営に関する基準を定める条例施行規則第32条
・幼保連携型認定こども園教育・保育要領第3章</t>
    <phoneticPr fontId="45"/>
  </si>
  <si>
    <t>・幼保連携型認定こども園の学級の編制、職員、設備及び運営に関する基準第4条</t>
    <rPh sb="34" eb="35">
      <t>ダイ</t>
    </rPh>
    <rPh sb="36" eb="37">
      <t>ジョウ</t>
    </rPh>
    <phoneticPr fontId="3"/>
  </si>
  <si>
    <t>・就学前の子どもに関する教育、保育等の総合的な提供の推進に関する法律第27条（準用：学校保健安全法施行規則第28～29条）
・児童福祉施設の設備及び運営に関する基準を定める条例第6条
・児童福祉施設等における児童の安全の確保について（平成13年6月15日雇児総発第402号）
・児童福祉施設等に設置している遊具の安全確保について（平成20年8月29日雇児総発第0829002号）
・都市公園における遊具の安全確保に関する指針（改訂版第2版（平成２６年６月））
・幼保連携型認定こども園教育・保育要領解説第3章
・教育・保育施設等における事故防止及び事故発生時の対応のためのガイドライン
・教育・保育施設等におけるプール活動・水遊びの事故防止及び熱中症事故の防止について（令和6年5月31日付け 事務連絡）
・社会福祉施設等における災害時に備えたライフライン等の点検について（厚生労働省子ど  も家庭局子育て支援課厚生労働省社会・援護局福祉基盤課/厚生労働省社会・援護局障害保健福祉部障害福祉課/厚生労働省老健局総務課）（平成30年10月19日）</t>
    <rPh sb="34" eb="35">
      <t>ダイ</t>
    </rPh>
    <rPh sb="37" eb="38">
      <t>ジョウ</t>
    </rPh>
    <rPh sb="39" eb="41">
      <t>ジュンヨウ</t>
    </rPh>
    <rPh sb="53" eb="54">
      <t>ダイ</t>
    </rPh>
    <rPh sb="59" eb="60">
      <t>ジョウ</t>
    </rPh>
    <rPh sb="335" eb="337">
      <t>レイワ</t>
    </rPh>
    <rPh sb="338" eb="339">
      <t>ネン</t>
    </rPh>
    <rPh sb="340" eb="341">
      <t>ガツ</t>
    </rPh>
    <rPh sb="343" eb="344">
      <t>ニチ</t>
    </rPh>
    <rPh sb="344" eb="345">
      <t>ツ</t>
    </rPh>
    <rPh sb="347" eb="351">
      <t>ジムレンラク</t>
    </rPh>
    <phoneticPr fontId="3"/>
  </si>
  <si>
    <r>
      <t xml:space="preserve">〈保育室又は遊戯室を２階に設ける場合のみ〉
</t>
    </r>
    <r>
      <rPr>
        <sz val="11"/>
        <rFont val="メイリオ"/>
        <family val="3"/>
        <charset val="128"/>
      </rPr>
      <t>階段やテラス等には転落を防止するための設備を設け、又は窓の開閉を乳幼児が行えないようにする等の設備があるか。</t>
    </r>
    <rPh sb="22" eb="24">
      <t>カイダン</t>
    </rPh>
    <phoneticPr fontId="45"/>
  </si>
  <si>
    <t>・児童福祉施設の設備及び運営に関する基準を定める条例施行規則第31条</t>
  </si>
  <si>
    <r>
      <rPr>
        <b/>
        <sz val="11"/>
        <color rgb="FFFF0000"/>
        <rFont val="メイリオ"/>
        <family val="3"/>
        <charset val="128"/>
      </rPr>
      <t>〈建物その他設備の規模及び構造並びにその図面を変更しようとする場合のみ〉</t>
    </r>
    <r>
      <rPr>
        <b/>
        <sz val="11"/>
        <color theme="1"/>
        <rFont val="メイリオ"/>
        <family val="3"/>
        <charset val="128"/>
      </rPr>
      <t xml:space="preserve">
</t>
    </r>
    <r>
      <rPr>
        <sz val="11"/>
        <color theme="1"/>
        <rFont val="メイリオ"/>
        <family val="3"/>
        <charset val="128"/>
      </rPr>
      <t>県へ認可（届出）事項変更届を提出しているか。</t>
    </r>
    <rPh sb="31" eb="33">
      <t>バアイ</t>
    </rPh>
    <rPh sb="43" eb="44">
      <t>デ</t>
    </rPh>
    <phoneticPr fontId="45"/>
  </si>
  <si>
    <t>・就学前の子どもに関する教育、保育等の総合的な提供の推進に関する法律第29条
・就学前の子どもに関する教育、保育等の総合的な提供の推進に関する法律施行規
則第15条</t>
    <phoneticPr fontId="3"/>
  </si>
  <si>
    <t>・就学前の子どもに関する教育、保育等の総合的な提供の推進に関する法律第14条</t>
    <rPh sb="34" eb="35">
      <t>ダイ</t>
    </rPh>
    <rPh sb="37" eb="38">
      <t>ジョウ</t>
    </rPh>
    <phoneticPr fontId="45"/>
  </si>
  <si>
    <t>・幼保連携型認定こども園の学級の編制、職員、設備及び運営に関する基準第5条
・就学前の子どもに関する教育、保育等の総合的な提供の推進に関する法律施行条例第5条</t>
    <rPh sb="34" eb="35">
      <t>ダイ</t>
    </rPh>
    <rPh sb="36" eb="37">
      <t>ジョウ</t>
    </rPh>
    <rPh sb="76" eb="77">
      <t>ダイ</t>
    </rPh>
    <rPh sb="78" eb="79">
      <t>ジョウ</t>
    </rPh>
    <phoneticPr fontId="3"/>
  </si>
  <si>
    <t>嘱託医（小児科医/内科医）及び嘱託歯科医、薬剤師が確保されているか。</t>
    <rPh sb="0" eb="3">
      <t>ショクタクイ</t>
    </rPh>
    <rPh sb="4" eb="8">
      <t>ショウニカイ</t>
    </rPh>
    <rPh sb="9" eb="12">
      <t>ナイカイ</t>
    </rPh>
    <rPh sb="13" eb="14">
      <t>オヨ</t>
    </rPh>
    <rPh sb="15" eb="20">
      <t>ショクタクシカイ</t>
    </rPh>
    <rPh sb="21" eb="24">
      <t>ヤクザイシ</t>
    </rPh>
    <rPh sb="25" eb="27">
      <t>カクホ</t>
    </rPh>
    <phoneticPr fontId="45"/>
  </si>
  <si>
    <t>・就学前の子どもに関する教育、保育等の総合的な提供の推進に関する法律第27条（準用：学校保健安全法第23条）</t>
    <rPh sb="34" eb="35">
      <t>ダイ</t>
    </rPh>
    <rPh sb="37" eb="38">
      <t>ジョウ</t>
    </rPh>
    <rPh sb="39" eb="41">
      <t>ジュンヨウ</t>
    </rPh>
    <rPh sb="49" eb="50">
      <t>ダイ</t>
    </rPh>
    <rPh sb="52" eb="53">
      <t>ジョウ</t>
    </rPh>
    <phoneticPr fontId="3"/>
  </si>
  <si>
    <r>
      <t xml:space="preserve">小学校教諭又は養護教諭を保育士に代えて置くことができる。
</t>
    </r>
    <r>
      <rPr>
        <sz val="11"/>
        <rFont val="メイリオ"/>
        <family val="3"/>
        <charset val="128"/>
      </rPr>
      <t>条件１：必要となる保育教諭等の３分の２以上は保育教諭等を置かなければならない。
条件２：小学校教諭は5歳児を中心に配置するのが望ましく、子育て支援員研修が未受講の場合は受講を促すこと。
条件３：養護教諭の場合、養護教諭の業務に従事している場合は対象とならない。</t>
    </r>
    <rPh sb="40" eb="43">
      <t>キョウユトウ</t>
    </rPh>
    <rPh sb="53" eb="56">
      <t>キョウユトウ</t>
    </rPh>
    <rPh sb="131" eb="133">
      <t>バアイ</t>
    </rPh>
    <phoneticPr fontId="45"/>
  </si>
  <si>
    <r>
      <t xml:space="preserve">認可上必要となる保育教諭等に加えて、追加的に必要となる保育教諭等の人数の範囲内で知事が認める者を保育教諭等に代えて置くことができる。
</t>
    </r>
    <r>
      <rPr>
        <sz val="11"/>
        <rFont val="メイリオ"/>
        <family val="3"/>
        <charset val="128"/>
      </rPr>
      <t>条件：必要となる保育教諭等の３分の２以上は保育教諭等を置かなければならない。</t>
    </r>
    <rPh sb="10" eb="13">
      <t>キョウユトウ</t>
    </rPh>
    <rPh sb="29" eb="32">
      <t>キョウユトウ</t>
    </rPh>
    <rPh sb="50" eb="53">
      <t>キョウユトウ</t>
    </rPh>
    <rPh sb="67" eb="69">
      <t>ジョウケン</t>
    </rPh>
    <rPh sb="77" eb="80">
      <t>キョウユトウ</t>
    </rPh>
    <rPh sb="90" eb="93">
      <t>キョウユトウ</t>
    </rPh>
    <phoneticPr fontId="45"/>
  </si>
  <si>
    <t>・就学前の子どもに関する教育、保育等の総合的な提供の推進に関する法律施行条例附則
・幼保連携型認定こども園の学級の編制、職員、設備及び運営に関する基準第5～8条
・幼保連携型認定こども園の学級の編制、職員、設備及び運営に関する基準の運用上の取扱いについて（こ成基第41号こ成保第214号６文科初第2832号令和７年3月28日）</t>
    <rPh sb="38" eb="40">
      <t>フソク</t>
    </rPh>
    <rPh sb="75" eb="76">
      <t>ダイ</t>
    </rPh>
    <rPh sb="79" eb="80">
      <t>ジョウ</t>
    </rPh>
    <phoneticPr fontId="3"/>
  </si>
  <si>
    <t>早朝、夕方の時間帯に保育教諭等が1名しか配置されていない日はないか。
・朝夕の時間帯で配置すべき保育教諭等が１人だが保育教諭等を２人配置している場合、２人のうち１人に限り、知事が認める者（上記）を保育教諭等に代えて置くことができる。</t>
    <rPh sb="12" eb="15">
      <t>キョウユトウ</t>
    </rPh>
    <rPh sb="50" eb="53">
      <t>キョウユトウ</t>
    </rPh>
    <rPh sb="60" eb="63">
      <t>キョウユトウ</t>
    </rPh>
    <rPh sb="94" eb="96">
      <t>ジョウキ</t>
    </rPh>
    <rPh sb="100" eb="103">
      <t>キョウユトウ</t>
    </rPh>
    <phoneticPr fontId="45"/>
  </si>
  <si>
    <t>・就学前の子どもに関する教育、保育等の総合的な提供の推進に関する法律施行条例附則</t>
    <phoneticPr fontId="3"/>
  </si>
  <si>
    <t>感染症や非常災害の発生時において、利用者に対する支援の提供を継続的に実施するための、及び非常時の体制で早期の業務再開を図るための計画（以下「業務継続計画」という。）を策定し、当該業務継続計画に従い必要な措置を講じているか。
・危機管理マニュアルにおいて業務継続のために必要な事項が定められている場合は、業務継続計画と一体的に策定しているものとみなすこともできる。</t>
    <rPh sb="113" eb="117">
      <t>キキカンリ</t>
    </rPh>
    <rPh sb="140" eb="141">
      <t>サダ</t>
    </rPh>
    <rPh sb="147" eb="149">
      <t>バアイ</t>
    </rPh>
    <phoneticPr fontId="45"/>
  </si>
  <si>
    <t>・児童福祉施設の設備及び運営に関する基準を定める条例施行規則第4条の2
・幼保連携型認定こども園の学級の編制、職員、設備及び運営に関する基準の運用上の取扱いについて（こ成基第41号こ成保第214号６文科初第2832号令和７年3月28日）</t>
    <rPh sb="30" eb="31">
      <t>ダイ</t>
    </rPh>
    <rPh sb="32" eb="33">
      <t>ジョウ</t>
    </rPh>
    <phoneticPr fontId="3"/>
  </si>
  <si>
    <t>応急手当て等緊急時の対応方法について、職員が理解しているか。（心肺蘇生法やAEDの使用方法等）</t>
    <rPh sb="19" eb="21">
      <t>ショクイン</t>
    </rPh>
    <rPh sb="31" eb="36">
      <t>シンパイソセイホウ</t>
    </rPh>
    <rPh sb="41" eb="46">
      <t>シヨウホウホウトウ</t>
    </rPh>
    <phoneticPr fontId="45"/>
  </si>
  <si>
    <t>（２）保育教諭</t>
    <rPh sb="5" eb="7">
      <t>キョウユ</t>
    </rPh>
    <phoneticPr fontId="45"/>
  </si>
  <si>
    <t>第３-３　保育に従事する職員が有資格の保育教諭等または保育教諭等に代えて置くことができる者であるか。</t>
    <rPh sb="21" eb="23">
      <t>キョウユ</t>
    </rPh>
    <rPh sb="23" eb="24">
      <t>トウ</t>
    </rPh>
    <rPh sb="27" eb="29">
      <t>ホイク</t>
    </rPh>
    <rPh sb="29" eb="31">
      <t>キョウユ</t>
    </rPh>
    <rPh sb="31" eb="32">
      <t>トウ</t>
    </rPh>
    <rPh sb="33" eb="34">
      <t>カ</t>
    </rPh>
    <rPh sb="36" eb="37">
      <t>オ</t>
    </rPh>
    <rPh sb="44" eb="45">
      <t>モノ</t>
    </rPh>
    <phoneticPr fontId="45"/>
  </si>
  <si>
    <t>保育士証、幼稚園教諭免許状、その他の資格証の（写）があるか。</t>
    <rPh sb="5" eb="10">
      <t>ヨウチエンキョウユ</t>
    </rPh>
    <rPh sb="10" eb="13">
      <t>メンキョジョウ</t>
    </rPh>
    <rPh sb="16" eb="17">
      <t>タ</t>
    </rPh>
    <rPh sb="18" eb="21">
      <t>シカクショウ</t>
    </rPh>
    <phoneticPr fontId="45"/>
  </si>
  <si>
    <r>
      <t xml:space="preserve">〈保育教諭等に代えて置くことができる者を有資格の保育教諭等に代えて置く場合のみ〉
</t>
    </r>
    <r>
      <rPr>
        <sz val="11"/>
        <rFont val="メイリオ"/>
        <family val="3"/>
        <charset val="128"/>
      </rPr>
      <t>保育教諭等に代えて配置するための要件を満たすことの証明する書類を備えているか。
（子育て支援員研修（地域型保育コース）修了証や保育所又は幼保連携型認定こども園での勤務証明書等）</t>
    </r>
    <rPh sb="20" eb="23">
      <t>ユウシカク</t>
    </rPh>
    <rPh sb="24" eb="26">
      <t>ホイク</t>
    </rPh>
    <rPh sb="26" eb="29">
      <t>キョウユトウ</t>
    </rPh>
    <rPh sb="30" eb="31">
      <t>カ</t>
    </rPh>
    <rPh sb="33" eb="34">
      <t>オ</t>
    </rPh>
    <rPh sb="35" eb="37">
      <t>バアイ</t>
    </rPh>
    <rPh sb="41" eb="46">
      <t>ホイクキョウユトウ</t>
    </rPh>
    <rPh sb="47" eb="48">
      <t>カ</t>
    </rPh>
    <rPh sb="50" eb="52">
      <t>ハイチ</t>
    </rPh>
    <rPh sb="57" eb="59">
      <t>ヨウケン</t>
    </rPh>
    <rPh sb="60" eb="61">
      <t>ミ</t>
    </rPh>
    <rPh sb="66" eb="68">
      <t>ショウメイ</t>
    </rPh>
    <rPh sb="70" eb="72">
      <t>ショルイ</t>
    </rPh>
    <rPh sb="73" eb="74">
      <t>ソナ</t>
    </rPh>
    <rPh sb="82" eb="84">
      <t>コソダ</t>
    </rPh>
    <rPh sb="93" eb="94">
      <t>ガタ</t>
    </rPh>
    <phoneticPr fontId="3"/>
  </si>
  <si>
    <t>参考</t>
    <rPh sb="0" eb="2">
      <t>サンコウ</t>
    </rPh>
    <phoneticPr fontId="3"/>
  </si>
  <si>
    <t>第７-１　食事摂取基準を活用した食事の計画を策定しているか。子どもの特性に応じた援助及び指導を行っているか。</t>
    <rPh sb="0" eb="1">
      <t>ダイ</t>
    </rPh>
    <phoneticPr fontId="45"/>
  </si>
  <si>
    <t>第７　給食の状況</t>
    <rPh sb="3" eb="5">
      <t>キュウショク</t>
    </rPh>
    <phoneticPr fontId="45"/>
  </si>
  <si>
    <t>第７-２　調理環境の衛生管理が適切に行われているか。</t>
    <rPh sb="0" eb="1">
      <t>ダイ</t>
    </rPh>
    <rPh sb="5" eb="9">
      <t>チョウリカンキョウ</t>
    </rPh>
    <rPh sb="10" eb="14">
      <t>エイセイカンリ</t>
    </rPh>
    <rPh sb="15" eb="17">
      <t>テキセツ</t>
    </rPh>
    <rPh sb="18" eb="19">
      <t>オコナ</t>
    </rPh>
    <phoneticPr fontId="45"/>
  </si>
  <si>
    <t>園において事故等が発生した場合の補償を円滑に行うことができるよう、適切な保険又は共済制度へ加入する等補償の体制を整えているか。
【加盟保険等の名称】（　　　　　　　　　　　　　　　　　　　　　　　　　　　　　　　　　　　　　　　　）</t>
    <rPh sb="65" eb="70">
      <t>カメイホケントウ</t>
    </rPh>
    <rPh sb="71" eb="73">
      <t>メイショウ</t>
    </rPh>
    <phoneticPr fontId="3"/>
  </si>
  <si>
    <r>
      <rPr>
        <b/>
        <sz val="11"/>
        <color rgb="FFFF0000"/>
        <rFont val="メイリオ"/>
        <family val="3"/>
        <charset val="128"/>
      </rPr>
      <t>〈改善指示事項がある場合のみ〉</t>
    </r>
    <r>
      <rPr>
        <sz val="11"/>
        <color theme="1"/>
        <rFont val="メイリオ"/>
        <family val="3"/>
        <charset val="128"/>
      </rPr>
      <t xml:space="preserve">
改善指示事項
（</t>
    </r>
    <r>
      <rPr>
        <u/>
        <sz val="11"/>
        <color theme="1"/>
        <rFont val="メイリオ"/>
        <family val="3"/>
        <charset val="128"/>
      </rPr>
      <t>　　　　　　　　　　　　　　　　　　　　　　　　　　　　　　　　　　　　　　　　　　　　　　）</t>
    </r>
    <r>
      <rPr>
        <sz val="11"/>
        <color theme="1"/>
        <rFont val="メイリオ"/>
        <family val="3"/>
        <charset val="128"/>
      </rPr>
      <t xml:space="preserve">
改善状況
（</t>
    </r>
    <r>
      <rPr>
        <u/>
        <sz val="11"/>
        <color theme="1"/>
        <rFont val="メイリオ"/>
        <family val="3"/>
        <charset val="128"/>
      </rPr>
      <t>　　　　　　　　　　　　　　　　　　　　　　　　　　　　　　　　　　　　　　　　　　　　　　</t>
    </r>
    <r>
      <rPr>
        <sz val="11"/>
        <color theme="1"/>
        <rFont val="メイリオ"/>
        <family val="3"/>
        <charset val="128"/>
      </rPr>
      <t>）</t>
    </r>
    <rPh sb="1" eb="3">
      <t>カイゼン</t>
    </rPh>
    <rPh sb="3" eb="5">
      <t>シジ</t>
    </rPh>
    <rPh sb="5" eb="7">
      <t>ジコウ</t>
    </rPh>
    <rPh sb="10" eb="12">
      <t>バアイ</t>
    </rPh>
    <rPh sb="16" eb="22">
      <t>カイゼンシジジコウ</t>
    </rPh>
    <rPh sb="72" eb="76">
      <t>カイゼンジョウキョウ</t>
    </rPh>
    <phoneticPr fontId="45"/>
  </si>
  <si>
    <t>地域の需要に照らし保護者の要請に応じた子育て支援事業を実施しているか。
具体的な事業内容
（　　　　　　　　　　　　　　　　　　　　　　　　　　　　　　　　　　　　　　　　　　　　　　）</t>
    <phoneticPr fontId="3"/>
  </si>
  <si>
    <t>基準上、必要とされる面積</t>
    <rPh sb="0" eb="2">
      <t>キジュン</t>
    </rPh>
    <rPh sb="2" eb="3">
      <t>ジョウ</t>
    </rPh>
    <rPh sb="4" eb="6">
      <t>ヒツヨウ</t>
    </rPh>
    <rPh sb="10" eb="12">
      <t>メンセキ</t>
    </rPh>
    <phoneticPr fontId="3"/>
  </si>
  <si>
    <t>常勤</t>
    <rPh sb="0" eb="2">
      <t>ジョウキン</t>
    </rPh>
    <phoneticPr fontId="3"/>
  </si>
  <si>
    <t>（新）基準上、必要とされる保育教諭等</t>
    <rPh sb="0" eb="3">
      <t>｢シン｣</t>
    </rPh>
    <rPh sb="3" eb="5">
      <t>キジュン</t>
    </rPh>
    <rPh sb="5" eb="6">
      <t>ジョウ</t>
    </rPh>
    <rPh sb="7" eb="9">
      <t>ヒツヨウ</t>
    </rPh>
    <rPh sb="13" eb="18">
      <t>ホイクキョウユトウ</t>
    </rPh>
    <phoneticPr fontId="3"/>
  </si>
  <si>
    <t>（旧）基準上、必要とされる保育教諭等</t>
    <rPh sb="0" eb="3">
      <t>｢キュウ｣</t>
    </rPh>
    <rPh sb="3" eb="5">
      <t>キジュン</t>
    </rPh>
    <rPh sb="5" eb="6">
      <t>ジョウ</t>
    </rPh>
    <rPh sb="7" eb="9">
      <t>ヒツヨウ</t>
    </rPh>
    <rPh sb="13" eb="18">
      <t>ホイクキョウユトウ</t>
    </rPh>
    <phoneticPr fontId="3"/>
  </si>
  <si>
    <t>定員～４０人の場合　１人、４１人～１５０人の場合２人、１５１人～の場合３人
　※令和７年４月１１日付けこ成保２９５・７文科初第２３３号こども家庭庁成育局長・文部科学省初等中等教育局長連名通知</t>
    <rPh sb="0" eb="2">
      <t>テイイン</t>
    </rPh>
    <rPh sb="5" eb="6">
      <t>ニン</t>
    </rPh>
    <rPh sb="7" eb="9">
      <t>バアイ</t>
    </rPh>
    <rPh sb="11" eb="12">
      <t>ニン</t>
    </rPh>
    <rPh sb="15" eb="16">
      <t>ニン</t>
    </rPh>
    <rPh sb="20" eb="21">
      <t>ニン</t>
    </rPh>
    <rPh sb="22" eb="24">
      <t>バアイ</t>
    </rPh>
    <rPh sb="25" eb="26">
      <t>ニン</t>
    </rPh>
    <rPh sb="30" eb="31">
      <t>ニン</t>
    </rPh>
    <rPh sb="33" eb="35">
      <t>バアイ</t>
    </rPh>
    <rPh sb="36" eb="37">
      <t>ニン</t>
    </rPh>
    <phoneticPr fontId="3"/>
  </si>
  <si>
    <t>※医薬品の有無：</t>
    <phoneticPr fontId="3"/>
  </si>
  <si>
    <t>※具体的に（</t>
    <phoneticPr fontId="3"/>
  </si>
  <si>
    <t>例：　一時保育室、子育て支援室、病後児保育室等</t>
    <rPh sb="0" eb="1">
      <t>レイ</t>
    </rPh>
    <rPh sb="3" eb="5">
      <t>イチジ</t>
    </rPh>
    <rPh sb="5" eb="8">
      <t>ホイクシツ</t>
    </rPh>
    <rPh sb="9" eb="11">
      <t>コソダ</t>
    </rPh>
    <rPh sb="12" eb="14">
      <t>シエン</t>
    </rPh>
    <rPh sb="14" eb="15">
      <t>シツ</t>
    </rPh>
    <rPh sb="16" eb="18">
      <t>ビョウゴ</t>
    </rPh>
    <rPh sb="18" eb="19">
      <t>ジ</t>
    </rPh>
    <rPh sb="19" eb="22">
      <t>ホイクシツ</t>
    </rPh>
    <rPh sb="22" eb="23">
      <t>トウ</t>
    </rPh>
    <phoneticPr fontId="3"/>
  </si>
  <si>
    <t>例：　避難用屋外階段等</t>
    <rPh sb="0" eb="1">
      <t>レイ</t>
    </rPh>
    <rPh sb="3" eb="6">
      <t>ヒナンヨウ</t>
    </rPh>
    <rPh sb="6" eb="10">
      <t>オクガイカイダン</t>
    </rPh>
    <rPh sb="10" eb="11">
      <t>トウ</t>
    </rPh>
    <phoneticPr fontId="3"/>
  </si>
  <si>
    <t>※園庭面積：</t>
    <phoneticPr fontId="3"/>
  </si>
  <si>
    <t>基準上必要とされる面積</t>
    <rPh sb="0" eb="3">
      <t>キジュンジョウ</t>
    </rPh>
    <rPh sb="3" eb="5">
      <t>ヒツヨウ</t>
    </rPh>
    <rPh sb="9" eb="11">
      <t>メンセキ</t>
    </rPh>
    <phoneticPr fontId="3"/>
  </si>
  <si>
    <t>園　　　　　　　　　庭</t>
    <rPh sb="0" eb="1">
      <t>エン</t>
    </rPh>
    <rPh sb="10" eb="11">
      <t>ニワ</t>
    </rPh>
    <phoneticPr fontId="3"/>
  </si>
  <si>
    <t>配置職員数（保育補助は除く）</t>
    <rPh sb="6" eb="10">
      <t>ホイクホジョ</t>
    </rPh>
    <rPh sb="11" eb="12">
      <t>ノゾ</t>
    </rPh>
    <phoneticPr fontId="3"/>
  </si>
  <si>
    <t>※階段の安全柵等、転落事故を防止する設備が設けられているか</t>
    <rPh sb="1" eb="3">
      <t>カイダン</t>
    </rPh>
    <rPh sb="4" eb="7">
      <t>アンゼンサク</t>
    </rPh>
    <rPh sb="7" eb="8">
      <t>トウ</t>
    </rPh>
    <rPh sb="9" eb="11">
      <t>テンラク</t>
    </rPh>
    <rPh sb="11" eb="13">
      <t>ジコ</t>
    </rPh>
    <rPh sb="14" eb="16">
      <t>ボウシ</t>
    </rPh>
    <rPh sb="18" eb="20">
      <t>セツビ</t>
    </rPh>
    <rPh sb="21" eb="22">
      <t>モウ</t>
    </rPh>
    <phoneticPr fontId="3"/>
  </si>
  <si>
    <t>入所児童数</t>
    <phoneticPr fontId="3"/>
  </si>
  <si>
    <t>保育従事者数</t>
    <phoneticPr fontId="3"/>
  </si>
  <si>
    <t>休み</t>
    <rPh sb="0" eb="1">
      <t>ヤス</t>
    </rPh>
    <phoneticPr fontId="3"/>
  </si>
  <si>
    <t>氏名</t>
    <rPh sb="0" eb="2">
      <t>シメイ</t>
    </rPh>
    <phoneticPr fontId="3"/>
  </si>
  <si>
    <t>職名</t>
    <rPh sb="0" eb="2">
      <t>ショクメイ</t>
    </rPh>
    <phoneticPr fontId="3"/>
  </si>
  <si>
    <t>その他（保育補助・調理員・事務員等）</t>
    <rPh sb="4" eb="6">
      <t>ホイク</t>
    </rPh>
    <rPh sb="6" eb="8">
      <t>ホジョ</t>
    </rPh>
    <rPh sb="13" eb="15">
      <t>ジム</t>
    </rPh>
    <phoneticPr fontId="3"/>
  </si>
  <si>
    <t>保育教諭免許</t>
    <rPh sb="0" eb="2">
      <t>ホイク</t>
    </rPh>
    <rPh sb="2" eb="4">
      <t>キョウユ</t>
    </rPh>
    <rPh sb="4" eb="6">
      <t>メンキョ</t>
    </rPh>
    <phoneticPr fontId="3"/>
  </si>
  <si>
    <t>保育教諭等・保育教諭等に代えて置く者（保育補助は除く。）</t>
    <rPh sb="0" eb="4">
      <t>ホイクキョウユ</t>
    </rPh>
    <rPh sb="4" eb="5">
      <t>トウ</t>
    </rPh>
    <rPh sb="6" eb="11">
      <t>ホイクキョウユトウ</t>
    </rPh>
    <phoneticPr fontId="3"/>
  </si>
  <si>
    <t>５　　職務分担及び給与状況</t>
    <rPh sb="3" eb="5">
      <t>ショクム</t>
    </rPh>
    <rPh sb="5" eb="7">
      <t>ブンタン</t>
    </rPh>
    <rPh sb="7" eb="8">
      <t>オヨ</t>
    </rPh>
    <rPh sb="9" eb="11">
      <t>キュウヨ</t>
    </rPh>
    <rPh sb="11" eb="13">
      <t>ジョウキョウ</t>
    </rPh>
    <phoneticPr fontId="3"/>
  </si>
  <si>
    <r>
      <t xml:space="preserve">③採用・退職年月日
</t>
    </r>
    <r>
      <rPr>
        <b/>
        <sz val="10"/>
        <color rgb="FFFF0000"/>
        <rFont val="ＭＳ Ｐ明朝"/>
        <family val="1"/>
        <charset val="128"/>
      </rPr>
      <t>（新規採用・
年度途中退職の場合）</t>
    </r>
    <rPh sb="1" eb="3">
      <t>サイヨウ</t>
    </rPh>
    <rPh sb="4" eb="6">
      <t>タイショク</t>
    </rPh>
    <rPh sb="6" eb="9">
      <t>ネンガッピ</t>
    </rPh>
    <rPh sb="11" eb="15">
      <t>シンキサイヨウ</t>
    </rPh>
    <rPh sb="17" eb="19">
      <t>ネンド</t>
    </rPh>
    <rPh sb="19" eb="21">
      <t>トチュウ</t>
    </rPh>
    <rPh sb="21" eb="23">
      <t>タイショク</t>
    </rPh>
    <rPh sb="24" eb="26">
      <t>バアイ</t>
    </rPh>
    <phoneticPr fontId="3"/>
  </si>
  <si>
    <t>⑥
雇用の種別</t>
    <rPh sb="2" eb="4">
      <t>コヨウ</t>
    </rPh>
    <rPh sb="5" eb="7">
      <t>シュベツ</t>
    </rPh>
    <phoneticPr fontId="3"/>
  </si>
  <si>
    <t>⑦
勤務
時間数</t>
    <rPh sb="2" eb="4">
      <t>キンム</t>
    </rPh>
    <rPh sb="5" eb="7">
      <t>ジカン</t>
    </rPh>
    <rPh sb="7" eb="8">
      <t>スウ</t>
    </rPh>
    <phoneticPr fontId="3"/>
  </si>
  <si>
    <t>⑨
経験年数</t>
    <rPh sb="2" eb="4">
      <t>ケイケン</t>
    </rPh>
    <rPh sb="4" eb="6">
      <t>ネンスウ</t>
    </rPh>
    <phoneticPr fontId="3"/>
  </si>
  <si>
    <t>⑩
最終学歴（高卒、短大卒、４大卒等）</t>
    <rPh sb="2" eb="4">
      <t>サイシュウ</t>
    </rPh>
    <rPh sb="4" eb="6">
      <t>ガクレキ</t>
    </rPh>
    <rPh sb="7" eb="9">
      <t>コウソツ</t>
    </rPh>
    <rPh sb="10" eb="13">
      <t>タンダイソツ</t>
    </rPh>
    <rPh sb="15" eb="17">
      <t>ダイソツ</t>
    </rPh>
    <rPh sb="17" eb="18">
      <t>トウ</t>
    </rPh>
    <phoneticPr fontId="3"/>
  </si>
  <si>
    <t>クラス名</t>
    <phoneticPr fontId="3"/>
  </si>
  <si>
    <t>常勤</t>
  </si>
  <si>
    <t>前年度より改姓された方（保育士資格保有者のみ）</t>
    <rPh sb="0" eb="3">
      <t>ゼンネンド</t>
    </rPh>
    <rPh sb="5" eb="7">
      <t>カイセイ</t>
    </rPh>
    <rPh sb="10" eb="11">
      <t>カタ</t>
    </rPh>
    <rPh sb="12" eb="14">
      <t>ホイク</t>
    </rPh>
    <rPh sb="14" eb="15">
      <t>シ</t>
    </rPh>
    <rPh sb="15" eb="17">
      <t>シカク</t>
    </rPh>
    <rPh sb="17" eb="20">
      <t>ホユウシャ</t>
    </rPh>
    <phoneticPr fontId="3"/>
  </si>
  <si>
    <t>保育教諭等・保育教諭等に代えて置く者（保育補助は除く。）</t>
    <phoneticPr fontId="3"/>
  </si>
  <si>
    <t>その他（保育補助・調理員・事務員等）</t>
    <phoneticPr fontId="3"/>
  </si>
  <si>
    <t>前年度退職者等の状況（保育教諭のみ）</t>
    <rPh sb="0" eb="3">
      <t>ゼンネンド</t>
    </rPh>
    <rPh sb="3" eb="6">
      <t>タイショクシャ</t>
    </rPh>
    <rPh sb="6" eb="7">
      <t>トウ</t>
    </rPh>
    <rPh sb="8" eb="10">
      <t>ジョウキョウ</t>
    </rPh>
    <rPh sb="11" eb="13">
      <t>ホイク</t>
    </rPh>
    <rPh sb="13" eb="15">
      <t>キョウユ</t>
    </rPh>
    <phoneticPr fontId="3"/>
  </si>
  <si>
    <t>担当児年齢・
担当事業名等</t>
    <rPh sb="0" eb="2">
      <t>タントウ</t>
    </rPh>
    <rPh sb="2" eb="3">
      <t>ジ</t>
    </rPh>
    <rPh sb="3" eb="5">
      <t>ネンレイ</t>
    </rPh>
    <rPh sb="7" eb="9">
      <t>タントウ</t>
    </rPh>
    <rPh sb="9" eb="11">
      <t>ジギョウ</t>
    </rPh>
    <rPh sb="11" eb="12">
      <t>メイ</t>
    </rPh>
    <rPh sb="12" eb="13">
      <t>トウ</t>
    </rPh>
    <phoneticPr fontId="3"/>
  </si>
  <si>
    <t>⑦保健師</t>
    <rPh sb="1" eb="4">
      <t>ホケンシ</t>
    </rPh>
    <phoneticPr fontId="3"/>
  </si>
  <si>
    <t>⑥看護師（准看護師）</t>
    <rPh sb="1" eb="4">
      <t>カンゴシ</t>
    </rPh>
    <rPh sb="5" eb="9">
      <t>ジュンカンゴシ</t>
    </rPh>
    <phoneticPr fontId="3"/>
  </si>
  <si>
    <t>⑪
両免取得の予定</t>
    <rPh sb="2" eb="3">
      <t>リョウ</t>
    </rPh>
    <rPh sb="3" eb="4">
      <t>メン</t>
    </rPh>
    <rPh sb="4" eb="6">
      <t>シュトク</t>
    </rPh>
    <rPh sb="7" eb="9">
      <t>ヨテイ</t>
    </rPh>
    <phoneticPr fontId="3"/>
  </si>
  <si>
    <t>特例期間中に取得予定</t>
    <rPh sb="0" eb="5">
      <t>トクレイキカンチュウ</t>
    </rPh>
    <rPh sb="6" eb="10">
      <t>シュトクヨテイ</t>
    </rPh>
    <phoneticPr fontId="3"/>
  </si>
  <si>
    <t>取得の予定はない</t>
    <rPh sb="0" eb="2">
      <t>シュトク</t>
    </rPh>
    <rPh sb="3" eb="5">
      <t>ヨテイ</t>
    </rPh>
    <phoneticPr fontId="3"/>
  </si>
  <si>
    <t>⑧
年齢</t>
    <rPh sb="2" eb="4">
      <t>ネンレイ</t>
    </rPh>
    <phoneticPr fontId="3"/>
  </si>
  <si>
    <t>転職（保育施設以外）のため</t>
  </si>
  <si>
    <t>転職（保育施設）のため</t>
  </si>
  <si>
    <t>出産育児・介護への専念のため</t>
    <rPh sb="0" eb="2">
      <t>シュッサン</t>
    </rPh>
    <phoneticPr fontId="3"/>
  </si>
  <si>
    <t>転居・婚姻のため</t>
    <rPh sb="3" eb="5">
      <t>コンイン</t>
    </rPh>
    <phoneticPr fontId="3"/>
  </si>
  <si>
    <t>病気・体調不良のため</t>
  </si>
  <si>
    <t>定年・契約期間満了のため</t>
    <rPh sb="0" eb="2">
      <t>テイネン</t>
    </rPh>
    <phoneticPr fontId="3"/>
  </si>
  <si>
    <t>系列園への異動のため</t>
    <rPh sb="0" eb="3">
      <t>ケイレツエン</t>
    </rPh>
    <rPh sb="5" eb="7">
      <t>イドウ</t>
    </rPh>
    <phoneticPr fontId="3"/>
  </si>
  <si>
    <t>異動</t>
    <rPh sb="0" eb="2">
      <t>イドウ</t>
    </rPh>
    <phoneticPr fontId="3"/>
  </si>
  <si>
    <t>➡</t>
    <phoneticPr fontId="3"/>
  </si>
  <si>
    <t>改姓</t>
    <rPh sb="0" eb="2">
      <t>カイセイ</t>
    </rPh>
    <phoneticPr fontId="3"/>
  </si>
  <si>
    <t>保育士証の書換え状況</t>
    <rPh sb="0" eb="4">
      <t>ホイクシショウ</t>
    </rPh>
    <rPh sb="5" eb="7">
      <t>カキカ</t>
    </rPh>
    <rPh sb="8" eb="10">
      <t>ジョウキョウ</t>
    </rPh>
    <phoneticPr fontId="3"/>
  </si>
  <si>
    <t>書換え済み</t>
    <rPh sb="0" eb="2">
      <t>カキカ</t>
    </rPh>
    <rPh sb="3" eb="4">
      <t>ズ</t>
    </rPh>
    <phoneticPr fontId="3"/>
  </si>
  <si>
    <t>手続き中</t>
    <rPh sb="0" eb="2">
      <t>テツヅ</t>
    </rPh>
    <rPh sb="3" eb="4">
      <t>チュウ</t>
    </rPh>
    <phoneticPr fontId="3"/>
  </si>
  <si>
    <t>未手続き</t>
    <rPh sb="0" eb="3">
      <t>ミテツヅキ</t>
    </rPh>
    <phoneticPr fontId="3"/>
  </si>
  <si>
    <t>⇩</t>
    <phoneticPr fontId="3"/>
  </si>
  <si>
    <t>その他（　　　　　　　　　　　　　）</t>
    <rPh sb="2" eb="3">
      <t>タ</t>
    </rPh>
    <phoneticPr fontId="3"/>
  </si>
  <si>
    <t>保幼</t>
    <rPh sb="0" eb="1">
      <t>ホ</t>
    </rPh>
    <rPh sb="1" eb="2">
      <t>ヨウ</t>
    </rPh>
    <phoneticPr fontId="3"/>
  </si>
  <si>
    <t>保のみ</t>
    <rPh sb="0" eb="1">
      <t>ホ</t>
    </rPh>
    <phoneticPr fontId="3"/>
  </si>
  <si>
    <t>幼のみ</t>
    <rPh sb="0" eb="1">
      <t>ヨウ</t>
    </rPh>
    <phoneticPr fontId="3"/>
  </si>
  <si>
    <t>≧</t>
    <phoneticPr fontId="3"/>
  </si>
  <si>
    <t>※２階に保育室等を設ける場合、原則、耐火建築物であることを要する。</t>
    <rPh sb="15" eb="17">
      <t>ゲンソク</t>
    </rPh>
    <rPh sb="18" eb="20">
      <t>タイカ</t>
    </rPh>
    <rPh sb="20" eb="23">
      <t>ケンチクブツ</t>
    </rPh>
    <rPh sb="29" eb="30">
      <t>ヨウ</t>
    </rPh>
    <phoneticPr fontId="3"/>
  </si>
  <si>
    <t>第１-１　こども園の管理・運営について重要事項に関する規程（管理運営規程（園則等ともいう。））定められているか。
　　　　 必要な項目が網羅されているか。</t>
    <rPh sb="0" eb="1">
      <t>ダイ</t>
    </rPh>
    <rPh sb="8" eb="9">
      <t>エン</t>
    </rPh>
    <rPh sb="19" eb="23">
      <t>ジュウヨウジコウ</t>
    </rPh>
    <rPh sb="30" eb="36">
      <t>カンリウンエイキテイ</t>
    </rPh>
    <rPh sb="37" eb="38">
      <t>エン</t>
    </rPh>
    <rPh sb="38" eb="39">
      <t>ソク</t>
    </rPh>
    <rPh sb="39" eb="40">
      <t>トウ</t>
    </rPh>
    <rPh sb="47" eb="48">
      <t>サダ</t>
    </rPh>
    <rPh sb="62" eb="64">
      <t>ヒツヨウ</t>
    </rPh>
    <rPh sb="65" eb="67">
      <t>コウモク</t>
    </rPh>
    <rPh sb="68" eb="70">
      <t>モウラ</t>
    </rPh>
    <phoneticPr fontId="45"/>
  </si>
  <si>
    <t>第１-８　防災対策の充実強化に努めているか。★調書Ａ：７の１関係</t>
    <phoneticPr fontId="45"/>
  </si>
  <si>
    <t>第１-９　安全・衛生管理は適切に行われているか。★調書Ａ：７の２及び３関係</t>
    <phoneticPr fontId="45"/>
  </si>
  <si>
    <t>災害によりライフライン等が寸断された場合への対策の検討や備蓄物資の点検が講じられているか。
（停電への備え、断水への備え、ガスが止まった場合への備え、通信が止まった場合への備え、物資の備蓄状況の点検等）</t>
    <rPh sb="0" eb="2">
      <t>サイガイ</t>
    </rPh>
    <rPh sb="25" eb="27">
      <t>ケントウ</t>
    </rPh>
    <rPh sb="28" eb="32">
      <t>ビチクブッシ</t>
    </rPh>
    <rPh sb="33" eb="35">
      <t>テンケン</t>
    </rPh>
    <rPh sb="36" eb="37">
      <t>コウ</t>
    </rPh>
    <rPh sb="47" eb="49">
      <t>テイデン</t>
    </rPh>
    <rPh sb="51" eb="52">
      <t>ソナ</t>
    </rPh>
    <rPh sb="54" eb="56">
      <t>ダンスイ</t>
    </rPh>
    <rPh sb="58" eb="59">
      <t>ソナ</t>
    </rPh>
    <rPh sb="97" eb="99">
      <t>テンケン</t>
    </rPh>
    <rPh sb="99" eb="100">
      <t>トウ</t>
    </rPh>
    <phoneticPr fontId="45"/>
  </si>
  <si>
    <t>園における安全点検は適切に実施されているか。
・学校保健安全法第２７条の安全点検は、他の法令に基づくもののほか、毎学期１回以上、園児が通常使用する施設及び設備の異常について系統的に行われているか。
・上記安全点検のほか、設備等について日常的な点検を行い、環境の安全の確保を図っているか。</t>
    <phoneticPr fontId="45"/>
  </si>
  <si>
    <t>こども園では、十分な観察や情報の収集に努め、その結果を記録しているか。</t>
    <rPh sb="3" eb="4">
      <t>エン</t>
    </rPh>
    <phoneticPr fontId="3"/>
  </si>
  <si>
    <t>こども園の子どもの姿や家庭、地域の状況及び園環境等こども園の特性を再確認し、こども園の実態に即して編成しているか。</t>
    <rPh sb="3" eb="4">
      <t>エン</t>
    </rPh>
    <rPh sb="21" eb="22">
      <t>エン</t>
    </rPh>
    <rPh sb="28" eb="29">
      <t>エン</t>
    </rPh>
    <rPh sb="41" eb="42">
      <t>エン</t>
    </rPh>
    <phoneticPr fontId="3"/>
  </si>
  <si>
    <t>採光及び換気が確保されているか。</t>
    <phoneticPr fontId="3"/>
  </si>
  <si>
    <t xml:space="preserve">第３-１　必要な職員数以上が配置されているか。★調書Ａ：３関係
</t>
    <phoneticPr fontId="45"/>
  </si>
  <si>
    <t>第５-５　こども園内での子どもの事故が発生した場合</t>
    <rPh sb="8" eb="9">
      <t>エン</t>
    </rPh>
    <phoneticPr fontId="45"/>
  </si>
  <si>
    <r>
      <rPr>
        <b/>
        <sz val="11"/>
        <color rgb="FFFF0000"/>
        <rFont val="メイリオ"/>
        <family val="3"/>
        <charset val="128"/>
      </rPr>
      <t>〈市町村として公立認定こども園の全体的な計画を統一のものとして編成する場合のみ〉</t>
    </r>
    <r>
      <rPr>
        <b/>
        <sz val="11"/>
        <color theme="1"/>
        <rFont val="メイリオ"/>
        <family val="3"/>
        <charset val="128"/>
      </rPr>
      <t xml:space="preserve">
</t>
    </r>
    <r>
      <rPr>
        <sz val="11"/>
        <color theme="1"/>
        <rFont val="メイリオ"/>
        <family val="3"/>
        <charset val="128"/>
      </rPr>
      <t>各こども園で全職員が理解しているか。（また園ごとに工夫して編成し、部分的な違いがあってもよい。）</t>
    </r>
    <rPh sb="9" eb="11">
      <t>ニンテイ</t>
    </rPh>
    <rPh sb="14" eb="15">
      <t>エン</t>
    </rPh>
    <rPh sb="45" eb="46">
      <t>エン</t>
    </rPh>
    <rPh sb="62" eb="63">
      <t>エン</t>
    </rPh>
    <phoneticPr fontId="3"/>
  </si>
  <si>
    <t>第６-２　小学校へ送付するための幼保連携型認定こども園園児指導要録の作成をしているか。</t>
    <phoneticPr fontId="45"/>
  </si>
  <si>
    <r>
      <t>具体的な内藤（例：授業見学、小学校教諭によるこども園訪問、合同行事など）
（</t>
    </r>
    <r>
      <rPr>
        <u/>
        <sz val="11"/>
        <color theme="1"/>
        <rFont val="メイリオ"/>
        <family val="3"/>
        <charset val="128"/>
      </rPr>
      <t>　　　　　　　　　　　　　　　　　　　　　　　　　　　　　　　　　　　　　　　　　　　　　</t>
    </r>
    <r>
      <rPr>
        <sz val="11"/>
        <color theme="1"/>
        <rFont val="メイリオ"/>
        <family val="3"/>
        <charset val="128"/>
      </rPr>
      <t>）</t>
    </r>
    <rPh sb="0" eb="2">
      <t>グタイ</t>
    </rPh>
    <rPh sb="2" eb="3">
      <t>テキ</t>
    </rPh>
    <rPh sb="4" eb="6">
      <t>ナイトウ</t>
    </rPh>
    <rPh sb="25" eb="26">
      <t>エン</t>
    </rPh>
    <phoneticPr fontId="45"/>
  </si>
  <si>
    <t>おたよりやHP等</t>
    <rPh sb="7" eb="8">
      <t>トウ</t>
    </rPh>
    <phoneticPr fontId="3"/>
  </si>
  <si>
    <t>連絡帳、おたより等を活用し、子どものこども園での生活や成長を伝えたり、保護者からの得た情報を保育に生かしていく。また懇談会、保護者会等を利用して、保育所運営への理解を得るようにする。</t>
    <rPh sb="21" eb="22">
      <t>エン</t>
    </rPh>
    <phoneticPr fontId="45"/>
  </si>
  <si>
    <t>様式２－２</t>
    <phoneticPr fontId="3"/>
  </si>
  <si>
    <t>様式2‐2（幼保連携型認定こども園用）</t>
    <rPh sb="0" eb="2">
      <t>ヨウシキ</t>
    </rPh>
    <rPh sb="6" eb="13">
      <t>ヨウホレンケイガタニンテイ</t>
    </rPh>
    <rPh sb="16" eb="17">
      <t>エン</t>
    </rPh>
    <rPh sb="17" eb="18">
      <t>ヨウ</t>
    </rPh>
    <phoneticPr fontId="3"/>
  </si>
  <si>
    <t>保育室等の有効面積を記載した図面</t>
    <rPh sb="0" eb="2">
      <t>ホイク</t>
    </rPh>
    <rPh sb="3" eb="4">
      <t>トウ</t>
    </rPh>
    <rPh sb="5" eb="7">
      <t>ユウコウ</t>
    </rPh>
    <rPh sb="7" eb="9">
      <t>メンセキ</t>
    </rPh>
    <rPh sb="10" eb="12">
      <t>キサイ</t>
    </rPh>
    <rPh sb="14" eb="16">
      <t>ズメン</t>
    </rPh>
    <phoneticPr fontId="3"/>
  </si>
  <si>
    <t>入所人数
（４月１日時点）</t>
    <rPh sb="0" eb="2">
      <t>ニュウショ</t>
    </rPh>
    <rPh sb="2" eb="4">
      <t>ニンズウ</t>
    </rPh>
    <rPh sb="10" eb="12">
      <t>ジテン</t>
    </rPh>
    <phoneticPr fontId="3"/>
  </si>
  <si>
    <t>休園期間</t>
    <rPh sb="0" eb="2">
      <t>キュウエン</t>
    </rPh>
    <rPh sb="2" eb="4">
      <t>キカン</t>
    </rPh>
    <phoneticPr fontId="3"/>
  </si>
  <si>
    <t>嘱託歯科医</t>
    <phoneticPr fontId="3"/>
  </si>
  <si>
    <t>学校薬剤師</t>
    <rPh sb="0" eb="2">
      <t>ガッコウ</t>
    </rPh>
    <rPh sb="2" eb="5">
      <t>ヤクザイシ</t>
    </rPh>
    <phoneticPr fontId="3"/>
  </si>
  <si>
    <t>担当児年齢</t>
    <rPh sb="0" eb="5">
      <t>タントウジネンレイ</t>
    </rPh>
    <phoneticPr fontId="3"/>
  </si>
  <si>
    <t>自己評価記録</t>
    <phoneticPr fontId="3"/>
  </si>
  <si>
    <t>施設HPやここdeサーチ等への掲載</t>
    <rPh sb="0" eb="2">
      <t>シセツ</t>
    </rPh>
    <phoneticPr fontId="3"/>
  </si>
  <si>
    <t>幼保連携型認定こども園認可申請（届出）事項等変更届出控</t>
    <phoneticPr fontId="3"/>
  </si>
  <si>
    <t>履歴書（職員）
保育士証（写）</t>
    <rPh sb="4" eb="6">
      <t>ショクイン</t>
    </rPh>
    <phoneticPr fontId="3"/>
  </si>
  <si>
    <t>健康診断結果の通知文書等</t>
    <phoneticPr fontId="3"/>
  </si>
  <si>
    <t>研修復命書等（調理員）</t>
    <rPh sb="7" eb="10">
      <t>チョウリイン</t>
    </rPh>
    <phoneticPr fontId="45"/>
  </si>
  <si>
    <t>健康診断記録（調理員）
検便記録（調理員）</t>
    <rPh sb="17" eb="20">
      <t>チョウリイン</t>
    </rPh>
    <phoneticPr fontId="45"/>
  </si>
  <si>
    <t>委託契約書（給食）</t>
    <rPh sb="6" eb="8">
      <t>キュウショク</t>
    </rPh>
    <phoneticPr fontId="45"/>
  </si>
  <si>
    <t>検便の記録（離乳食調理・調乳担当者）</t>
    <rPh sb="6" eb="11">
      <t>リニュウショクチョウリ</t>
    </rPh>
    <phoneticPr fontId="17"/>
  </si>
  <si>
    <t>離乳食調理者及び調乳担当者の検便を毎月行っているか。</t>
    <rPh sb="0" eb="5">
      <t>リニュウショクチョウリ</t>
    </rPh>
    <rPh sb="5" eb="6">
      <t>シャ</t>
    </rPh>
    <rPh sb="6" eb="7">
      <t>オヨ</t>
    </rPh>
    <rPh sb="8" eb="13">
      <t>チョウニュウタントウシャ</t>
    </rPh>
    <phoneticPr fontId="45"/>
  </si>
  <si>
    <t>献立表
給食日誌
残食チェック記録
嗜好調査</t>
    <phoneticPr fontId="45"/>
  </si>
  <si>
    <t>検品簿（検収や出納記録、納品書類）</t>
    <rPh sb="0" eb="3">
      <t>ケンピンボ</t>
    </rPh>
    <rPh sb="4" eb="6">
      <t>ケンシュウ</t>
    </rPh>
    <rPh sb="7" eb="9">
      <t>スイトウ</t>
    </rPh>
    <rPh sb="9" eb="11">
      <t>キロク</t>
    </rPh>
    <rPh sb="12" eb="14">
      <t>ノウヒン</t>
    </rPh>
    <rPh sb="14" eb="16">
      <t>ショルイ</t>
    </rPh>
    <phoneticPr fontId="45"/>
  </si>
  <si>
    <t>保育教諭等に代えて置くことができる者を雇用している場合、要件の適合を証明する書類
・各資格証
・免許状
・認定証
・研修修了証
・勤務証明書</t>
    <rPh sb="0" eb="5">
      <t>ホイクキョウユトウ</t>
    </rPh>
    <rPh sb="19" eb="21">
      <t>コヨウ</t>
    </rPh>
    <rPh sb="25" eb="27">
      <t>バアイ</t>
    </rPh>
    <rPh sb="28" eb="30">
      <t>ヨウケン</t>
    </rPh>
    <rPh sb="31" eb="33">
      <t>テキゴウ</t>
    </rPh>
    <rPh sb="34" eb="36">
      <t>ショウメイ</t>
    </rPh>
    <rPh sb="38" eb="40">
      <t>ショルイ</t>
    </rPh>
    <rPh sb="43" eb="47">
      <t>カクシカクショウ</t>
    </rPh>
    <rPh sb="49" eb="51">
      <t>メンキョ</t>
    </rPh>
    <rPh sb="51" eb="52">
      <t>ジョウ</t>
    </rPh>
    <rPh sb="54" eb="57">
      <t>ニンテイショウ</t>
    </rPh>
    <rPh sb="59" eb="64">
      <t>ケンシュウシュウリョウショウ</t>
    </rPh>
    <rPh sb="66" eb="71">
      <t>キンムショウメイショ</t>
    </rPh>
    <phoneticPr fontId="3"/>
  </si>
  <si>
    <t>対象職員数（常時使用する職員）</t>
    <rPh sb="0" eb="2">
      <t>タイショウ</t>
    </rPh>
    <rPh sb="2" eb="4">
      <t>ショクイン</t>
    </rPh>
    <rPh sb="4" eb="5">
      <t>スウ</t>
    </rPh>
    <rPh sb="6" eb="10">
      <t>ジョウジシヨウ</t>
    </rPh>
    <rPh sb="12" eb="14">
      <t>ショクイン</t>
    </rPh>
    <phoneticPr fontId="57"/>
  </si>
  <si>
    <t>人</t>
    <rPh sb="0" eb="1">
      <t>ニン</t>
    </rPh>
    <phoneticPr fontId="3"/>
  </si>
  <si>
    <r>
      <rPr>
        <b/>
        <u/>
        <sz val="11"/>
        <color theme="1"/>
        <rFont val="メイリオ"/>
        <family val="3"/>
        <charset val="128"/>
      </rPr>
      <t>インターネット上〈施設ホームページ等又は子ども・子育て支援情報公表システム（ここdeサーチ）等）により</t>
    </r>
    <r>
      <rPr>
        <sz val="11"/>
        <color theme="1"/>
        <rFont val="メイリオ"/>
        <family val="3"/>
        <charset val="128"/>
      </rPr>
      <t>重要事項を公表しているか。（ここdeサーチの掲載権限は都道府県にあるため、施設は必要な情報を提供しているか。）</t>
    </r>
    <rPh sb="7" eb="8">
      <t>ジョウ</t>
    </rPh>
    <rPh sb="9" eb="11">
      <t>シセツ</t>
    </rPh>
    <rPh sb="18" eb="19">
      <t>マタ</t>
    </rPh>
    <rPh sb="46" eb="47">
      <t>トウ</t>
    </rPh>
    <rPh sb="78" eb="82">
      <t>トドウフケン</t>
    </rPh>
    <rPh sb="88" eb="90">
      <t>シセツ</t>
    </rPh>
    <rPh sb="91" eb="93">
      <t>ヒツヨウ</t>
    </rPh>
    <rPh sb="94" eb="96">
      <t>ジョウホウ</t>
    </rPh>
    <rPh sb="97" eb="99">
      <t>テイキョウ</t>
    </rPh>
    <phoneticPr fontId="45"/>
  </si>
  <si>
    <r>
      <t>過去1年間で、重大な事故事例（死亡事故や治療に要する期間が30日以上の負傷や疾病を伴う重篤な事故）があるか。
（</t>
    </r>
    <r>
      <rPr>
        <u/>
        <sz val="11"/>
        <color theme="1"/>
        <rFont val="メイリオ"/>
        <family val="3"/>
        <charset val="128"/>
      </rPr>
      <t>災害共済給付等の請求事案における重大事故対象事案の有無について確認</t>
    </r>
    <r>
      <rPr>
        <sz val="11"/>
        <color theme="1"/>
        <rFont val="メイリオ"/>
        <family val="3"/>
        <charset val="128"/>
      </rPr>
      <t>）</t>
    </r>
    <rPh sb="0" eb="2">
      <t>カコ</t>
    </rPh>
    <rPh sb="3" eb="5">
      <t>ネンカン</t>
    </rPh>
    <phoneticPr fontId="47"/>
  </si>
  <si>
    <r>
      <rPr>
        <b/>
        <sz val="11"/>
        <color rgb="FFFF0000"/>
        <rFont val="メイリオ"/>
        <family val="3"/>
        <charset val="128"/>
      </rPr>
      <t>〈過去1年間で、死亡事故や治療に要する期間が30日以上の負傷や疾病を伴う重篤な事故がある場合のみ〉</t>
    </r>
    <r>
      <rPr>
        <sz val="11"/>
        <color theme="1"/>
        <rFont val="メイリオ"/>
        <family val="3"/>
        <charset val="128"/>
      </rPr>
      <t xml:space="preserve">
重大事故発生時の報告は行っているか。</t>
    </r>
    <rPh sb="44" eb="46">
      <t>バアイ</t>
    </rPh>
    <rPh sb="50" eb="54">
      <t>ジュウダイジコ</t>
    </rPh>
    <rPh sb="54" eb="57">
      <t>ハッセイジ</t>
    </rPh>
    <rPh sb="58" eb="60">
      <t>ホウコク</t>
    </rPh>
    <rPh sb="61" eb="62">
      <t>オコナ</t>
    </rPh>
    <phoneticPr fontId="45"/>
  </si>
  <si>
    <t>事故報告書</t>
  </si>
  <si>
    <r>
      <rPr>
        <b/>
        <sz val="11"/>
        <color rgb="FFFF0000"/>
        <rFont val="メイリオ"/>
        <family val="3"/>
        <charset val="128"/>
      </rPr>
      <t>〈特別な配慮を必要とする子どもを預かっている場合のみ〉</t>
    </r>
    <r>
      <rPr>
        <sz val="11"/>
        <color theme="1"/>
        <rFont val="メイリオ"/>
        <family val="3"/>
        <charset val="128"/>
      </rPr>
      <t xml:space="preserve">
特別な配慮を必要とする子どもの保育について、指導計画の中に位置づけられているか。（障害を持つ子ども、慢性疾患を持つ子ども等について、保護者や主治医、関係機関との連携が取られた上で、指導計画の中に位置づける、あるいは個別の指導計画を作成する等の配慮がなされているか。</t>
    </r>
    <phoneticPr fontId="3"/>
  </si>
  <si>
    <t>・食品衛生法施行規則
・大量調理施設衛生管理マニュアル（衛食第85号（平成9年3月24日））
・児童福祉施設の設備及び運営に関する基準を定める条例施行規則第5条～7条
・児童福祉施設等における衛生管理の改善充実及び食中毒発生の予防について（児企第16号（平成9年6月30日））
・保育所における食を通じた子どもの健全育成（いわゆる「食育」）に関する取組の推進について（雇児保発第0329001号（平成16年3月29日））
・児童福祉施設等における衛生管理の強化について（抄）（児発第699号（昭和39年8月1日））
・児童福祉施設等における衛生管理等について（雇児発第0120001号・障発第0120005号（平成16年1月20日））
・児童福祉施設の設備及び運営に関する基準を定める条例施行規則第32条
・幼保連携型認定こども園教育・保育要領第3章</t>
    <phoneticPr fontId="45"/>
  </si>
  <si>
    <r>
      <t>保健師・看護師（准看護師）</t>
    </r>
    <r>
      <rPr>
        <sz val="10"/>
        <color rgb="FFFF0000"/>
        <rFont val="ＭＳ Ｐ明朝"/>
        <family val="1"/>
        <charset val="128"/>
      </rPr>
      <t>・特定理学療法士等</t>
    </r>
    <rPh sb="0" eb="3">
      <t>ホケンシ</t>
    </rPh>
    <rPh sb="4" eb="7">
      <t>カンゴシ</t>
    </rPh>
    <rPh sb="8" eb="12">
      <t>ジュンカンゴシ</t>
    </rPh>
    <rPh sb="14" eb="16">
      <t>トクテイ</t>
    </rPh>
    <rPh sb="16" eb="18">
      <t>リガク</t>
    </rPh>
    <rPh sb="18" eb="21">
      <t>リョウホウシ</t>
    </rPh>
    <rPh sb="21" eb="22">
      <t>ナド</t>
    </rPh>
    <phoneticPr fontId="3"/>
  </si>
  <si>
    <t>主務保育教諭</t>
    <rPh sb="0" eb="2">
      <t>シュム</t>
    </rPh>
    <rPh sb="2" eb="4">
      <t>ホイク</t>
    </rPh>
    <rPh sb="4" eb="6">
      <t>キョウユ</t>
    </rPh>
    <phoneticPr fontId="3"/>
  </si>
  <si>
    <t>⑧特定理学療法士等</t>
    <rPh sb="1" eb="3">
      <t>トクテイ</t>
    </rPh>
    <rPh sb="3" eb="5">
      <t>リガク</t>
    </rPh>
    <rPh sb="5" eb="8">
      <t>リョウホウシ</t>
    </rPh>
    <rPh sb="8" eb="9">
      <t>ナド</t>
    </rPh>
    <phoneticPr fontId="3"/>
  </si>
  <si>
    <r>
      <t>必要な職員数以上が配置されているか。
・各学級毎に担当する専任の主幹保育教諭、指導保育教諭</t>
    </r>
    <r>
      <rPr>
        <sz val="11"/>
        <color rgb="FFFF0000"/>
        <rFont val="メイリオ"/>
        <family val="3"/>
        <charset val="128"/>
      </rPr>
      <t>、主務保育教諭</t>
    </r>
    <r>
      <rPr>
        <sz val="11"/>
        <color theme="1"/>
        <rFont val="メイリオ"/>
        <family val="3"/>
        <charset val="128"/>
      </rPr>
      <t xml:space="preserve">又は保育教諭を１人以上置かなければならない。
・特別の事情があるときは、保育教諭等は、専任の副園長若しくは教頭が兼ね、又は当該幼保連携型認定こども園の学級数の３分の１の範囲内で、専任の助保育教諭若しくは講師をもって代えることができる。
・園児の教育及び保育に直接従事する職員の数は、次の表に記載する員数以上とする。ただし当該職員の数は、常時２人を下回ってはならない。
・教育及び保育に従事する職員の配置の状況に鑑み、教育及び保育の提供に支障を及ぼすおそれがあると知事が認めるときは、当分の間、旧基準を適用できるものとする。
</t>
    </r>
    <rPh sb="46" eb="48">
      <t>シュム</t>
    </rPh>
    <rPh sb="48" eb="50">
      <t>ホイク</t>
    </rPh>
    <rPh sb="50" eb="52">
      <t>キョウユ</t>
    </rPh>
    <phoneticPr fontId="3"/>
  </si>
  <si>
    <r>
      <t>旧基準を継続して適用している。
〈保育士及び保育従事者の配置の状況に鑑み、保育の提供に支障を及ぼすおそれがあると知事が認めるときは、当分の間</t>
    </r>
    <r>
      <rPr>
        <sz val="11"/>
        <color rgb="FFFF0000"/>
        <rFont val="メイリオ"/>
        <family val="3"/>
        <charset val="128"/>
      </rPr>
      <t>（満３歳以上満４歳未満は令和10年3月31日まで）</t>
    </r>
    <r>
      <rPr>
        <sz val="11"/>
        <color theme="1"/>
        <rFont val="メイリオ"/>
        <family val="3"/>
        <charset val="128"/>
      </rPr>
      <t>、旧基準を適用できるものとする。）</t>
    </r>
    <phoneticPr fontId="45"/>
  </si>
  <si>
    <r>
      <rPr>
        <b/>
        <sz val="11"/>
        <color rgb="FFFF0000"/>
        <rFont val="メイリオ"/>
        <family val="3"/>
        <charset val="128"/>
      </rPr>
      <t>保健師、看護師又は准看護師、特定理学療法士等（以下「看護師等」という。）を1人に限り、保育教諭等に代えて置くことができる。</t>
    </r>
    <r>
      <rPr>
        <sz val="11"/>
        <color theme="1"/>
        <rFont val="メイリオ"/>
        <family val="3"/>
        <charset val="128"/>
      </rPr>
      <t xml:space="preserve">
ただし、乳児の数が4人未満であるこども園については、子育てに関する知識と経験を有する看護師等を配置し、かつ、当該看護師等が保育を行うに当たって当該こども園の保育教諭等による支援を受けることができる体制を確保しなければならない。</t>
    </r>
    <rPh sb="14" eb="16">
      <t>トクテイ</t>
    </rPh>
    <rPh sb="16" eb="18">
      <t>リガク</t>
    </rPh>
    <rPh sb="18" eb="21">
      <t>リョウホウシ</t>
    </rPh>
    <rPh sb="21" eb="22">
      <t>ナド</t>
    </rPh>
    <rPh sb="49" eb="50">
      <t>カ</t>
    </rPh>
    <rPh sb="52" eb="53">
      <t>オ</t>
    </rPh>
    <rPh sb="81" eb="82">
      <t>エン</t>
    </rPh>
    <rPh sb="138" eb="139">
      <t>エン</t>
    </rPh>
    <rPh sb="142" eb="144">
      <t>キョウユ</t>
    </rPh>
    <rPh sb="144" eb="145">
      <t>トウ</t>
    </rPh>
    <phoneticPr fontId="3"/>
  </si>
  <si>
    <r>
      <t>教育課程に基づく教育を行うため、学級を編制しているか。
・３歳以上の園児については、教育課程に基づく教育を行うため、学級を編制すること。
・１学級の園児数は、</t>
    </r>
    <r>
      <rPr>
        <sz val="11"/>
        <color rgb="FFFF0000"/>
        <rFont val="メイリオ"/>
        <family val="3"/>
        <charset val="128"/>
      </rPr>
      <t>30</t>
    </r>
    <r>
      <rPr>
        <sz val="11"/>
        <color theme="1"/>
        <rFont val="メイリオ"/>
        <family val="3"/>
        <charset val="128"/>
      </rPr>
      <t>人以下とすること。
・学級は、学年の初めの日の前日において同じ年齢にある園児で編制することを原則とすること。</t>
    </r>
    <phoneticPr fontId="3"/>
  </si>
  <si>
    <r>
      <t>採用権者は、</t>
    </r>
    <r>
      <rPr>
        <u/>
        <sz val="11"/>
        <color theme="1"/>
        <rFont val="メイリオ"/>
        <family val="3"/>
        <charset val="128"/>
      </rPr>
      <t>新たに</t>
    </r>
    <r>
      <rPr>
        <b/>
        <u/>
        <sz val="11"/>
        <color theme="1"/>
        <rFont val="メイリオ"/>
        <family val="3"/>
        <charset val="128"/>
      </rPr>
      <t>教育職員等</t>
    </r>
    <r>
      <rPr>
        <u/>
        <sz val="11"/>
        <color theme="1"/>
        <rFont val="メイリオ"/>
        <family val="3"/>
        <charset val="128"/>
      </rPr>
      <t>を任命又は雇用しようとするとき、</t>
    </r>
    <r>
      <rPr>
        <b/>
        <u/>
        <sz val="11"/>
        <color theme="1"/>
        <rFont val="メイリオ"/>
        <family val="3"/>
        <charset val="128"/>
      </rPr>
      <t>特定免許状失効者管理システム</t>
    </r>
    <r>
      <rPr>
        <u/>
        <sz val="11"/>
        <color theme="1"/>
        <rFont val="メイリオ"/>
        <family val="3"/>
        <charset val="128"/>
      </rPr>
      <t>により任命又は雇用を希望する者が特定免許状失効者等でないかどうか確認を行っているか。</t>
    </r>
    <r>
      <rPr>
        <u/>
        <sz val="11"/>
        <color rgb="FFFF0000"/>
        <rFont val="メイリオ"/>
        <family val="3"/>
        <charset val="128"/>
      </rPr>
      <t>システムのアカウント登録をしているか。</t>
    </r>
    <r>
      <rPr>
        <sz val="11"/>
        <color theme="1"/>
        <rFont val="メイリオ"/>
        <family val="3"/>
        <charset val="128"/>
      </rPr>
      <t>（確認により任命又は雇用を希望する者が特定免許状失効者等であると判明した場合、採用面接等を通じ経歴等のより詳細な確認を行うなど、法の基本理念に則り、十分に慎重に、適切な任命又は雇用の判断を行う必要がある。）</t>
    </r>
    <rPh sb="96" eb="98">
      <t>トウロク</t>
    </rPh>
    <phoneticPr fontId="57"/>
  </si>
  <si>
    <r>
      <t>採用責任者は、</t>
    </r>
    <r>
      <rPr>
        <u/>
        <sz val="11"/>
        <color theme="1"/>
        <rFont val="メイリオ"/>
        <family val="3"/>
        <charset val="128"/>
      </rPr>
      <t>新たに</t>
    </r>
    <r>
      <rPr>
        <b/>
        <u/>
        <sz val="11"/>
        <color theme="1"/>
        <rFont val="メイリオ"/>
        <family val="3"/>
        <charset val="128"/>
      </rPr>
      <t>保育士</t>
    </r>
    <r>
      <rPr>
        <u/>
        <sz val="11"/>
        <color theme="1"/>
        <rFont val="メイリオ"/>
        <family val="3"/>
        <charset val="128"/>
      </rPr>
      <t>を任命又は雇用しようとするとき、</t>
    </r>
    <r>
      <rPr>
        <b/>
        <u/>
        <sz val="11"/>
        <color theme="1"/>
        <rFont val="メイリオ"/>
        <family val="3"/>
        <charset val="128"/>
      </rPr>
      <t>保育士特定登録取消者管理システム</t>
    </r>
    <r>
      <rPr>
        <u/>
        <sz val="11"/>
        <color theme="1"/>
        <rFont val="メイリオ"/>
        <family val="3"/>
        <charset val="128"/>
      </rPr>
      <t>により任命又は雇用を希望する者が特定登録取消者でないかどうか確認を行っているか。</t>
    </r>
    <r>
      <rPr>
        <u/>
        <sz val="11"/>
        <color rgb="FFFF0000"/>
        <rFont val="メイリオ"/>
        <family val="3"/>
        <charset val="128"/>
      </rPr>
      <t>システムのアカウント登録をしているか。</t>
    </r>
    <r>
      <rPr>
        <sz val="11"/>
        <color theme="1"/>
        <rFont val="メイリオ"/>
        <family val="3"/>
        <charset val="128"/>
      </rPr>
      <t>（確認により任命又は雇用を希望する者が 特定登録取消者であると判明した場合、採用面接等を通じ経歴等のより詳細な確認を行うなど、法の基本理念に則り、十分に慎重に、適切な任命又は雇用の判断を行う必要がある。）</t>
    </r>
    <phoneticPr fontId="3"/>
  </si>
  <si>
    <r>
      <t xml:space="preserve">献立表を作成しているか。
・予定献立表に沿った食事が提供されているか。
・献立が季節感、嗜好に考慮し、変化に富んだ内容となっているか。
・その他、献立内容に問題がないか。
</t>
    </r>
    <r>
      <rPr>
        <sz val="11"/>
        <color rgb="FFFF0000"/>
        <rFont val="メイリオ"/>
        <family val="3"/>
        <charset val="128"/>
      </rPr>
      <t>・調理設備の点検や調理担当者の休み等を理由に、お弁当持参を依頼してないか。</t>
    </r>
    <phoneticPr fontId="45"/>
  </si>
</sst>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0_ "/>
    <numFmt numFmtId="177" formatCode="0_ "/>
    <numFmt numFmtId="178" formatCode="m&quot;月&quot;d&quot;日&quot;;@"/>
    <numFmt numFmtId="179" formatCode="h&quot;時間&quot;mm&quot;分&quot;"/>
    <numFmt numFmtId="180" formatCode="#"/>
    <numFmt numFmtId="181" formatCode="#,##0.00&quot;㎡&quot;"/>
    <numFmt numFmtId="182" formatCode="0\ &quot;　人&quot;"/>
    <numFmt numFmtId="183" formatCode="#,##0.00&quot;　㎡&quot;"/>
    <numFmt numFmtId="184" formatCode="0_);[Red]\(0\)"/>
    <numFmt numFmtId="185" formatCode="0&quot;人&quot;"/>
    <numFmt numFmtId="186" formatCode="#,###&quot;人&quot;"/>
    <numFmt numFmtId="187" formatCode="#.0&quot;人&quot;"/>
    <numFmt numFmtId="188" formatCode="#&quot;人&quot;"/>
  </numFmts>
  <fonts count="66">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1"/>
      <name val="ＭＳ Ｐ明朝"/>
      <family val="1"/>
      <charset val="128"/>
    </font>
    <font>
      <sz val="10"/>
      <name val="ＭＳ Ｐ明朝"/>
      <family val="1"/>
      <charset val="128"/>
    </font>
    <font>
      <sz val="9"/>
      <name val="ＭＳ Ｐ明朝"/>
      <family val="1"/>
      <charset val="128"/>
    </font>
    <font>
      <sz val="8"/>
      <name val="ＭＳ Ｐ明朝"/>
      <family val="1"/>
      <charset val="128"/>
    </font>
    <font>
      <b/>
      <sz val="12"/>
      <name val="ＭＳ Ｐゴシック"/>
      <family val="3"/>
      <charset val="128"/>
    </font>
    <font>
      <b/>
      <sz val="11"/>
      <name val="ＭＳ Ｐゴシック"/>
      <family val="3"/>
      <charset val="128"/>
    </font>
    <font>
      <b/>
      <sz val="10"/>
      <name val="ＭＳ Ｐ明朝"/>
      <family val="1"/>
      <charset val="128"/>
    </font>
    <font>
      <b/>
      <sz val="10"/>
      <name val="ＭＳ Ｐゴシック"/>
      <family val="3"/>
      <charset val="128"/>
    </font>
    <font>
      <sz val="8"/>
      <name val="ＭＳ Ｐゴシック"/>
      <family val="3"/>
      <charset val="128"/>
    </font>
    <font>
      <sz val="10"/>
      <name val="ＭＳ Ｐゴシック"/>
      <family val="3"/>
      <charset val="128"/>
    </font>
    <font>
      <b/>
      <sz val="12"/>
      <name val="ＭＳ Ｐ明朝"/>
      <family val="1"/>
      <charset val="128"/>
    </font>
    <font>
      <b/>
      <sz val="14"/>
      <name val="ＭＳ Ｐゴシック"/>
      <family val="3"/>
      <charset val="128"/>
    </font>
    <font>
      <sz val="6"/>
      <name val="ＭＳ Ｐ明朝"/>
      <family val="1"/>
      <charset val="128"/>
    </font>
    <font>
      <b/>
      <sz val="11"/>
      <name val="ＭＳ Ｐ明朝"/>
      <family val="1"/>
      <charset val="128"/>
    </font>
    <font>
      <b/>
      <sz val="8"/>
      <name val="ＭＳ Ｐゴシック"/>
      <family val="3"/>
      <charset val="128"/>
    </font>
    <font>
      <sz val="10"/>
      <name val="MS UI Gothic"/>
      <family val="3"/>
      <charset val="128"/>
    </font>
    <font>
      <sz val="9"/>
      <color indexed="81"/>
      <name val="MS P ゴシック"/>
      <family val="3"/>
      <charset val="128"/>
    </font>
    <font>
      <b/>
      <sz val="9"/>
      <color indexed="81"/>
      <name val="MS P ゴシック"/>
      <family val="3"/>
      <charset val="128"/>
    </font>
    <font>
      <sz val="9"/>
      <name val="ＭＳ Ｐゴシック"/>
      <family val="3"/>
      <charset val="128"/>
    </font>
    <font>
      <b/>
      <sz val="10"/>
      <name val="ＭＳ Ｐゴシック"/>
      <family val="3"/>
      <charset val="128"/>
      <scheme val="minor"/>
    </font>
    <font>
      <sz val="9"/>
      <color rgb="FF000000"/>
      <name val="Meiryo UI"/>
      <family val="3"/>
      <charset val="128"/>
    </font>
    <font>
      <b/>
      <sz val="9"/>
      <name val="ＭＳ Ｐ明朝"/>
      <family val="1"/>
      <charset val="128"/>
    </font>
    <font>
      <b/>
      <sz val="24"/>
      <color indexed="81"/>
      <name val="MS P ゴシック"/>
      <family val="3"/>
      <charset val="128"/>
    </font>
    <font>
      <sz val="10"/>
      <name val="ＭＳ Ｐゴシック"/>
      <family val="3"/>
      <charset val="128"/>
      <scheme val="minor"/>
    </font>
    <font>
      <sz val="11"/>
      <name val="ＭＳ Ｐゴシック"/>
      <family val="3"/>
      <charset val="128"/>
      <scheme val="minor"/>
    </font>
    <font>
      <sz val="9"/>
      <name val="ＭＳ 明朝"/>
      <family val="1"/>
      <charset val="128"/>
    </font>
    <font>
      <b/>
      <sz val="14"/>
      <color indexed="81"/>
      <name val="MS P ゴシック"/>
      <family val="3"/>
      <charset val="128"/>
    </font>
    <font>
      <b/>
      <strike/>
      <sz val="10"/>
      <name val="ＭＳ Ｐ明朝"/>
      <family val="1"/>
      <charset val="128"/>
    </font>
    <font>
      <b/>
      <strike/>
      <sz val="11"/>
      <name val="ＭＳ Ｐ明朝"/>
      <family val="1"/>
      <charset val="128"/>
    </font>
    <font>
      <strike/>
      <sz val="10"/>
      <name val="ＭＳ Ｐ明朝"/>
      <family val="1"/>
      <charset val="128"/>
    </font>
    <font>
      <sz val="8"/>
      <name val="ＭＳ 明朝"/>
      <family val="1"/>
      <charset val="128"/>
    </font>
    <font>
      <sz val="10"/>
      <color rgb="FFFF0000"/>
      <name val="ＭＳ Ｐ明朝"/>
      <family val="1"/>
      <charset val="128"/>
    </font>
    <font>
      <sz val="10"/>
      <color rgb="FFFF0000"/>
      <name val="ＭＳ Ｐゴシック"/>
      <family val="3"/>
      <charset val="128"/>
      <scheme val="minor"/>
    </font>
    <font>
      <b/>
      <sz val="16"/>
      <name val="ＭＳ Ｐゴシック"/>
      <family val="3"/>
      <charset val="128"/>
      <scheme val="minor"/>
    </font>
    <font>
      <sz val="10.5"/>
      <name val="ＭＳ Ｐゴシック"/>
      <family val="3"/>
      <charset val="128"/>
      <scheme val="minor"/>
    </font>
    <font>
      <b/>
      <sz val="10.5"/>
      <color rgb="FFFF0000"/>
      <name val="ＭＳ Ｐゴシック"/>
      <family val="3"/>
      <charset val="128"/>
      <scheme val="minor"/>
    </font>
    <font>
      <b/>
      <sz val="11"/>
      <color rgb="FFFF0000"/>
      <name val="ＭＳ Ｐゴシック"/>
      <family val="3"/>
      <charset val="128"/>
    </font>
    <font>
      <u/>
      <sz val="11"/>
      <name val="ＭＳ Ｐゴシック"/>
      <family val="3"/>
      <charset val="128"/>
      <scheme val="minor"/>
    </font>
    <font>
      <sz val="9"/>
      <name val="ＭＳ Ｐゴシック"/>
      <family val="3"/>
      <charset val="128"/>
      <scheme val="minor"/>
    </font>
    <font>
      <sz val="6"/>
      <name val="ＭＳ Ｐゴシック"/>
      <family val="3"/>
      <charset val="128"/>
      <scheme val="minor"/>
    </font>
    <font>
      <sz val="14"/>
      <color theme="1"/>
      <name val="メイリオ"/>
      <family val="3"/>
      <charset val="128"/>
    </font>
    <font>
      <sz val="6"/>
      <name val="ＭＳ Ｐゴシック"/>
      <family val="2"/>
      <charset val="128"/>
      <scheme val="minor"/>
    </font>
    <font>
      <b/>
      <sz val="14"/>
      <color rgb="FFFF0000"/>
      <name val="メイリオ"/>
      <family val="3"/>
      <charset val="128"/>
    </font>
    <font>
      <sz val="11"/>
      <color theme="1"/>
      <name val="メイリオ"/>
      <family val="3"/>
      <charset val="128"/>
    </font>
    <font>
      <b/>
      <sz val="14"/>
      <color theme="1"/>
      <name val="メイリオ"/>
      <family val="3"/>
      <charset val="128"/>
    </font>
    <font>
      <b/>
      <sz val="12"/>
      <color theme="1"/>
      <name val="メイリオ"/>
      <family val="3"/>
      <charset val="128"/>
    </font>
    <font>
      <b/>
      <sz val="11"/>
      <color theme="1"/>
      <name val="メイリオ"/>
      <family val="3"/>
      <charset val="128"/>
    </font>
    <font>
      <b/>
      <sz val="11"/>
      <color rgb="FFFF0000"/>
      <name val="メイリオ"/>
      <family val="3"/>
      <charset val="128"/>
    </font>
    <font>
      <u/>
      <sz val="11"/>
      <color theme="1"/>
      <name val="メイリオ"/>
      <family val="3"/>
      <charset val="128"/>
    </font>
    <font>
      <b/>
      <u/>
      <sz val="11"/>
      <color theme="1"/>
      <name val="メイリオ"/>
      <family val="3"/>
      <charset val="128"/>
    </font>
    <font>
      <sz val="11"/>
      <name val="メイリオ"/>
      <family val="3"/>
      <charset val="128"/>
    </font>
    <font>
      <sz val="11"/>
      <color rgb="FFFF0000"/>
      <name val="メイリオ"/>
      <family val="3"/>
      <charset val="128"/>
    </font>
    <font>
      <sz val="9"/>
      <color theme="1"/>
      <name val="メイリオ"/>
      <family val="3"/>
      <charset val="128"/>
    </font>
    <font>
      <b/>
      <sz val="11"/>
      <color theme="1"/>
      <name val="ＭＳ Ｐゴシック"/>
      <family val="3"/>
      <charset val="128"/>
      <scheme val="minor"/>
    </font>
    <font>
      <b/>
      <u/>
      <sz val="11"/>
      <name val="メイリオ"/>
      <family val="3"/>
      <charset val="128"/>
    </font>
    <font>
      <b/>
      <sz val="11"/>
      <color rgb="FFFF3300"/>
      <name val="メイリオ"/>
      <family val="3"/>
      <charset val="128"/>
    </font>
    <font>
      <sz val="11"/>
      <color indexed="81"/>
      <name val="MS P ゴシック"/>
      <family val="3"/>
      <charset val="128"/>
    </font>
    <font>
      <b/>
      <sz val="10"/>
      <color rgb="FFFF0000"/>
      <name val="ＭＳ Ｐ明朝"/>
      <family val="1"/>
      <charset val="128"/>
    </font>
    <font>
      <sz val="11"/>
      <color rgb="FFFF0000"/>
      <name val="ＭＳ Ｐゴシック"/>
      <family val="3"/>
      <charset val="128"/>
    </font>
    <font>
      <sz val="26"/>
      <name val="ＭＳ Ｐ明朝"/>
      <family val="1"/>
      <charset val="128"/>
    </font>
    <font>
      <u/>
      <sz val="11"/>
      <color rgb="FFFF0000"/>
      <name val="メイリオ"/>
      <family val="3"/>
      <charset val="128"/>
    </font>
    <font>
      <b/>
      <sz val="12"/>
      <name val="メイリオ"/>
      <family val="3"/>
      <charset val="128"/>
    </font>
  </fonts>
  <fills count="10">
    <fill>
      <patternFill patternType="none"/>
    </fill>
    <fill>
      <patternFill patternType="gray125"/>
    </fill>
    <fill>
      <patternFill patternType="solid">
        <fgColor theme="0" tint="-0.34998626667073579"/>
        <bgColor indexed="64"/>
      </patternFill>
    </fill>
    <fill>
      <patternFill patternType="solid">
        <fgColor rgb="FFFFFF99"/>
        <bgColor indexed="64"/>
      </patternFill>
    </fill>
    <fill>
      <patternFill patternType="solid">
        <fgColor rgb="FFFFFF99"/>
        <bgColor rgb="FFFFFF00"/>
      </patternFill>
    </fill>
    <fill>
      <patternFill patternType="solid">
        <fgColor rgb="FFFFFF99"/>
        <bgColor rgb="FFFFC000"/>
      </patternFill>
    </fill>
    <fill>
      <patternFill patternType="solid">
        <fgColor theme="0" tint="-0.249977111117893"/>
        <bgColor indexed="64"/>
      </patternFill>
    </fill>
    <fill>
      <patternFill patternType="solid">
        <fgColor theme="8" tint="0.59999389629810485"/>
        <bgColor indexed="64"/>
      </patternFill>
    </fill>
    <fill>
      <patternFill patternType="solid">
        <fgColor theme="4" tint="0.79998168889431442"/>
        <bgColor indexed="64"/>
      </patternFill>
    </fill>
    <fill>
      <patternFill patternType="solid">
        <fgColor theme="6" tint="0.79998168889431442"/>
        <bgColor indexed="64"/>
      </patternFill>
    </fill>
  </fills>
  <borders count="125">
    <border>
      <start/>
      <end/>
      <top/>
      <bottom/>
      <diagonal/>
    </border>
    <border>
      <start style="thin">
        <color indexed="64"/>
      </start>
      <end style="thin">
        <color indexed="64"/>
      </end>
      <top style="thin">
        <color indexed="64"/>
      </top>
      <bottom style="thin">
        <color indexed="64"/>
      </bottom>
      <diagonal/>
    </border>
    <border>
      <start/>
      <end style="thin">
        <color indexed="64"/>
      </end>
      <top/>
      <bottom/>
      <diagonal/>
    </border>
    <border>
      <start style="thin">
        <color indexed="64"/>
      </start>
      <end style="thin">
        <color indexed="64"/>
      </end>
      <top/>
      <bottom/>
      <diagonal/>
    </border>
    <border>
      <start style="thin">
        <color indexed="64"/>
      </start>
      <end style="thin">
        <color indexed="64"/>
      </end>
      <top/>
      <bottom style="thin">
        <color indexed="64"/>
      </bottom>
      <diagonal/>
    </border>
    <border>
      <start style="thin">
        <color indexed="64"/>
      </start>
      <end/>
      <top/>
      <bottom/>
      <diagonal/>
    </border>
    <border>
      <start/>
      <end/>
      <top style="thin">
        <color indexed="64"/>
      </top>
      <bottom/>
      <diagonal/>
    </border>
    <border>
      <start style="thin">
        <color indexed="64"/>
      </start>
      <end/>
      <top/>
      <bottom style="thin">
        <color indexed="64"/>
      </bottom>
      <diagonal/>
    </border>
    <border>
      <start/>
      <end/>
      <top/>
      <bottom style="thin">
        <color indexed="64"/>
      </bottom>
      <diagonal/>
    </border>
    <border>
      <start/>
      <end style="thin">
        <color indexed="64"/>
      </end>
      <top/>
      <bottom style="thin">
        <color indexed="64"/>
      </bottom>
      <diagonal/>
    </border>
    <border>
      <start/>
      <end/>
      <top style="thin">
        <color indexed="64"/>
      </top>
      <bottom style="thin">
        <color indexed="64"/>
      </bottom>
      <diagonal/>
    </border>
    <border>
      <start style="dotted">
        <color indexed="64"/>
      </start>
      <end/>
      <top style="thin">
        <color indexed="64"/>
      </top>
      <bottom style="thin">
        <color indexed="64"/>
      </bottom>
      <diagonal/>
    </border>
    <border>
      <start/>
      <end style="dotted">
        <color indexed="64"/>
      </end>
      <top style="thin">
        <color indexed="64"/>
      </top>
      <bottom style="thin">
        <color indexed="64"/>
      </bottom>
      <diagonal/>
    </border>
    <border>
      <start style="thin">
        <color indexed="64"/>
      </start>
      <end/>
      <top style="thin">
        <color indexed="64"/>
      </top>
      <bottom style="thin">
        <color indexed="64"/>
      </bottom>
      <diagonal/>
    </border>
    <border>
      <start style="thin">
        <color indexed="64"/>
      </start>
      <end/>
      <top style="thin">
        <color indexed="64"/>
      </top>
      <bottom/>
      <diagonal/>
    </border>
    <border>
      <start/>
      <end style="thin">
        <color indexed="64"/>
      </end>
      <top style="thin">
        <color indexed="64"/>
      </top>
      <bottom/>
      <diagonal/>
    </border>
    <border>
      <start style="medium">
        <color indexed="64"/>
      </start>
      <end/>
      <top/>
      <bottom/>
      <diagonal/>
    </border>
    <border>
      <start style="thin">
        <color indexed="64"/>
      </start>
      <end style="thin">
        <color indexed="64"/>
      </end>
      <top style="thin">
        <color indexed="64"/>
      </top>
      <bottom/>
      <diagonal/>
    </border>
    <border>
      <start/>
      <end style="thin">
        <color indexed="64"/>
      </end>
      <top style="thin">
        <color indexed="64"/>
      </top>
      <bottom style="thin">
        <color indexed="64"/>
      </bottom>
      <diagonal/>
    </border>
    <border>
      <start/>
      <end/>
      <top style="thin">
        <color indexed="64"/>
      </top>
      <bottom style="double">
        <color indexed="64"/>
      </bottom>
      <diagonal/>
    </border>
    <border>
      <start/>
      <end/>
      <top style="medium">
        <color indexed="64"/>
      </top>
      <bottom/>
      <diagonal/>
    </border>
    <border>
      <start/>
      <end/>
      <top/>
      <bottom style="medium">
        <color indexed="64"/>
      </bottom>
      <diagonal/>
    </border>
    <border>
      <start style="thin">
        <color indexed="64"/>
      </start>
      <end/>
      <top style="thin">
        <color indexed="64"/>
      </top>
      <bottom style="medium">
        <color indexed="64"/>
      </bottom>
      <diagonal/>
    </border>
    <border>
      <start style="medium">
        <color indexed="64"/>
      </start>
      <end/>
      <top/>
      <bottom style="medium">
        <color indexed="64"/>
      </bottom>
      <diagonal/>
    </border>
    <border>
      <start/>
      <end style="thin">
        <color indexed="64"/>
      </end>
      <top style="medium">
        <color indexed="64"/>
      </top>
      <bottom/>
      <diagonal/>
    </border>
    <border>
      <start style="thin">
        <color indexed="64"/>
      </start>
      <end/>
      <top/>
      <bottom style="medium">
        <color indexed="64"/>
      </bottom>
      <diagonal/>
    </border>
    <border>
      <start/>
      <end style="thin">
        <color indexed="64"/>
      </end>
      <top/>
      <bottom style="medium">
        <color indexed="64"/>
      </bottom>
      <diagonal/>
    </border>
    <border>
      <start style="medium">
        <color indexed="64"/>
      </start>
      <end/>
      <top style="thin">
        <color indexed="64"/>
      </top>
      <bottom/>
      <diagonal/>
    </border>
    <border>
      <start style="double">
        <color indexed="64"/>
      </start>
      <end/>
      <top style="thin">
        <color indexed="64"/>
      </top>
      <bottom style="medium">
        <color indexed="64"/>
      </bottom>
      <diagonal/>
    </border>
    <border>
      <start style="medium">
        <color indexed="64"/>
      </start>
      <end/>
      <top style="double">
        <color indexed="64"/>
      </top>
      <bottom/>
      <diagonal/>
    </border>
    <border>
      <start/>
      <end/>
      <top style="double">
        <color indexed="64"/>
      </top>
      <bottom/>
      <diagonal/>
    </border>
    <border>
      <start/>
      <end style="medium">
        <color indexed="64"/>
      </end>
      <top style="double">
        <color indexed="64"/>
      </top>
      <bottom/>
      <diagonal/>
    </border>
    <border>
      <start style="thin">
        <color indexed="64"/>
      </start>
      <end/>
      <top style="medium">
        <color indexed="64"/>
      </top>
      <bottom/>
      <diagonal/>
    </border>
    <border>
      <start/>
      <end/>
      <top style="thin">
        <color indexed="64"/>
      </top>
      <bottom style="medium">
        <color indexed="64"/>
      </bottom>
      <diagonal/>
    </border>
    <border>
      <start/>
      <end style="medium">
        <color indexed="64"/>
      </end>
      <top style="thin">
        <color indexed="64"/>
      </top>
      <bottom style="medium">
        <color indexed="64"/>
      </bottom>
      <diagonal/>
    </border>
    <border>
      <start/>
      <end style="thin">
        <color indexed="64"/>
      </end>
      <top style="thin">
        <color indexed="64"/>
      </top>
      <bottom style="medium">
        <color indexed="64"/>
      </bottom>
      <diagonal/>
    </border>
    <border>
      <start/>
      <end style="medium">
        <color indexed="64"/>
      </end>
      <top style="medium">
        <color indexed="64"/>
      </top>
      <bottom/>
      <diagonal/>
    </border>
    <border>
      <start style="medium">
        <color indexed="64"/>
      </start>
      <end style="medium">
        <color indexed="64"/>
      </end>
      <top style="medium">
        <color indexed="64"/>
      </top>
      <bottom style="medium">
        <color indexed="64"/>
      </bottom>
      <diagonal/>
    </border>
    <border>
      <start/>
      <end style="medium">
        <color indexed="64"/>
      </end>
      <top style="medium">
        <color indexed="64"/>
      </top>
      <bottom style="thin">
        <color indexed="64"/>
      </bottom>
      <diagonal/>
    </border>
    <border>
      <start style="double">
        <color indexed="64"/>
      </start>
      <end style="medium">
        <color indexed="64"/>
      </end>
      <top style="medium">
        <color indexed="64"/>
      </top>
      <bottom style="medium">
        <color indexed="64"/>
      </bottom>
      <diagonal/>
    </border>
    <border>
      <start/>
      <end style="medium">
        <color indexed="64"/>
      </end>
      <top style="thin">
        <color indexed="64"/>
      </top>
      <bottom style="thin">
        <color indexed="64"/>
      </bottom>
      <diagonal/>
    </border>
    <border>
      <start style="medium">
        <color indexed="64"/>
      </start>
      <end/>
      <top style="thin">
        <color indexed="64"/>
      </top>
      <bottom style="thin">
        <color indexed="64"/>
      </bottom>
      <diagonal/>
    </border>
    <border>
      <start style="double">
        <color indexed="64"/>
      </start>
      <end/>
      <top/>
      <bottom/>
      <diagonal/>
    </border>
    <border>
      <start style="medium">
        <color indexed="64"/>
      </start>
      <end style="medium">
        <color indexed="64"/>
      </end>
      <top style="medium">
        <color indexed="64"/>
      </top>
      <bottom/>
      <diagonal/>
    </border>
    <border>
      <start/>
      <end/>
      <top style="double">
        <color indexed="64"/>
      </top>
      <bottom style="medium">
        <color indexed="64"/>
      </bottom>
      <diagonal/>
    </border>
    <border>
      <start style="double">
        <color indexed="64"/>
      </start>
      <end/>
      <top style="double">
        <color indexed="64"/>
      </top>
      <bottom/>
      <diagonal/>
    </border>
    <border>
      <start/>
      <end style="medium">
        <color indexed="64"/>
      </end>
      <top/>
      <bottom style="thin">
        <color indexed="64"/>
      </bottom>
      <diagonal/>
    </border>
    <border>
      <start style="medium">
        <color indexed="64"/>
      </start>
      <end/>
      <top/>
      <bottom style="thin">
        <color indexed="64"/>
      </bottom>
      <diagonal/>
    </border>
    <border>
      <start style="double">
        <color indexed="64"/>
      </start>
      <end/>
      <top/>
      <bottom style="thin">
        <color indexed="64"/>
      </bottom>
      <diagonal/>
    </border>
    <border>
      <start style="medium">
        <color indexed="64"/>
      </start>
      <end style="medium">
        <color indexed="64"/>
      </end>
      <top style="thin">
        <color indexed="64"/>
      </top>
      <bottom style="thin">
        <color indexed="64"/>
      </bottom>
      <diagonal/>
    </border>
    <border>
      <start/>
      <end style="medium">
        <color indexed="64"/>
      </end>
      <top/>
      <bottom/>
      <diagonal/>
    </border>
    <border>
      <start/>
      <end style="medium">
        <color indexed="64"/>
      </end>
      <top style="thin">
        <color indexed="64"/>
      </top>
      <bottom/>
      <diagonal/>
    </border>
    <border>
      <start/>
      <end style="medium">
        <color indexed="64"/>
      </end>
      <top/>
      <bottom style="medium">
        <color indexed="64"/>
      </bottom>
      <diagonal/>
    </border>
    <border>
      <start style="thin">
        <color indexed="64"/>
      </start>
      <end style="thin">
        <color indexed="64"/>
      </end>
      <top style="medium">
        <color indexed="64"/>
      </top>
      <bottom/>
      <diagonal/>
    </border>
    <border>
      <start style="double">
        <color indexed="64"/>
      </start>
      <end/>
      <top/>
      <bottom style="medium">
        <color indexed="64"/>
      </bottom>
      <diagonal/>
    </border>
    <border>
      <start style="thin">
        <color indexed="64"/>
      </start>
      <end style="thin">
        <color indexed="64"/>
      </end>
      <top style="medium">
        <color indexed="64"/>
      </top>
      <bottom style="thin">
        <color indexed="64"/>
      </bottom>
      <diagonal/>
    </border>
    <border>
      <start style="thin">
        <color indexed="64"/>
      </start>
      <end/>
      <top style="medium">
        <color indexed="64"/>
      </top>
      <bottom style="thin">
        <color indexed="64"/>
      </bottom>
      <diagonal/>
    </border>
    <border>
      <start/>
      <end style="thin">
        <color indexed="64"/>
      </end>
      <top style="medium">
        <color indexed="64"/>
      </top>
      <bottom style="thin">
        <color indexed="64"/>
      </bottom>
      <diagonal/>
    </border>
    <border>
      <start/>
      <end/>
      <top style="medium">
        <color indexed="64"/>
      </top>
      <bottom style="thin">
        <color indexed="64"/>
      </bottom>
      <diagonal/>
    </border>
    <border>
      <start style="medium">
        <color indexed="64"/>
      </start>
      <end/>
      <top style="thin">
        <color indexed="64"/>
      </top>
      <bottom style="medium">
        <color indexed="64"/>
      </bottom>
      <diagonal/>
    </border>
    <border>
      <start style="thin">
        <color indexed="64"/>
      </start>
      <end style="thin">
        <color indexed="64"/>
      </end>
      <top style="thin">
        <color indexed="64"/>
      </top>
      <bottom style="medium">
        <color indexed="64"/>
      </bottom>
      <diagonal/>
    </border>
    <border>
      <start/>
      <end style="thin">
        <color indexed="64"/>
      </end>
      <top style="thin">
        <color indexed="64"/>
      </top>
      <bottom style="double">
        <color indexed="64"/>
      </bottom>
      <diagonal/>
    </border>
    <border>
      <start style="medium">
        <color indexed="64"/>
      </start>
      <end/>
      <top style="medium">
        <color indexed="64"/>
      </top>
      <bottom/>
      <diagonal/>
    </border>
    <border>
      <start style="medium">
        <color indexed="64"/>
      </start>
      <end style="thin">
        <color indexed="64"/>
      </end>
      <top style="medium">
        <color indexed="64"/>
      </top>
      <bottom style="thin">
        <color indexed="64"/>
      </bottom>
      <diagonal/>
    </border>
    <border>
      <start style="thin">
        <color indexed="64"/>
      </start>
      <end style="medium">
        <color indexed="64"/>
      </end>
      <top style="medium">
        <color indexed="64"/>
      </top>
      <bottom style="thin">
        <color indexed="64"/>
      </bottom>
      <diagonal/>
    </border>
    <border>
      <start style="medium">
        <color indexed="64"/>
      </start>
      <end style="thin">
        <color indexed="64"/>
      </end>
      <top style="medium">
        <color indexed="64"/>
      </top>
      <bottom style="medium">
        <color indexed="64"/>
      </bottom>
      <diagonal/>
    </border>
    <border>
      <start/>
      <end style="thin">
        <color indexed="64"/>
      </end>
      <top style="medium">
        <color indexed="64"/>
      </top>
      <bottom style="medium">
        <color indexed="64"/>
      </bottom>
      <diagonal/>
    </border>
    <border>
      <start style="thin">
        <color indexed="64"/>
      </start>
      <end style="thin">
        <color indexed="64"/>
      </end>
      <top style="medium">
        <color indexed="64"/>
      </top>
      <bottom style="medium">
        <color indexed="64"/>
      </bottom>
      <diagonal/>
    </border>
    <border>
      <start style="thin">
        <color indexed="64"/>
      </start>
      <end/>
      <top style="medium">
        <color indexed="64"/>
      </top>
      <bottom style="medium">
        <color indexed="64"/>
      </bottom>
      <diagonal/>
    </border>
    <border>
      <start style="medium">
        <color indexed="64"/>
      </start>
      <end style="thin">
        <color indexed="64"/>
      </end>
      <top style="thin">
        <color indexed="64"/>
      </top>
      <bottom style="thin">
        <color indexed="64"/>
      </bottom>
      <diagonal/>
    </border>
    <border>
      <start style="medium">
        <color indexed="64"/>
      </start>
      <end style="thin">
        <color indexed="64"/>
      </end>
      <top/>
      <bottom style="thin">
        <color indexed="64"/>
      </bottom>
      <diagonal/>
    </border>
    <border>
      <start style="medium">
        <color indexed="64"/>
      </start>
      <end style="thin">
        <color indexed="64"/>
      </end>
      <top/>
      <bottom style="medium">
        <color indexed="64"/>
      </bottom>
      <diagonal/>
    </border>
    <border>
      <start style="thin">
        <color indexed="64"/>
      </start>
      <end style="thin">
        <color indexed="64"/>
      </end>
      <top/>
      <bottom style="medium">
        <color indexed="64"/>
      </bottom>
      <diagonal/>
    </border>
    <border>
      <start style="medium">
        <color indexed="64"/>
      </start>
      <end style="thin">
        <color indexed="64"/>
      </end>
      <top style="thin">
        <color indexed="64"/>
      </top>
      <bottom style="medium">
        <color indexed="64"/>
      </bottom>
      <diagonal/>
    </border>
    <border>
      <start style="double">
        <color indexed="64"/>
      </start>
      <end style="thin">
        <color indexed="64"/>
      </end>
      <top style="medium">
        <color indexed="64"/>
      </top>
      <bottom style="medium">
        <color indexed="64"/>
      </bottom>
      <diagonal/>
    </border>
    <border>
      <start style="thin">
        <color indexed="64"/>
      </start>
      <end style="medium">
        <color indexed="64"/>
      </end>
      <top style="medium">
        <color indexed="64"/>
      </top>
      <bottom style="medium">
        <color indexed="64"/>
      </bottom>
      <diagonal/>
    </border>
    <border>
      <start style="double">
        <color indexed="64"/>
      </start>
      <end style="thin">
        <color indexed="64"/>
      </end>
      <top style="medium">
        <color indexed="64"/>
      </top>
      <bottom/>
      <diagonal/>
    </border>
    <border>
      <start style="thin">
        <color indexed="64"/>
      </start>
      <end style="medium">
        <color indexed="64"/>
      </end>
      <top style="medium">
        <color indexed="64"/>
      </top>
      <bottom/>
      <diagonal/>
    </border>
    <border>
      <start style="medium">
        <color indexed="64"/>
      </start>
      <end style="medium">
        <color indexed="64"/>
      </end>
      <top/>
      <bottom style="medium">
        <color indexed="64"/>
      </bottom>
      <diagonal/>
    </border>
    <border>
      <start style="medium">
        <color indexed="64"/>
      </start>
      <end style="medium">
        <color indexed="64"/>
      </end>
      <top/>
      <bottom/>
      <diagonal/>
    </border>
    <border>
      <start/>
      <end style="double">
        <color indexed="64"/>
      </end>
      <top/>
      <bottom/>
      <diagonal/>
    </border>
    <border>
      <start/>
      <end style="double">
        <color indexed="64"/>
      </end>
      <top/>
      <bottom style="thin">
        <color indexed="64"/>
      </bottom>
      <diagonal/>
    </border>
    <border>
      <start/>
      <end style="double">
        <color indexed="64"/>
      </end>
      <top style="thin">
        <color indexed="64"/>
      </top>
      <bottom style="medium">
        <color indexed="64"/>
      </bottom>
      <diagonal/>
    </border>
    <border>
      <start style="medium">
        <color indexed="64"/>
      </start>
      <end/>
      <top style="medium">
        <color indexed="64"/>
      </top>
      <bottom style="thin">
        <color indexed="64"/>
      </bottom>
      <diagonal/>
    </border>
    <border diagonalDown="1">
      <start style="medium">
        <color indexed="64"/>
      </start>
      <end/>
      <top style="medium">
        <color indexed="64"/>
      </top>
      <bottom/>
      <diagonal style="thin">
        <color indexed="64"/>
      </diagonal>
    </border>
    <border diagonalDown="1">
      <start/>
      <end/>
      <top style="medium">
        <color indexed="64"/>
      </top>
      <bottom/>
      <diagonal style="thin">
        <color indexed="64"/>
      </diagonal>
    </border>
    <border diagonalDown="1">
      <start style="medium">
        <color indexed="64"/>
      </start>
      <end/>
      <top/>
      <bottom/>
      <diagonal style="thin">
        <color indexed="64"/>
      </diagonal>
    </border>
    <border diagonalDown="1">
      <start/>
      <end/>
      <top/>
      <bottom/>
      <diagonal style="thin">
        <color indexed="64"/>
      </diagonal>
    </border>
    <border diagonalDown="1">
      <start style="medium">
        <color indexed="64"/>
      </start>
      <end/>
      <top/>
      <bottom style="medium">
        <color indexed="64"/>
      </bottom>
      <diagonal style="thin">
        <color indexed="64"/>
      </diagonal>
    </border>
    <border diagonalDown="1">
      <start/>
      <end/>
      <top/>
      <bottom style="medium">
        <color indexed="64"/>
      </bottom>
      <diagonal style="thin">
        <color indexed="64"/>
      </diagonal>
    </border>
    <border>
      <start/>
      <end style="double">
        <color indexed="64"/>
      </end>
      <top style="medium">
        <color indexed="64"/>
      </top>
      <bottom/>
      <diagonal/>
    </border>
    <border>
      <start style="double">
        <color indexed="64"/>
      </start>
      <end style="thin">
        <color indexed="64"/>
      </end>
      <top/>
      <bottom style="thin">
        <color indexed="64"/>
      </bottom>
      <diagonal/>
    </border>
    <border>
      <start style="thin">
        <color indexed="64"/>
      </start>
      <end style="medium">
        <color indexed="64"/>
      </end>
      <top/>
      <bottom style="thin">
        <color indexed="64"/>
      </bottom>
      <diagonal/>
    </border>
    <border>
      <start style="thin">
        <color indexed="64"/>
      </start>
      <end style="medium">
        <color indexed="64"/>
      </end>
      <top style="thin">
        <color indexed="64"/>
      </top>
      <bottom style="thin">
        <color indexed="64"/>
      </bottom>
      <diagonal/>
    </border>
    <border>
      <start/>
      <end/>
      <top/>
      <bottom style="double">
        <color indexed="64"/>
      </bottom>
      <diagonal/>
    </border>
    <border>
      <start/>
      <end style="thin">
        <color indexed="64"/>
      </end>
      <top/>
      <bottom style="double">
        <color indexed="64"/>
      </bottom>
      <diagonal/>
    </border>
    <border>
      <start style="thin">
        <color indexed="64"/>
      </start>
      <end/>
      <top style="thin">
        <color indexed="64"/>
      </top>
      <bottom style="double">
        <color indexed="64"/>
      </bottom>
      <diagonal/>
    </border>
    <border>
      <start style="thin">
        <color indexed="64"/>
      </start>
      <end/>
      <top/>
      <bottom style="double">
        <color indexed="64"/>
      </bottom>
      <diagonal/>
    </border>
    <border>
      <start style="thin">
        <color indexed="64"/>
      </start>
      <end style="thin">
        <color indexed="64"/>
      </end>
      <top style="thin">
        <color indexed="64"/>
      </top>
      <bottom style="double">
        <color indexed="64"/>
      </bottom>
      <diagonal/>
    </border>
    <border>
      <start style="double">
        <color indexed="64"/>
      </start>
      <end style="thin">
        <color indexed="64"/>
      </end>
      <top style="thin">
        <color indexed="64"/>
      </top>
      <bottom style="thin">
        <color indexed="64"/>
      </bottom>
      <diagonal/>
    </border>
    <border>
      <start style="thin">
        <color indexed="64"/>
      </start>
      <end style="medium">
        <color indexed="64"/>
      </end>
      <top style="thin">
        <color indexed="64"/>
      </top>
      <bottom/>
      <diagonal/>
    </border>
    <border>
      <start style="medium">
        <color indexed="64"/>
      </start>
      <end style="thin">
        <color indexed="64"/>
      </end>
      <top style="medium">
        <color indexed="64"/>
      </top>
      <bottom/>
      <diagonal/>
    </border>
    <border>
      <start style="medium">
        <color indexed="64"/>
      </start>
      <end style="thin">
        <color indexed="64"/>
      </end>
      <top/>
      <bottom/>
      <diagonal/>
    </border>
    <border>
      <start style="thin">
        <color indexed="64"/>
      </start>
      <end/>
      <top style="double">
        <color indexed="64"/>
      </top>
      <bottom/>
      <diagonal/>
    </border>
    <border>
      <start/>
      <end style="dashed">
        <color indexed="64"/>
      </end>
      <top style="double">
        <color indexed="64"/>
      </top>
      <bottom/>
      <diagonal/>
    </border>
    <border>
      <start/>
      <end style="dashed">
        <color indexed="64"/>
      </end>
      <top style="thin">
        <color indexed="64"/>
      </top>
      <bottom style="thin">
        <color indexed="64"/>
      </bottom>
      <diagonal/>
    </border>
    <border>
      <start/>
      <end style="medium">
        <color indexed="64"/>
      </end>
      <top style="medium">
        <color indexed="64"/>
      </top>
      <bottom style="medium">
        <color indexed="64"/>
      </bottom>
      <diagonal/>
    </border>
    <border>
      <start style="medium">
        <color indexed="64"/>
      </start>
      <end style="double">
        <color indexed="64"/>
      </end>
      <top style="thin">
        <color indexed="64"/>
      </top>
      <bottom style="thin">
        <color indexed="64"/>
      </bottom>
      <diagonal/>
    </border>
    <border>
      <start style="medium">
        <color indexed="64"/>
      </start>
      <end/>
      <top style="medium">
        <color indexed="64"/>
      </top>
      <bottom style="medium">
        <color indexed="64"/>
      </bottom>
      <diagonal/>
    </border>
    <border>
      <start/>
      <end/>
      <top style="medium">
        <color indexed="64"/>
      </top>
      <bottom style="medium">
        <color indexed="64"/>
      </bottom>
      <diagonal/>
    </border>
    <border>
      <start style="thin">
        <color indexed="64"/>
      </start>
      <end style="thin">
        <color indexed="64"/>
      </end>
      <top style="double">
        <color indexed="64"/>
      </top>
      <bottom style="thin">
        <color indexed="64"/>
      </bottom>
      <diagonal/>
    </border>
    <border>
      <start style="medium">
        <color indexed="64"/>
      </start>
      <end style="double">
        <color indexed="64"/>
      </end>
      <top/>
      <bottom style="thin">
        <color indexed="64"/>
      </bottom>
      <diagonal/>
    </border>
    <border>
      <start style="medium">
        <color indexed="64"/>
      </start>
      <end style="medium">
        <color indexed="64"/>
      </end>
      <top style="medium">
        <color indexed="64"/>
      </top>
      <bottom style="thin">
        <color indexed="64"/>
      </bottom>
      <diagonal/>
    </border>
    <border>
      <start style="medium">
        <color indexed="64"/>
      </start>
      <end style="medium">
        <color indexed="64"/>
      </end>
      <top style="thin">
        <color indexed="64"/>
      </top>
      <bottom style="medium">
        <color indexed="64"/>
      </bottom>
      <diagonal/>
    </border>
    <border>
      <start style="thin">
        <color indexed="64"/>
      </start>
      <end style="medium">
        <color indexed="64"/>
      </end>
      <top style="thin">
        <color indexed="64"/>
      </top>
      <bottom style="medium">
        <color indexed="64"/>
      </bottom>
      <diagonal/>
    </border>
    <border>
      <start style="thin">
        <color theme="8" tint="0.59999389629810485"/>
      </start>
      <end/>
      <top/>
      <bottom/>
      <diagonal/>
    </border>
    <border>
      <start/>
      <end/>
      <top/>
      <bottom style="thin">
        <color theme="4"/>
      </bottom>
      <diagonal/>
    </border>
    <border>
      <start style="medium">
        <color indexed="64"/>
      </start>
      <end style="thin">
        <color indexed="64"/>
      </end>
      <top style="thin">
        <color indexed="64"/>
      </top>
      <bottom/>
      <diagonal/>
    </border>
    <border>
      <start/>
      <end style="dotted">
        <color indexed="64"/>
      </end>
      <top/>
      <bottom style="thin">
        <color indexed="64"/>
      </bottom>
      <diagonal/>
    </border>
    <border>
      <start/>
      <end/>
      <top style="dotted">
        <color indexed="64"/>
      </top>
      <bottom/>
      <diagonal/>
    </border>
    <border>
      <start/>
      <end style="thin">
        <color indexed="64"/>
      </end>
      <top style="double">
        <color indexed="64"/>
      </top>
      <bottom/>
      <diagonal/>
    </border>
    <border>
      <start/>
      <end style="dashed">
        <color indexed="64"/>
      </end>
      <top/>
      <bottom style="thin">
        <color indexed="64"/>
      </bottom>
      <diagonal/>
    </border>
    <border>
      <start/>
      <end style="double">
        <color indexed="64"/>
      </end>
      <top style="medium">
        <color indexed="64"/>
      </top>
      <bottom style="thin">
        <color indexed="64"/>
      </bottom>
      <diagonal/>
    </border>
    <border>
      <start style="double">
        <color indexed="64"/>
      </start>
      <end/>
      <top style="medium">
        <color indexed="64"/>
      </top>
      <bottom style="thin">
        <color indexed="64"/>
      </bottom>
      <diagonal/>
    </border>
    <border>
      <start style="medium">
        <color indexed="64"/>
      </start>
      <end style="medium">
        <color indexed="64"/>
      </end>
      <top/>
      <bottom style="thin">
        <color indexed="64"/>
      </bottom>
      <diagonal/>
    </border>
  </borders>
  <cellStyleXfs count="4">
    <xf numFmtId="0" fontId="0" fillId="0" borderId="0">
      <alignment vertical="center"/>
    </xf>
    <xf numFmtId="38" fontId="2" fillId="0" borderId="0" applyFont="0" applyFill="0" applyBorder="0" applyAlignment="0" applyProtection="0">
      <alignment vertical="center"/>
    </xf>
    <xf numFmtId="0" fontId="2" fillId="0" borderId="0"/>
    <xf numFmtId="0" fontId="1" fillId="0" borderId="0">
      <alignment vertical="center"/>
    </xf>
  </cellStyleXfs>
  <cellXfs count="917">
    <xf numFmtId="0" fontId="0" fillId="0" borderId="0" xfId="0">
      <alignment vertical="center"/>
    </xf>
    <xf numFmtId="0" fontId="4" fillId="0" borderId="0" xfId="0" applyFont="1">
      <alignment vertical="center"/>
    </xf>
    <xf numFmtId="0" fontId="6" fillId="0" borderId="0" xfId="0" applyFont="1" applyBorder="1" applyAlignment="1">
      <alignment vertical="center" shrinkToFit="1"/>
    </xf>
    <xf numFmtId="0" fontId="6" fillId="0" borderId="0" xfId="0" applyFont="1" applyBorder="1" applyAlignment="1">
      <alignment horizontal="center" vertical="center" shrinkToFit="1"/>
    </xf>
    <xf numFmtId="0" fontId="4" fillId="0" borderId="0" xfId="0" applyFont="1" applyBorder="1" applyAlignment="1">
      <alignment horizontal="center" vertical="center"/>
    </xf>
    <xf numFmtId="0" fontId="4" fillId="0" borderId="0" xfId="0" applyFont="1" applyBorder="1">
      <alignment vertical="center"/>
    </xf>
    <xf numFmtId="0" fontId="6" fillId="0" borderId="0" xfId="0" applyFont="1" applyBorder="1" applyAlignment="1">
      <alignment horizontal="center" vertical="center"/>
    </xf>
    <xf numFmtId="0" fontId="4" fillId="0" borderId="0" xfId="0" applyFont="1" applyBorder="1" applyAlignment="1">
      <alignment vertical="center"/>
    </xf>
    <xf numFmtId="0" fontId="6" fillId="0" borderId="0" xfId="0" applyFont="1" applyBorder="1" applyAlignment="1">
      <alignment vertical="center"/>
    </xf>
    <xf numFmtId="0" fontId="5" fillId="0" borderId="0" xfId="0" applyFont="1">
      <alignment vertical="center"/>
    </xf>
    <xf numFmtId="0" fontId="5" fillId="0" borderId="0" xfId="0" applyFont="1" applyBorder="1">
      <alignment vertical="center"/>
    </xf>
    <xf numFmtId="0" fontId="5" fillId="0" borderId="6" xfId="0" applyFont="1" applyBorder="1" applyAlignment="1">
      <alignment vertical="center"/>
    </xf>
    <xf numFmtId="0" fontId="5" fillId="0" borderId="15" xfId="0" applyFont="1" applyBorder="1" applyAlignment="1">
      <alignment horizontal="center" vertical="center"/>
    </xf>
    <xf numFmtId="0" fontId="5" fillId="0" borderId="0" xfId="0" applyFont="1" applyBorder="1" applyAlignment="1">
      <alignment vertical="center"/>
    </xf>
    <xf numFmtId="0" fontId="5" fillId="0" borderId="16" xfId="0" applyFont="1" applyBorder="1" applyAlignment="1">
      <alignment vertical="center"/>
    </xf>
    <xf numFmtId="0" fontId="7" fillId="0" borderId="0" xfId="0" applyFont="1" applyBorder="1" applyAlignment="1">
      <alignment horizontal="left" vertical="center"/>
    </xf>
    <xf numFmtId="0" fontId="11" fillId="0" borderId="0" xfId="0" applyFont="1" applyAlignment="1">
      <alignment horizontal="left" vertical="center"/>
    </xf>
    <xf numFmtId="0" fontId="5" fillId="0" borderId="0" xfId="0" applyFont="1" applyAlignment="1">
      <alignment vertical="center"/>
    </xf>
    <xf numFmtId="0" fontId="5" fillId="0" borderId="0" xfId="0" applyFont="1" applyBorder="1" applyAlignment="1">
      <alignment horizontal="right" vertical="center" shrinkToFit="1"/>
    </xf>
    <xf numFmtId="0" fontId="5" fillId="0" borderId="0" xfId="0" applyFont="1" applyBorder="1" applyAlignment="1">
      <alignment horizontal="right" vertical="center"/>
    </xf>
    <xf numFmtId="0" fontId="5" fillId="0" borderId="0" xfId="0" applyFont="1" applyBorder="1" applyAlignment="1">
      <alignment vertical="center" textRotation="255"/>
    </xf>
    <xf numFmtId="0" fontId="5" fillId="0" borderId="0" xfId="0" applyFont="1" applyAlignment="1">
      <alignment vertical="center" shrinkToFit="1"/>
    </xf>
    <xf numFmtId="0" fontId="10" fillId="0" borderId="0" xfId="0" quotePrefix="1" applyFont="1" applyBorder="1" applyAlignment="1">
      <alignment horizontal="left" vertical="center"/>
    </xf>
    <xf numFmtId="0" fontId="14" fillId="0" borderId="0" xfId="0" applyFont="1" applyAlignment="1">
      <alignment horizontal="center" vertical="center"/>
    </xf>
    <xf numFmtId="0" fontId="12" fillId="0" borderId="0" xfId="0" applyFont="1" applyAlignment="1">
      <alignment vertical="center"/>
    </xf>
    <xf numFmtId="0" fontId="13" fillId="0" borderId="0" xfId="0" applyFont="1" applyBorder="1" applyAlignment="1">
      <alignment horizontal="right" vertical="center"/>
    </xf>
    <xf numFmtId="0" fontId="13" fillId="0" borderId="0" xfId="0" applyFont="1" applyBorder="1" applyAlignment="1">
      <alignment horizontal="left" vertical="center"/>
    </xf>
    <xf numFmtId="0" fontId="11" fillId="0" borderId="0" xfId="0" quotePrefix="1" applyFont="1" applyBorder="1" applyAlignment="1">
      <alignment vertical="center"/>
    </xf>
    <xf numFmtId="0" fontId="11" fillId="0" borderId="0" xfId="0" quotePrefix="1" applyFont="1" applyAlignment="1">
      <alignment vertical="center"/>
    </xf>
    <xf numFmtId="0" fontId="10" fillId="0" borderId="0" xfId="0" applyFont="1" applyBorder="1" applyAlignment="1"/>
    <xf numFmtId="0" fontId="10" fillId="0" borderId="0" xfId="0" applyFont="1" applyBorder="1" applyAlignment="1">
      <alignment vertical="center"/>
    </xf>
    <xf numFmtId="0" fontId="5" fillId="0" borderId="1" xfId="0" applyFont="1" applyBorder="1" applyAlignment="1">
      <alignment vertical="center"/>
    </xf>
    <xf numFmtId="0" fontId="16" fillId="0" borderId="22" xfId="0" applyFont="1" applyBorder="1" applyAlignment="1">
      <alignment vertical="center"/>
    </xf>
    <xf numFmtId="0" fontId="11" fillId="0" borderId="0" xfId="0" quotePrefix="1" applyFont="1" applyBorder="1" applyAlignment="1">
      <alignment horizontal="left" vertical="center"/>
    </xf>
    <xf numFmtId="0" fontId="5" fillId="0" borderId="0" xfId="0" applyFont="1" applyBorder="1" applyAlignment="1">
      <alignment horizontal="left" vertical="center" shrinkToFit="1"/>
    </xf>
    <xf numFmtId="0" fontId="5" fillId="0" borderId="18" xfId="0" applyFont="1" applyBorder="1" applyAlignment="1">
      <alignment vertical="center"/>
    </xf>
    <xf numFmtId="0" fontId="5" fillId="0" borderId="9" xfId="0" applyFont="1" applyBorder="1" applyAlignment="1">
      <alignment horizontal="center" vertical="center" shrinkToFit="1"/>
    </xf>
    <xf numFmtId="0" fontId="5" fillId="0" borderId="9" xfId="0" applyFont="1" applyBorder="1" applyAlignment="1">
      <alignment horizontal="center" vertical="center"/>
    </xf>
    <xf numFmtId="0" fontId="6" fillId="0" borderId="0" xfId="0" applyFont="1" applyBorder="1" applyAlignment="1">
      <alignment vertical="top" wrapText="1"/>
    </xf>
    <xf numFmtId="0" fontId="6" fillId="0" borderId="16" xfId="0" applyFont="1" applyBorder="1" applyAlignment="1">
      <alignment horizontal="center" vertical="center"/>
    </xf>
    <xf numFmtId="0" fontId="8" fillId="0" borderId="0" xfId="0" applyFont="1">
      <alignment vertical="center"/>
    </xf>
    <xf numFmtId="56" fontId="5" fillId="0" borderId="0" xfId="0" applyNumberFormat="1" applyFont="1" applyBorder="1" applyAlignment="1">
      <alignment vertical="center" shrinkToFit="1"/>
    </xf>
    <xf numFmtId="0" fontId="5" fillId="0" borderId="0" xfId="0" applyFont="1" applyAlignment="1">
      <alignment horizontal="center" vertical="center" shrinkToFit="1"/>
    </xf>
    <xf numFmtId="0" fontId="5" fillId="0" borderId="0" xfId="0" applyFont="1" applyBorder="1" applyAlignment="1">
      <alignment vertical="center" shrinkToFit="1"/>
    </xf>
    <xf numFmtId="0" fontId="5" fillId="0" borderId="23" xfId="0" applyFont="1" applyBorder="1" applyAlignment="1">
      <alignment horizontal="center" vertical="center"/>
    </xf>
    <xf numFmtId="0" fontId="5" fillId="0" borderId="21" xfId="0" quotePrefix="1" applyFont="1" applyBorder="1" applyAlignment="1">
      <alignment horizontal="center" vertical="center"/>
    </xf>
    <xf numFmtId="56" fontId="5" fillId="0" borderId="21" xfId="0" applyNumberFormat="1" applyFont="1" applyBorder="1" applyAlignment="1">
      <alignment horizontal="center" vertical="center"/>
    </xf>
    <xf numFmtId="56" fontId="5" fillId="0" borderId="24" xfId="0" applyNumberFormat="1" applyFont="1" applyBorder="1" applyAlignment="1">
      <alignment horizontal="center" vertical="center"/>
    </xf>
    <xf numFmtId="56" fontId="5" fillId="0" borderId="25" xfId="0" applyNumberFormat="1" applyFont="1" applyBorder="1" applyAlignment="1">
      <alignment horizontal="center" vertical="center"/>
    </xf>
    <xf numFmtId="56" fontId="5" fillId="0" borderId="26" xfId="0" applyNumberFormat="1" applyFont="1" applyBorder="1" applyAlignment="1">
      <alignment horizontal="center" vertical="center"/>
    </xf>
    <xf numFmtId="0" fontId="5" fillId="0" borderId="2" xfId="0" applyFont="1" applyBorder="1" applyAlignment="1">
      <alignment horizontal="center" vertical="center" shrinkToFit="1"/>
    </xf>
    <xf numFmtId="56" fontId="5" fillId="0" borderId="15" xfId="0" applyNumberFormat="1" applyFont="1" applyBorder="1" applyAlignment="1">
      <alignment horizontal="center" vertical="center"/>
    </xf>
    <xf numFmtId="56" fontId="5" fillId="0" borderId="2" xfId="0" applyNumberFormat="1" applyFont="1" applyBorder="1" applyAlignment="1">
      <alignment horizontal="center" vertical="center"/>
    </xf>
    <xf numFmtId="0" fontId="5" fillId="0" borderId="26" xfId="0" applyFont="1" applyBorder="1" applyAlignment="1">
      <alignment horizontal="center" vertical="center" shrinkToFit="1"/>
    </xf>
    <xf numFmtId="56" fontId="5" fillId="0" borderId="25" xfId="0" applyNumberFormat="1" applyFont="1" applyBorder="1" applyAlignment="1">
      <alignment horizontal="center" vertical="center" shrinkToFit="1"/>
    </xf>
    <xf numFmtId="56" fontId="5" fillId="0" borderId="26" xfId="0" applyNumberFormat="1" applyFont="1" applyBorder="1" applyAlignment="1">
      <alignment horizontal="center" vertical="center" shrinkToFit="1"/>
    </xf>
    <xf numFmtId="0" fontId="5" fillId="0" borderId="16" xfId="0" applyFont="1" applyBorder="1" applyAlignment="1">
      <alignment horizontal="left" vertical="center" shrinkToFit="1"/>
    </xf>
    <xf numFmtId="0" fontId="5" fillId="0" borderId="16" xfId="0" applyFont="1" applyBorder="1" applyAlignment="1">
      <alignment horizontal="right" vertical="center" shrinkToFit="1"/>
    </xf>
    <xf numFmtId="178" fontId="11" fillId="0" borderId="0" xfId="0" quotePrefix="1" applyNumberFormat="1" applyFont="1" applyBorder="1" applyAlignment="1">
      <alignment horizontal="left" vertical="center"/>
    </xf>
    <xf numFmtId="0" fontId="6" fillId="0" borderId="16" xfId="0" applyFont="1" applyBorder="1" applyAlignment="1">
      <alignment vertical="center"/>
    </xf>
    <xf numFmtId="0" fontId="5" fillId="0" borderId="21" xfId="0" applyFont="1" applyBorder="1" applyAlignment="1">
      <alignment vertical="center"/>
    </xf>
    <xf numFmtId="0" fontId="16" fillId="0" borderId="28" xfId="0" applyFont="1" applyBorder="1" applyAlignment="1">
      <alignment vertical="center"/>
    </xf>
    <xf numFmtId="0" fontId="5" fillId="0" borderId="23" xfId="0" applyFont="1" applyBorder="1" applyAlignment="1">
      <alignment vertical="center"/>
    </xf>
    <xf numFmtId="0" fontId="6" fillId="0" borderId="29" xfId="0" applyFont="1" applyBorder="1" applyAlignment="1">
      <alignment horizontal="center" vertical="center"/>
    </xf>
    <xf numFmtId="0" fontId="6" fillId="0" borderId="30" xfId="0" applyFont="1" applyBorder="1" applyAlignment="1">
      <alignment horizontal="center" vertical="center"/>
    </xf>
    <xf numFmtId="0" fontId="6" fillId="0" borderId="30" xfId="0" applyFont="1" applyBorder="1" applyAlignment="1">
      <alignment vertical="center"/>
    </xf>
    <xf numFmtId="0" fontId="6" fillId="0" borderId="31" xfId="0" applyFont="1" applyBorder="1" applyAlignment="1">
      <alignment vertical="center"/>
    </xf>
    <xf numFmtId="0" fontId="6" fillId="0" borderId="16" xfId="0" applyFont="1" applyBorder="1" applyAlignment="1">
      <alignment vertical="center" wrapText="1"/>
    </xf>
    <xf numFmtId="0" fontId="5" fillId="0" borderId="0" xfId="0" applyFont="1" applyBorder="1" applyAlignment="1">
      <alignment vertical="top" wrapText="1"/>
    </xf>
    <xf numFmtId="0" fontId="8" fillId="0" borderId="0" xfId="0" applyFont="1" applyBorder="1" applyAlignment="1">
      <alignment vertical="center"/>
    </xf>
    <xf numFmtId="0" fontId="5" fillId="0" borderId="6" xfId="0" applyFont="1" applyBorder="1" applyAlignment="1">
      <alignment horizontal="left" vertical="center" shrinkToFit="1"/>
    </xf>
    <xf numFmtId="0" fontId="9" fillId="0" borderId="0" xfId="0" applyFont="1">
      <alignment vertical="center"/>
    </xf>
    <xf numFmtId="0" fontId="6" fillId="0" borderId="1" xfId="0" applyFont="1" applyBorder="1" applyAlignment="1">
      <alignment vertical="center"/>
    </xf>
    <xf numFmtId="0" fontId="7" fillId="0" borderId="1" xfId="0" applyFont="1" applyBorder="1" applyAlignment="1">
      <alignment horizontal="left" vertical="center"/>
    </xf>
    <xf numFmtId="0" fontId="5" fillId="0" borderId="14" xfId="0" applyFont="1" applyBorder="1" applyAlignment="1">
      <alignment vertical="center"/>
    </xf>
    <xf numFmtId="0" fontId="11" fillId="0" borderId="0" xfId="0" applyFont="1">
      <alignment vertical="center"/>
    </xf>
    <xf numFmtId="0" fontId="6" fillId="0" borderId="6" xfId="0" applyFont="1" applyBorder="1" applyAlignment="1">
      <alignment vertical="center" shrinkToFit="1"/>
    </xf>
    <xf numFmtId="0" fontId="19" fillId="0" borderId="0" xfId="0" applyFont="1">
      <alignment vertical="center"/>
    </xf>
    <xf numFmtId="0" fontId="19" fillId="0" borderId="0" xfId="0" applyFont="1" applyAlignment="1">
      <alignment horizontal="left" vertical="center"/>
    </xf>
    <xf numFmtId="0" fontId="6" fillId="0" borderId="38" xfId="0" applyFont="1" applyBorder="1" applyAlignment="1">
      <alignment vertical="center" shrinkToFit="1"/>
    </xf>
    <xf numFmtId="0" fontId="6" fillId="0" borderId="40" xfId="0" applyFont="1" applyBorder="1" applyAlignment="1">
      <alignment vertical="center" shrinkToFit="1"/>
    </xf>
    <xf numFmtId="0" fontId="6" fillId="0" borderId="41" xfId="0" applyFont="1" applyBorder="1" applyAlignment="1">
      <alignment vertical="center" shrinkToFit="1"/>
    </xf>
    <xf numFmtId="0" fontId="6" fillId="0" borderId="42" xfId="0" applyFont="1" applyBorder="1" applyAlignment="1">
      <alignment vertical="center" shrinkToFit="1"/>
    </xf>
    <xf numFmtId="0" fontId="6" fillId="0" borderId="20" xfId="0" applyFont="1" applyBorder="1" applyAlignment="1">
      <alignment vertical="center" shrinkToFit="1"/>
    </xf>
    <xf numFmtId="0" fontId="6" fillId="0" borderId="30" xfId="0" applyFont="1" applyBorder="1" applyAlignment="1">
      <alignment vertical="center" shrinkToFit="1"/>
    </xf>
    <xf numFmtId="0" fontId="6" fillId="0" borderId="30" xfId="0" applyFont="1" applyBorder="1" applyAlignment="1">
      <alignment horizontal="center" vertical="center" shrinkToFit="1"/>
    </xf>
    <xf numFmtId="0" fontId="6" fillId="0" borderId="44" xfId="0" applyFont="1" applyBorder="1" applyAlignment="1">
      <alignment vertical="center" shrinkToFit="1"/>
    </xf>
    <xf numFmtId="0" fontId="6" fillId="0" borderId="45" xfId="0" applyFont="1" applyBorder="1" applyAlignment="1">
      <alignment vertical="center" shrinkToFit="1"/>
    </xf>
    <xf numFmtId="0" fontId="5" fillId="0" borderId="42" xfId="0" applyFont="1" applyBorder="1" applyAlignment="1">
      <alignment vertical="center" shrinkToFit="1"/>
    </xf>
    <xf numFmtId="0" fontId="23" fillId="0" borderId="0" xfId="0" applyFont="1">
      <alignment vertical="center"/>
    </xf>
    <xf numFmtId="0" fontId="6" fillId="0" borderId="8" xfId="0" applyFont="1" applyBorder="1" applyAlignment="1">
      <alignment vertical="center" shrinkToFit="1"/>
    </xf>
    <xf numFmtId="0" fontId="6" fillId="0" borderId="49" xfId="0" applyFont="1" applyBorder="1" applyAlignment="1">
      <alignment vertical="center"/>
    </xf>
    <xf numFmtId="0" fontId="6" fillId="0" borderId="50" xfId="0" applyFont="1" applyBorder="1" applyAlignment="1">
      <alignment vertical="center"/>
    </xf>
    <xf numFmtId="0" fontId="6" fillId="0" borderId="51" xfId="0" applyFont="1" applyBorder="1" applyAlignment="1">
      <alignment vertical="center"/>
    </xf>
    <xf numFmtId="0" fontId="5" fillId="0" borderId="50" xfId="0" applyFont="1" applyBorder="1" applyAlignment="1">
      <alignment vertical="center"/>
    </xf>
    <xf numFmtId="0" fontId="5" fillId="0" borderId="52" xfId="0" applyFont="1" applyBorder="1" applyAlignment="1">
      <alignment vertical="center"/>
    </xf>
    <xf numFmtId="0" fontId="5" fillId="0" borderId="10" xfId="0" applyFont="1" applyFill="1" applyBorder="1" applyAlignment="1">
      <alignment vertical="center"/>
    </xf>
    <xf numFmtId="0" fontId="0" fillId="0" borderId="0" xfId="0" quotePrefix="1" applyAlignment="1">
      <alignment horizontal="right" vertical="center"/>
    </xf>
    <xf numFmtId="0" fontId="0" fillId="0" borderId="0" xfId="0" applyAlignment="1">
      <alignment horizontal="right" vertical="center"/>
    </xf>
    <xf numFmtId="0" fontId="5" fillId="0" borderId="10" xfId="0" applyFont="1" applyBorder="1">
      <alignment vertical="center"/>
    </xf>
    <xf numFmtId="0" fontId="5" fillId="0" borderId="15" xfId="0" applyFont="1" applyBorder="1">
      <alignment vertical="center"/>
    </xf>
    <xf numFmtId="0" fontId="5" fillId="0" borderId="18" xfId="0" applyFont="1" applyBorder="1">
      <alignment vertical="center"/>
    </xf>
    <xf numFmtId="0" fontId="5" fillId="0" borderId="54" xfId="0" applyFont="1" applyFill="1" applyBorder="1" applyAlignment="1">
      <alignment vertical="center"/>
    </xf>
    <xf numFmtId="0" fontId="5" fillId="3" borderId="0" xfId="0" applyFont="1" applyFill="1" applyBorder="1" applyAlignment="1">
      <alignment vertical="center"/>
    </xf>
    <xf numFmtId="20" fontId="0" fillId="0" borderId="0" xfId="0" applyNumberFormat="1">
      <alignment vertical="center"/>
    </xf>
    <xf numFmtId="0" fontId="5" fillId="0" borderId="48" xfId="0" applyFont="1" applyFill="1" applyBorder="1" applyAlignment="1">
      <alignment vertical="center"/>
    </xf>
    <xf numFmtId="0" fontId="5" fillId="0" borderId="8" xfId="0" applyFont="1" applyFill="1" applyBorder="1" applyAlignment="1">
      <alignment vertical="center"/>
    </xf>
    <xf numFmtId="0" fontId="5" fillId="0" borderId="46" xfId="0" applyFont="1" applyFill="1" applyBorder="1" applyAlignment="1">
      <alignment vertical="center"/>
    </xf>
    <xf numFmtId="0" fontId="6" fillId="4" borderId="37" xfId="0" applyFont="1" applyFill="1" applyBorder="1" applyAlignment="1">
      <alignment vertical="center" shrinkToFit="1"/>
    </xf>
    <xf numFmtId="0" fontId="6" fillId="5" borderId="39" xfId="0" applyFont="1" applyFill="1" applyBorder="1" applyAlignment="1">
      <alignment vertical="center" shrinkToFit="1"/>
    </xf>
    <xf numFmtId="0" fontId="6" fillId="3" borderId="39" xfId="0" applyFont="1" applyFill="1" applyBorder="1" applyAlignment="1">
      <alignment vertical="center" shrinkToFit="1"/>
    </xf>
    <xf numFmtId="0" fontId="6" fillId="0" borderId="107" xfId="0" applyFont="1" applyBorder="1" applyAlignment="1">
      <alignment vertical="center" shrinkToFit="1"/>
    </xf>
    <xf numFmtId="0" fontId="25" fillId="3" borderId="37" xfId="0" applyFont="1" applyFill="1" applyBorder="1" applyAlignment="1">
      <alignment horizontal="center" vertical="center"/>
    </xf>
    <xf numFmtId="0" fontId="18" fillId="0" borderId="0" xfId="0" applyFont="1" applyBorder="1" applyAlignment="1">
      <alignment vertical="center"/>
    </xf>
    <xf numFmtId="0" fontId="5" fillId="0" borderId="34" xfId="0" applyFont="1" applyFill="1" applyBorder="1" applyAlignment="1">
      <alignment vertical="center"/>
    </xf>
    <xf numFmtId="20" fontId="4" fillId="0" borderId="4" xfId="0" applyNumberFormat="1" applyFont="1" applyBorder="1" applyProtection="1">
      <alignment vertical="center"/>
    </xf>
    <xf numFmtId="20" fontId="4" fillId="0" borderId="92" xfId="0" applyNumberFormat="1" applyFont="1" applyBorder="1" applyProtection="1">
      <alignment vertical="center"/>
    </xf>
    <xf numFmtId="20" fontId="4" fillId="0" borderId="9" xfId="0" applyNumberFormat="1" applyFont="1" applyBorder="1" applyProtection="1">
      <alignment vertical="center"/>
    </xf>
    <xf numFmtId="20" fontId="4" fillId="0" borderId="70" xfId="0" applyNumberFormat="1" applyFont="1" applyBorder="1" applyProtection="1">
      <alignment vertical="center"/>
    </xf>
    <xf numFmtId="180" fontId="5" fillId="0" borderId="2" xfId="0" applyNumberFormat="1" applyFont="1" applyBorder="1" applyAlignment="1">
      <alignment horizontal="center" vertical="center"/>
    </xf>
    <xf numFmtId="0" fontId="5" fillId="0" borderId="1" xfId="0" applyFont="1" applyBorder="1" applyAlignment="1">
      <alignment horizontal="center" vertical="center"/>
    </xf>
    <xf numFmtId="0" fontId="4" fillId="3" borderId="69" xfId="0" applyFont="1" applyFill="1" applyBorder="1" applyAlignment="1">
      <alignment horizontal="center" vertical="center"/>
    </xf>
    <xf numFmtId="180" fontId="4" fillId="0" borderId="65" xfId="0" applyNumberFormat="1" applyFont="1" applyBorder="1" applyAlignment="1">
      <alignment horizontal="center" vertical="center"/>
    </xf>
    <xf numFmtId="0" fontId="4" fillId="3" borderId="70" xfId="0" applyFont="1" applyFill="1" applyBorder="1" applyAlignment="1">
      <alignment horizontal="center" vertical="center"/>
    </xf>
    <xf numFmtId="0" fontId="5" fillId="0" borderId="58" xfId="0" applyFont="1" applyFill="1" applyBorder="1" applyAlignment="1">
      <alignment vertical="center"/>
    </xf>
    <xf numFmtId="0" fontId="5" fillId="0" borderId="58" xfId="0" applyFont="1" applyFill="1" applyBorder="1" applyAlignment="1">
      <alignment horizontal="center" vertical="center"/>
    </xf>
    <xf numFmtId="0" fontId="5" fillId="0" borderId="38" xfId="0" applyFont="1" applyFill="1" applyBorder="1" applyAlignment="1">
      <alignment vertical="center"/>
    </xf>
    <xf numFmtId="0" fontId="5" fillId="0" borderId="40" xfId="0" applyFont="1" applyFill="1" applyBorder="1" applyAlignment="1">
      <alignment vertical="center"/>
    </xf>
    <xf numFmtId="0" fontId="5" fillId="0" borderId="33" xfId="0" applyFont="1" applyFill="1" applyBorder="1" applyAlignment="1">
      <alignment vertical="center"/>
    </xf>
    <xf numFmtId="0" fontId="5" fillId="0" borderId="33" xfId="0" applyFont="1" applyBorder="1" applyAlignment="1">
      <alignment horizontal="center" vertical="center"/>
    </xf>
    <xf numFmtId="0" fontId="6" fillId="3" borderId="37" xfId="0" applyFont="1" applyFill="1" applyBorder="1" applyAlignment="1">
      <alignment vertical="center"/>
    </xf>
    <xf numFmtId="0" fontId="6" fillId="3" borderId="106" xfId="0" applyFont="1" applyFill="1" applyBorder="1" applyAlignment="1">
      <alignment vertical="center"/>
    </xf>
    <xf numFmtId="0" fontId="5" fillId="0" borderId="37" xfId="0" applyFont="1" applyBorder="1" applyAlignment="1">
      <alignment vertical="center"/>
    </xf>
    <xf numFmtId="0" fontId="5" fillId="0" borderId="112" xfId="0" applyFont="1" applyBorder="1" applyAlignment="1">
      <alignment vertical="center"/>
    </xf>
    <xf numFmtId="0" fontId="5" fillId="0" borderId="113" xfId="0" applyFont="1" applyBorder="1" applyAlignment="1">
      <alignment vertical="center"/>
    </xf>
    <xf numFmtId="0" fontId="5" fillId="0" borderId="49" xfId="0" applyFont="1" applyBorder="1" applyAlignment="1">
      <alignment vertical="center"/>
    </xf>
    <xf numFmtId="20" fontId="4" fillId="0" borderId="7" xfId="0" applyNumberFormat="1" applyFont="1" applyBorder="1" applyProtection="1">
      <alignment vertical="center"/>
    </xf>
    <xf numFmtId="0" fontId="7" fillId="0" borderId="0" xfId="0" applyFont="1">
      <alignment vertical="center"/>
    </xf>
    <xf numFmtId="0" fontId="29" fillId="0" borderId="0" xfId="0" applyFont="1" applyAlignment="1">
      <alignment horizontal="justify" vertical="center"/>
    </xf>
    <xf numFmtId="0" fontId="5" fillId="3" borderId="8" xfId="0" applyFont="1" applyFill="1" applyBorder="1" applyAlignment="1">
      <alignment vertical="center"/>
    </xf>
    <xf numFmtId="0" fontId="5" fillId="0" borderId="8" xfId="0" applyFont="1" applyBorder="1" applyAlignment="1">
      <alignment vertical="center"/>
    </xf>
    <xf numFmtId="0" fontId="4" fillId="0" borderId="0" xfId="0" applyFont="1" applyProtection="1">
      <alignment vertical="center"/>
      <protection locked="0"/>
    </xf>
    <xf numFmtId="0" fontId="8" fillId="0" borderId="0" xfId="0" applyFont="1" applyAlignment="1" applyProtection="1">
      <alignment vertical="center"/>
      <protection locked="0"/>
    </xf>
    <xf numFmtId="0" fontId="5" fillId="0" borderId="6" xfId="0" applyFont="1" applyBorder="1" applyAlignment="1" applyProtection="1">
      <alignment vertical="center"/>
      <protection locked="0"/>
    </xf>
    <xf numFmtId="0" fontId="6" fillId="0" borderId="6" xfId="0" applyFont="1" applyBorder="1" applyAlignment="1" applyProtection="1">
      <alignment vertical="center"/>
      <protection locked="0"/>
    </xf>
    <xf numFmtId="0" fontId="6" fillId="0" borderId="6" xfId="0" applyFont="1" applyBorder="1" applyProtection="1">
      <alignment vertical="center"/>
      <protection locked="0"/>
    </xf>
    <xf numFmtId="0" fontId="4" fillId="0" borderId="1" xfId="0" applyFont="1" applyBorder="1" applyAlignment="1" applyProtection="1">
      <alignment horizontal="center" vertical="center" shrinkToFit="1"/>
      <protection locked="0"/>
    </xf>
    <xf numFmtId="0" fontId="4" fillId="3" borderId="1" xfId="0" applyFont="1" applyFill="1" applyBorder="1" applyAlignment="1" applyProtection="1">
      <alignment horizontal="center" vertical="center" shrinkToFit="1"/>
      <protection locked="0"/>
    </xf>
    <xf numFmtId="0" fontId="4" fillId="0" borderId="13" xfId="0" applyFont="1" applyBorder="1" applyAlignment="1" applyProtection="1">
      <alignment vertical="center" shrinkToFit="1"/>
      <protection locked="0"/>
    </xf>
    <xf numFmtId="0" fontId="4" fillId="0" borderId="10" xfId="0" applyFont="1" applyBorder="1" applyProtection="1">
      <alignment vertical="center"/>
      <protection locked="0"/>
    </xf>
    <xf numFmtId="0" fontId="4" fillId="0" borderId="105" xfId="0" applyFont="1" applyBorder="1" applyProtection="1">
      <alignment vertical="center"/>
      <protection locked="0"/>
    </xf>
    <xf numFmtId="0" fontId="4" fillId="0" borderId="10" xfId="0" applyFont="1" applyBorder="1" applyAlignment="1" applyProtection="1">
      <alignment vertical="center" shrinkToFit="1"/>
      <protection locked="0"/>
    </xf>
    <xf numFmtId="20" fontId="4" fillId="3" borderId="1" xfId="0" applyNumberFormat="1" applyFont="1" applyFill="1" applyBorder="1" applyProtection="1">
      <alignment vertical="center"/>
      <protection locked="0"/>
    </xf>
    <xf numFmtId="0" fontId="9" fillId="0" borderId="0" xfId="0" applyFont="1" applyProtection="1">
      <alignment vertical="center"/>
      <protection locked="0"/>
    </xf>
    <xf numFmtId="0" fontId="4" fillId="6" borderId="103" xfId="0" applyFont="1" applyFill="1" applyBorder="1" applyAlignment="1" applyProtection="1">
      <alignment horizontal="center" vertical="center" shrinkToFit="1"/>
      <protection locked="0"/>
    </xf>
    <xf numFmtId="0" fontId="4" fillId="6" borderId="30" xfId="0" applyFont="1" applyFill="1" applyBorder="1" applyProtection="1">
      <alignment vertical="center"/>
      <protection locked="0"/>
    </xf>
    <xf numFmtId="0" fontId="4" fillId="6" borderId="104" xfId="0" applyFont="1" applyFill="1" applyBorder="1" applyAlignment="1" applyProtection="1">
      <alignment vertical="center" shrinkToFit="1"/>
      <protection locked="0"/>
    </xf>
    <xf numFmtId="0" fontId="4" fillId="6" borderId="30" xfId="0" applyFont="1" applyFill="1" applyBorder="1" applyAlignment="1" applyProtection="1">
      <alignment horizontal="center" vertical="center" shrinkToFit="1"/>
      <protection locked="0"/>
    </xf>
    <xf numFmtId="0" fontId="4" fillId="6" borderId="30" xfId="0" applyFont="1" applyFill="1" applyBorder="1" applyAlignment="1" applyProtection="1">
      <alignment vertical="center" shrinkToFit="1"/>
      <protection locked="0"/>
    </xf>
    <xf numFmtId="176" fontId="6" fillId="0" borderId="37" xfId="0" applyNumberFormat="1" applyFont="1" applyBorder="1" applyAlignment="1">
      <alignment horizontal="right" vertical="center" shrinkToFit="1"/>
    </xf>
    <xf numFmtId="0" fontId="6" fillId="0" borderId="78" xfId="0" applyFont="1" applyFill="1" applyBorder="1" applyAlignment="1">
      <alignment horizontal="right" vertical="center" shrinkToFit="1"/>
    </xf>
    <xf numFmtId="0" fontId="6" fillId="0" borderId="37" xfId="0" applyFont="1" applyFill="1" applyBorder="1" applyAlignment="1">
      <alignment horizontal="right" vertical="center" shrinkToFit="1"/>
    </xf>
    <xf numFmtId="176" fontId="6" fillId="0" borderId="43" xfId="0" applyNumberFormat="1" applyFont="1" applyBorder="1" applyAlignment="1">
      <alignment horizontal="right" vertical="center" shrinkToFit="1"/>
    </xf>
    <xf numFmtId="0" fontId="5" fillId="3" borderId="37" xfId="0" applyFont="1" applyFill="1" applyBorder="1" applyAlignment="1">
      <alignment horizontal="right" vertical="center" shrinkToFit="1"/>
    </xf>
    <xf numFmtId="0" fontId="5" fillId="0" borderId="37" xfId="0" applyFont="1" applyBorder="1" applyAlignment="1">
      <alignment horizontal="right" vertical="center" shrinkToFit="1"/>
    </xf>
    <xf numFmtId="0" fontId="5" fillId="0" borderId="58" xfId="0" applyFont="1" applyBorder="1" applyAlignment="1">
      <alignment horizontal="center" vertical="center"/>
    </xf>
    <xf numFmtId="0" fontId="5" fillId="0" borderId="10" xfId="0" applyFont="1" applyBorder="1" applyAlignment="1">
      <alignment horizontal="center" vertical="center"/>
    </xf>
    <xf numFmtId="0" fontId="5" fillId="0" borderId="13" xfId="0" applyFont="1" applyBorder="1" applyAlignment="1">
      <alignment horizontal="center" vertical="center" shrinkToFit="1"/>
    </xf>
    <xf numFmtId="0" fontId="5" fillId="0" borderId="18" xfId="0" applyFont="1" applyBorder="1" applyAlignment="1">
      <alignment horizontal="center" vertical="center" shrinkToFit="1"/>
    </xf>
    <xf numFmtId="0" fontId="5" fillId="0" borderId="109" xfId="0" applyFont="1" applyBorder="1" applyAlignment="1">
      <alignment horizontal="center" vertical="center"/>
    </xf>
    <xf numFmtId="0" fontId="5" fillId="3" borderId="11" xfId="0" applyFont="1" applyFill="1" applyBorder="1" applyAlignment="1">
      <alignment vertical="center"/>
    </xf>
    <xf numFmtId="0" fontId="5" fillId="0" borderId="0" xfId="0" applyFont="1" applyAlignment="1">
      <alignment horizontal="center" vertical="center"/>
    </xf>
    <xf numFmtId="0" fontId="5" fillId="0" borderId="8" xfId="0" applyFont="1" applyBorder="1" applyAlignment="1">
      <alignment horizontal="center" vertical="center"/>
    </xf>
    <xf numFmtId="0" fontId="5" fillId="0" borderId="14" xfId="0" applyFont="1" applyBorder="1" applyAlignment="1">
      <alignment horizontal="center" vertical="center"/>
    </xf>
    <xf numFmtId="0" fontId="5" fillId="0" borderId="6" xfId="0" applyFont="1" applyBorder="1" applyAlignment="1">
      <alignment horizontal="center" vertical="center"/>
    </xf>
    <xf numFmtId="0" fontId="5" fillId="0" borderId="0" xfId="0" applyFont="1" applyBorder="1" applyAlignment="1">
      <alignment horizontal="center" vertical="center"/>
    </xf>
    <xf numFmtId="0" fontId="5" fillId="0" borderId="21" xfId="0" applyFont="1" applyBorder="1" applyAlignment="1">
      <alignment horizontal="center" vertical="center"/>
    </xf>
    <xf numFmtId="56" fontId="5" fillId="0" borderId="20" xfId="0" applyNumberFormat="1" applyFont="1" applyBorder="1" applyAlignment="1">
      <alignment horizontal="center" vertical="center"/>
    </xf>
    <xf numFmtId="56" fontId="5" fillId="0" borderId="21" xfId="0" applyNumberFormat="1" applyFont="1" applyBorder="1" applyAlignment="1">
      <alignment horizontal="center" vertical="center" shrinkToFit="1"/>
    </xf>
    <xf numFmtId="178" fontId="5" fillId="0" borderId="0" xfId="0" applyNumberFormat="1" applyFont="1" applyBorder="1" applyAlignment="1">
      <alignment horizontal="center" vertical="center" shrinkToFit="1"/>
    </xf>
    <xf numFmtId="178" fontId="5" fillId="0" borderId="23" xfId="0" applyNumberFormat="1" applyFont="1" applyBorder="1" applyAlignment="1">
      <alignment horizontal="center" vertical="center" shrinkToFit="1"/>
    </xf>
    <xf numFmtId="178" fontId="5" fillId="0" borderId="21" xfId="0" applyNumberFormat="1" applyFont="1" applyBorder="1" applyAlignment="1">
      <alignment horizontal="center" vertical="center" shrinkToFit="1"/>
    </xf>
    <xf numFmtId="178" fontId="5" fillId="0" borderId="27" xfId="0" applyNumberFormat="1" applyFont="1" applyBorder="1" applyAlignment="1">
      <alignment horizontal="center" vertical="center" shrinkToFit="1"/>
    </xf>
    <xf numFmtId="56" fontId="5" fillId="0" borderId="0" xfId="0" quotePrefix="1" applyNumberFormat="1" applyFont="1" applyAlignment="1">
      <alignment horizontal="center" vertical="center"/>
    </xf>
    <xf numFmtId="0" fontId="5" fillId="0" borderId="20" xfId="0" applyFont="1" applyBorder="1" applyAlignment="1">
      <alignment horizontal="center" vertical="center"/>
    </xf>
    <xf numFmtId="0" fontId="5" fillId="0" borderId="0" xfId="0" applyFont="1" applyBorder="1" applyAlignment="1">
      <alignment horizontal="left" vertical="center"/>
    </xf>
    <xf numFmtId="0" fontId="5" fillId="0" borderId="60" xfId="0" applyFont="1" applyBorder="1" applyAlignment="1">
      <alignment horizontal="center" vertical="center"/>
    </xf>
    <xf numFmtId="180" fontId="4" fillId="0" borderId="66" xfId="0" applyNumberFormat="1" applyFont="1" applyBorder="1" applyAlignment="1">
      <alignment horizontal="center" vertical="center"/>
    </xf>
    <xf numFmtId="0" fontId="4" fillId="3" borderId="1" xfId="0" applyFont="1" applyFill="1" applyBorder="1" applyAlignment="1">
      <alignment horizontal="center" vertical="center"/>
    </xf>
    <xf numFmtId="0" fontId="5" fillId="0" borderId="67" xfId="0" applyFont="1" applyBorder="1" applyAlignment="1">
      <alignment horizontal="center" vertical="center"/>
    </xf>
    <xf numFmtId="0" fontId="5" fillId="0" borderId="24" xfId="0" applyFont="1" applyBorder="1" applyAlignment="1">
      <alignment horizontal="center" vertical="center"/>
    </xf>
    <xf numFmtId="0" fontId="4" fillId="3" borderId="4" xfId="0" applyFont="1" applyFill="1" applyBorder="1" applyAlignment="1">
      <alignment horizontal="center" vertical="center"/>
    </xf>
    <xf numFmtId="0" fontId="5" fillId="0" borderId="65" xfId="0" applyFont="1" applyBorder="1" applyAlignment="1">
      <alignment horizontal="center" vertical="center"/>
    </xf>
    <xf numFmtId="0" fontId="10" fillId="0" borderId="0" xfId="0" applyFont="1" applyBorder="1" applyAlignment="1">
      <alignment horizontal="center" vertical="center"/>
    </xf>
    <xf numFmtId="0" fontId="6" fillId="0" borderId="0" xfId="0" applyFont="1" applyBorder="1" applyAlignment="1">
      <alignment horizontal="center" vertical="center" wrapText="1"/>
    </xf>
    <xf numFmtId="0" fontId="5" fillId="0" borderId="0" xfId="0" applyFont="1" applyBorder="1" applyAlignment="1">
      <alignment horizontal="center" vertical="center" wrapText="1"/>
    </xf>
    <xf numFmtId="0" fontId="5" fillId="0" borderId="0" xfId="0" applyFont="1" applyBorder="1" applyAlignment="1">
      <alignment horizontal="center" vertical="center" shrinkToFit="1"/>
    </xf>
    <xf numFmtId="0" fontId="5" fillId="0" borderId="4" xfId="0" applyFont="1" applyBorder="1" applyAlignment="1">
      <alignment horizontal="center" vertical="center"/>
    </xf>
    <xf numFmtId="0" fontId="5" fillId="0" borderId="2" xfId="0" applyFont="1" applyBorder="1" applyAlignment="1">
      <alignment horizontal="center" vertical="center"/>
    </xf>
    <xf numFmtId="0" fontId="31" fillId="0" borderId="0" xfId="0" applyFont="1" applyBorder="1" applyAlignment="1"/>
    <xf numFmtId="0" fontId="0" fillId="0" borderId="0" xfId="0" applyFont="1" applyAlignment="1">
      <alignment vertical="top" wrapText="1"/>
    </xf>
    <xf numFmtId="0" fontId="0" fillId="0" borderId="1" xfId="0" applyFont="1" applyBorder="1" applyAlignment="1">
      <alignment vertical="top"/>
    </xf>
    <xf numFmtId="0" fontId="0" fillId="0" borderId="0" xfId="0" applyFont="1" applyAlignment="1">
      <alignment vertical="center"/>
    </xf>
    <xf numFmtId="0" fontId="0" fillId="0" borderId="0" xfId="0" applyFont="1" applyAlignment="1">
      <alignment vertical="center" wrapText="1"/>
    </xf>
    <xf numFmtId="0" fontId="33" fillId="0" borderId="21" xfId="0" applyFont="1" applyFill="1" applyBorder="1" applyAlignment="1">
      <alignment vertical="center"/>
    </xf>
    <xf numFmtId="0" fontId="5" fillId="3" borderId="22" xfId="0" applyFont="1" applyFill="1" applyBorder="1" applyAlignment="1">
      <alignment horizontal="center" vertical="center"/>
    </xf>
    <xf numFmtId="0" fontId="5" fillId="3" borderId="33" xfId="0" applyFont="1" applyFill="1" applyBorder="1" applyAlignment="1">
      <alignment horizontal="center" vertical="center"/>
    </xf>
    <xf numFmtId="0" fontId="7" fillId="0" borderId="110" xfId="0" applyFont="1" applyFill="1" applyBorder="1" applyAlignment="1" applyProtection="1">
      <alignment horizontal="center" vertical="center" wrapText="1"/>
      <protection locked="0"/>
    </xf>
    <xf numFmtId="0" fontId="4" fillId="0" borderId="0" xfId="0" applyFont="1" applyAlignment="1">
      <alignment horizontal="center" vertical="center"/>
    </xf>
    <xf numFmtId="0" fontId="4" fillId="0" borderId="43" xfId="0" applyFont="1" applyBorder="1">
      <alignment vertical="center"/>
    </xf>
    <xf numFmtId="0" fontId="4" fillId="0" borderId="79" xfId="0" applyFont="1" applyBorder="1">
      <alignment vertical="center"/>
    </xf>
    <xf numFmtId="0" fontId="4" fillId="0" borderId="78" xfId="0" applyFont="1" applyBorder="1">
      <alignment vertical="center"/>
    </xf>
    <xf numFmtId="0" fontId="7" fillId="0" borderId="14" xfId="0" applyFont="1" applyBorder="1" applyAlignment="1">
      <alignment horizontal="center" vertical="center"/>
    </xf>
    <xf numFmtId="0" fontId="7" fillId="0" borderId="17" xfId="0" applyFont="1" applyBorder="1" applyAlignment="1">
      <alignment horizontal="center" vertical="center" wrapText="1" shrinkToFit="1"/>
    </xf>
    <xf numFmtId="0" fontId="10" fillId="0" borderId="83" xfId="0" applyFont="1" applyBorder="1" applyAlignment="1">
      <alignment horizontal="center" vertical="center" shrinkToFit="1"/>
    </xf>
    <xf numFmtId="0" fontId="4" fillId="0" borderId="55" xfId="0" applyFont="1" applyFill="1" applyBorder="1" applyAlignment="1">
      <alignment horizontal="center" vertical="center" shrinkToFit="1"/>
    </xf>
    <xf numFmtId="57" fontId="4" fillId="0" borderId="56" xfId="0" applyNumberFormat="1" applyFont="1" applyFill="1" applyBorder="1" applyAlignment="1">
      <alignment horizontal="center" vertical="center"/>
    </xf>
    <xf numFmtId="0" fontId="4" fillId="0" borderId="56" xfId="0" applyFont="1" applyFill="1" applyBorder="1" applyAlignment="1">
      <alignment horizontal="center" vertical="center" shrinkToFit="1"/>
    </xf>
    <xf numFmtId="0" fontId="4" fillId="0" borderId="56" xfId="0" applyFont="1" applyFill="1" applyBorder="1" applyAlignment="1">
      <alignment horizontal="center" vertical="center"/>
    </xf>
    <xf numFmtId="0" fontId="0" fillId="0" borderId="55" xfId="0" applyFont="1" applyFill="1" applyBorder="1" applyAlignment="1">
      <alignment horizontal="center" vertical="center"/>
    </xf>
    <xf numFmtId="0" fontId="0" fillId="0" borderId="55" xfId="0" applyFont="1" applyFill="1" applyBorder="1" applyAlignment="1">
      <alignment horizontal="center" vertical="center" shrinkToFit="1"/>
    </xf>
    <xf numFmtId="0" fontId="4"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4" fillId="0" borderId="41" xfId="0" applyFont="1" applyBorder="1">
      <alignment vertical="center"/>
    </xf>
    <xf numFmtId="0" fontId="4" fillId="3" borderId="1" xfId="0" applyFont="1" applyFill="1" applyBorder="1" applyAlignment="1">
      <alignment horizontal="center" vertical="center" shrinkToFit="1"/>
    </xf>
    <xf numFmtId="0" fontId="4" fillId="3" borderId="13" xfId="0" applyFont="1" applyFill="1" applyBorder="1" applyAlignment="1">
      <alignment horizontal="center" vertical="center" shrinkToFit="1"/>
    </xf>
    <xf numFmtId="0" fontId="4" fillId="3" borderId="4" xfId="0" applyFont="1" applyFill="1" applyBorder="1" applyAlignment="1">
      <alignment horizontal="center" vertical="center" shrinkToFit="1"/>
    </xf>
    <xf numFmtId="0" fontId="4" fillId="3" borderId="7" xfId="0" applyFont="1" applyFill="1" applyBorder="1" applyAlignment="1">
      <alignment horizontal="center" vertical="center" shrinkToFit="1"/>
    </xf>
    <xf numFmtId="0" fontId="4" fillId="3" borderId="14" xfId="0" applyFont="1" applyFill="1" applyBorder="1" applyAlignment="1">
      <alignment horizontal="center" vertical="center" shrinkToFit="1"/>
    </xf>
    <xf numFmtId="0" fontId="4" fillId="3" borderId="17" xfId="0" applyFont="1" applyFill="1" applyBorder="1" applyAlignment="1">
      <alignment horizontal="center" vertical="center"/>
    </xf>
    <xf numFmtId="0" fontId="4" fillId="3" borderId="17" xfId="0" applyFont="1" applyFill="1" applyBorder="1" applyAlignment="1">
      <alignment horizontal="center" vertical="center" shrinkToFit="1"/>
    </xf>
    <xf numFmtId="0" fontId="4" fillId="3" borderId="22" xfId="0" applyFont="1" applyFill="1" applyBorder="1" applyAlignment="1">
      <alignment horizontal="center" vertical="center" shrinkToFit="1"/>
    </xf>
    <xf numFmtId="0" fontId="4" fillId="3" borderId="60" xfId="0" applyFont="1" applyFill="1" applyBorder="1" applyAlignment="1">
      <alignment horizontal="center" vertical="center"/>
    </xf>
    <xf numFmtId="0" fontId="4" fillId="3" borderId="60" xfId="0" applyFont="1" applyFill="1" applyBorder="1" applyAlignment="1">
      <alignment horizontal="center" vertical="center" shrinkToFit="1"/>
    </xf>
    <xf numFmtId="0" fontId="17" fillId="0" borderId="108" xfId="0" applyFont="1" applyBorder="1" applyAlignment="1">
      <alignment horizontal="center" vertical="center"/>
    </xf>
    <xf numFmtId="0" fontId="4" fillId="0" borderId="108" xfId="0" applyFont="1" applyBorder="1">
      <alignment vertical="center"/>
    </xf>
    <xf numFmtId="0" fontId="4" fillId="3" borderId="68" xfId="0" applyFont="1" applyFill="1" applyBorder="1" applyAlignment="1">
      <alignment horizontal="center" vertical="center" shrinkToFit="1"/>
    </xf>
    <xf numFmtId="0" fontId="7" fillId="3" borderId="68" xfId="0" applyFont="1" applyFill="1" applyBorder="1" applyAlignment="1">
      <alignment horizontal="center" vertical="center"/>
    </xf>
    <xf numFmtId="0" fontId="4" fillId="3" borderId="67" xfId="0" applyFont="1" applyFill="1" applyBorder="1" applyAlignment="1">
      <alignment horizontal="center" vertical="center" shrinkToFit="1"/>
    </xf>
    <xf numFmtId="0" fontId="0" fillId="3" borderId="67" xfId="0" applyFont="1" applyFill="1" applyBorder="1" applyAlignment="1">
      <alignment horizontal="center" vertical="center"/>
    </xf>
    <xf numFmtId="0" fontId="0" fillId="3" borderId="67" xfId="0" applyFont="1" applyFill="1" applyBorder="1" applyAlignment="1">
      <alignment horizontal="center" vertical="center" shrinkToFit="1"/>
    </xf>
    <xf numFmtId="0" fontId="5" fillId="3" borderId="67" xfId="0" applyFont="1" applyFill="1" applyBorder="1" applyAlignment="1">
      <alignment horizontal="center" vertical="center"/>
    </xf>
    <xf numFmtId="0" fontId="0" fillId="3" borderId="68" xfId="0" applyFont="1" applyFill="1" applyBorder="1" applyAlignment="1">
      <alignment horizontal="center" vertical="center"/>
    </xf>
    <xf numFmtId="0" fontId="4" fillId="0" borderId="73" xfId="0" applyFont="1" applyBorder="1">
      <alignment vertical="center"/>
    </xf>
    <xf numFmtId="0" fontId="17" fillId="0" borderId="0" xfId="0" applyFont="1" applyBorder="1" applyAlignment="1">
      <alignment horizontal="center" vertical="center" textRotation="255" wrapText="1"/>
    </xf>
    <xf numFmtId="0" fontId="4" fillId="0" borderId="0" xfId="0" applyFont="1" applyFill="1" applyBorder="1" applyAlignment="1">
      <alignment horizontal="center" vertical="center" shrinkToFit="1"/>
    </xf>
    <xf numFmtId="0" fontId="4" fillId="0" borderId="0" xfId="0" applyFont="1" applyFill="1" applyBorder="1" applyAlignment="1">
      <alignment horizontal="center" vertical="center"/>
    </xf>
    <xf numFmtId="0" fontId="4" fillId="0" borderId="0" xfId="0" applyFont="1" applyFill="1" applyBorder="1" applyAlignment="1">
      <alignment vertical="center"/>
    </xf>
    <xf numFmtId="38" fontId="4" fillId="0" borderId="0" xfId="1" applyFont="1" applyFill="1" applyBorder="1" applyAlignment="1">
      <alignment horizontal="center" vertical="center"/>
    </xf>
    <xf numFmtId="0" fontId="4" fillId="0" borderId="21" xfId="0" applyFont="1" applyBorder="1">
      <alignment vertical="center"/>
    </xf>
    <xf numFmtId="0" fontId="4" fillId="0" borderId="0" xfId="0" applyFont="1" applyFill="1" applyBorder="1">
      <alignment vertical="center"/>
    </xf>
    <xf numFmtId="0" fontId="6" fillId="0" borderId="8" xfId="0" applyFont="1" applyBorder="1" applyAlignment="1">
      <alignment vertical="center"/>
    </xf>
    <xf numFmtId="0" fontId="29" fillId="0" borderId="0" xfId="0" applyFont="1">
      <alignment vertical="center"/>
    </xf>
    <xf numFmtId="0" fontId="6" fillId="0" borderId="37" xfId="0" applyFont="1" applyFill="1" applyBorder="1" applyAlignment="1">
      <alignment vertical="center" shrinkToFit="1"/>
    </xf>
    <xf numFmtId="0" fontId="6" fillId="0" borderId="39" xfId="0" applyFont="1" applyFill="1" applyBorder="1" applyAlignment="1">
      <alignment vertical="center" shrinkToFit="1"/>
    </xf>
    <xf numFmtId="0" fontId="6" fillId="0" borderId="37" xfId="0" applyFont="1" applyBorder="1" applyAlignment="1">
      <alignment vertical="center"/>
    </xf>
    <xf numFmtId="0" fontId="6" fillId="0" borderId="43" xfId="0" applyFont="1" applyFill="1" applyBorder="1" applyAlignment="1">
      <alignment horizontal="right" vertical="center" shrinkToFit="1"/>
    </xf>
    <xf numFmtId="0" fontId="6" fillId="0" borderId="106" xfId="0" applyFont="1" applyBorder="1" applyAlignment="1">
      <alignment vertical="center" shrinkToFit="1"/>
    </xf>
    <xf numFmtId="0" fontId="6" fillId="0" borderId="111" xfId="0" applyFont="1" applyBorder="1" applyAlignment="1">
      <alignment vertical="center" shrinkToFit="1"/>
    </xf>
    <xf numFmtId="0" fontId="5" fillId="0" borderId="37" xfId="0" applyFont="1" applyFill="1" applyBorder="1" applyAlignment="1">
      <alignment horizontal="right" vertical="center" shrinkToFit="1"/>
    </xf>
    <xf numFmtId="0" fontId="34" fillId="0" borderId="0" xfId="0" applyFont="1">
      <alignment vertical="center"/>
    </xf>
    <xf numFmtId="178" fontId="5" fillId="3" borderId="65" xfId="0" applyNumberFormat="1" applyFont="1" applyFill="1" applyBorder="1" applyAlignment="1">
      <alignment horizontal="center" vertical="center" shrinkToFit="1"/>
    </xf>
    <xf numFmtId="0" fontId="5" fillId="0" borderId="106" xfId="0" applyFont="1" applyBorder="1" applyAlignment="1">
      <alignment horizontal="left" vertical="center"/>
    </xf>
    <xf numFmtId="178" fontId="5" fillId="3" borderId="70" xfId="0" applyNumberFormat="1" applyFont="1" applyFill="1" applyBorder="1" applyAlignment="1">
      <alignment horizontal="center" vertical="center" shrinkToFit="1"/>
    </xf>
    <xf numFmtId="0" fontId="5" fillId="3" borderId="4" xfId="0" applyFont="1" applyFill="1" applyBorder="1" applyAlignment="1">
      <alignment horizontal="center" vertical="center"/>
    </xf>
    <xf numFmtId="0" fontId="5" fillId="0" borderId="50" xfId="0" applyFont="1" applyBorder="1" applyAlignment="1">
      <alignment horizontal="left" vertical="center"/>
    </xf>
    <xf numFmtId="0" fontId="5" fillId="3" borderId="1" xfId="0" applyFont="1" applyFill="1" applyBorder="1" applyAlignment="1">
      <alignment horizontal="center" vertical="center"/>
    </xf>
    <xf numFmtId="0" fontId="5" fillId="0" borderId="21" xfId="0" applyFont="1" applyBorder="1" applyAlignment="1">
      <alignment horizontal="center" vertical="center" shrinkToFit="1"/>
    </xf>
    <xf numFmtId="0" fontId="5" fillId="3" borderId="60" xfId="0" applyFont="1" applyFill="1" applyBorder="1" applyAlignment="1">
      <alignment horizontal="center" vertical="center"/>
    </xf>
    <xf numFmtId="0" fontId="5" fillId="3" borderId="56" xfId="0" applyNumberFormat="1" applyFont="1" applyFill="1" applyBorder="1" applyAlignment="1">
      <alignment horizontal="right" vertical="center"/>
    </xf>
    <xf numFmtId="0" fontId="5" fillId="3" borderId="13" xfId="0" applyNumberFormat="1" applyFont="1" applyFill="1" applyBorder="1" applyAlignment="1">
      <alignment horizontal="right" vertical="center"/>
    </xf>
    <xf numFmtId="0" fontId="5" fillId="3" borderId="22" xfId="0" applyNumberFormat="1" applyFont="1" applyFill="1" applyBorder="1" applyAlignment="1">
      <alignment horizontal="right" vertical="center"/>
    </xf>
    <xf numFmtId="0" fontId="5" fillId="3" borderId="58" xfId="0" applyNumberFormat="1" applyFont="1" applyFill="1" applyBorder="1" applyAlignment="1">
      <alignment horizontal="right" vertical="center"/>
    </xf>
    <xf numFmtId="0" fontId="5" fillId="3" borderId="10" xfId="0" applyNumberFormat="1" applyFont="1" applyFill="1" applyBorder="1" applyAlignment="1">
      <alignment horizontal="right" vertical="center"/>
    </xf>
    <xf numFmtId="0" fontId="5" fillId="3" borderId="33" xfId="0" applyNumberFormat="1" applyFont="1" applyFill="1" applyBorder="1" applyAlignment="1">
      <alignment horizontal="right" vertical="center"/>
    </xf>
    <xf numFmtId="0" fontId="5" fillId="0" borderId="56" xfId="0" applyNumberFormat="1" applyFont="1" applyFill="1" applyBorder="1" applyAlignment="1">
      <alignment horizontal="right" vertical="center"/>
    </xf>
    <xf numFmtId="0" fontId="5" fillId="0" borderId="58" xfId="0" applyNumberFormat="1" applyFont="1" applyFill="1" applyBorder="1" applyAlignment="1">
      <alignment horizontal="right" vertical="center"/>
    </xf>
    <xf numFmtId="0" fontId="5" fillId="0" borderId="0" xfId="0" applyFont="1" applyBorder="1" applyAlignment="1">
      <alignment horizontal="left" vertical="center"/>
    </xf>
    <xf numFmtId="0" fontId="5" fillId="0" borderId="0" xfId="0" applyFont="1" applyBorder="1" applyAlignment="1">
      <alignment horizontal="center" vertical="center"/>
    </xf>
    <xf numFmtId="178" fontId="5" fillId="0" borderId="0" xfId="0" applyNumberFormat="1" applyFont="1" applyBorder="1" applyAlignment="1">
      <alignment horizontal="center" vertical="center" shrinkToFit="1"/>
    </xf>
    <xf numFmtId="0" fontId="4" fillId="3" borderId="1" xfId="0" applyFont="1" applyFill="1" applyBorder="1" applyAlignment="1">
      <alignment horizontal="center" vertical="center"/>
    </xf>
    <xf numFmtId="0" fontId="18" fillId="0" borderId="0" xfId="0" applyFont="1" applyBorder="1" applyAlignment="1">
      <alignment horizontal="center" vertical="center"/>
    </xf>
    <xf numFmtId="0" fontId="5" fillId="0" borderId="0" xfId="0" applyFont="1" applyBorder="1" applyAlignment="1">
      <alignment horizontal="center" vertical="center" shrinkToFit="1"/>
    </xf>
    <xf numFmtId="0" fontId="5" fillId="0" borderId="2" xfId="0" applyFont="1" applyBorder="1" applyAlignment="1">
      <alignment horizontal="center" vertical="center"/>
    </xf>
    <xf numFmtId="180" fontId="5" fillId="0" borderId="0" xfId="0" applyNumberFormat="1" applyFont="1" applyBorder="1" applyAlignment="1">
      <alignment horizontal="center" vertical="center" shrinkToFit="1"/>
    </xf>
    <xf numFmtId="56" fontId="5" fillId="0" borderId="14" xfId="0" applyNumberFormat="1" applyFont="1" applyBorder="1" applyAlignment="1">
      <alignment vertical="center"/>
    </xf>
    <xf numFmtId="56" fontId="5" fillId="0" borderId="6" xfId="0" applyNumberFormat="1" applyFont="1" applyBorder="1" applyAlignment="1">
      <alignment vertical="center"/>
    </xf>
    <xf numFmtId="180" fontId="5" fillId="0" borderId="15" xfId="0" applyNumberFormat="1" applyFont="1" applyBorder="1" applyAlignment="1">
      <alignment horizontal="center" vertical="center"/>
    </xf>
    <xf numFmtId="0" fontId="5" fillId="0" borderId="51" xfId="0" applyFont="1" applyBorder="1" applyAlignment="1">
      <alignment horizontal="center" vertical="center"/>
    </xf>
    <xf numFmtId="0" fontId="5" fillId="0" borderId="26" xfId="0" applyFont="1" applyBorder="1" applyAlignment="1">
      <alignment horizontal="center" vertical="center"/>
    </xf>
    <xf numFmtId="0" fontId="5" fillId="0" borderId="52" xfId="0" applyFont="1" applyBorder="1" applyAlignment="1">
      <alignment horizontal="center" vertical="center"/>
    </xf>
    <xf numFmtId="0" fontId="4" fillId="0" borderId="0" xfId="2" applyFont="1" applyFill="1" applyAlignment="1">
      <alignment vertical="center"/>
    </xf>
    <xf numFmtId="0" fontId="4" fillId="0" borderId="0" xfId="2" applyFont="1" applyAlignment="1">
      <alignment vertical="center"/>
    </xf>
    <xf numFmtId="0" fontId="28" fillId="0" borderId="13" xfId="2" applyFont="1" applyFill="1" applyBorder="1" applyAlignment="1">
      <alignment vertical="center"/>
    </xf>
    <xf numFmtId="0" fontId="38" fillId="0" borderId="18" xfId="2" applyFont="1" applyFill="1" applyBorder="1" applyAlignment="1">
      <alignment horizontal="distributed" vertical="center" wrapText="1"/>
    </xf>
    <xf numFmtId="0" fontId="28" fillId="0" borderId="14" xfId="2" applyFont="1" applyFill="1" applyBorder="1" applyAlignment="1">
      <alignment vertical="center"/>
    </xf>
    <xf numFmtId="0" fontId="38" fillId="0" borderId="15" xfId="2" applyFont="1" applyFill="1" applyBorder="1" applyAlignment="1">
      <alignment horizontal="distributed" vertical="center" wrapText="1"/>
    </xf>
    <xf numFmtId="0" fontId="28" fillId="0" borderId="5" xfId="2" applyFont="1" applyFill="1" applyBorder="1" applyAlignment="1">
      <alignment vertical="center"/>
    </xf>
    <xf numFmtId="0" fontId="28" fillId="0" borderId="7" xfId="2" applyFont="1" applyFill="1" applyBorder="1" applyAlignment="1">
      <alignment vertical="center"/>
    </xf>
    <xf numFmtId="0" fontId="28" fillId="0" borderId="9" xfId="2" applyFont="1" applyFill="1" applyBorder="1"/>
    <xf numFmtId="0" fontId="38" fillId="0" borderId="9" xfId="2" applyFont="1" applyFill="1" applyBorder="1" applyAlignment="1">
      <alignment horizontal="distributed" vertical="center" wrapText="1"/>
    </xf>
    <xf numFmtId="0" fontId="4" fillId="0" borderId="10" xfId="2" applyFont="1" applyFill="1" applyBorder="1" applyAlignment="1">
      <alignment vertical="center"/>
    </xf>
    <xf numFmtId="0" fontId="27" fillId="0" borderId="18" xfId="2" applyFont="1" applyFill="1" applyBorder="1" applyAlignment="1">
      <alignment horizontal="left" vertical="center"/>
    </xf>
    <xf numFmtId="0" fontId="38" fillId="0" borderId="13" xfId="2" applyFont="1" applyFill="1" applyBorder="1" applyAlignment="1">
      <alignment horizontal="distributed" vertical="center" wrapText="1"/>
    </xf>
    <xf numFmtId="0" fontId="27" fillId="0" borderId="10" xfId="2" applyFont="1" applyFill="1" applyBorder="1" applyAlignment="1">
      <alignment horizontal="left" vertical="center"/>
    </xf>
    <xf numFmtId="0" fontId="42" fillId="0" borderId="13" xfId="2" applyFont="1" applyFill="1" applyBorder="1" applyAlignment="1">
      <alignment horizontal="distributed" vertical="center" wrapText="1"/>
    </xf>
    <xf numFmtId="0" fontId="4" fillId="0" borderId="0" xfId="2" applyFont="1" applyBorder="1" applyAlignment="1">
      <alignment vertical="center"/>
    </xf>
    <xf numFmtId="0" fontId="28" fillId="0" borderId="0" xfId="2" applyFont="1" applyFill="1" applyBorder="1" applyAlignment="1">
      <alignment vertical="center"/>
    </xf>
    <xf numFmtId="0" fontId="28" fillId="0" borderId="13" xfId="2" applyFont="1" applyFill="1" applyBorder="1" applyAlignment="1">
      <alignment horizontal="left" vertical="center"/>
    </xf>
    <xf numFmtId="180" fontId="25" fillId="0" borderId="52" xfId="0" applyNumberFormat="1" applyFont="1" applyBorder="1" applyAlignment="1">
      <alignment horizontal="center" vertical="center" shrinkToFit="1"/>
    </xf>
    <xf numFmtId="180" fontId="25" fillId="0" borderId="78" xfId="0" applyNumberFormat="1" applyFont="1" applyBorder="1" applyAlignment="1">
      <alignment horizontal="center" vertical="center"/>
    </xf>
    <xf numFmtId="0" fontId="5" fillId="0" borderId="0" xfId="0" applyFont="1" applyBorder="1" applyAlignment="1">
      <alignment horizontal="left" vertical="center"/>
    </xf>
    <xf numFmtId="0" fontId="5" fillId="0" borderId="0" xfId="0" applyFont="1" applyBorder="1" applyAlignment="1">
      <alignment horizontal="center" vertical="center"/>
    </xf>
    <xf numFmtId="0" fontId="44" fillId="3" borderId="1" xfId="3" applyFont="1" applyFill="1" applyBorder="1" applyAlignment="1">
      <alignment horizontal="center" vertical="center"/>
    </xf>
    <xf numFmtId="0" fontId="47" fillId="0" borderId="0" xfId="3" applyFont="1" applyFill="1">
      <alignment vertical="center"/>
    </xf>
    <xf numFmtId="0" fontId="47" fillId="0" borderId="0" xfId="3" applyFont="1" applyFill="1" applyAlignment="1">
      <alignment vertical="center" wrapText="1"/>
    </xf>
    <xf numFmtId="0" fontId="47" fillId="0" borderId="0" xfId="3" applyFont="1">
      <alignment vertical="center"/>
    </xf>
    <xf numFmtId="0" fontId="48" fillId="7" borderId="1" xfId="3" applyFont="1" applyFill="1" applyBorder="1" applyAlignment="1">
      <alignment horizontal="center" vertical="center"/>
    </xf>
    <xf numFmtId="0" fontId="48" fillId="7" borderId="1" xfId="3" applyFont="1" applyFill="1" applyBorder="1" applyAlignment="1">
      <alignment horizontal="center" vertical="center" wrapText="1"/>
    </xf>
    <xf numFmtId="0" fontId="47" fillId="0" borderId="0" xfId="3" applyFont="1" applyBorder="1">
      <alignment vertical="center"/>
    </xf>
    <xf numFmtId="0" fontId="47" fillId="0" borderId="116" xfId="3" applyFont="1" applyBorder="1">
      <alignment vertical="center"/>
    </xf>
    <xf numFmtId="0" fontId="47" fillId="0" borderId="0" xfId="3" applyFont="1" applyAlignment="1">
      <alignment horizontal="right" vertical="center"/>
    </xf>
    <xf numFmtId="0" fontId="56" fillId="0" borderId="0" xfId="3" applyFont="1" applyBorder="1" applyAlignment="1">
      <alignment horizontal="justify" vertical="center" wrapText="1"/>
    </xf>
    <xf numFmtId="0" fontId="47" fillId="0" borderId="0" xfId="3" applyFont="1" applyAlignment="1">
      <alignment vertical="center" wrapText="1"/>
    </xf>
    <xf numFmtId="0" fontId="47" fillId="8" borderId="0" xfId="3" applyFont="1" applyFill="1">
      <alignment vertical="center"/>
    </xf>
    <xf numFmtId="0" fontId="5" fillId="0" borderId="1" xfId="0" applyFont="1" applyBorder="1" applyAlignment="1">
      <alignment horizontal="center" vertical="center" shrinkToFit="1"/>
    </xf>
    <xf numFmtId="0" fontId="5" fillId="0" borderId="1" xfId="0" applyFont="1" applyBorder="1" applyAlignment="1">
      <alignment horizontal="center" vertical="center"/>
    </xf>
    <xf numFmtId="0" fontId="28" fillId="0" borderId="8" xfId="2" applyFont="1" applyFill="1" applyBorder="1" applyAlignment="1">
      <alignment horizontal="center" vertical="center"/>
    </xf>
    <xf numFmtId="0" fontId="38" fillId="0" borderId="10" xfId="2" applyFont="1" applyFill="1" applyBorder="1" applyAlignment="1">
      <alignment horizontal="distributed" vertical="center" wrapText="1"/>
    </xf>
    <xf numFmtId="0" fontId="38" fillId="3" borderId="1" xfId="2" applyFont="1" applyFill="1" applyBorder="1" applyAlignment="1">
      <alignment horizontal="center" vertical="center" wrapText="1"/>
    </xf>
    <xf numFmtId="0" fontId="28" fillId="0" borderId="10" xfId="2" applyFont="1" applyFill="1" applyBorder="1" applyAlignment="1">
      <alignment horizontal="left" vertical="center"/>
    </xf>
    <xf numFmtId="0" fontId="28" fillId="0" borderId="18" xfId="2" applyFont="1" applyFill="1" applyBorder="1" applyAlignment="1">
      <alignment horizontal="left" vertical="center"/>
    </xf>
    <xf numFmtId="183" fontId="38" fillId="3" borderId="1" xfId="2" applyNumberFormat="1" applyFont="1" applyFill="1" applyBorder="1" applyAlignment="1">
      <alignment horizontal="center" vertical="center" wrapText="1"/>
    </xf>
    <xf numFmtId="0" fontId="28" fillId="0" borderId="10" xfId="2" applyFont="1" applyFill="1" applyBorder="1" applyAlignment="1">
      <alignment horizontal="center" vertical="center"/>
    </xf>
    <xf numFmtId="185" fontId="5" fillId="3" borderId="1" xfId="0" applyNumberFormat="1" applyFont="1" applyFill="1" applyBorder="1" applyAlignment="1">
      <alignment horizontal="right"/>
    </xf>
    <xf numFmtId="180" fontId="5" fillId="0" borderId="6" xfId="0" applyNumberFormat="1" applyFont="1" applyBorder="1" applyAlignment="1">
      <alignment horizontal="center" vertical="center"/>
    </xf>
    <xf numFmtId="180" fontId="5" fillId="0" borderId="0" xfId="0" applyNumberFormat="1" applyFont="1" applyBorder="1" applyAlignment="1">
      <alignment horizontal="center" vertical="center"/>
    </xf>
    <xf numFmtId="0" fontId="5" fillId="0" borderId="0" xfId="0" applyFont="1" applyBorder="1" applyAlignment="1">
      <alignment horizontal="center" vertical="center"/>
    </xf>
    <xf numFmtId="0" fontId="5" fillId="0" borderId="21" xfId="0" applyFont="1" applyBorder="1" applyAlignment="1">
      <alignment horizontal="center" vertical="center"/>
    </xf>
    <xf numFmtId="56" fontId="5" fillId="0" borderId="6" xfId="0" applyNumberFormat="1" applyFont="1" applyBorder="1" applyAlignment="1">
      <alignment horizontal="center" vertical="center"/>
    </xf>
    <xf numFmtId="0" fontId="4" fillId="3" borderId="1" xfId="0" applyFont="1" applyFill="1" applyBorder="1" applyAlignment="1">
      <alignment horizontal="center" vertical="center"/>
    </xf>
    <xf numFmtId="0" fontId="4" fillId="3" borderId="4" xfId="0" applyFont="1" applyFill="1" applyBorder="1" applyAlignment="1">
      <alignment horizontal="center" vertical="center"/>
    </xf>
    <xf numFmtId="0" fontId="5" fillId="0" borderId="50" xfId="0" applyFont="1" applyBorder="1" applyAlignment="1">
      <alignment horizontal="center" vertical="center"/>
    </xf>
    <xf numFmtId="0" fontId="18" fillId="0" borderId="0" xfId="0" applyFont="1" applyBorder="1" applyAlignment="1">
      <alignment horizontal="center" vertical="center"/>
    </xf>
    <xf numFmtId="0" fontId="6" fillId="0" borderId="6" xfId="0" applyFont="1" applyBorder="1" applyAlignment="1" applyProtection="1">
      <alignment horizontal="center" vertical="center"/>
      <protection locked="0"/>
    </xf>
    <xf numFmtId="0" fontId="5" fillId="0" borderId="6" xfId="0" applyFont="1" applyBorder="1" applyAlignment="1" applyProtection="1">
      <alignment horizontal="center" vertical="center"/>
      <protection locked="0"/>
    </xf>
    <xf numFmtId="0" fontId="4" fillId="0" borderId="6" xfId="0" applyFont="1" applyBorder="1" applyAlignment="1" applyProtection="1">
      <alignment horizontal="center" vertical="center"/>
      <protection locked="0"/>
    </xf>
    <xf numFmtId="0" fontId="8" fillId="0" borderId="0" xfId="0" applyFont="1" applyAlignment="1" applyProtection="1">
      <alignment horizontal="center" vertical="center"/>
      <protection locked="0"/>
    </xf>
    <xf numFmtId="0" fontId="47" fillId="9" borderId="1" xfId="3" applyFont="1" applyFill="1" applyBorder="1">
      <alignment vertical="center"/>
    </xf>
    <xf numFmtId="0" fontId="50" fillId="9" borderId="1" xfId="3" applyFont="1" applyFill="1" applyBorder="1" applyAlignment="1">
      <alignment horizontal="center" vertical="center" wrapText="1"/>
    </xf>
    <xf numFmtId="0" fontId="46" fillId="0" borderId="0" xfId="3" applyFont="1" applyFill="1" applyAlignment="1">
      <alignment horizontal="left" vertical="center" wrapText="1"/>
    </xf>
    <xf numFmtId="0" fontId="46" fillId="0" borderId="0" xfId="3" applyFont="1" applyFill="1" applyAlignment="1">
      <alignment vertical="center" wrapText="1"/>
    </xf>
    <xf numFmtId="0" fontId="37" fillId="0" borderId="0" xfId="2" applyFont="1" applyFill="1" applyBorder="1" applyAlignment="1">
      <alignment vertical="center"/>
    </xf>
    <xf numFmtId="180" fontId="38" fillId="0" borderId="0" xfId="2" applyNumberFormat="1" applyFont="1" applyFill="1" applyBorder="1" applyAlignment="1">
      <alignment vertical="center" wrapText="1"/>
    </xf>
    <xf numFmtId="0" fontId="38" fillId="0" borderId="0" xfId="2" applyFont="1" applyFill="1" applyBorder="1" applyAlignment="1">
      <alignment vertical="center" wrapText="1"/>
    </xf>
    <xf numFmtId="0" fontId="4" fillId="0" borderId="0" xfId="2" applyFont="1" applyFill="1" applyBorder="1" applyAlignment="1">
      <alignment vertical="center"/>
    </xf>
    <xf numFmtId="181" fontId="28" fillId="3" borderId="1" xfId="2" applyNumberFormat="1" applyFont="1" applyFill="1" applyBorder="1" applyAlignment="1"/>
    <xf numFmtId="0" fontId="28" fillId="3" borderId="13" xfId="2" applyFont="1" applyFill="1" applyBorder="1" applyAlignment="1"/>
    <xf numFmtId="0" fontId="28" fillId="3" borderId="1" xfId="2" applyFont="1" applyFill="1" applyBorder="1" applyAlignment="1"/>
    <xf numFmtId="181" fontId="28" fillId="0" borderId="1" xfId="2" applyNumberFormat="1" applyFont="1" applyFill="1" applyBorder="1" applyAlignment="1">
      <alignment horizontal="center"/>
    </xf>
    <xf numFmtId="186" fontId="28" fillId="3" borderId="1" xfId="2" applyNumberFormat="1" applyFont="1" applyFill="1" applyBorder="1" applyAlignment="1"/>
    <xf numFmtId="186" fontId="28" fillId="0" borderId="18" xfId="2" applyNumberFormat="1" applyFont="1" applyFill="1" applyBorder="1" applyAlignment="1"/>
    <xf numFmtId="181" fontId="28" fillId="0" borderId="13" xfId="2" applyNumberFormat="1" applyFont="1" applyFill="1" applyBorder="1" applyAlignment="1"/>
    <xf numFmtId="182" fontId="28" fillId="0" borderId="13" xfId="2" applyNumberFormat="1" applyFont="1" applyFill="1" applyBorder="1" applyAlignment="1"/>
    <xf numFmtId="182" fontId="28" fillId="0" borderId="1" xfId="2" applyNumberFormat="1" applyFont="1" applyFill="1" applyBorder="1" applyAlignment="1"/>
    <xf numFmtId="186" fontId="28" fillId="0" borderId="1" xfId="2" applyNumberFormat="1" applyFont="1" applyFill="1" applyBorder="1" applyAlignment="1"/>
    <xf numFmtId="182" fontId="28" fillId="0" borderId="17" xfId="2" applyNumberFormat="1" applyFont="1" applyFill="1" applyBorder="1" applyAlignment="1">
      <alignment vertical="center" shrinkToFit="1"/>
    </xf>
    <xf numFmtId="0" fontId="28" fillId="0" borderId="0" xfId="2" applyFont="1" applyFill="1" applyBorder="1" applyAlignment="1">
      <alignment vertical="center" wrapText="1"/>
    </xf>
    <xf numFmtId="0" fontId="28" fillId="0" borderId="10" xfId="2" applyFont="1" applyFill="1" applyBorder="1" applyAlignment="1">
      <alignment vertical="center"/>
    </xf>
    <xf numFmtId="0" fontId="28" fillId="0" borderId="18" xfId="2" applyFont="1" applyFill="1" applyBorder="1" applyAlignment="1">
      <alignment vertical="center"/>
    </xf>
    <xf numFmtId="181" fontId="28" fillId="0" borderId="10" xfId="2" applyNumberFormat="1" applyFont="1" applyFill="1" applyBorder="1" applyAlignment="1">
      <alignment horizontal="center" vertical="center"/>
    </xf>
    <xf numFmtId="0" fontId="4" fillId="0" borderId="10" xfId="2" applyFont="1" applyFill="1" applyBorder="1" applyAlignment="1">
      <alignment horizontal="left" vertical="center"/>
    </xf>
    <xf numFmtId="181" fontId="28" fillId="0" borderId="10" xfId="2" applyNumberFormat="1" applyFont="1" applyFill="1" applyBorder="1" applyAlignment="1">
      <alignment horizontal="left" vertical="center"/>
    </xf>
    <xf numFmtId="0" fontId="28" fillId="0" borderId="0" xfId="2" applyFont="1" applyFill="1" applyBorder="1" applyAlignment="1">
      <alignment horizontal="left" vertical="center"/>
    </xf>
    <xf numFmtId="0" fontId="4" fillId="0" borderId="10" xfId="2" applyFont="1" applyBorder="1" applyAlignment="1">
      <alignment horizontal="left" vertical="center"/>
    </xf>
    <xf numFmtId="0" fontId="4" fillId="0" borderId="18" xfId="2" applyFont="1" applyFill="1" applyBorder="1" applyAlignment="1">
      <alignment vertical="center"/>
    </xf>
    <xf numFmtId="0" fontId="28" fillId="3" borderId="10" xfId="2" applyFont="1" applyFill="1" applyBorder="1" applyAlignment="1">
      <alignment horizontal="center" vertical="center"/>
    </xf>
    <xf numFmtId="0" fontId="41" fillId="0" borderId="10" xfId="2" applyFont="1" applyFill="1" applyBorder="1" applyAlignment="1">
      <alignment horizontal="left" vertical="center"/>
    </xf>
    <xf numFmtId="0" fontId="4" fillId="0" borderId="10" xfId="2" applyFont="1" applyBorder="1" applyAlignment="1">
      <alignment horizontal="left" vertical="center" indent="1"/>
    </xf>
    <xf numFmtId="0" fontId="4" fillId="0" borderId="18" xfId="2" applyFont="1" applyBorder="1" applyAlignment="1">
      <alignment vertical="center"/>
    </xf>
    <xf numFmtId="0" fontId="27" fillId="0" borderId="0" xfId="2" applyFont="1" applyFill="1" applyBorder="1" applyAlignment="1">
      <alignment horizontal="left" vertical="center"/>
    </xf>
    <xf numFmtId="0" fontId="28" fillId="0" borderId="7" xfId="2" applyFont="1" applyFill="1" applyBorder="1" applyAlignment="1">
      <alignment horizontal="left" vertical="center"/>
    </xf>
    <xf numFmtId="181" fontId="28" fillId="3" borderId="8" xfId="2" applyNumberFormat="1" applyFont="1" applyFill="1" applyBorder="1" applyAlignment="1">
      <alignment horizontal="center" vertical="center"/>
    </xf>
    <xf numFmtId="186" fontId="28" fillId="0" borderId="10" xfId="2" applyNumberFormat="1" applyFont="1" applyFill="1" applyBorder="1" applyAlignment="1">
      <alignment horizontal="center" vertical="center"/>
    </xf>
    <xf numFmtId="181" fontId="28" fillId="0" borderId="8" xfId="2" applyNumberFormat="1" applyFont="1" applyFill="1" applyBorder="1" applyAlignment="1">
      <alignment horizontal="center" vertical="center"/>
    </xf>
    <xf numFmtId="181" fontId="28" fillId="0" borderId="9" xfId="2" applyNumberFormat="1" applyFont="1" applyFill="1" applyBorder="1" applyAlignment="1">
      <alignment horizontal="center" vertical="center"/>
    </xf>
    <xf numFmtId="0" fontId="4" fillId="0" borderId="119" xfId="2" applyFont="1" applyFill="1" applyBorder="1" applyAlignment="1">
      <alignment vertical="center"/>
    </xf>
    <xf numFmtId="187" fontId="28" fillId="3" borderId="18" xfId="2" applyNumberFormat="1" applyFont="1" applyFill="1" applyBorder="1" applyAlignment="1"/>
    <xf numFmtId="0" fontId="0" fillId="0" borderId="10" xfId="0" applyFont="1" applyBorder="1" applyAlignment="1" applyProtection="1">
      <alignment horizontal="center" vertical="center" shrinkToFit="1"/>
      <protection locked="0"/>
    </xf>
    <xf numFmtId="0" fontId="6" fillId="0" borderId="19" xfId="0" applyFont="1" applyBorder="1" applyAlignment="1" applyProtection="1">
      <alignment horizontal="center" vertical="center" shrinkToFit="1"/>
      <protection locked="0"/>
    </xf>
    <xf numFmtId="0" fontId="4" fillId="0" borderId="110" xfId="0" applyFont="1" applyBorder="1" applyAlignment="1" applyProtection="1">
      <alignment horizontal="center" vertical="center" shrinkToFit="1"/>
      <protection locked="0"/>
    </xf>
    <xf numFmtId="0" fontId="7" fillId="0" borderId="110" xfId="0" applyFont="1" applyBorder="1" applyAlignment="1" applyProtection="1">
      <alignment horizontal="center" vertical="center" wrapText="1" shrinkToFit="1"/>
      <protection locked="0"/>
    </xf>
    <xf numFmtId="0" fontId="4" fillId="0" borderId="120" xfId="0" applyFont="1" applyBorder="1" applyAlignment="1" applyProtection="1">
      <alignment horizontal="center" vertical="center" shrinkToFit="1"/>
      <protection locked="0"/>
    </xf>
    <xf numFmtId="0" fontId="6" fillId="0" borderId="110" xfId="0" applyFont="1" applyFill="1" applyBorder="1" applyAlignment="1" applyProtection="1">
      <alignment horizontal="center" vertical="center"/>
      <protection locked="0"/>
    </xf>
    <xf numFmtId="0" fontId="6" fillId="0" borderId="110" xfId="0" applyFont="1" applyFill="1" applyBorder="1" applyAlignment="1" applyProtection="1">
      <alignment horizontal="center" vertical="center" wrapText="1"/>
      <protection locked="0"/>
    </xf>
    <xf numFmtId="0" fontId="16" fillId="0" borderId="110" xfId="0" applyFont="1" applyFill="1" applyBorder="1" applyAlignment="1" applyProtection="1">
      <alignment horizontal="center" vertical="center" wrapText="1"/>
      <protection locked="0"/>
    </xf>
    <xf numFmtId="180" fontId="4" fillId="3" borderId="1" xfId="0" applyNumberFormat="1" applyFont="1" applyFill="1" applyBorder="1" applyAlignment="1" applyProtection="1">
      <alignment horizontal="center" vertical="center" shrinkToFit="1"/>
      <protection locked="0"/>
    </xf>
    <xf numFmtId="0" fontId="4" fillId="0" borderId="98" xfId="0" applyFont="1" applyBorder="1" applyAlignment="1" applyProtection="1">
      <alignment horizontal="center" vertical="center" shrinkToFit="1"/>
      <protection locked="0"/>
    </xf>
    <xf numFmtId="180" fontId="4" fillId="3" borderId="98" xfId="0" applyNumberFormat="1" applyFont="1" applyFill="1" applyBorder="1" applyAlignment="1" applyProtection="1">
      <alignment horizontal="center" vertical="center" shrinkToFit="1"/>
      <protection locked="0"/>
    </xf>
    <xf numFmtId="0" fontId="4" fillId="3" borderId="98" xfId="0" applyFont="1" applyFill="1" applyBorder="1" applyAlignment="1" applyProtection="1">
      <alignment horizontal="center" vertical="center" shrinkToFit="1"/>
      <protection locked="0"/>
    </xf>
    <xf numFmtId="180" fontId="4" fillId="0" borderId="4" xfId="0" applyNumberFormat="1" applyFont="1" applyFill="1" applyBorder="1" applyAlignment="1" applyProtection="1">
      <alignment horizontal="center" vertical="center" shrinkToFit="1"/>
      <protection locked="0"/>
    </xf>
    <xf numFmtId="0" fontId="4" fillId="0" borderId="4" xfId="0" applyFont="1" applyFill="1" applyBorder="1" applyAlignment="1" applyProtection="1">
      <alignment horizontal="center" vertical="center" shrinkToFit="1"/>
      <protection locked="0"/>
    </xf>
    <xf numFmtId="0" fontId="4" fillId="2" borderId="7" xfId="0" applyFont="1" applyFill="1" applyBorder="1" applyAlignment="1" applyProtection="1">
      <alignment vertical="center" shrinkToFit="1"/>
      <protection locked="0"/>
    </xf>
    <xf numFmtId="0" fontId="4" fillId="2" borderId="8" xfId="0" applyFont="1" applyFill="1" applyBorder="1" applyProtection="1">
      <alignment vertical="center"/>
      <protection locked="0"/>
    </xf>
    <xf numFmtId="0" fontId="4" fillId="2" borderId="121" xfId="0" applyFont="1" applyFill="1" applyBorder="1" applyProtection="1">
      <alignment vertical="center"/>
      <protection locked="0"/>
    </xf>
    <xf numFmtId="0" fontId="4" fillId="2" borderId="8" xfId="0" applyFont="1" applyFill="1" applyBorder="1" applyAlignment="1" applyProtection="1">
      <alignment vertical="center" shrinkToFit="1"/>
      <protection locked="0"/>
    </xf>
    <xf numFmtId="20" fontId="4" fillId="2" borderId="1" xfId="0" applyNumberFormat="1" applyFont="1" applyFill="1" applyBorder="1" applyProtection="1">
      <alignment vertical="center"/>
      <protection locked="0"/>
    </xf>
    <xf numFmtId="0" fontId="4" fillId="3" borderId="98" xfId="0" applyFont="1" applyFill="1" applyBorder="1" applyAlignment="1">
      <alignment horizontal="center" vertical="center" shrinkToFit="1"/>
    </xf>
    <xf numFmtId="0" fontId="17" fillId="0" borderId="8" xfId="0" applyFont="1" applyBorder="1" applyAlignment="1">
      <alignment horizontal="center" vertical="center"/>
    </xf>
    <xf numFmtId="180" fontId="17" fillId="0" borderId="8" xfId="0" applyNumberFormat="1" applyFont="1" applyFill="1" applyBorder="1" applyAlignment="1">
      <alignment horizontal="center" vertical="center"/>
    </xf>
    <xf numFmtId="0" fontId="4" fillId="0" borderId="21" xfId="0" applyFont="1" applyBorder="1" applyAlignment="1">
      <alignment horizontal="center" vertical="center"/>
    </xf>
    <xf numFmtId="0" fontId="62" fillId="0" borderId="55" xfId="0" applyFont="1" applyFill="1" applyBorder="1" applyAlignment="1">
      <alignment horizontal="center" vertical="center"/>
    </xf>
    <xf numFmtId="0" fontId="4" fillId="0" borderId="27" xfId="0" applyFont="1" applyBorder="1">
      <alignment vertical="center"/>
    </xf>
    <xf numFmtId="0" fontId="4" fillId="3" borderId="67" xfId="0" applyFont="1" applyFill="1" applyBorder="1" applyAlignment="1">
      <alignment horizontal="center" vertical="center"/>
    </xf>
    <xf numFmtId="0" fontId="4" fillId="0" borderId="47" xfId="0" applyFont="1" applyBorder="1">
      <alignment vertical="center"/>
    </xf>
    <xf numFmtId="38" fontId="4" fillId="0" borderId="0" xfId="1" applyFont="1" applyFill="1" applyBorder="1" applyAlignment="1">
      <alignment horizontal="right" vertical="center"/>
    </xf>
    <xf numFmtId="0" fontId="4" fillId="0" borderId="0" xfId="0" applyFont="1" applyFill="1">
      <alignment vertical="center"/>
    </xf>
    <xf numFmtId="0" fontId="4" fillId="0" borderId="0" xfId="0" applyFont="1" applyFill="1" applyAlignment="1">
      <alignment horizontal="center" vertical="center"/>
    </xf>
    <xf numFmtId="0" fontId="4" fillId="0" borderId="0" xfId="0" applyFont="1" applyAlignment="1">
      <alignment vertical="center"/>
    </xf>
    <xf numFmtId="0" fontId="4" fillId="2" borderId="7" xfId="0" applyFont="1" applyFill="1" applyBorder="1" applyAlignment="1">
      <alignment horizontal="center" vertical="center" shrinkToFit="1"/>
    </xf>
    <xf numFmtId="0" fontId="4" fillId="2" borderId="4" xfId="0" applyFont="1" applyFill="1" applyBorder="1" applyAlignment="1">
      <alignment horizontal="center" vertical="center" shrinkToFit="1"/>
    </xf>
    <xf numFmtId="0" fontId="4" fillId="2" borderId="13" xfId="0" applyFont="1" applyFill="1" applyBorder="1" applyAlignment="1">
      <alignment horizontal="center" vertical="center" shrinkToFit="1"/>
    </xf>
    <xf numFmtId="0" fontId="4" fillId="2" borderId="1" xfId="0" applyFont="1" applyFill="1" applyBorder="1" applyAlignment="1">
      <alignment horizontal="center" vertical="center" shrinkToFit="1"/>
    </xf>
    <xf numFmtId="0" fontId="4" fillId="2" borderId="22" xfId="0" applyFont="1" applyFill="1" applyBorder="1" applyAlignment="1">
      <alignment horizontal="center" vertical="center" shrinkToFit="1"/>
    </xf>
    <xf numFmtId="0" fontId="4" fillId="2" borderId="60" xfId="0" applyFont="1" applyFill="1" applyBorder="1" applyAlignment="1">
      <alignment horizontal="center" vertical="center" shrinkToFit="1"/>
    </xf>
    <xf numFmtId="0" fontId="4" fillId="2" borderId="68" xfId="0" applyFont="1" applyFill="1" applyBorder="1" applyAlignment="1">
      <alignment horizontal="center" vertical="center" shrinkToFit="1"/>
    </xf>
    <xf numFmtId="0" fontId="4" fillId="2" borderId="67" xfId="0" applyFont="1" applyFill="1" applyBorder="1" applyAlignment="1">
      <alignment horizontal="center" vertical="center" shrinkToFit="1"/>
    </xf>
    <xf numFmtId="0" fontId="4" fillId="2" borderId="3" xfId="0" applyFont="1" applyFill="1" applyBorder="1" applyAlignment="1">
      <alignment horizontal="center" vertical="center" shrinkToFit="1"/>
    </xf>
    <xf numFmtId="0" fontId="5" fillId="2" borderId="68" xfId="0" applyFont="1" applyFill="1" applyBorder="1" applyAlignment="1">
      <alignment horizontal="center" vertical="center" shrinkToFit="1"/>
    </xf>
    <xf numFmtId="0" fontId="4" fillId="2" borderId="17" xfId="0" applyFont="1" applyFill="1" applyBorder="1" applyAlignment="1">
      <alignment horizontal="center" vertical="center" shrinkToFit="1"/>
    </xf>
    <xf numFmtId="0" fontId="4" fillId="0" borderId="1" xfId="0" applyFont="1" applyBorder="1" applyAlignment="1">
      <alignment horizontal="center" vertical="center"/>
    </xf>
    <xf numFmtId="0" fontId="4" fillId="0" borderId="20" xfId="0" applyFont="1" applyFill="1" applyBorder="1" applyAlignment="1">
      <alignment horizontal="center" vertical="center" shrinkToFit="1"/>
    </xf>
    <xf numFmtId="0" fontId="4" fillId="0" borderId="20" xfId="0" applyFont="1" applyFill="1" applyBorder="1" applyAlignment="1">
      <alignment horizontal="left" vertical="center" shrinkToFit="1"/>
    </xf>
    <xf numFmtId="0" fontId="4" fillId="0" borderId="20" xfId="0" applyFont="1" applyFill="1" applyBorder="1" applyAlignment="1">
      <alignment horizontal="center" vertical="center"/>
    </xf>
    <xf numFmtId="0" fontId="4" fillId="0" borderId="1" xfId="0" applyFont="1" applyFill="1" applyBorder="1" applyAlignment="1">
      <alignment horizontal="center" vertical="center"/>
    </xf>
    <xf numFmtId="0" fontId="18" fillId="0" borderId="0" xfId="0" applyFont="1" applyAlignment="1">
      <alignment vertical="center"/>
    </xf>
    <xf numFmtId="0" fontId="18" fillId="0" borderId="0" xfId="0" applyFont="1" applyFill="1" applyAlignment="1">
      <alignment vertical="center"/>
    </xf>
    <xf numFmtId="0" fontId="17" fillId="0" borderId="0" xfId="0" applyFont="1" applyBorder="1" applyAlignment="1">
      <alignment vertical="center"/>
    </xf>
    <xf numFmtId="0" fontId="4" fillId="0" borderId="64" xfId="0" applyFont="1" applyBorder="1" applyAlignment="1">
      <alignment horizontal="center" vertical="center" shrinkToFit="1"/>
    </xf>
    <xf numFmtId="0" fontId="4" fillId="3" borderId="93" xfId="0" applyFont="1" applyFill="1" applyBorder="1" applyAlignment="1">
      <alignment horizontal="center" vertical="center" shrinkToFit="1"/>
    </xf>
    <xf numFmtId="0" fontId="4" fillId="3" borderId="100" xfId="0" applyFont="1" applyFill="1" applyBorder="1" applyAlignment="1">
      <alignment horizontal="center" vertical="center" shrinkToFit="1"/>
    </xf>
    <xf numFmtId="0" fontId="4" fillId="2" borderId="75" xfId="0" applyFont="1" applyFill="1" applyBorder="1" applyAlignment="1">
      <alignment horizontal="center" vertical="center" shrinkToFit="1"/>
    </xf>
    <xf numFmtId="0" fontId="4" fillId="2" borderId="92" xfId="0" applyFont="1" applyFill="1" applyBorder="1" applyAlignment="1">
      <alignment horizontal="center" vertical="center" shrinkToFit="1"/>
    </xf>
    <xf numFmtId="0" fontId="4" fillId="2" borderId="93" xfId="0" applyFont="1" applyFill="1" applyBorder="1" applyAlignment="1">
      <alignment horizontal="center" vertical="center" shrinkToFit="1"/>
    </xf>
    <xf numFmtId="0" fontId="4" fillId="2" borderId="114" xfId="0" applyFont="1" applyFill="1" applyBorder="1" applyAlignment="1">
      <alignment horizontal="center" vertical="center" shrinkToFit="1"/>
    </xf>
    <xf numFmtId="0" fontId="16" fillId="0" borderId="1" xfId="0" applyFont="1" applyFill="1" applyBorder="1" applyAlignment="1" applyProtection="1">
      <alignment horizontal="center" vertical="center" wrapText="1"/>
      <protection locked="0"/>
    </xf>
    <xf numFmtId="179" fontId="4" fillId="0" borderId="1" xfId="0" applyNumberFormat="1" applyFont="1" applyBorder="1" applyAlignment="1" applyProtection="1">
      <alignment vertical="center" shrinkToFit="1"/>
    </xf>
    <xf numFmtId="188" fontId="28" fillId="3" borderId="18" xfId="2" applyNumberFormat="1" applyFont="1" applyFill="1" applyBorder="1" applyAlignment="1"/>
    <xf numFmtId="0" fontId="4" fillId="0" borderId="0" xfId="2" applyFont="1" applyFill="1" applyAlignment="1">
      <alignment horizontal="center" vertical="center"/>
    </xf>
    <xf numFmtId="0" fontId="47" fillId="0" borderId="115" xfId="3" applyFont="1" applyBorder="1">
      <alignment vertical="center"/>
    </xf>
    <xf numFmtId="0" fontId="5" fillId="0" borderId="124" xfId="0" applyFont="1" applyBorder="1" applyAlignment="1">
      <alignment vertical="center"/>
    </xf>
    <xf numFmtId="0" fontId="4" fillId="2" borderId="4" xfId="0" applyFont="1" applyFill="1" applyBorder="1" applyAlignment="1">
      <alignment horizontal="center" vertical="center"/>
    </xf>
    <xf numFmtId="0" fontId="4" fillId="2" borderId="1" xfId="0" applyFont="1" applyFill="1" applyBorder="1" applyAlignment="1">
      <alignment horizontal="center" vertical="center"/>
    </xf>
    <xf numFmtId="0" fontId="4" fillId="2" borderId="60" xfId="0" applyFont="1" applyFill="1" applyBorder="1" applyAlignment="1">
      <alignment horizontal="center" vertical="center"/>
    </xf>
    <xf numFmtId="0" fontId="4" fillId="3" borderId="1" xfId="0" applyNumberFormat="1" applyFont="1" applyFill="1" applyBorder="1" applyAlignment="1">
      <alignment horizontal="right" vertical="center"/>
    </xf>
    <xf numFmtId="185" fontId="4" fillId="3" borderId="1" xfId="0" applyNumberFormat="1" applyFont="1" applyFill="1" applyBorder="1" applyAlignment="1">
      <alignment horizontal="right" vertical="center"/>
    </xf>
    <xf numFmtId="0" fontId="5" fillId="0" borderId="0" xfId="0" applyFont="1" applyBorder="1" applyAlignment="1">
      <alignment horizontal="center" vertical="center"/>
    </xf>
    <xf numFmtId="0" fontId="15" fillId="0" borderId="0" xfId="0" applyFont="1" applyAlignment="1">
      <alignment vertical="center"/>
    </xf>
    <xf numFmtId="0" fontId="47" fillId="0" borderId="1" xfId="3" applyFont="1" applyFill="1" applyBorder="1" applyAlignment="1">
      <alignment horizontal="center" vertical="center"/>
    </xf>
    <xf numFmtId="0" fontId="47" fillId="9" borderId="1" xfId="3" applyFont="1" applyFill="1" applyBorder="1" applyAlignment="1">
      <alignment horizontal="center" vertical="center"/>
    </xf>
    <xf numFmtId="0" fontId="4" fillId="3" borderId="1" xfId="0" applyFont="1" applyFill="1" applyBorder="1" applyAlignment="1">
      <alignment horizontal="center" vertical="center"/>
    </xf>
    <xf numFmtId="0" fontId="47" fillId="3" borderId="1" xfId="3" applyFont="1" applyFill="1" applyBorder="1" applyAlignment="1">
      <alignment horizontal="center" vertical="center" wrapText="1"/>
    </xf>
    <xf numFmtId="0" fontId="47" fillId="0" borderId="1" xfId="3" applyFont="1" applyBorder="1" applyAlignment="1">
      <alignment horizontal="left" vertical="center" wrapText="1"/>
    </xf>
    <xf numFmtId="0" fontId="47" fillId="0" borderId="1" xfId="3" applyFont="1" applyBorder="1">
      <alignment vertical="center"/>
    </xf>
    <xf numFmtId="0" fontId="47" fillId="0" borderId="1" xfId="3" applyFont="1" applyBorder="1" applyAlignment="1">
      <alignment vertical="center" wrapText="1"/>
    </xf>
    <xf numFmtId="0" fontId="47" fillId="0" borderId="1" xfId="3" applyFont="1" applyBorder="1" applyAlignment="1">
      <alignment horizontal="center" vertical="center" wrapText="1"/>
    </xf>
    <xf numFmtId="0" fontId="47" fillId="0" borderId="1" xfId="3" applyFont="1" applyFill="1" applyBorder="1" applyAlignment="1">
      <alignment horizontal="left" vertical="center" wrapText="1"/>
    </xf>
    <xf numFmtId="0" fontId="47" fillId="3" borderId="1" xfId="3" applyFont="1" applyFill="1" applyBorder="1" applyAlignment="1">
      <alignment horizontal="left" vertical="center" indent="1" shrinkToFit="1"/>
    </xf>
    <xf numFmtId="0" fontId="47" fillId="0" borderId="1" xfId="3" applyFont="1" applyFill="1" applyBorder="1" applyAlignment="1">
      <alignment horizontal="center" vertical="center" wrapText="1"/>
    </xf>
    <xf numFmtId="0" fontId="47" fillId="3" borderId="1" xfId="3" applyFont="1" applyFill="1" applyBorder="1" applyAlignment="1">
      <alignment horizontal="left" vertical="center" wrapText="1"/>
    </xf>
    <xf numFmtId="0" fontId="50" fillId="0" borderId="1" xfId="3" applyFont="1" applyBorder="1" applyAlignment="1">
      <alignment horizontal="left" vertical="center" wrapText="1"/>
    </xf>
    <xf numFmtId="0" fontId="54" fillId="0" borderId="1" xfId="3" applyFont="1" applyFill="1" applyBorder="1" applyAlignment="1">
      <alignment horizontal="left" vertical="center" wrapText="1"/>
    </xf>
    <xf numFmtId="0" fontId="51" fillId="0" borderId="1" xfId="3" applyFont="1" applyFill="1" applyBorder="1" applyAlignment="1">
      <alignment horizontal="left" vertical="center" wrapText="1"/>
    </xf>
    <xf numFmtId="0" fontId="47" fillId="0" borderId="1" xfId="3" applyFont="1" applyFill="1" applyBorder="1" applyAlignment="1">
      <alignment horizontal="left" vertical="center"/>
    </xf>
    <xf numFmtId="0" fontId="47" fillId="0" borderId="1" xfId="3" applyFont="1" applyFill="1" applyBorder="1" applyAlignment="1">
      <alignment vertical="center" wrapText="1"/>
    </xf>
    <xf numFmtId="0" fontId="50" fillId="0" borderId="1" xfId="3" applyFont="1" applyFill="1" applyBorder="1" applyAlignment="1">
      <alignment horizontal="left" vertical="center" wrapText="1"/>
    </xf>
    <xf numFmtId="0" fontId="47" fillId="3" borderId="1" xfId="3" applyFont="1" applyFill="1" applyBorder="1" applyAlignment="1">
      <alignment horizontal="center" vertical="center"/>
    </xf>
    <xf numFmtId="0" fontId="50" fillId="0" borderId="1" xfId="3" applyFont="1" applyFill="1" applyBorder="1" applyAlignment="1">
      <alignment horizontal="center" vertical="center" wrapText="1"/>
    </xf>
    <xf numFmtId="0" fontId="47" fillId="0" borderId="1" xfId="3" applyFont="1" applyBorder="1" applyAlignment="1">
      <alignment horizontal="left" vertical="top" wrapText="1"/>
    </xf>
    <xf numFmtId="0" fontId="59" fillId="0" borderId="1" xfId="3" applyFont="1" applyBorder="1" applyAlignment="1">
      <alignment horizontal="left" vertical="center" wrapText="1"/>
    </xf>
    <xf numFmtId="0" fontId="51" fillId="0" borderId="1" xfId="3" applyFont="1" applyFill="1" applyBorder="1" applyAlignment="1">
      <alignment horizontal="left" vertical="top" wrapText="1"/>
    </xf>
    <xf numFmtId="0" fontId="47" fillId="0" borderId="1" xfId="3" applyFont="1" applyFill="1" applyBorder="1">
      <alignment vertical="center"/>
    </xf>
    <xf numFmtId="0" fontId="47" fillId="3" borderId="1" xfId="3" applyFont="1" applyFill="1" applyBorder="1" applyAlignment="1">
      <alignment horizontal="center" vertical="center" shrinkToFit="1"/>
    </xf>
    <xf numFmtId="0" fontId="47" fillId="7" borderId="1" xfId="3" applyFont="1" applyFill="1" applyBorder="1" applyAlignment="1">
      <alignment horizontal="left" vertical="center" wrapText="1"/>
    </xf>
    <xf numFmtId="0" fontId="47" fillId="7" borderId="1" xfId="3" applyFont="1" applyFill="1" applyBorder="1">
      <alignment vertical="center"/>
    </xf>
    <xf numFmtId="0" fontId="47" fillId="7" borderId="1" xfId="3" applyFont="1" applyFill="1" applyBorder="1" applyAlignment="1">
      <alignment vertical="center" wrapText="1"/>
    </xf>
    <xf numFmtId="0" fontId="65" fillId="7" borderId="1" xfId="3" applyFont="1" applyFill="1" applyBorder="1" applyAlignment="1">
      <alignment horizontal="left" vertical="center"/>
    </xf>
    <xf numFmtId="0" fontId="5" fillId="3" borderId="13" xfId="0" applyFont="1" applyFill="1" applyBorder="1" applyAlignment="1">
      <alignment horizontal="center" vertical="center"/>
    </xf>
    <xf numFmtId="0" fontId="5" fillId="3" borderId="10" xfId="0" applyFont="1" applyFill="1" applyBorder="1" applyAlignment="1">
      <alignment horizontal="center" vertical="center"/>
    </xf>
    <xf numFmtId="0" fontId="5" fillId="3" borderId="18" xfId="0" applyFont="1" applyFill="1" applyBorder="1" applyAlignment="1">
      <alignment horizontal="center" vertical="center"/>
    </xf>
    <xf numFmtId="0" fontId="11" fillId="0" borderId="0" xfId="0" quotePrefix="1" applyFont="1" applyAlignment="1">
      <alignment horizontal="left" vertical="center"/>
    </xf>
    <xf numFmtId="0" fontId="5" fillId="3" borderId="13" xfId="0" applyFont="1" applyFill="1" applyBorder="1" applyAlignment="1">
      <alignment vertical="center"/>
    </xf>
    <xf numFmtId="0" fontId="5" fillId="3" borderId="10" xfId="0" applyFont="1" applyFill="1" applyBorder="1" applyAlignment="1">
      <alignment vertical="center"/>
    </xf>
    <xf numFmtId="0" fontId="5" fillId="3" borderId="18" xfId="0" applyFont="1" applyFill="1" applyBorder="1" applyAlignment="1">
      <alignment vertical="center"/>
    </xf>
    <xf numFmtId="0" fontId="5" fillId="0" borderId="0" xfId="0" applyFont="1" applyBorder="1" applyAlignment="1">
      <alignment horizontal="left" vertical="center"/>
    </xf>
    <xf numFmtId="0" fontId="5" fillId="0" borderId="13" xfId="0" applyFont="1" applyBorder="1" applyAlignment="1">
      <alignment horizontal="center" vertical="center"/>
    </xf>
    <xf numFmtId="0" fontId="5" fillId="0" borderId="10" xfId="0" applyFont="1" applyBorder="1" applyAlignment="1">
      <alignment horizontal="center" vertical="center"/>
    </xf>
    <xf numFmtId="0" fontId="5" fillId="3" borderId="13" xfId="0" applyFont="1" applyFill="1" applyBorder="1" applyAlignment="1">
      <alignment horizontal="left" vertical="center"/>
    </xf>
    <xf numFmtId="0" fontId="5" fillId="3" borderId="10" xfId="0" applyFont="1" applyFill="1" applyBorder="1" applyAlignment="1">
      <alignment horizontal="left" vertical="center"/>
    </xf>
    <xf numFmtId="0" fontId="5" fillId="3" borderId="18" xfId="0" applyFont="1" applyFill="1" applyBorder="1" applyAlignment="1">
      <alignment horizontal="left" vertical="center"/>
    </xf>
    <xf numFmtId="0" fontId="5" fillId="3" borderId="7" xfId="0" applyFont="1" applyFill="1" applyBorder="1" applyAlignment="1">
      <alignment horizontal="left" vertical="center" wrapText="1"/>
    </xf>
    <xf numFmtId="0" fontId="5" fillId="3" borderId="8" xfId="0" applyFont="1" applyFill="1" applyBorder="1" applyAlignment="1">
      <alignment horizontal="left" vertical="center" wrapText="1"/>
    </xf>
    <xf numFmtId="0" fontId="5" fillId="3" borderId="9" xfId="0" applyFont="1" applyFill="1" applyBorder="1" applyAlignment="1">
      <alignment horizontal="left" vertical="center" wrapText="1"/>
    </xf>
    <xf numFmtId="0" fontId="5" fillId="0" borderId="14"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13" xfId="0" applyFont="1" applyBorder="1" applyAlignment="1">
      <alignment horizontal="center" vertical="center" shrinkToFit="1"/>
    </xf>
    <xf numFmtId="0" fontId="5" fillId="0" borderId="18" xfId="0" applyFont="1" applyBorder="1" applyAlignment="1">
      <alignment horizontal="center" vertical="center" shrinkToFit="1"/>
    </xf>
    <xf numFmtId="0" fontId="5" fillId="3" borderId="6" xfId="0" applyFont="1" applyFill="1" applyBorder="1" applyAlignment="1">
      <alignment horizontal="center" vertical="center"/>
    </xf>
    <xf numFmtId="0" fontId="5" fillId="0" borderId="18" xfId="0" applyFont="1" applyBorder="1" applyAlignment="1">
      <alignment horizontal="center" vertical="center"/>
    </xf>
    <xf numFmtId="0" fontId="8" fillId="0" borderId="0" xfId="0" applyFont="1" applyAlignment="1">
      <alignment horizontal="left" vertical="center"/>
    </xf>
    <xf numFmtId="0" fontId="5" fillId="0" borderId="0" xfId="0" applyFont="1" applyAlignment="1">
      <alignment horizontal="center" vertical="center"/>
    </xf>
    <xf numFmtId="0" fontId="5" fillId="0" borderId="10" xfId="0" applyFont="1" applyBorder="1" applyAlignment="1">
      <alignment horizontal="center" vertical="center" shrinkToFit="1"/>
    </xf>
    <xf numFmtId="0" fontId="5" fillId="0" borderId="13" xfId="0" applyFont="1" applyBorder="1" applyAlignment="1">
      <alignment horizontal="center" vertical="center" wrapText="1"/>
    </xf>
    <xf numFmtId="0" fontId="5" fillId="0" borderId="12" xfId="0" applyFont="1" applyBorder="1" applyAlignment="1">
      <alignment horizontal="center" vertical="center"/>
    </xf>
    <xf numFmtId="0" fontId="5" fillId="0" borderId="27"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26" xfId="0" applyFont="1" applyBorder="1" applyAlignment="1">
      <alignment horizontal="center" vertical="center" wrapText="1"/>
    </xf>
    <xf numFmtId="0" fontId="5" fillId="3" borderId="12" xfId="0" applyFont="1" applyFill="1" applyBorder="1" applyAlignment="1">
      <alignment horizontal="center" vertical="center"/>
    </xf>
    <xf numFmtId="0" fontId="5" fillId="0" borderId="68" xfId="0" applyFont="1" applyBorder="1" applyAlignment="1">
      <alignment horizontal="center" vertical="center" shrinkToFit="1"/>
    </xf>
    <xf numFmtId="0" fontId="5" fillId="0" borderId="109" xfId="0" applyFont="1" applyBorder="1" applyAlignment="1">
      <alignment horizontal="center" vertical="center" shrinkToFit="1"/>
    </xf>
    <xf numFmtId="0" fontId="5" fillId="0" borderId="106" xfId="0" applyFont="1" applyBorder="1" applyAlignment="1">
      <alignment horizontal="center" vertical="center" shrinkToFit="1"/>
    </xf>
    <xf numFmtId="0" fontId="5" fillId="0" borderId="83" xfId="0" applyFont="1" applyBorder="1" applyAlignment="1">
      <alignment horizontal="center" vertical="center"/>
    </xf>
    <xf numFmtId="0" fontId="5" fillId="0" borderId="58" xfId="0" applyFont="1" applyBorder="1" applyAlignment="1">
      <alignment horizontal="center" vertical="center"/>
    </xf>
    <xf numFmtId="0" fontId="5" fillId="0" borderId="57" xfId="0" applyFont="1" applyBorder="1" applyAlignment="1">
      <alignment horizontal="center" vertical="center"/>
    </xf>
    <xf numFmtId="0" fontId="5" fillId="0" borderId="108" xfId="0" applyFont="1" applyBorder="1" applyAlignment="1">
      <alignment horizontal="center" vertical="center"/>
    </xf>
    <xf numFmtId="0" fontId="5" fillId="0" borderId="109" xfId="0" applyFont="1" applyBorder="1" applyAlignment="1">
      <alignment horizontal="center" vertical="center"/>
    </xf>
    <xf numFmtId="0" fontId="5" fillId="0" borderId="66" xfId="0" applyFont="1" applyBorder="1" applyAlignment="1">
      <alignment horizontal="center" vertical="center"/>
    </xf>
    <xf numFmtId="0" fontId="5" fillId="3" borderId="13"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5" fillId="3" borderId="12" xfId="0" applyFont="1" applyFill="1" applyBorder="1" applyAlignment="1">
      <alignment horizontal="center" vertical="center" wrapText="1"/>
    </xf>
    <xf numFmtId="0" fontId="5" fillId="3" borderId="11" xfId="0" applyFont="1" applyFill="1" applyBorder="1" applyAlignment="1">
      <alignment vertical="center"/>
    </xf>
    <xf numFmtId="0" fontId="5" fillId="3" borderId="13" xfId="0" applyFont="1" applyFill="1" applyBorder="1" applyAlignment="1">
      <alignment horizontal="right" vertical="center"/>
    </xf>
    <xf numFmtId="0" fontId="5" fillId="3" borderId="10" xfId="0" applyFont="1" applyFill="1" applyBorder="1" applyAlignment="1">
      <alignment horizontal="right" vertical="center"/>
    </xf>
    <xf numFmtId="0" fontId="5" fillId="0" borderId="68" xfId="0" applyFont="1" applyBorder="1" applyAlignment="1">
      <alignment horizontal="center" vertical="center"/>
    </xf>
    <xf numFmtId="0" fontId="18" fillId="0" borderId="0" xfId="0" applyFont="1" applyBorder="1" applyAlignment="1">
      <alignment horizontal="center" vertical="center" shrinkToFit="1"/>
    </xf>
    <xf numFmtId="0" fontId="5" fillId="0" borderId="41" xfId="0" applyFont="1" applyBorder="1" applyAlignment="1">
      <alignment horizontal="center" vertical="center"/>
    </xf>
    <xf numFmtId="0" fontId="5" fillId="0" borderId="47" xfId="0" applyFont="1" applyBorder="1" applyAlignment="1">
      <alignment horizontal="center" vertical="center" wrapText="1"/>
    </xf>
    <xf numFmtId="0" fontId="5" fillId="0" borderId="9" xfId="0" applyFont="1" applyBorder="1" applyAlignment="1">
      <alignment horizontal="center" vertical="center" wrapText="1"/>
    </xf>
    <xf numFmtId="0" fontId="5" fillId="3" borderId="33" xfId="0" applyFont="1" applyFill="1" applyBorder="1" applyAlignment="1">
      <alignment horizontal="left" vertical="center"/>
    </xf>
    <xf numFmtId="0" fontId="5" fillId="3" borderId="34" xfId="0" applyFont="1" applyFill="1" applyBorder="1" applyAlignment="1">
      <alignment horizontal="left" vertical="center"/>
    </xf>
    <xf numFmtId="0" fontId="5" fillId="0" borderId="59" xfId="0" applyFont="1" applyBorder="1" applyAlignment="1">
      <alignment horizontal="center" vertical="center" wrapText="1"/>
    </xf>
    <xf numFmtId="0" fontId="5" fillId="0" borderId="33" xfId="0" applyFont="1" applyBorder="1" applyAlignment="1">
      <alignment horizontal="center" vertical="center" wrapText="1"/>
    </xf>
    <xf numFmtId="0" fontId="5" fillId="0" borderId="35" xfId="0" applyFont="1" applyBorder="1" applyAlignment="1">
      <alignment horizontal="center" vertical="center" wrapText="1"/>
    </xf>
    <xf numFmtId="0" fontId="5" fillId="0" borderId="33" xfId="0" applyFont="1" applyFill="1" applyBorder="1" applyAlignment="1">
      <alignment horizontal="center" vertical="center"/>
    </xf>
    <xf numFmtId="0" fontId="5" fillId="3" borderId="35" xfId="0" applyFont="1" applyFill="1" applyBorder="1" applyAlignment="1">
      <alignment horizontal="left" vertical="center"/>
    </xf>
    <xf numFmtId="0" fontId="5" fillId="0" borderId="1" xfId="0" applyFont="1" applyBorder="1" applyAlignment="1">
      <alignment horizontal="center" vertical="center"/>
    </xf>
    <xf numFmtId="0" fontId="5" fillId="3" borderId="1" xfId="0" applyFont="1" applyFill="1" applyBorder="1" applyAlignment="1">
      <alignment horizontal="center" vertical="center"/>
    </xf>
    <xf numFmtId="0" fontId="5" fillId="3" borderId="1" xfId="0" applyFont="1" applyFill="1" applyBorder="1" applyAlignment="1">
      <alignment horizontal="left" vertical="center" wrapText="1"/>
    </xf>
    <xf numFmtId="56" fontId="5" fillId="0" borderId="5" xfId="0" applyNumberFormat="1" applyFont="1" applyBorder="1" applyAlignment="1">
      <alignment horizontal="center" vertical="center"/>
    </xf>
    <xf numFmtId="56" fontId="5" fillId="0" borderId="0" xfId="0" applyNumberFormat="1" applyFont="1" applyBorder="1" applyAlignment="1">
      <alignment horizontal="center" vertical="center"/>
    </xf>
    <xf numFmtId="0" fontId="5" fillId="0" borderId="5" xfId="0" applyFont="1" applyBorder="1" applyAlignment="1">
      <alignment horizontal="center" vertical="center"/>
    </xf>
    <xf numFmtId="0" fontId="5" fillId="0" borderId="0" xfId="0" applyFont="1" applyBorder="1" applyAlignment="1">
      <alignment horizontal="center" vertical="center"/>
    </xf>
    <xf numFmtId="56" fontId="5" fillId="0" borderId="14" xfId="0" applyNumberFormat="1" applyFont="1" applyBorder="1" applyAlignment="1">
      <alignment horizontal="center" vertical="center"/>
    </xf>
    <xf numFmtId="56" fontId="5" fillId="0" borderId="6" xfId="0" applyNumberFormat="1" applyFont="1" applyBorder="1" applyAlignment="1">
      <alignment horizontal="center" vertical="center"/>
    </xf>
    <xf numFmtId="177" fontId="5" fillId="0" borderId="5" xfId="0" applyNumberFormat="1" applyFont="1" applyBorder="1" applyAlignment="1">
      <alignment horizontal="center" vertical="center"/>
    </xf>
    <xf numFmtId="177" fontId="5" fillId="0" borderId="0" xfId="0" applyNumberFormat="1" applyFont="1" applyBorder="1" applyAlignment="1">
      <alignment horizontal="center" vertical="center"/>
    </xf>
    <xf numFmtId="0" fontId="5" fillId="3" borderId="14" xfId="0" applyFont="1" applyFill="1" applyBorder="1" applyAlignment="1">
      <alignment horizontal="center" vertical="center"/>
    </xf>
    <xf numFmtId="0" fontId="5" fillId="3" borderId="5" xfId="0" applyFont="1" applyFill="1" applyBorder="1" applyAlignment="1">
      <alignment horizontal="center" vertical="center"/>
    </xf>
    <xf numFmtId="0" fontId="5" fillId="3" borderId="0" xfId="0" applyFont="1" applyFill="1" applyBorder="1" applyAlignment="1">
      <alignment horizontal="center" vertical="center"/>
    </xf>
    <xf numFmtId="178" fontId="5" fillId="0" borderId="16" xfId="0" applyNumberFormat="1" applyFont="1" applyBorder="1" applyAlignment="1">
      <alignment horizontal="center" vertical="center" shrinkToFit="1"/>
    </xf>
    <xf numFmtId="178" fontId="5" fillId="0" borderId="0" xfId="0" applyNumberFormat="1" applyFont="1" applyBorder="1" applyAlignment="1">
      <alignment horizontal="center" vertical="center" shrinkToFit="1"/>
    </xf>
    <xf numFmtId="56" fontId="5" fillId="0" borderId="0" xfId="0" quotePrefix="1" applyNumberFormat="1" applyFont="1" applyAlignment="1">
      <alignment horizontal="center" vertical="center"/>
    </xf>
    <xf numFmtId="56" fontId="5" fillId="0" borderId="32" xfId="0" applyNumberFormat="1" applyFont="1" applyBorder="1" applyAlignment="1">
      <alignment horizontal="center" vertical="center"/>
    </xf>
    <xf numFmtId="56" fontId="5" fillId="0" borderId="20" xfId="0" applyNumberFormat="1" applyFont="1" applyBorder="1" applyAlignment="1">
      <alignment horizontal="center" vertical="center"/>
    </xf>
    <xf numFmtId="178" fontId="5" fillId="0" borderId="27" xfId="0" applyNumberFormat="1" applyFont="1" applyBorder="1" applyAlignment="1">
      <alignment horizontal="center" vertical="center" shrinkToFit="1"/>
    </xf>
    <xf numFmtId="178" fontId="5" fillId="0" borderId="6" xfId="0" applyNumberFormat="1" applyFont="1" applyBorder="1" applyAlignment="1">
      <alignment horizontal="center" vertical="center" shrinkToFit="1"/>
    </xf>
    <xf numFmtId="178" fontId="5" fillId="0" borderId="47" xfId="0" applyNumberFormat="1" applyFont="1" applyBorder="1" applyAlignment="1">
      <alignment horizontal="center" vertical="center" shrinkToFit="1"/>
    </xf>
    <xf numFmtId="178" fontId="5" fillId="0" borderId="8" xfId="0" applyNumberFormat="1" applyFont="1" applyBorder="1" applyAlignment="1">
      <alignment horizontal="center" vertical="center" shrinkToFit="1"/>
    </xf>
    <xf numFmtId="0" fontId="5" fillId="0" borderId="62" xfId="0" applyFont="1" applyBorder="1" applyAlignment="1">
      <alignment horizontal="center" vertical="center"/>
    </xf>
    <xf numFmtId="0" fontId="5" fillId="0" borderId="20" xfId="0" applyFont="1" applyBorder="1" applyAlignment="1">
      <alignment horizontal="center" vertical="center"/>
    </xf>
    <xf numFmtId="0" fontId="5" fillId="0" borderId="20" xfId="0" quotePrefix="1" applyFont="1" applyBorder="1" applyAlignment="1">
      <alignment horizontal="center" vertical="center"/>
    </xf>
    <xf numFmtId="178" fontId="5" fillId="0" borderId="62" xfId="0" applyNumberFormat="1" applyFont="1" applyBorder="1" applyAlignment="1">
      <alignment horizontal="center" vertical="center" shrinkToFit="1"/>
    </xf>
    <xf numFmtId="178" fontId="5" fillId="0" borderId="20" xfId="0" applyNumberFormat="1" applyFont="1" applyBorder="1" applyAlignment="1">
      <alignment horizontal="center" vertical="center" shrinkToFit="1"/>
    </xf>
    <xf numFmtId="178" fontId="5" fillId="0" borderId="23" xfId="0" applyNumberFormat="1" applyFont="1" applyBorder="1" applyAlignment="1">
      <alignment horizontal="center" vertical="center" shrinkToFit="1"/>
    </xf>
    <xf numFmtId="178" fontId="5" fillId="0" borderId="21" xfId="0" applyNumberFormat="1" applyFont="1" applyBorder="1" applyAlignment="1">
      <alignment horizontal="center" vertical="center" shrinkToFit="1"/>
    </xf>
    <xf numFmtId="56" fontId="5" fillId="0" borderId="32" xfId="0" applyNumberFormat="1" applyFont="1" applyBorder="1" applyAlignment="1">
      <alignment horizontal="center" vertical="center" shrinkToFit="1"/>
    </xf>
    <xf numFmtId="56" fontId="5" fillId="0" borderId="20" xfId="0" applyNumberFormat="1" applyFont="1" applyBorder="1" applyAlignment="1">
      <alignment horizontal="center" vertical="center" shrinkToFit="1"/>
    </xf>
    <xf numFmtId="56" fontId="5" fillId="0" borderId="24" xfId="0" applyNumberFormat="1" applyFont="1" applyBorder="1" applyAlignment="1">
      <alignment horizontal="center" vertical="center" shrinkToFit="1"/>
    </xf>
    <xf numFmtId="56" fontId="5" fillId="0" borderId="21" xfId="0" applyNumberFormat="1" applyFont="1" applyBorder="1" applyAlignment="1">
      <alignment horizontal="center" vertical="center" shrinkToFit="1"/>
    </xf>
    <xf numFmtId="0" fontId="5" fillId="3" borderId="32" xfId="0" applyFont="1" applyFill="1" applyBorder="1" applyAlignment="1">
      <alignment horizontal="center" vertical="center"/>
    </xf>
    <xf numFmtId="0" fontId="5" fillId="3" borderId="20" xfId="0" applyFont="1" applyFill="1" applyBorder="1" applyAlignment="1">
      <alignment horizontal="center" vertical="center"/>
    </xf>
    <xf numFmtId="178" fontId="18" fillId="0" borderId="0" xfId="0" applyNumberFormat="1" applyFont="1" applyBorder="1" applyAlignment="1">
      <alignment horizontal="center" vertical="center" shrinkToFit="1"/>
    </xf>
    <xf numFmtId="180" fontId="5" fillId="0" borderId="5" xfId="0" applyNumberFormat="1" applyFont="1" applyBorder="1" applyAlignment="1">
      <alignment horizontal="center" vertical="center"/>
    </xf>
    <xf numFmtId="180" fontId="5" fillId="0" borderId="0" xfId="0" applyNumberFormat="1" applyFont="1" applyBorder="1" applyAlignment="1">
      <alignment horizontal="center" vertical="center"/>
    </xf>
    <xf numFmtId="180" fontId="5" fillId="0" borderId="25" xfId="0" applyNumberFormat="1" applyFont="1" applyBorder="1" applyAlignment="1">
      <alignment horizontal="center" vertical="center" shrinkToFit="1"/>
    </xf>
    <xf numFmtId="180" fontId="5" fillId="0" borderId="21" xfId="0" applyNumberFormat="1" applyFont="1" applyBorder="1" applyAlignment="1">
      <alignment horizontal="center" vertical="center" shrinkToFit="1"/>
    </xf>
    <xf numFmtId="0" fontId="5" fillId="0" borderId="25" xfId="0" applyFont="1" applyBorder="1" applyAlignment="1">
      <alignment horizontal="center" vertical="center"/>
    </xf>
    <xf numFmtId="0" fontId="5" fillId="0" borderId="21" xfId="0" applyFont="1" applyBorder="1" applyAlignment="1">
      <alignment horizontal="center" vertical="center"/>
    </xf>
    <xf numFmtId="177" fontId="5" fillId="0" borderId="7" xfId="0" applyNumberFormat="1" applyFont="1" applyBorder="1" applyAlignment="1">
      <alignment horizontal="center" vertical="center"/>
    </xf>
    <xf numFmtId="177" fontId="5" fillId="0" borderId="8" xfId="0" applyNumberFormat="1" applyFont="1" applyBorder="1" applyAlignment="1">
      <alignment horizontal="center" vertical="center"/>
    </xf>
    <xf numFmtId="180" fontId="5" fillId="0" borderId="14" xfId="0" applyNumberFormat="1" applyFont="1" applyBorder="1" applyAlignment="1">
      <alignment horizontal="center" vertical="center"/>
    </xf>
    <xf numFmtId="180" fontId="5" fillId="0" borderId="6" xfId="0" applyNumberFormat="1" applyFont="1" applyBorder="1" applyAlignment="1">
      <alignment horizontal="center" vertical="center"/>
    </xf>
    <xf numFmtId="178" fontId="5" fillId="0" borderId="109" xfId="0" applyNumberFormat="1" applyFont="1" applyBorder="1" applyAlignment="1">
      <alignment horizontal="left" vertical="center" shrinkToFit="1"/>
    </xf>
    <xf numFmtId="178" fontId="5" fillId="0" borderId="0" xfId="0" applyNumberFormat="1" applyFont="1" applyBorder="1" applyAlignment="1">
      <alignment horizontal="left" vertical="center" shrinkToFit="1"/>
    </xf>
    <xf numFmtId="0" fontId="5" fillId="0" borderId="50" xfId="0" applyFont="1" applyBorder="1" applyAlignment="1">
      <alignment horizontal="left" vertical="center"/>
    </xf>
    <xf numFmtId="0" fontId="5" fillId="0" borderId="21" xfId="0" applyFont="1" applyBorder="1" applyAlignment="1">
      <alignment horizontal="left" vertical="center"/>
    </xf>
    <xf numFmtId="0" fontId="5" fillId="0" borderId="52" xfId="0" applyFont="1" applyBorder="1" applyAlignment="1">
      <alignment horizontal="left" vertical="center"/>
    </xf>
    <xf numFmtId="0" fontId="22" fillId="0" borderId="69" xfId="0" applyFont="1" applyBorder="1" applyAlignment="1">
      <alignment horizontal="center" vertical="center"/>
    </xf>
    <xf numFmtId="0" fontId="22" fillId="0" borderId="1" xfId="0" applyFont="1" applyBorder="1" applyAlignment="1">
      <alignment horizontal="center" vertical="center"/>
    </xf>
    <xf numFmtId="0" fontId="12" fillId="3" borderId="117" xfId="0" applyFont="1" applyFill="1" applyBorder="1" applyAlignment="1">
      <alignment horizontal="center" vertical="center"/>
    </xf>
    <xf numFmtId="0" fontId="12" fillId="3" borderId="17" xfId="0" applyFont="1" applyFill="1" applyBorder="1" applyAlignment="1">
      <alignment horizontal="center" vertical="center"/>
    </xf>
    <xf numFmtId="0" fontId="22" fillId="3" borderId="71" xfId="0" applyFont="1" applyFill="1" applyBorder="1" applyAlignment="1">
      <alignment horizontal="center" vertical="center"/>
    </xf>
    <xf numFmtId="0" fontId="22" fillId="3" borderId="72" xfId="0" applyFont="1" applyFill="1" applyBorder="1" applyAlignment="1">
      <alignment horizontal="center" vertical="center"/>
    </xf>
    <xf numFmtId="0" fontId="5" fillId="0" borderId="55" xfId="0" applyFont="1" applyBorder="1" applyAlignment="1">
      <alignment horizontal="center" vertical="center"/>
    </xf>
    <xf numFmtId="178" fontId="5" fillId="0" borderId="63" xfId="0" applyNumberFormat="1" applyFont="1" applyBorder="1" applyAlignment="1">
      <alignment horizontal="center" vertical="center" shrinkToFit="1"/>
    </xf>
    <xf numFmtId="178" fontId="5" fillId="0" borderId="55" xfId="0" applyNumberFormat="1" applyFont="1" applyBorder="1" applyAlignment="1">
      <alignment horizontal="center" vertical="center" shrinkToFit="1"/>
    </xf>
    <xf numFmtId="178" fontId="5" fillId="0" borderId="69" xfId="0" applyNumberFormat="1" applyFont="1" applyBorder="1" applyAlignment="1">
      <alignment horizontal="center" vertical="center" shrinkToFit="1"/>
    </xf>
    <xf numFmtId="178" fontId="5" fillId="0" borderId="1" xfId="0" applyNumberFormat="1" applyFont="1" applyBorder="1" applyAlignment="1">
      <alignment horizontal="center" vertical="center" shrinkToFit="1"/>
    </xf>
    <xf numFmtId="0" fontId="5" fillId="0" borderId="64" xfId="0" applyFont="1" applyBorder="1" applyAlignment="1">
      <alignment horizontal="center" vertical="center"/>
    </xf>
    <xf numFmtId="0" fontId="5" fillId="0" borderId="93" xfId="0" applyFont="1" applyBorder="1" applyAlignment="1">
      <alignment horizontal="center" vertical="center"/>
    </xf>
    <xf numFmtId="185" fontId="5" fillId="3" borderId="1" xfId="0" applyNumberFormat="1" applyFont="1" applyFill="1" applyBorder="1" applyAlignment="1">
      <alignment horizontal="right"/>
    </xf>
    <xf numFmtId="185" fontId="5" fillId="3" borderId="60" xfId="0" applyNumberFormat="1" applyFont="1" applyFill="1" applyBorder="1" applyAlignment="1">
      <alignment horizontal="right"/>
    </xf>
    <xf numFmtId="185" fontId="5" fillId="0" borderId="1" xfId="0" applyNumberFormat="1" applyFont="1" applyBorder="1" applyAlignment="1">
      <alignment horizontal="right"/>
    </xf>
    <xf numFmtId="185" fontId="5" fillId="0" borderId="93" xfId="0" applyNumberFormat="1" applyFont="1" applyBorder="1" applyAlignment="1">
      <alignment horizontal="right"/>
    </xf>
    <xf numFmtId="185" fontId="5" fillId="0" borderId="60" xfId="0" applyNumberFormat="1" applyFont="1" applyBorder="1" applyAlignment="1">
      <alignment horizontal="right"/>
    </xf>
    <xf numFmtId="185" fontId="5" fillId="0" borderId="114" xfId="0" applyNumberFormat="1" applyFont="1" applyBorder="1" applyAlignment="1">
      <alignment horizontal="right"/>
    </xf>
    <xf numFmtId="185" fontId="5" fillId="3" borderId="13" xfId="0" applyNumberFormat="1" applyFont="1" applyFill="1" applyBorder="1" applyAlignment="1">
      <alignment horizontal="right"/>
    </xf>
    <xf numFmtId="185" fontId="5" fillId="3" borderId="18" xfId="0" applyNumberFormat="1" applyFont="1" applyFill="1" applyBorder="1" applyAlignment="1">
      <alignment horizontal="right"/>
    </xf>
    <xf numFmtId="185" fontId="5" fillId="0" borderId="13" xfId="0" applyNumberFormat="1" applyFont="1" applyBorder="1" applyAlignment="1">
      <alignment horizontal="right"/>
    </xf>
    <xf numFmtId="185" fontId="5" fillId="0" borderId="40" xfId="0" applyNumberFormat="1" applyFont="1" applyBorder="1" applyAlignment="1">
      <alignment horizontal="right"/>
    </xf>
    <xf numFmtId="185" fontId="5" fillId="3" borderId="17" xfId="0" applyNumberFormat="1" applyFont="1" applyFill="1" applyBorder="1" applyAlignment="1">
      <alignment horizontal="right"/>
    </xf>
    <xf numFmtId="185" fontId="5" fillId="3" borderId="72" xfId="0" applyNumberFormat="1" applyFont="1" applyFill="1" applyBorder="1" applyAlignment="1">
      <alignment horizontal="right"/>
    </xf>
    <xf numFmtId="0" fontId="5" fillId="0" borderId="43" xfId="0" applyFont="1" applyBorder="1" applyAlignment="1">
      <alignment horizontal="center" vertical="center"/>
    </xf>
    <xf numFmtId="0" fontId="5" fillId="0" borderId="78" xfId="0" applyFont="1" applyBorder="1" applyAlignment="1">
      <alignment horizontal="center" vertical="center"/>
    </xf>
    <xf numFmtId="0" fontId="27" fillId="0" borderId="41" xfId="0" applyFont="1" applyBorder="1" applyAlignment="1">
      <alignment horizontal="center" vertical="center"/>
    </xf>
    <xf numFmtId="0" fontId="27" fillId="0" borderId="10" xfId="0" applyFont="1" applyBorder="1" applyAlignment="1">
      <alignment horizontal="center" vertical="center"/>
    </xf>
    <xf numFmtId="0" fontId="27" fillId="0" borderId="40" xfId="0" applyFont="1" applyBorder="1" applyAlignment="1">
      <alignment horizontal="center" vertical="center"/>
    </xf>
    <xf numFmtId="0" fontId="4" fillId="3" borderId="99" xfId="0" applyFont="1" applyFill="1" applyBorder="1" applyAlignment="1">
      <alignment horizontal="center" vertical="center"/>
    </xf>
    <xf numFmtId="0" fontId="4" fillId="3" borderId="18" xfId="0" applyFont="1" applyFill="1" applyBorder="1" applyAlignment="1">
      <alignment horizontal="center" vertical="center"/>
    </xf>
    <xf numFmtId="0" fontId="4" fillId="3" borderId="1" xfId="0" applyFont="1" applyFill="1" applyBorder="1" applyAlignment="1">
      <alignment horizontal="center" vertical="center"/>
    </xf>
    <xf numFmtId="0" fontId="4" fillId="3" borderId="13" xfId="0" applyFont="1" applyFill="1" applyBorder="1" applyAlignment="1">
      <alignment horizontal="center" vertical="center"/>
    </xf>
    <xf numFmtId="0" fontId="4" fillId="3" borderId="91" xfId="0" applyFont="1" applyFill="1" applyBorder="1" applyAlignment="1">
      <alignment horizontal="center" vertical="center"/>
    </xf>
    <xf numFmtId="0" fontId="4" fillId="3" borderId="9" xfId="0" applyFont="1" applyFill="1" applyBorder="1" applyAlignment="1">
      <alignment horizontal="center" vertical="center"/>
    </xf>
    <xf numFmtId="0" fontId="4" fillId="3" borderId="4" xfId="0" applyFont="1" applyFill="1" applyBorder="1" applyAlignment="1">
      <alignment horizontal="center" vertical="center"/>
    </xf>
    <xf numFmtId="0" fontId="27" fillId="0" borderId="59" xfId="0" applyFont="1" applyBorder="1" applyAlignment="1">
      <alignment horizontal="center" vertical="center"/>
    </xf>
    <xf numFmtId="0" fontId="27" fillId="0" borderId="33" xfId="0" applyFont="1" applyBorder="1" applyAlignment="1">
      <alignment horizontal="center" vertical="center"/>
    </xf>
    <xf numFmtId="0" fontId="27" fillId="0" borderId="34" xfId="0" applyFont="1" applyBorder="1" applyAlignment="1">
      <alignment horizontal="center" vertical="center"/>
    </xf>
    <xf numFmtId="0" fontId="5" fillId="0" borderId="65" xfId="0" applyFont="1" applyBorder="1" applyAlignment="1">
      <alignment horizontal="center" vertical="center"/>
    </xf>
    <xf numFmtId="0" fontId="5" fillId="0" borderId="67" xfId="0" applyFont="1" applyBorder="1" applyAlignment="1">
      <alignment horizontal="center" vertical="center"/>
    </xf>
    <xf numFmtId="0" fontId="5" fillId="0" borderId="71" xfId="0" applyFont="1" applyBorder="1" applyAlignment="1">
      <alignment horizontal="center" vertical="center"/>
    </xf>
    <xf numFmtId="0" fontId="5" fillId="0" borderId="72" xfId="0" applyFont="1" applyBorder="1" applyAlignment="1">
      <alignment horizontal="center" vertical="center"/>
    </xf>
    <xf numFmtId="0" fontId="5" fillId="0" borderId="63" xfId="0" applyFont="1" applyBorder="1" applyAlignment="1">
      <alignment horizontal="center" vertical="center"/>
    </xf>
    <xf numFmtId="0" fontId="5" fillId="0" borderId="69" xfId="0" applyFont="1" applyBorder="1" applyAlignment="1">
      <alignment horizontal="center" vertical="center"/>
    </xf>
    <xf numFmtId="0" fontId="10" fillId="0" borderId="0" xfId="0" applyFont="1" applyBorder="1" applyAlignment="1">
      <alignment horizontal="center" vertical="center"/>
    </xf>
    <xf numFmtId="0" fontId="10" fillId="0" borderId="0" xfId="0" quotePrefix="1" applyFont="1" applyBorder="1" applyAlignment="1">
      <alignment horizontal="center" vertical="center"/>
    </xf>
    <xf numFmtId="0" fontId="36" fillId="0" borderId="41" xfId="0" applyFont="1" applyBorder="1" applyAlignment="1">
      <alignment horizontal="center" vertical="center"/>
    </xf>
    <xf numFmtId="0" fontId="36" fillId="0" borderId="10" xfId="0" applyFont="1" applyBorder="1" applyAlignment="1">
      <alignment horizontal="center" vertical="center"/>
    </xf>
    <xf numFmtId="0" fontId="36" fillId="0" borderId="40" xfId="0" applyFont="1" applyBorder="1" applyAlignment="1">
      <alignment horizontal="center" vertical="center"/>
    </xf>
    <xf numFmtId="0" fontId="27" fillId="0" borderId="70" xfId="0" applyFont="1" applyBorder="1" applyAlignment="1">
      <alignment horizontal="center" vertical="center"/>
    </xf>
    <xf numFmtId="0" fontId="27" fillId="0" borderId="4" xfId="0" applyFont="1" applyBorder="1" applyAlignment="1">
      <alignment horizontal="center" vertical="center"/>
    </xf>
    <xf numFmtId="0" fontId="27" fillId="0" borderId="7" xfId="0" applyFont="1" applyBorder="1" applyAlignment="1">
      <alignment horizontal="center" vertical="center"/>
    </xf>
    <xf numFmtId="0" fontId="5" fillId="0" borderId="69" xfId="0" applyFont="1" applyBorder="1" applyAlignment="1">
      <alignment horizontal="center" vertical="center" shrinkToFit="1"/>
    </xf>
    <xf numFmtId="0" fontId="5" fillId="0" borderId="1" xfId="0" applyFont="1" applyBorder="1" applyAlignment="1">
      <alignment horizontal="center" vertical="center" shrinkToFit="1"/>
    </xf>
    <xf numFmtId="0" fontId="5" fillId="0" borderId="56" xfId="0" applyFont="1" applyBorder="1" applyAlignment="1">
      <alignment horizontal="center" vertical="center"/>
    </xf>
    <xf numFmtId="0" fontId="5" fillId="0" borderId="73" xfId="0" applyFont="1" applyBorder="1" applyAlignment="1">
      <alignment horizontal="center" vertical="center"/>
    </xf>
    <xf numFmtId="0" fontId="5" fillId="0" borderId="60" xfId="0" applyFont="1" applyBorder="1" applyAlignment="1">
      <alignment horizontal="center" vertical="center"/>
    </xf>
    <xf numFmtId="0" fontId="5" fillId="0" borderId="22" xfId="0" applyFont="1" applyBorder="1" applyAlignment="1">
      <alignment horizontal="center" vertical="center"/>
    </xf>
    <xf numFmtId="180" fontId="4" fillId="0" borderId="74" xfId="0" applyNumberFormat="1" applyFont="1" applyBorder="1" applyAlignment="1">
      <alignment horizontal="center" vertical="center"/>
    </xf>
    <xf numFmtId="180" fontId="4" fillId="0" borderId="66" xfId="0" applyNumberFormat="1" applyFont="1" applyBorder="1" applyAlignment="1">
      <alignment horizontal="center" vertical="center"/>
    </xf>
    <xf numFmtId="180" fontId="4" fillId="0" borderId="68" xfId="0" applyNumberFormat="1" applyFont="1" applyBorder="1" applyAlignment="1">
      <alignment horizontal="center" vertical="center"/>
    </xf>
    <xf numFmtId="180" fontId="4" fillId="0" borderId="67" xfId="0" applyNumberFormat="1" applyFont="1" applyBorder="1" applyAlignment="1">
      <alignment horizontal="center" vertical="center"/>
    </xf>
    <xf numFmtId="0" fontId="5" fillId="0" borderId="74" xfId="0" applyFont="1" applyBorder="1" applyAlignment="1">
      <alignment horizontal="center" vertical="center"/>
    </xf>
    <xf numFmtId="0" fontId="5" fillId="0" borderId="76" xfId="0" applyFont="1" applyBorder="1" applyAlignment="1">
      <alignment horizontal="center" vertical="center"/>
    </xf>
    <xf numFmtId="0" fontId="5" fillId="0" borderId="24" xfId="0" applyFont="1" applyBorder="1" applyAlignment="1">
      <alignment horizontal="center" vertical="center"/>
    </xf>
    <xf numFmtId="0" fontId="5" fillId="0" borderId="53" xfId="0" applyFont="1" applyBorder="1" applyAlignment="1">
      <alignment horizontal="center" vertical="center"/>
    </xf>
    <xf numFmtId="0" fontId="5" fillId="0" borderId="32" xfId="0" applyFont="1" applyBorder="1" applyAlignment="1">
      <alignment horizontal="center" vertical="center"/>
    </xf>
    <xf numFmtId="0" fontId="5" fillId="0" borderId="77" xfId="0" applyFont="1" applyBorder="1" applyAlignment="1">
      <alignment horizontal="center" vertical="center"/>
    </xf>
    <xf numFmtId="0" fontId="4" fillId="3" borderId="7" xfId="0" applyFont="1" applyFill="1" applyBorder="1" applyAlignment="1">
      <alignment horizontal="center" vertical="center"/>
    </xf>
    <xf numFmtId="0" fontId="5" fillId="0" borderId="75" xfId="0" applyFont="1" applyBorder="1" applyAlignment="1">
      <alignment horizontal="center" vertical="center"/>
    </xf>
    <xf numFmtId="0" fontId="18" fillId="0" borderId="0" xfId="0" applyFont="1" applyBorder="1" applyAlignment="1">
      <alignment horizontal="center" vertical="center"/>
    </xf>
    <xf numFmtId="0" fontId="4" fillId="3" borderId="83" xfId="0" applyFont="1" applyFill="1" applyBorder="1" applyAlignment="1">
      <alignment horizontal="center" vertical="center"/>
    </xf>
    <xf numFmtId="0" fontId="4" fillId="3" borderId="122" xfId="0" applyFont="1" applyFill="1" applyBorder="1" applyAlignment="1">
      <alignment horizontal="center" vertical="center"/>
    </xf>
    <xf numFmtId="0" fontId="4" fillId="3" borderId="59" xfId="0" applyFont="1" applyFill="1" applyBorder="1" applyAlignment="1">
      <alignment horizontal="center" vertical="center"/>
    </xf>
    <xf numFmtId="0" fontId="4" fillId="3" borderId="82" xfId="0" applyFont="1" applyFill="1" applyBorder="1" applyAlignment="1">
      <alignment horizontal="center" vertical="center"/>
    </xf>
    <xf numFmtId="0" fontId="4" fillId="3" borderId="123" xfId="0" applyFont="1" applyFill="1" applyBorder="1" applyAlignment="1">
      <alignment horizontal="center" vertical="center"/>
    </xf>
    <xf numFmtId="0" fontId="4" fillId="3" borderId="58" xfId="0" applyFont="1" applyFill="1" applyBorder="1" applyAlignment="1">
      <alignment horizontal="center" vertical="center"/>
    </xf>
    <xf numFmtId="0" fontId="4" fillId="3" borderId="38" xfId="0" applyFont="1" applyFill="1" applyBorder="1" applyAlignment="1">
      <alignment horizontal="center" vertical="center"/>
    </xf>
    <xf numFmtId="0" fontId="4" fillId="3" borderId="28" xfId="0" applyFont="1" applyFill="1" applyBorder="1" applyAlignment="1">
      <alignment horizontal="center" vertical="center"/>
    </xf>
    <xf numFmtId="0" fontId="4" fillId="3" borderId="33" xfId="0" applyFont="1" applyFill="1" applyBorder="1" applyAlignment="1">
      <alignment horizontal="center" vertical="center"/>
    </xf>
    <xf numFmtId="0" fontId="4" fillId="3" borderId="34" xfId="0" applyFont="1" applyFill="1" applyBorder="1" applyAlignment="1">
      <alignment horizontal="center" vertical="center"/>
    </xf>
    <xf numFmtId="0" fontId="5" fillId="0" borderId="70" xfId="0" applyFont="1" applyBorder="1" applyAlignment="1">
      <alignment horizontal="center" vertical="center"/>
    </xf>
    <xf numFmtId="0" fontId="5" fillId="0" borderId="4" xfId="0" applyFont="1" applyBorder="1" applyAlignment="1">
      <alignment horizontal="center" vertical="center"/>
    </xf>
    <xf numFmtId="0" fontId="5" fillId="0" borderId="92" xfId="0" applyFont="1" applyBorder="1" applyAlignment="1">
      <alignment horizontal="center" vertical="center"/>
    </xf>
    <xf numFmtId="0" fontId="4" fillId="3" borderId="47" xfId="0" applyFont="1" applyFill="1" applyBorder="1" applyAlignment="1">
      <alignment horizontal="center" vertical="center"/>
    </xf>
    <xf numFmtId="0" fontId="4" fillId="3" borderId="81" xfId="0" applyFont="1" applyFill="1" applyBorder="1" applyAlignment="1">
      <alignment horizontal="center" vertical="center"/>
    </xf>
    <xf numFmtId="0" fontId="4" fillId="3" borderId="48" xfId="0" applyFont="1" applyFill="1" applyBorder="1" applyAlignment="1">
      <alignment horizontal="center" vertical="center"/>
    </xf>
    <xf numFmtId="0" fontId="4" fillId="3" borderId="8" xfId="0" applyFont="1" applyFill="1" applyBorder="1" applyAlignment="1">
      <alignment horizontal="center" vertical="center"/>
    </xf>
    <xf numFmtId="0" fontId="4" fillId="3" borderId="46" xfId="0" applyFont="1" applyFill="1" applyBorder="1" applyAlignment="1">
      <alignment horizontal="center" vertical="center"/>
    </xf>
    <xf numFmtId="0" fontId="6" fillId="0" borderId="10" xfId="0" applyFont="1" applyBorder="1" applyAlignment="1">
      <alignment horizontal="center" vertical="center" wrapText="1"/>
    </xf>
    <xf numFmtId="0" fontId="6" fillId="0" borderId="40" xfId="0" applyFont="1" applyBorder="1" applyAlignment="1">
      <alignment horizontal="center" vertical="center" wrapText="1"/>
    </xf>
    <xf numFmtId="0" fontId="6" fillId="0" borderId="4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10" xfId="0" applyFont="1" applyBorder="1" applyAlignment="1">
      <alignment horizontal="center" vertical="center" wrapText="1" shrinkToFit="1"/>
    </xf>
    <xf numFmtId="0" fontId="6" fillId="0" borderId="40" xfId="0" applyFont="1" applyBorder="1" applyAlignment="1">
      <alignment horizontal="center" vertical="center" wrapText="1" shrinkToFit="1"/>
    </xf>
    <xf numFmtId="0" fontId="6" fillId="0" borderId="10" xfId="0" applyFont="1" applyBorder="1" applyAlignment="1">
      <alignment horizontal="center" vertical="center"/>
    </xf>
    <xf numFmtId="0" fontId="6" fillId="0" borderId="40" xfId="0" applyFont="1" applyBorder="1" applyAlignment="1">
      <alignment horizontal="center" vertical="center"/>
    </xf>
    <xf numFmtId="0" fontId="6" fillId="0" borderId="10" xfId="0" applyFont="1" applyBorder="1" applyAlignment="1">
      <alignment horizontal="center" vertical="center" shrinkToFit="1"/>
    </xf>
    <xf numFmtId="0" fontId="6" fillId="0" borderId="40" xfId="0" applyFont="1" applyBorder="1" applyAlignment="1">
      <alignment horizontal="center" vertical="center" shrinkToFit="1"/>
    </xf>
    <xf numFmtId="0" fontId="6" fillId="0" borderId="41" xfId="0" applyFont="1" applyBorder="1" applyAlignment="1">
      <alignment horizontal="center" vertical="center" wrapText="1"/>
    </xf>
    <xf numFmtId="0" fontId="6" fillId="0" borderId="41" xfId="0" applyFont="1" applyBorder="1" applyAlignment="1">
      <alignment horizontal="center" vertical="center"/>
    </xf>
    <xf numFmtId="0" fontId="6" fillId="0" borderId="83" xfId="0" applyFont="1" applyBorder="1" applyAlignment="1">
      <alignment horizontal="center" vertical="center"/>
    </xf>
    <xf numFmtId="0" fontId="6" fillId="0" borderId="58" xfId="0" applyFont="1" applyBorder="1" applyAlignment="1">
      <alignment horizontal="center" vertical="center"/>
    </xf>
    <xf numFmtId="0" fontId="6" fillId="0" borderId="38" xfId="0" applyFont="1" applyBorder="1" applyAlignment="1">
      <alignment horizontal="center" vertical="center"/>
    </xf>
    <xf numFmtId="0" fontId="5" fillId="0" borderId="43" xfId="0" applyFont="1" applyFill="1" applyBorder="1" applyAlignment="1">
      <alignment horizontal="right" vertical="center" shrinkToFit="1"/>
    </xf>
    <xf numFmtId="0" fontId="5" fillId="0" borderId="78" xfId="0" applyFont="1" applyFill="1" applyBorder="1" applyAlignment="1">
      <alignment horizontal="right" vertical="center" shrinkToFit="1"/>
    </xf>
    <xf numFmtId="0" fontId="5" fillId="0" borderId="50" xfId="0" applyFont="1" applyBorder="1" applyAlignment="1">
      <alignment horizontal="center" vertical="center"/>
    </xf>
    <xf numFmtId="0" fontId="5" fillId="0" borderId="0" xfId="0" applyFont="1" applyBorder="1" applyAlignment="1">
      <alignment horizontal="center" vertical="center" shrinkToFit="1"/>
    </xf>
    <xf numFmtId="0" fontId="5" fillId="0" borderId="50" xfId="0" applyFont="1" applyBorder="1" applyAlignment="1">
      <alignment horizontal="center" vertical="center" shrinkToFit="1"/>
    </xf>
    <xf numFmtId="0" fontId="5" fillId="0" borderId="17" xfId="0" applyFont="1" applyBorder="1" applyAlignment="1">
      <alignment horizontal="center" vertical="center"/>
    </xf>
    <xf numFmtId="0" fontId="6" fillId="0" borderId="6" xfId="0" applyFont="1" applyBorder="1" applyAlignment="1">
      <alignment horizontal="center" vertical="center" shrinkToFit="1"/>
    </xf>
    <xf numFmtId="0" fontId="6" fillId="0" borderId="51" xfId="0" applyFont="1" applyBorder="1" applyAlignment="1">
      <alignment horizontal="center" vertical="center" shrinkToFit="1"/>
    </xf>
    <xf numFmtId="0" fontId="6" fillId="0" borderId="41" xfId="0" applyFont="1" applyBorder="1" applyAlignment="1">
      <alignment horizontal="left" vertical="center" shrinkToFit="1"/>
    </xf>
    <xf numFmtId="0" fontId="6" fillId="0" borderId="10" xfId="0" applyFont="1" applyBorder="1" applyAlignment="1">
      <alignment horizontal="left" vertical="center" shrinkToFit="1"/>
    </xf>
    <xf numFmtId="0" fontId="6" fillId="0" borderId="22" xfId="0" applyFont="1" applyBorder="1" applyAlignment="1">
      <alignment horizontal="center" vertical="center"/>
    </xf>
    <xf numFmtId="0" fontId="6" fillId="0" borderId="33" xfId="0" applyFont="1" applyBorder="1" applyAlignment="1">
      <alignment horizontal="center" vertical="center"/>
    </xf>
    <xf numFmtId="0" fontId="6" fillId="0" borderId="82" xfId="0" applyFont="1" applyBorder="1" applyAlignment="1">
      <alignment horizontal="center" vertical="center"/>
    </xf>
    <xf numFmtId="0" fontId="6" fillId="0" borderId="34" xfId="0" applyFont="1" applyBorder="1" applyAlignment="1">
      <alignment horizontal="center" vertical="center"/>
    </xf>
    <xf numFmtId="0" fontId="6" fillId="0" borderId="83" xfId="0" applyFont="1" applyBorder="1" applyAlignment="1">
      <alignment horizontal="left" vertical="center" shrinkToFit="1"/>
    </xf>
    <xf numFmtId="0" fontId="6" fillId="0" borderId="58" xfId="0" applyFont="1" applyBorder="1" applyAlignment="1">
      <alignment horizontal="left" vertical="center" shrinkToFit="1"/>
    </xf>
    <xf numFmtId="0" fontId="5" fillId="0" borderId="43" xfId="0" applyNumberFormat="1" applyFont="1" applyFill="1" applyBorder="1" applyAlignment="1">
      <alignment horizontal="right" vertical="center" shrinkToFit="1"/>
    </xf>
    <xf numFmtId="0" fontId="5" fillId="0" borderId="78" xfId="0" applyNumberFormat="1" applyFont="1" applyFill="1" applyBorder="1" applyAlignment="1">
      <alignment horizontal="right" vertical="center" shrinkToFit="1"/>
    </xf>
    <xf numFmtId="0" fontId="5" fillId="0" borderId="84" xfId="0" applyFont="1" applyBorder="1" applyAlignment="1">
      <alignment horizontal="center" vertical="center"/>
    </xf>
    <xf numFmtId="0" fontId="5" fillId="0" borderId="85" xfId="0" applyFont="1" applyBorder="1" applyAlignment="1">
      <alignment horizontal="center" vertical="center"/>
    </xf>
    <xf numFmtId="0" fontId="5" fillId="0" borderId="86" xfId="0" applyFont="1" applyBorder="1" applyAlignment="1">
      <alignment horizontal="center" vertical="center"/>
    </xf>
    <xf numFmtId="0" fontId="5" fillId="0" borderId="87" xfId="0" applyFont="1" applyBorder="1" applyAlignment="1">
      <alignment horizontal="center" vertical="center"/>
    </xf>
    <xf numFmtId="0" fontId="5" fillId="0" borderId="88" xfId="0" applyFont="1" applyBorder="1" applyAlignment="1">
      <alignment horizontal="center" vertical="center"/>
    </xf>
    <xf numFmtId="0" fontId="5" fillId="0" borderId="89" xfId="0" applyFont="1" applyBorder="1" applyAlignment="1">
      <alignment horizontal="center" vertical="center"/>
    </xf>
    <xf numFmtId="0" fontId="5" fillId="0" borderId="90" xfId="0" applyFont="1" applyBorder="1" applyAlignment="1">
      <alignment horizontal="center" vertical="center"/>
    </xf>
    <xf numFmtId="0" fontId="5" fillId="0" borderId="81" xfId="0" applyFont="1" applyBorder="1" applyAlignment="1">
      <alignment horizontal="center" vertical="center"/>
    </xf>
    <xf numFmtId="0" fontId="6" fillId="0" borderId="0" xfId="0" applyFont="1" applyBorder="1" applyAlignment="1">
      <alignment horizontal="left" vertical="center" wrapText="1"/>
    </xf>
    <xf numFmtId="0" fontId="6" fillId="0" borderId="27" xfId="0" applyFont="1" applyBorder="1" applyAlignment="1">
      <alignment horizontal="center" vertical="center"/>
    </xf>
    <xf numFmtId="0" fontId="6" fillId="0" borderId="6" xfId="0" applyFont="1" applyBorder="1" applyAlignment="1">
      <alignment horizontal="center" vertical="center"/>
    </xf>
    <xf numFmtId="0" fontId="6" fillId="0" borderId="51" xfId="0" applyFont="1" applyBorder="1" applyAlignment="1">
      <alignment horizontal="center" vertical="center"/>
    </xf>
    <xf numFmtId="0" fontId="6" fillId="0" borderId="5" xfId="0" applyFont="1" applyBorder="1" applyAlignment="1">
      <alignment horizontal="center" vertical="center" wrapText="1"/>
    </xf>
    <xf numFmtId="0" fontId="6" fillId="0" borderId="0" xfId="0" applyFont="1" applyBorder="1" applyAlignment="1">
      <alignment horizontal="center" vertical="center" wrapText="1"/>
    </xf>
    <xf numFmtId="0" fontId="6" fillId="0" borderId="80" xfId="0" applyFont="1" applyBorder="1" applyAlignment="1">
      <alignment horizontal="center" vertical="center" wrapText="1"/>
    </xf>
    <xf numFmtId="0" fontId="6" fillId="0" borderId="7" xfId="0" applyFont="1" applyBorder="1" applyAlignment="1">
      <alignment horizontal="center" vertical="center" wrapText="1"/>
    </xf>
    <xf numFmtId="0" fontId="6" fillId="0" borderId="81" xfId="0" applyFont="1" applyBorder="1" applyAlignment="1">
      <alignment horizontal="center" vertical="center" wrapText="1"/>
    </xf>
    <xf numFmtId="0" fontId="6" fillId="0" borderId="42" xfId="0" applyFont="1" applyBorder="1" applyAlignment="1">
      <alignment horizontal="center" vertical="center" wrapText="1"/>
    </xf>
    <xf numFmtId="0" fontId="6" fillId="0" borderId="50"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46"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0" xfId="0" applyFont="1" applyBorder="1" applyAlignment="1">
      <alignment horizontal="center" vertical="center" wrapText="1"/>
    </xf>
    <xf numFmtId="0" fontId="5" fillId="3" borderId="43" xfId="0" applyNumberFormat="1" applyFont="1" applyFill="1" applyBorder="1" applyAlignment="1">
      <alignment horizontal="right" vertical="center" shrinkToFit="1"/>
    </xf>
    <xf numFmtId="0" fontId="5" fillId="3" borderId="78" xfId="0" applyNumberFormat="1" applyFont="1" applyFill="1" applyBorder="1" applyAlignment="1">
      <alignment horizontal="right" vertical="center" shrinkToFit="1"/>
    </xf>
    <xf numFmtId="0" fontId="5" fillId="3" borderId="43" xfId="0" applyFont="1" applyFill="1" applyBorder="1" applyAlignment="1">
      <alignment horizontal="right" vertical="center" shrinkToFit="1"/>
    </xf>
    <xf numFmtId="0" fontId="5" fillId="3" borderId="78" xfId="0" applyFont="1" applyFill="1" applyBorder="1" applyAlignment="1">
      <alignment horizontal="right" vertical="center" shrinkToFit="1"/>
    </xf>
    <xf numFmtId="0" fontId="4" fillId="0" borderId="6" xfId="2" applyFont="1" applyBorder="1" applyAlignment="1">
      <alignment horizontal="center" vertical="center"/>
    </xf>
    <xf numFmtId="0" fontId="4" fillId="0" borderId="0" xfId="2" applyFont="1" applyBorder="1" applyAlignment="1">
      <alignment horizontal="center" vertical="center"/>
    </xf>
    <xf numFmtId="0" fontId="38" fillId="0" borderId="10" xfId="2" applyFont="1" applyFill="1" applyBorder="1" applyAlignment="1">
      <alignment horizontal="distributed" vertical="center" wrapText="1"/>
    </xf>
    <xf numFmtId="0" fontId="28" fillId="0" borderId="13" xfId="2" applyFont="1" applyFill="1" applyBorder="1" applyAlignment="1">
      <alignment horizontal="left" vertical="center"/>
    </xf>
    <xf numFmtId="0" fontId="28" fillId="0" borderId="10" xfId="2" applyFont="1" applyFill="1" applyBorder="1" applyAlignment="1">
      <alignment horizontal="left" vertical="center"/>
    </xf>
    <xf numFmtId="0" fontId="27" fillId="3" borderId="10" xfId="2" applyFont="1" applyFill="1" applyBorder="1" applyAlignment="1">
      <alignment horizontal="left" vertical="center"/>
    </xf>
    <xf numFmtId="0" fontId="43" fillId="0" borderId="14" xfId="2" applyFont="1" applyFill="1" applyBorder="1" applyAlignment="1">
      <alignment horizontal="center" vertical="center" textRotation="255" wrapText="1"/>
    </xf>
    <xf numFmtId="0" fontId="43" fillId="0" borderId="15" xfId="2" applyFont="1" applyFill="1" applyBorder="1" applyAlignment="1">
      <alignment horizontal="center" vertical="center" textRotation="255" wrapText="1"/>
    </xf>
    <xf numFmtId="0" fontId="43" fillId="0" borderId="5" xfId="2" applyFont="1" applyFill="1" applyBorder="1" applyAlignment="1">
      <alignment horizontal="center" vertical="center" textRotation="255" wrapText="1"/>
    </xf>
    <xf numFmtId="0" fontId="43" fillId="0" borderId="2" xfId="2" applyFont="1" applyFill="1" applyBorder="1" applyAlignment="1">
      <alignment horizontal="center" vertical="center" textRotation="255" wrapText="1"/>
    </xf>
    <xf numFmtId="0" fontId="43" fillId="0" borderId="7" xfId="2" applyFont="1" applyFill="1" applyBorder="1" applyAlignment="1">
      <alignment horizontal="center" vertical="center" textRotation="255" wrapText="1"/>
    </xf>
    <xf numFmtId="0" fontId="43" fillId="0" borderId="9" xfId="2" applyFont="1" applyFill="1" applyBorder="1" applyAlignment="1">
      <alignment horizontal="center" vertical="center" textRotation="255" wrapText="1"/>
    </xf>
    <xf numFmtId="0" fontId="38" fillId="0" borderId="13" xfId="2" applyFont="1" applyFill="1" applyBorder="1" applyAlignment="1">
      <alignment horizontal="center" vertical="center" wrapText="1"/>
    </xf>
    <xf numFmtId="0" fontId="38" fillId="0" borderId="10" xfId="2" applyFont="1" applyFill="1" applyBorder="1" applyAlignment="1">
      <alignment horizontal="center" vertical="center" wrapText="1"/>
    </xf>
    <xf numFmtId="0" fontId="38" fillId="0" borderId="18" xfId="2" applyFont="1" applyFill="1" applyBorder="1" applyAlignment="1">
      <alignment horizontal="center" vertical="center" wrapText="1"/>
    </xf>
    <xf numFmtId="0" fontId="4" fillId="0" borderId="7" xfId="2" applyFont="1" applyFill="1" applyBorder="1" applyAlignment="1">
      <alignment horizontal="center" vertical="center" wrapText="1"/>
    </xf>
    <xf numFmtId="0" fontId="4" fillId="0" borderId="118" xfId="2" applyFont="1" applyFill="1" applyBorder="1" applyAlignment="1">
      <alignment horizontal="center" vertical="center" wrapText="1"/>
    </xf>
    <xf numFmtId="184" fontId="28" fillId="0" borderId="11" xfId="2" applyNumberFormat="1" applyFont="1" applyFill="1" applyBorder="1" applyAlignment="1">
      <alignment horizontal="center" vertical="center" wrapText="1" shrinkToFit="1"/>
    </xf>
    <xf numFmtId="184" fontId="28" fillId="0" borderId="10" xfId="2" applyNumberFormat="1" applyFont="1" applyFill="1" applyBorder="1" applyAlignment="1">
      <alignment horizontal="center" vertical="center" wrapText="1" shrinkToFit="1"/>
    </xf>
    <xf numFmtId="0" fontId="38" fillId="0" borderId="8" xfId="2" applyFont="1" applyFill="1" applyBorder="1" applyAlignment="1">
      <alignment horizontal="distributed" vertical="center" wrapText="1"/>
    </xf>
    <xf numFmtId="0" fontId="28" fillId="3" borderId="13" xfId="2" applyFont="1" applyFill="1" applyBorder="1" applyAlignment="1">
      <alignment horizontal="left" indent="1"/>
    </xf>
    <xf numFmtId="0" fontId="28" fillId="3" borderId="10" xfId="2" applyFont="1" applyFill="1" applyBorder="1" applyAlignment="1">
      <alignment horizontal="left" indent="1"/>
    </xf>
    <xf numFmtId="0" fontId="28" fillId="3" borderId="18" xfId="2" applyFont="1" applyFill="1" applyBorder="1" applyAlignment="1">
      <alignment horizontal="left" indent="1"/>
    </xf>
    <xf numFmtId="0" fontId="28" fillId="0" borderId="13" xfId="2" applyFont="1" applyFill="1" applyBorder="1" applyAlignment="1">
      <alignment horizontal="center"/>
    </xf>
    <xf numFmtId="0" fontId="28" fillId="0" borderId="10" xfId="2" applyFont="1" applyFill="1" applyBorder="1" applyAlignment="1">
      <alignment horizontal="center"/>
    </xf>
    <xf numFmtId="0" fontId="28" fillId="0" borderId="18" xfId="2" applyFont="1" applyFill="1" applyBorder="1" applyAlignment="1">
      <alignment horizontal="center"/>
    </xf>
    <xf numFmtId="0" fontId="28" fillId="0" borderId="13" xfId="2" applyFont="1" applyFill="1" applyBorder="1" applyAlignment="1">
      <alignment horizontal="center" vertical="center"/>
    </xf>
    <xf numFmtId="0" fontId="28" fillId="0" borderId="10" xfId="2" applyFont="1" applyFill="1" applyBorder="1" applyAlignment="1">
      <alignment horizontal="center" vertical="center"/>
    </xf>
    <xf numFmtId="0" fontId="28" fillId="0" borderId="18" xfId="2" applyFont="1" applyFill="1" applyBorder="1" applyAlignment="1">
      <alignment horizontal="center" vertical="center"/>
    </xf>
    <xf numFmtId="0" fontId="28" fillId="0" borderId="13" xfId="2" applyFont="1" applyFill="1" applyBorder="1" applyAlignment="1">
      <alignment horizontal="center" vertical="center" wrapText="1"/>
    </xf>
    <xf numFmtId="0" fontId="28" fillId="0" borderId="6" xfId="2" applyFont="1" applyFill="1" applyBorder="1" applyAlignment="1">
      <alignment horizontal="center" vertical="center" wrapText="1"/>
    </xf>
    <xf numFmtId="0" fontId="28" fillId="0" borderId="15" xfId="2" applyFont="1" applyFill="1" applyBorder="1" applyAlignment="1">
      <alignment horizontal="center" vertical="center" wrapText="1"/>
    </xf>
    <xf numFmtId="181" fontId="38" fillId="0" borderId="17" xfId="2" applyNumberFormat="1" applyFont="1" applyFill="1" applyBorder="1" applyAlignment="1">
      <alignment horizontal="center" vertical="center" wrapText="1"/>
    </xf>
    <xf numFmtId="181" fontId="38" fillId="0" borderId="4" xfId="2" applyNumberFormat="1" applyFont="1" applyFill="1" applyBorder="1" applyAlignment="1">
      <alignment horizontal="center" vertical="center" wrapText="1"/>
    </xf>
    <xf numFmtId="0" fontId="28" fillId="0" borderId="17" xfId="2" applyFont="1" applyFill="1" applyBorder="1" applyAlignment="1">
      <alignment horizontal="center" vertical="center"/>
    </xf>
    <xf numFmtId="0" fontId="28" fillId="0" borderId="4" xfId="2" applyFont="1" applyFill="1" applyBorder="1" applyAlignment="1">
      <alignment horizontal="center" vertical="center"/>
    </xf>
    <xf numFmtId="181" fontId="38" fillId="0" borderId="3" xfId="2" applyNumberFormat="1" applyFont="1" applyFill="1" applyBorder="1" applyAlignment="1">
      <alignment horizontal="center" vertical="center" wrapText="1"/>
    </xf>
    <xf numFmtId="180" fontId="38" fillId="0" borderId="1" xfId="2" applyNumberFormat="1" applyFont="1" applyFill="1" applyBorder="1" applyAlignment="1">
      <alignment horizontal="left" vertical="center" wrapText="1"/>
    </xf>
    <xf numFmtId="0" fontId="38" fillId="3" borderId="1" xfId="2" applyFont="1" applyFill="1" applyBorder="1" applyAlignment="1">
      <alignment horizontal="left" vertical="center" wrapText="1"/>
    </xf>
    <xf numFmtId="0" fontId="38" fillId="0" borderId="6" xfId="2" applyFont="1" applyFill="1" applyBorder="1" applyAlignment="1">
      <alignment horizontal="distributed" vertical="center" wrapText="1"/>
    </xf>
    <xf numFmtId="0" fontId="28" fillId="0" borderId="1" xfId="2" applyFont="1" applyFill="1" applyBorder="1" applyAlignment="1">
      <alignment horizontal="center" vertical="center"/>
    </xf>
    <xf numFmtId="0" fontId="28" fillId="0" borderId="14" xfId="2" applyFont="1" applyFill="1" applyBorder="1" applyAlignment="1">
      <alignment horizontal="center" vertical="center" wrapText="1"/>
    </xf>
    <xf numFmtId="0" fontId="28" fillId="0" borderId="6" xfId="2" applyFont="1" applyFill="1" applyBorder="1" applyAlignment="1">
      <alignment horizontal="center" vertical="center"/>
    </xf>
    <xf numFmtId="0" fontId="28" fillId="0" borderId="15" xfId="2" applyFont="1" applyFill="1" applyBorder="1" applyAlignment="1">
      <alignment horizontal="center" vertical="center"/>
    </xf>
    <xf numFmtId="0" fontId="28" fillId="0" borderId="5" xfId="2" applyFont="1" applyFill="1" applyBorder="1" applyAlignment="1">
      <alignment horizontal="center" vertical="center"/>
    </xf>
    <xf numFmtId="0" fontId="28" fillId="0" borderId="0" xfId="2" applyFont="1" applyFill="1" applyBorder="1" applyAlignment="1">
      <alignment horizontal="center" vertical="center"/>
    </xf>
    <xf numFmtId="0" fontId="28" fillId="0" borderId="2" xfId="2" applyFont="1" applyFill="1" applyBorder="1" applyAlignment="1">
      <alignment horizontal="center" vertical="center"/>
    </xf>
    <xf numFmtId="181" fontId="38" fillId="0" borderId="7" xfId="2" applyNumberFormat="1" applyFont="1" applyFill="1" applyBorder="1" applyAlignment="1">
      <alignment horizontal="center" vertical="center" wrapText="1"/>
    </xf>
    <xf numFmtId="181" fontId="38" fillId="0" borderId="8" xfId="2" applyNumberFormat="1" applyFont="1" applyFill="1" applyBorder="1" applyAlignment="1">
      <alignment horizontal="center" vertical="center" wrapText="1"/>
    </xf>
    <xf numFmtId="181" fontId="38" fillId="0" borderId="9" xfId="2" applyNumberFormat="1" applyFont="1" applyFill="1" applyBorder="1" applyAlignment="1">
      <alignment horizontal="center" vertical="center" wrapText="1"/>
    </xf>
    <xf numFmtId="181" fontId="38" fillId="0" borderId="1" xfId="2" applyNumberFormat="1" applyFont="1" applyFill="1" applyBorder="1" applyAlignment="1">
      <alignment horizontal="center" vertical="center" wrapText="1"/>
    </xf>
    <xf numFmtId="0" fontId="4" fillId="0" borderId="36" xfId="0" applyFont="1" applyBorder="1" applyAlignment="1">
      <alignment horizontal="center" vertical="center" wrapText="1"/>
    </xf>
    <xf numFmtId="0" fontId="4" fillId="0" borderId="50" xfId="0" applyFont="1" applyBorder="1" applyAlignment="1">
      <alignment horizontal="center" vertical="center"/>
    </xf>
    <xf numFmtId="0" fontId="5" fillId="0" borderId="53" xfId="0" applyFont="1" applyBorder="1" applyAlignment="1">
      <alignment horizontal="center" vertical="center" wrapText="1"/>
    </xf>
    <xf numFmtId="0" fontId="5" fillId="0" borderId="3" xfId="0" applyFont="1" applyBorder="1" applyAlignment="1">
      <alignment horizontal="center" vertical="center"/>
    </xf>
    <xf numFmtId="0" fontId="17" fillId="0" borderId="43" xfId="0" applyFont="1" applyBorder="1" applyAlignment="1">
      <alignment horizontal="center" vertical="top" textRotation="255" shrinkToFit="1"/>
    </xf>
    <xf numFmtId="0" fontId="17" fillId="0" borderId="79" xfId="0" applyFont="1" applyBorder="1" applyAlignment="1">
      <alignment horizontal="center" vertical="top" textRotation="255" shrinkToFit="1"/>
    </xf>
    <xf numFmtId="0" fontId="17" fillId="0" borderId="79" xfId="0" applyFont="1" applyBorder="1" applyAlignment="1">
      <alignment horizontal="center" vertical="center" textRotation="255" wrapText="1"/>
    </xf>
    <xf numFmtId="0" fontId="17" fillId="0" borderId="78" xfId="0" applyFont="1" applyBorder="1" applyAlignment="1">
      <alignment horizontal="center" vertical="center" textRotation="255" wrapText="1"/>
    </xf>
    <xf numFmtId="0" fontId="0" fillId="0" borderId="3" xfId="0" applyFont="1" applyBorder="1" applyAlignment="1">
      <alignment horizontal="center" vertical="center" wrapText="1"/>
    </xf>
    <xf numFmtId="0" fontId="5" fillId="0" borderId="53" xfId="0" applyFont="1" applyBorder="1" applyAlignment="1">
      <alignment horizontal="center" vertical="center" wrapText="1" shrinkToFit="1"/>
    </xf>
    <xf numFmtId="0" fontId="0" fillId="0" borderId="3" xfId="0" applyFont="1" applyBorder="1" applyAlignment="1">
      <alignment horizontal="center" vertical="center" wrapText="1" shrinkToFit="1"/>
    </xf>
    <xf numFmtId="0" fontId="5" fillId="0" borderId="32" xfId="0" applyFont="1" applyBorder="1" applyAlignment="1">
      <alignment horizontal="center" vertical="center" wrapText="1"/>
    </xf>
    <xf numFmtId="0" fontId="0" fillId="0" borderId="5" xfId="0" applyFont="1" applyBorder="1" applyAlignment="1">
      <alignment horizontal="center" vertical="center" wrapText="1"/>
    </xf>
    <xf numFmtId="0" fontId="5" fillId="0" borderId="3" xfId="0" applyFont="1" applyBorder="1" applyAlignment="1">
      <alignment horizontal="center" vertical="center" wrapText="1" shrinkToFit="1"/>
    </xf>
    <xf numFmtId="0" fontId="5" fillId="0" borderId="101" xfId="0" applyFont="1" applyBorder="1" applyAlignment="1">
      <alignment horizontal="center" vertical="center"/>
    </xf>
    <xf numFmtId="0" fontId="5" fillId="0" borderId="102" xfId="0" applyFont="1" applyBorder="1" applyAlignment="1">
      <alignment horizontal="center" vertical="center"/>
    </xf>
    <xf numFmtId="0" fontId="35" fillId="0" borderId="32" xfId="0" applyFont="1" applyBorder="1" applyAlignment="1">
      <alignment horizontal="center" vertical="center" wrapText="1" shrinkToFit="1"/>
    </xf>
    <xf numFmtId="0" fontId="35" fillId="0" borderId="24" xfId="0" applyFont="1" applyBorder="1" applyAlignment="1">
      <alignment horizontal="center" vertical="center" wrapText="1" shrinkToFit="1"/>
    </xf>
    <xf numFmtId="0" fontId="35" fillId="0" borderId="7" xfId="0" applyFont="1" applyBorder="1" applyAlignment="1">
      <alignment horizontal="center" vertical="center" wrapText="1" shrinkToFit="1"/>
    </xf>
    <xf numFmtId="0" fontId="35" fillId="0" borderId="9" xfId="0" applyFont="1" applyBorder="1" applyAlignment="1">
      <alignment horizontal="center" vertical="center" wrapText="1" shrinkToFit="1"/>
    </xf>
    <xf numFmtId="0" fontId="5" fillId="0" borderId="32" xfId="0" applyFont="1" applyBorder="1" applyAlignment="1">
      <alignment horizontal="center" vertical="center" wrapText="1" shrinkToFit="1"/>
    </xf>
    <xf numFmtId="0" fontId="5" fillId="0" borderId="24" xfId="0" applyFont="1" applyBorder="1" applyAlignment="1">
      <alignment horizontal="center" vertical="center" wrapText="1" shrinkToFit="1"/>
    </xf>
    <xf numFmtId="0" fontId="5" fillId="0" borderId="5" xfId="0" applyFont="1" applyBorder="1" applyAlignment="1">
      <alignment horizontal="center" vertical="center" wrapText="1" shrinkToFit="1"/>
    </xf>
    <xf numFmtId="0" fontId="5" fillId="0" borderId="2" xfId="0" applyFont="1" applyBorder="1" applyAlignment="1">
      <alignment horizontal="center" vertical="center" wrapText="1" shrinkToFit="1"/>
    </xf>
    <xf numFmtId="0" fontId="6" fillId="0" borderId="14" xfId="0" applyFont="1" applyBorder="1" applyAlignment="1">
      <alignment horizontal="center" vertical="center" wrapText="1"/>
    </xf>
    <xf numFmtId="0" fontId="4" fillId="0" borderId="1" xfId="0" applyFont="1" applyFill="1" applyBorder="1" applyAlignment="1">
      <alignment horizontal="left" vertical="center"/>
    </xf>
    <xf numFmtId="0" fontId="4" fillId="3" borderId="1" xfId="0" applyFont="1" applyFill="1" applyBorder="1" applyAlignment="1">
      <alignment horizontal="left" vertical="center"/>
    </xf>
    <xf numFmtId="0" fontId="63" fillId="0" borderId="6" xfId="0" applyFont="1" applyBorder="1" applyAlignment="1">
      <alignment horizontal="center" vertical="center"/>
    </xf>
    <xf numFmtId="0" fontId="8" fillId="3" borderId="0" xfId="0" applyFont="1" applyFill="1" applyAlignment="1" applyProtection="1">
      <alignment horizontal="center" vertical="center"/>
      <protection locked="0"/>
    </xf>
    <xf numFmtId="0" fontId="8" fillId="0" borderId="0" xfId="0" applyFont="1" applyAlignment="1" applyProtection="1">
      <alignment horizontal="center" vertical="center"/>
      <protection locked="0"/>
    </xf>
    <xf numFmtId="0" fontId="4" fillId="0" borderId="14" xfId="0" applyFont="1" applyBorder="1" applyAlignment="1" applyProtection="1">
      <alignment horizontal="center" vertical="center"/>
      <protection locked="0"/>
    </xf>
    <xf numFmtId="0" fontId="4" fillId="0" borderId="6" xfId="0" applyFont="1" applyBorder="1" applyAlignment="1" applyProtection="1">
      <alignment horizontal="center" vertical="center"/>
      <protection locked="0"/>
    </xf>
    <xf numFmtId="0" fontId="4" fillId="0" borderId="7" xfId="0" applyFont="1" applyBorder="1" applyAlignment="1" applyProtection="1">
      <alignment horizontal="center" vertical="center"/>
      <protection locked="0"/>
    </xf>
    <xf numFmtId="0" fontId="4" fillId="0" borderId="8" xfId="0" applyFont="1" applyBorder="1" applyAlignment="1" applyProtection="1">
      <alignment horizontal="center" vertical="center"/>
      <protection locked="0"/>
    </xf>
    <xf numFmtId="0" fontId="5" fillId="0" borderId="14" xfId="0" applyFont="1" applyBorder="1" applyAlignment="1" applyProtection="1">
      <alignment horizontal="center" vertical="center"/>
      <protection locked="0"/>
    </xf>
    <xf numFmtId="0" fontId="5" fillId="0" borderId="6" xfId="0" applyFont="1" applyBorder="1" applyAlignment="1" applyProtection="1">
      <alignment horizontal="center" vertical="center"/>
      <protection locked="0"/>
    </xf>
    <xf numFmtId="0" fontId="6" fillId="0" borderId="6" xfId="0" applyFont="1" applyBorder="1" applyAlignment="1" applyProtection="1">
      <alignment horizontal="center" vertical="center"/>
      <protection locked="0"/>
    </xf>
    <xf numFmtId="0" fontId="4" fillId="0" borderId="0" xfId="0" applyFont="1" applyAlignment="1" applyProtection="1">
      <alignment horizontal="left" vertical="center"/>
      <protection locked="0"/>
    </xf>
    <xf numFmtId="180" fontId="8" fillId="0" borderId="0" xfId="0" applyNumberFormat="1" applyFont="1" applyFill="1" applyAlignment="1" applyProtection="1">
      <alignment horizontal="center" vertical="center"/>
      <protection locked="0"/>
    </xf>
    <xf numFmtId="0" fontId="8" fillId="0" borderId="0" xfId="0" applyFont="1" applyFill="1" applyAlignment="1" applyProtection="1">
      <alignment horizontal="center" vertical="center"/>
      <protection locked="0"/>
    </xf>
    <xf numFmtId="0" fontId="4" fillId="0" borderId="15" xfId="0" applyFont="1" applyBorder="1" applyAlignment="1" applyProtection="1">
      <alignment horizontal="center" vertical="center"/>
      <protection locked="0"/>
    </xf>
    <xf numFmtId="0" fontId="4" fillId="0" borderId="5" xfId="0" applyFont="1" applyBorder="1" applyAlignment="1" applyProtection="1">
      <alignment horizontal="center" vertical="center"/>
      <protection locked="0"/>
    </xf>
    <xf numFmtId="0" fontId="4" fillId="0" borderId="0" xfId="0" applyFont="1" applyBorder="1" applyAlignment="1" applyProtection="1">
      <alignment horizontal="center" vertical="center"/>
      <protection locked="0"/>
    </xf>
    <xf numFmtId="0" fontId="4" fillId="0" borderId="2" xfId="0" applyFont="1" applyBorder="1" applyAlignment="1" applyProtection="1">
      <alignment horizontal="center" vertical="center"/>
      <protection locked="0"/>
    </xf>
    <xf numFmtId="0" fontId="4" fillId="0" borderId="97" xfId="0" applyFont="1" applyBorder="1" applyAlignment="1" applyProtection="1">
      <alignment horizontal="center" vertical="center"/>
      <protection locked="0"/>
    </xf>
    <xf numFmtId="0" fontId="4" fillId="0" borderId="94" xfId="0" applyFont="1" applyBorder="1" applyAlignment="1" applyProtection="1">
      <alignment horizontal="center" vertical="center"/>
      <protection locked="0"/>
    </xf>
    <xf numFmtId="0" fontId="4" fillId="0" borderId="95" xfId="0" applyFont="1" applyBorder="1" applyAlignment="1" applyProtection="1">
      <alignment horizontal="center" vertical="center"/>
      <protection locked="0"/>
    </xf>
    <xf numFmtId="0" fontId="6" fillId="3" borderId="14" xfId="0" applyFont="1" applyFill="1" applyBorder="1" applyAlignment="1" applyProtection="1">
      <alignment horizontal="center" vertical="center"/>
      <protection locked="0"/>
    </xf>
    <xf numFmtId="0" fontId="6" fillId="3" borderId="6" xfId="0" applyFont="1" applyFill="1" applyBorder="1" applyAlignment="1" applyProtection="1">
      <alignment horizontal="center" vertical="center"/>
      <protection locked="0"/>
    </xf>
    <xf numFmtId="0" fontId="6" fillId="3" borderId="15" xfId="0" applyFont="1" applyFill="1" applyBorder="1" applyAlignment="1" applyProtection="1">
      <alignment horizontal="center" vertical="center"/>
      <protection locked="0"/>
    </xf>
    <xf numFmtId="0" fontId="6" fillId="3" borderId="5" xfId="0" applyFont="1" applyFill="1" applyBorder="1" applyAlignment="1" applyProtection="1">
      <alignment horizontal="center" vertical="center"/>
      <protection locked="0"/>
    </xf>
    <xf numFmtId="0" fontId="6" fillId="3" borderId="0" xfId="0" applyFont="1" applyFill="1" applyBorder="1" applyAlignment="1" applyProtection="1">
      <alignment horizontal="center" vertical="center"/>
      <protection locked="0"/>
    </xf>
    <xf numFmtId="0" fontId="6" fillId="3" borderId="2" xfId="0" applyFont="1" applyFill="1" applyBorder="1" applyAlignment="1" applyProtection="1">
      <alignment horizontal="center" vertical="center"/>
      <protection locked="0"/>
    </xf>
    <xf numFmtId="0" fontId="6" fillId="3" borderId="7" xfId="0" applyFont="1" applyFill="1" applyBorder="1" applyAlignment="1" applyProtection="1">
      <alignment horizontal="center" vertical="center"/>
      <protection locked="0"/>
    </xf>
    <xf numFmtId="0" fontId="6" fillId="3" borderId="8" xfId="0" applyFont="1" applyFill="1" applyBorder="1" applyAlignment="1" applyProtection="1">
      <alignment horizontal="center" vertical="center"/>
      <protection locked="0"/>
    </xf>
    <xf numFmtId="0" fontId="6" fillId="3" borderId="9" xfId="0" applyFont="1" applyFill="1" applyBorder="1" applyAlignment="1" applyProtection="1">
      <alignment horizontal="center" vertical="center"/>
      <protection locked="0"/>
    </xf>
    <xf numFmtId="0" fontId="6" fillId="3" borderId="1" xfId="0" applyFont="1" applyFill="1" applyBorder="1" applyAlignment="1" applyProtection="1">
      <alignment horizontal="center" vertical="center"/>
      <protection locked="0"/>
    </xf>
    <xf numFmtId="0" fontId="6" fillId="3" borderId="17" xfId="0" applyFont="1" applyFill="1" applyBorder="1" applyAlignment="1" applyProtection="1">
      <alignment horizontal="center" vertical="center" shrinkToFit="1"/>
      <protection locked="0"/>
    </xf>
    <xf numFmtId="0" fontId="6" fillId="3" borderId="14" xfId="0" applyFont="1" applyFill="1" applyBorder="1" applyAlignment="1" applyProtection="1">
      <alignment horizontal="center" vertical="center" shrinkToFit="1"/>
      <protection locked="0"/>
    </xf>
    <xf numFmtId="0" fontId="6" fillId="0" borderId="6" xfId="0" applyFont="1" applyBorder="1" applyAlignment="1" applyProtection="1">
      <alignment horizontal="center" vertical="center" shrinkToFit="1"/>
      <protection locked="0"/>
    </xf>
    <xf numFmtId="0" fontId="0" fillId="0" borderId="14" xfId="0" applyFont="1" applyBorder="1" applyAlignment="1" applyProtection="1">
      <alignment horizontal="center" vertical="center" wrapText="1"/>
      <protection locked="0"/>
    </xf>
    <xf numFmtId="0" fontId="0" fillId="0" borderId="6" xfId="0" applyFont="1" applyBorder="1" applyAlignment="1" applyProtection="1">
      <alignment horizontal="center" vertical="center" wrapText="1"/>
      <protection locked="0"/>
    </xf>
    <xf numFmtId="0" fontId="0" fillId="0" borderId="15" xfId="0" applyFont="1" applyBorder="1" applyAlignment="1" applyProtection="1">
      <alignment horizontal="center" vertical="center" wrapText="1"/>
      <protection locked="0"/>
    </xf>
    <xf numFmtId="0" fontId="0" fillId="0" borderId="97" xfId="0" applyFont="1" applyBorder="1" applyAlignment="1" applyProtection="1">
      <alignment horizontal="center" vertical="center" wrapText="1"/>
      <protection locked="0"/>
    </xf>
    <xf numFmtId="0" fontId="0" fillId="0" borderId="94" xfId="0" applyFont="1" applyBorder="1" applyAlignment="1" applyProtection="1">
      <alignment horizontal="center" vertical="center" wrapText="1"/>
      <protection locked="0"/>
    </xf>
    <xf numFmtId="0" fontId="0" fillId="0" borderId="95" xfId="0" applyFont="1" applyBorder="1" applyAlignment="1" applyProtection="1">
      <alignment horizontal="center" vertical="center" wrapText="1"/>
      <protection locked="0"/>
    </xf>
    <xf numFmtId="0" fontId="22" fillId="3" borderId="13" xfId="0" applyFont="1" applyFill="1" applyBorder="1" applyAlignment="1" applyProtection="1">
      <alignment horizontal="center" vertical="center"/>
      <protection locked="0"/>
    </xf>
    <xf numFmtId="0" fontId="22" fillId="3" borderId="10" xfId="0" applyFont="1" applyFill="1" applyBorder="1" applyAlignment="1" applyProtection="1">
      <alignment horizontal="center" vertical="center"/>
      <protection locked="0"/>
    </xf>
    <xf numFmtId="0" fontId="22" fillId="3" borderId="18" xfId="0" applyFont="1" applyFill="1" applyBorder="1" applyAlignment="1" applyProtection="1">
      <alignment horizontal="center" vertical="center"/>
      <protection locked="0"/>
    </xf>
    <xf numFmtId="0" fontId="22" fillId="3" borderId="1" xfId="0" applyFont="1" applyFill="1" applyBorder="1" applyAlignment="1" applyProtection="1">
      <alignment horizontal="center" vertical="center"/>
      <protection locked="0"/>
    </xf>
    <xf numFmtId="0" fontId="6" fillId="3" borderId="96" xfId="0" applyFont="1" applyFill="1" applyBorder="1" applyAlignment="1" applyProtection="1">
      <alignment horizontal="center" vertical="center" shrinkToFit="1"/>
      <protection locked="0"/>
    </xf>
    <xf numFmtId="0" fontId="6" fillId="3" borderId="19" xfId="0" applyFont="1" applyFill="1" applyBorder="1" applyAlignment="1" applyProtection="1">
      <alignment horizontal="center" vertical="center" shrinkToFit="1"/>
      <protection locked="0"/>
    </xf>
    <xf numFmtId="0" fontId="6" fillId="3" borderId="61" xfId="0" applyFont="1" applyFill="1" applyBorder="1" applyAlignment="1" applyProtection="1">
      <alignment horizontal="center" vertical="center" shrinkToFit="1"/>
      <protection locked="0"/>
    </xf>
    <xf numFmtId="0" fontId="6" fillId="3" borderId="98" xfId="0" applyFont="1" applyFill="1" applyBorder="1" applyAlignment="1" applyProtection="1">
      <alignment horizontal="center" vertical="center" shrinkToFit="1"/>
      <protection locked="0"/>
    </xf>
    <xf numFmtId="0" fontId="4" fillId="0" borderId="9" xfId="0" applyFont="1" applyBorder="1" applyAlignment="1" applyProtection="1">
      <alignment horizontal="center" vertical="center"/>
      <protection locked="0"/>
    </xf>
    <xf numFmtId="0" fontId="6" fillId="3" borderId="0" xfId="0" applyFont="1" applyFill="1" applyAlignment="1" applyProtection="1">
      <alignment horizontal="center" vertical="center"/>
      <protection locked="0"/>
    </xf>
    <xf numFmtId="0" fontId="17" fillId="0" borderId="7" xfId="0" applyFont="1" applyBorder="1" applyAlignment="1" applyProtection="1">
      <alignment horizontal="center" vertical="center" shrinkToFit="1"/>
      <protection locked="0"/>
    </xf>
    <xf numFmtId="0" fontId="17" fillId="0" borderId="8" xfId="0" applyFont="1" applyBorder="1" applyAlignment="1" applyProtection="1">
      <alignment horizontal="center" vertical="center" shrinkToFit="1"/>
      <protection locked="0"/>
    </xf>
    <xf numFmtId="0" fontId="17" fillId="0" borderId="13" xfId="0" applyFont="1" applyBorder="1" applyAlignment="1" applyProtection="1">
      <alignment horizontal="center" vertical="center" shrinkToFit="1"/>
      <protection locked="0"/>
    </xf>
    <xf numFmtId="0" fontId="17" fillId="0" borderId="10" xfId="0" applyFont="1" applyBorder="1" applyAlignment="1" applyProtection="1">
      <alignment horizontal="center" vertical="center" shrinkToFit="1"/>
      <protection locked="0"/>
    </xf>
    <xf numFmtId="0" fontId="17" fillId="0" borderId="14" xfId="0" applyFont="1" applyBorder="1" applyAlignment="1" applyProtection="1">
      <alignment horizontal="center" vertical="center" textRotation="255" wrapText="1"/>
      <protection locked="0"/>
    </xf>
    <xf numFmtId="0" fontId="32" fillId="0" borderId="6" xfId="0" applyFont="1" applyBorder="1" applyAlignment="1" applyProtection="1">
      <alignment horizontal="center" vertical="center" textRotation="255"/>
      <protection locked="0"/>
    </xf>
    <xf numFmtId="0" fontId="32" fillId="0" borderId="5" xfId="0" applyFont="1" applyBorder="1" applyAlignment="1" applyProtection="1">
      <alignment horizontal="center" vertical="center" textRotation="255" wrapText="1"/>
      <protection locked="0"/>
    </xf>
    <xf numFmtId="0" fontId="32" fillId="0" borderId="0" xfId="0" applyFont="1" applyBorder="1" applyAlignment="1" applyProtection="1">
      <alignment horizontal="center" vertical="center" textRotation="255"/>
      <protection locked="0"/>
    </xf>
    <xf numFmtId="0" fontId="32" fillId="0" borderId="5" xfId="0" applyFont="1" applyBorder="1" applyAlignment="1" applyProtection="1">
      <alignment horizontal="center" vertical="center" textRotation="255"/>
      <protection locked="0"/>
    </xf>
    <xf numFmtId="0" fontId="32" fillId="0" borderId="7" xfId="0" applyFont="1" applyBorder="1" applyAlignment="1" applyProtection="1">
      <alignment horizontal="center" vertical="center" textRotation="255"/>
      <protection locked="0"/>
    </xf>
    <xf numFmtId="0" fontId="32" fillId="0" borderId="8" xfId="0" applyFont="1" applyBorder="1" applyAlignment="1" applyProtection="1">
      <alignment horizontal="center" vertical="center" textRotation="255"/>
      <protection locked="0"/>
    </xf>
    <xf numFmtId="0" fontId="18" fillId="0" borderId="0" xfId="0" applyFont="1" applyAlignment="1" applyProtection="1">
      <alignment horizontal="center" vertical="center"/>
      <protection locked="0"/>
    </xf>
    <xf numFmtId="0" fontId="17" fillId="0" borderId="110" xfId="0" applyFont="1" applyBorder="1" applyAlignment="1" applyProtection="1">
      <alignment horizontal="center" vertical="top" textRotation="255" shrinkToFit="1"/>
      <protection locked="0"/>
    </xf>
    <xf numFmtId="0" fontId="17" fillId="0" borderId="4" xfId="0" applyFont="1" applyBorder="1" applyAlignment="1" applyProtection="1">
      <alignment horizontal="center" vertical="top" textRotation="255" shrinkToFit="1"/>
      <protection locked="0"/>
    </xf>
    <xf numFmtId="0" fontId="17" fillId="0" borderId="1" xfId="0" applyFont="1" applyBorder="1" applyAlignment="1" applyProtection="1">
      <alignment horizontal="center" vertical="top" textRotation="255" shrinkToFit="1"/>
      <protection locked="0"/>
    </xf>
    <xf numFmtId="0" fontId="17" fillId="0" borderId="98" xfId="0" applyFont="1" applyBorder="1" applyAlignment="1" applyProtection="1">
      <alignment horizontal="center" vertical="top" textRotation="255" shrinkToFit="1"/>
      <protection locked="0"/>
    </xf>
    <xf numFmtId="0" fontId="6" fillId="3" borderId="13" xfId="0" applyFont="1" applyFill="1" applyBorder="1" applyAlignment="1" applyProtection="1">
      <alignment horizontal="center" vertical="center" shrinkToFit="1"/>
      <protection locked="0"/>
    </xf>
    <xf numFmtId="0" fontId="6" fillId="3" borderId="10" xfId="0" applyFont="1" applyFill="1" applyBorder="1" applyAlignment="1" applyProtection="1">
      <alignment horizontal="center" vertical="center" shrinkToFit="1"/>
      <protection locked="0"/>
    </xf>
    <xf numFmtId="0" fontId="6" fillId="3" borderId="18" xfId="0" applyFont="1" applyFill="1" applyBorder="1" applyAlignment="1" applyProtection="1">
      <alignment horizontal="center" vertical="center" shrinkToFit="1"/>
      <protection locked="0"/>
    </xf>
    <xf numFmtId="0" fontId="17" fillId="0" borderId="103" xfId="0" applyFont="1" applyBorder="1" applyAlignment="1" applyProtection="1">
      <alignment horizontal="center" vertical="top" textRotation="255" shrinkToFit="1"/>
      <protection locked="0"/>
    </xf>
    <xf numFmtId="0" fontId="17" fillId="0" borderId="120" xfId="0" applyFont="1" applyBorder="1" applyAlignment="1" applyProtection="1">
      <alignment horizontal="center" vertical="top" textRotation="255" shrinkToFit="1"/>
      <protection locked="0"/>
    </xf>
    <xf numFmtId="0" fontId="17" fillId="0" borderId="5" xfId="0" applyFont="1" applyBorder="1" applyAlignment="1" applyProtection="1">
      <alignment horizontal="center" vertical="top" textRotation="255" shrinkToFit="1"/>
      <protection locked="0"/>
    </xf>
    <xf numFmtId="0" fontId="17" fillId="0" borderId="2" xfId="0" applyFont="1" applyBorder="1" applyAlignment="1" applyProtection="1">
      <alignment horizontal="center" vertical="top" textRotation="255" shrinkToFit="1"/>
      <protection locked="0"/>
    </xf>
    <xf numFmtId="0" fontId="17" fillId="0" borderId="97" xfId="0" applyFont="1" applyBorder="1" applyAlignment="1" applyProtection="1">
      <alignment horizontal="center" vertical="top" textRotation="255" shrinkToFit="1"/>
      <protection locked="0"/>
    </xf>
    <xf numFmtId="0" fontId="17" fillId="0" borderId="95" xfId="0" applyFont="1" applyBorder="1" applyAlignment="1" applyProtection="1">
      <alignment horizontal="center" vertical="top" textRotation="255" shrinkToFit="1"/>
      <protection locked="0"/>
    </xf>
    <xf numFmtId="0" fontId="48" fillId="7" borderId="1" xfId="3" applyFont="1" applyFill="1" applyBorder="1" applyAlignment="1">
      <alignment horizontal="left" vertical="center"/>
    </xf>
    <xf numFmtId="0" fontId="49" fillId="7" borderId="1" xfId="3" applyFont="1" applyFill="1" applyBorder="1" applyAlignment="1">
      <alignment horizontal="left" vertical="center" wrapText="1"/>
    </xf>
    <xf numFmtId="0" fontId="49" fillId="7" borderId="1" xfId="3" applyFont="1" applyFill="1" applyBorder="1" applyAlignment="1">
      <alignment horizontal="left" vertical="center"/>
    </xf>
    <xf numFmtId="0" fontId="47" fillId="0" borderId="1" xfId="3" applyFont="1" applyBorder="1" applyAlignment="1">
      <alignment horizontal="left" vertical="center" wrapText="1"/>
    </xf>
    <xf numFmtId="0" fontId="47" fillId="0" borderId="1" xfId="3" applyFont="1" applyBorder="1" applyAlignment="1">
      <alignment horizontal="left" vertical="top" wrapText="1"/>
    </xf>
    <xf numFmtId="0" fontId="47" fillId="0" borderId="1" xfId="3" applyFont="1" applyBorder="1" applyAlignment="1">
      <alignment horizontal="left" vertical="center"/>
    </xf>
    <xf numFmtId="0" fontId="47" fillId="9" borderId="1" xfId="3" applyFont="1" applyFill="1" applyBorder="1" applyAlignment="1">
      <alignment horizontal="center" vertical="center"/>
    </xf>
    <xf numFmtId="0" fontId="47" fillId="0" borderId="1" xfId="3" applyFont="1" applyBorder="1" applyAlignment="1">
      <alignment horizontal="center" vertical="center" wrapText="1"/>
    </xf>
    <xf numFmtId="0" fontId="47" fillId="3" borderId="17" xfId="3" applyFont="1" applyFill="1" applyBorder="1" applyAlignment="1">
      <alignment horizontal="center" vertical="center" wrapText="1"/>
    </xf>
    <xf numFmtId="0" fontId="47" fillId="3" borderId="3" xfId="3" applyFont="1" applyFill="1" applyBorder="1" applyAlignment="1">
      <alignment horizontal="center" vertical="center" wrapText="1"/>
    </xf>
    <xf numFmtId="0" fontId="47" fillId="3" borderId="4" xfId="3" applyFont="1" applyFill="1" applyBorder="1" applyAlignment="1">
      <alignment horizontal="center" vertical="center" wrapText="1"/>
    </xf>
    <xf numFmtId="0" fontId="47" fillId="0" borderId="1" xfId="3" applyFont="1" applyFill="1" applyBorder="1" applyAlignment="1">
      <alignment horizontal="center" vertical="center" wrapText="1"/>
    </xf>
    <xf numFmtId="0" fontId="47" fillId="0" borderId="1" xfId="3" applyFont="1" applyFill="1" applyBorder="1" applyAlignment="1">
      <alignment horizontal="left" vertical="center" wrapText="1"/>
    </xf>
    <xf numFmtId="0" fontId="47" fillId="0" borderId="1" xfId="3" applyFont="1" applyFill="1" applyBorder="1" applyAlignment="1">
      <alignment horizontal="center" vertical="center"/>
    </xf>
  </cellXfs>
  <cellStyles count="4">
    <cellStyle name="桁区切り" xfId="1" builtinId="6"/>
    <cellStyle name="標準" xfId="0" builtinId="0"/>
    <cellStyle name="標準 2" xfId="2" xr:uid="{00000000-0005-0000-0000-000002000000}"/>
    <cellStyle name="標準 3" xfId="3" xr:uid="{00000000-0005-0000-0000-000003000000}"/>
  </cellStyles>
  <dxfs count="16">
    <dxf>
      <fill>
        <patternFill>
          <bgColor theme="0" tint="-0.34998626667073579"/>
        </patternFill>
      </fill>
    </dxf>
    <dxf>
      <fill>
        <patternFill>
          <bgColor rgb="FF00B0F0"/>
        </patternFill>
      </fill>
    </dxf>
    <dxf>
      <fill>
        <patternFill>
          <bgColor theme="0" tint="-0.34998626667073579"/>
        </patternFill>
      </fill>
    </dxf>
    <dxf>
      <fill>
        <patternFill>
          <bgColor rgb="FF00B0F0"/>
        </patternFill>
      </fill>
    </dxf>
    <dxf>
      <fill>
        <patternFill>
          <bgColor theme="0" tint="-0.34998626667073579"/>
        </patternFill>
      </fill>
    </dxf>
    <dxf>
      <fill>
        <patternFill>
          <bgColor theme="0" tint="-0.34998626667073579"/>
        </patternFill>
      </fill>
    </dxf>
    <dxf>
      <fill>
        <patternFill>
          <bgColor theme="0" tint="-0.499984740745262"/>
        </patternFill>
      </fill>
    </dxf>
    <dxf>
      <fill>
        <patternFill>
          <bgColor theme="0" tint="-0.34998626667073579"/>
        </patternFill>
      </fill>
    </dxf>
    <dxf>
      <fill>
        <patternFill>
          <bgColor rgb="FFFFFF99"/>
        </patternFill>
      </fill>
    </dxf>
    <dxf>
      <fill>
        <patternFill>
          <bgColor theme="0" tint="-0.34998626667073579"/>
        </patternFill>
      </fill>
    </dxf>
    <dxf>
      <fill>
        <patternFill>
          <bgColor theme="0" tint="-0.499984740745262"/>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9" defaultPivotStyle="PivotStyleLight16"/>
  <colors>
    <mruColors>
      <color rgb="FFFFFF99"/>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worksheet" Target="worksheets/sheet8.xml"/><Relationship Id="rId13" Type="http://purl.oclc.org/ooxml/officeDocument/relationships/sharedStrings" Target="sharedStrings.xml"/><Relationship Id="rId3" Type="http://purl.oclc.org/ooxml/officeDocument/relationships/worksheet" Target="worksheets/sheet3.xml"/><Relationship Id="rId7" Type="http://purl.oclc.org/ooxml/officeDocument/relationships/worksheet" Target="worksheets/sheet7.xml"/><Relationship Id="rId12" Type="http://purl.oclc.org/ooxml/officeDocument/relationships/styles" Target="styles.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theme" Target="theme/theme1.xml"/><Relationship Id="rId5" Type="http://purl.oclc.org/ooxml/officeDocument/relationships/worksheet" Target="worksheets/sheet5.xml"/><Relationship Id="rId10" Type="http://purl.oclc.org/ooxml/officeDocument/relationships/worksheet" Target="worksheets/sheet10.xml"/><Relationship Id="rId4" Type="http://purl.oclc.org/ooxml/officeDocument/relationships/worksheet" Target="worksheets/sheet4.xml"/><Relationship Id="rId9" Type="http://purl.oclc.org/ooxml/officeDocument/relationships/worksheet" Target="worksheets/sheet9.xml"/><Relationship Id="rId14" Type="http://purl.oclc.org/ooxml/officeDocument/relationships/calcChain" Target="calcChain.xml"/></Relationships>
</file>

<file path=xl/ctrlProps/ctrlProp1.xml><?xml version="1.0" encoding="utf-8"?>
<formControlPr xmlns="http://schemas.microsoft.com/office/spreadsheetml/2009/9/main" objectType="CheckBox" fmlaLink="$D$37" lockText="1" noThreeD="1"/>
</file>

<file path=xl/ctrlProps/ctrlProp2.xml><?xml version="1.0" encoding="utf-8"?>
<formControlPr xmlns="http://schemas.microsoft.com/office/spreadsheetml/2009/9/main" objectType="CheckBox" fmlaLink="M$37" lockText="1" noThreeD="1"/>
</file>

<file path=xl/drawings/_rels/drawing9.xml.rels><?xml version="1.0" encoding="UTF-8" standalone="yes"?>
<Relationships xmlns="http://schemas.openxmlformats.org/package/2006/relationships"><Relationship Id="rId3" Type="http://purl.oclc.org/ooxml/officeDocument/relationships/image" Target="../media/image3.emf"/><Relationship Id="rId2" Type="http://purl.oclc.org/ooxml/officeDocument/relationships/image" Target="../media/image2.emf"/><Relationship Id="rId1" Type="http://purl.oclc.org/ooxml/officeDocument/relationships/image" Target="../media/image1.emf"/><Relationship Id="rId5" Type="http://purl.oclc.org/ooxml/officeDocument/relationships/image" Target="../media/image5.png"/><Relationship Id="rId4" Type="http://purl.oclc.org/ooxml/officeDocument/relationships/image" Target="../media/image4.emf"/></Relationships>
</file>

<file path=xl/drawings/_rels/vmlDrawing8.vml.rels><?xml version="1.0" encoding="UTF-8" standalone="yes"?>
<Relationships xmlns="http://schemas.openxmlformats.org/package/2006/relationships"><Relationship Id="rId1" Type="http://purl.oclc.org/ooxml/officeDocument/relationships/image" Target="../media/image6.emf"/></Relationships>
</file>

<file path=xl/drawings/drawing1.xml><?xml version="1.0" encoding="utf-8"?>
<xdr:wsDr xmlns:xdr="http://purl.oclc.org/ooxml/drawingml/spreadsheetDrawing" xmlns:a="http://purl.oclc.org/ooxml/drawingml/main">
  <xdr:twoCellAnchor>
    <xdr:from>
      <xdr:col>3</xdr:col>
      <xdr:colOff>19050</xdr:colOff>
      <xdr:row>36</xdr:row>
      <xdr:rowOff>19050</xdr:rowOff>
    </xdr:from>
    <xdr:to>
      <xdr:col>4</xdr:col>
      <xdr:colOff>0</xdr:colOff>
      <xdr:row>36</xdr:row>
      <xdr:rowOff>257175</xdr:rowOff>
    </xdr:to>
    <xdr:sp macro="" textlink="">
      <xdr:nvSpPr>
        <xdr:cNvPr id="1035" name="Check Box 57">
          <a:extLst>
            <a:ext uri="{FF2B5EF4-FFF2-40B4-BE49-F238E27FC236}">
              <a16:creationId xmlns:a16="http://schemas.microsoft.com/office/drawing/2014/main" id="{3FDC0E33-A9E4-4C43-33C9-477D9A9CFA61}"/>
            </a:ext>
          </a:extLst>
        </xdr:cNvPr>
        <xdr:cNvSpPr/>
      </xdr:nvSpPr>
      <xdr:spPr bwMode="auto">
        <a:xfrm>
          <a:off x="0" y="0"/>
          <a:ext cx="0" cy="0"/>
        </a:xfrm>
        <a:prstGeom prst="rect">
          <a:avLst/>
        </a:prstGeom>
        <a:solidFill>
          <a:srgbClr val="FFFF99"/>
        </a:solidFill>
        <a:ln>
          <a:noFill/>
        </a:ln>
        <a:extLst>
          <a:ext uri="{91240B29-F687-4F45-9708-019B960494DF}">
            <a14:hiddenLine xmlns:a14="http://schemas.microsoft.com/office/drawing/2010/main" w="9525" cap="flat" cmpd="sng">
              <a:solidFill>
                <a:srgbClr xmlns:mc="http://schemas.openxmlformats.org/markup-compatibility/2006" val="000000" mc:Ignorable="a14" a14:legacySpreadsheetColorIndex="64"/>
              </a:solidFill>
              <a:prstDash val="solid"/>
              <a:miter lim="8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xdr:from>
      <xdr:col>12</xdr:col>
      <xdr:colOff>9525</xdr:colOff>
      <xdr:row>36</xdr:row>
      <xdr:rowOff>28575</xdr:rowOff>
    </xdr:from>
    <xdr:to>
      <xdr:col>12</xdr:col>
      <xdr:colOff>295275</xdr:colOff>
      <xdr:row>36</xdr:row>
      <xdr:rowOff>266700</xdr:rowOff>
    </xdr:to>
    <xdr:sp macro="" textlink="">
      <xdr:nvSpPr>
        <xdr:cNvPr id="1036" name="Check Box 57">
          <a:extLst>
            <a:ext uri="{FF2B5EF4-FFF2-40B4-BE49-F238E27FC236}">
              <a16:creationId xmlns:a16="http://schemas.microsoft.com/office/drawing/2014/main" id="{FC474A71-7D9B-07E6-769C-60D85877830B}"/>
            </a:ext>
          </a:extLst>
        </xdr:cNvPr>
        <xdr:cNvSpPr/>
      </xdr:nvSpPr>
      <xdr:spPr bwMode="auto">
        <a:xfrm>
          <a:off x="0" y="0"/>
          <a:ext cx="0" cy="0"/>
        </a:xfrm>
        <a:prstGeom prst="rect">
          <a:avLst/>
        </a:prstGeom>
        <a:solidFill>
          <a:srgbClr val="FFFF99"/>
        </a:solidFill>
        <a:ln>
          <a:noFill/>
        </a:ln>
        <a:extLst>
          <a:ext uri="{91240B29-F687-4F45-9708-019B960494DF}">
            <a14:hiddenLine xmlns:a14="http://schemas.microsoft.com/office/drawing/2010/main" w="9525" cap="flat" cmpd="sng">
              <a:solidFill>
                <a:srgbClr xmlns:mc="http://schemas.openxmlformats.org/markup-compatibility/2006" val="000000" mc:Ignorable="a14" a14:legacySpreadsheetColorIndex="64"/>
              </a:solidFill>
              <a:prstDash val="solid"/>
              <a:miter lim="8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AlternateContent xmlns:mc="http://schemas.openxmlformats.org/markup-compatibility/2006">
    <mc:Choice xmlns:v="urn:schemas-microsoft-com:vml" Requires="v"/>
    <mc:Fallback>
      <xdr:twoCellAnchor editAs="absolute">
        <xdr:from>
          <xdr:col>21</xdr:col>
          <xdr:colOff>285750</xdr:colOff>
          <xdr:row>33</xdr:row>
          <xdr:rowOff>123825</xdr:rowOff>
        </xdr:from>
        <xdr:to>
          <xdr:col>25</xdr:col>
          <xdr:colOff>285750</xdr:colOff>
          <xdr:row>36</xdr:row>
          <xdr:rowOff>238125</xdr:rowOff>
        </xdr:to>
        <xdr:sp macro="" textlink="">
          <xdr:nvSpPr>
            <xdr:cNvPr id="1025" name="Comment 8">
              <a:extLst>
                <a:ext uri="{FF2B5EF4-FFF2-40B4-BE49-F238E27FC236}">
                  <a16:creationId xmlns:a16="http://schemas.microsoft.com/office/drawing/2014/main" id="{44E09E2D-088D-67CB-904A-B88259CD929C}"/>
                </a:ext>
              </a:extLst>
            </xdr:cNvPr>
            <xdr:cNvSpPr txBox="1">
              <a:spLocks noChangeArrowheads="1"/>
            </xdr:cNvSpPr>
          </xdr:nvSpPr>
          <xdr:spPr bwMode="auto">
            <a:xfrm>
              <a:off x="6810375" y="7962900"/>
              <a:ext cx="2019300" cy="97155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ctr" upright="1"/>
            <a:lstStyle/>
            <a:p>
              <a:pPr algn="l" rtl="0">
                <a:defRPr sz="1000"/>
              </a:pPr>
              <a:r>
                <a:rPr lang="ja-JP" altLang="en-US" sz="900" b="1" i="0" u="none" strike="noStrike" baseline="0%">
                  <a:solidFill>
                    <a:srgbClr val="000000"/>
                  </a:solidFill>
                  <a:latin typeface="MS P ゴシック"/>
                </a:rPr>
                <a:t>土曜日などに他の保育施設と共同保育を行っている場合は、「実施」に☑をいれ、連携している保育施設名を記入してください。</a:t>
              </a:r>
            </a:p>
            <a:p>
              <a:pPr algn="l" rtl="0">
                <a:defRPr sz="1000"/>
              </a:pPr>
              <a:r>
                <a:rPr lang="ja-JP" altLang="en-US" sz="900" b="1" i="0" u="none" strike="noStrike" baseline="0%">
                  <a:solidFill>
                    <a:srgbClr val="000000"/>
                  </a:solidFill>
                  <a:latin typeface="MS P ゴシック"/>
                </a:rPr>
                <a:t>（共同保育を行っていない場合は未記入）</a:t>
              </a:r>
            </a:p>
          </xdr:txBody>
        </xdr:sp>
        <xdr:clientData/>
      </xdr:twoCellAnchor>
    </mc:Fallback>
  </mc:AlternateContent>
</xdr:wsDr>
</file>

<file path=xl/drawings/drawing2.xml><?xml version="1.0" encoding="utf-8"?>
<xdr:wsDr xmlns:xdr="http://purl.oclc.org/ooxml/drawingml/spreadsheetDrawing" xmlns:a="http://purl.oclc.org/ooxml/drawingml/main">
  <xdr:twoCellAnchor>
    <xdr:from>
      <xdr:col>6</xdr:col>
      <xdr:colOff>223627</xdr:colOff>
      <xdr:row>50</xdr:row>
      <xdr:rowOff>74540</xdr:rowOff>
    </xdr:from>
    <xdr:to>
      <xdr:col>7</xdr:col>
      <xdr:colOff>300790</xdr:colOff>
      <xdr:row>52</xdr:row>
      <xdr:rowOff>91109</xdr:rowOff>
    </xdr:to>
    <xdr:grpSp>
      <xdr:nvGrpSpPr>
        <xdr:cNvPr id="12" name="グループ化 11">
          <a:extLst>
            <a:ext uri="{FF2B5EF4-FFF2-40B4-BE49-F238E27FC236}">
              <a16:creationId xmlns:a16="http://schemas.microsoft.com/office/drawing/2014/main" id="{00000000-0008-0000-0100-00000C000000}"/>
            </a:ext>
          </a:extLst>
        </xdr:cNvPr>
        <xdr:cNvGrpSpPr/>
      </xdr:nvGrpSpPr>
      <xdr:grpSpPr>
        <a:xfrm>
          <a:off x="2093991" y="9841995"/>
          <a:ext cx="423526" cy="380250"/>
          <a:chOff x="2394324" y="846566"/>
          <a:chExt cx="418058" cy="385800"/>
        </a:xfrm>
      </xdr:grpSpPr>
      <xdr:cxnSp macro="">
        <xdr:nvCxnSpPr>
          <xdr:cNvPr id="13" name="カギ線コネクタ 12">
            <a:extLst>
              <a:ext uri="{FF2B5EF4-FFF2-40B4-BE49-F238E27FC236}">
                <a16:creationId xmlns:a16="http://schemas.microsoft.com/office/drawing/2014/main" id="{00000000-0008-0000-0100-00000D000000}"/>
              </a:ext>
            </a:extLst>
          </xdr:cNvPr>
          <xdr:cNvCxnSpPr/>
        </xdr:nvCxnSpPr>
        <xdr:spPr>
          <a:xfrm>
            <a:off x="2394327" y="846569"/>
            <a:ext cx="415439" cy="188757"/>
          </a:xfrm>
          <a:prstGeom prst="bentConnector3">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4" name="カギ線コネクタ 13">
            <a:extLst>
              <a:ext uri="{FF2B5EF4-FFF2-40B4-BE49-F238E27FC236}">
                <a16:creationId xmlns:a16="http://schemas.microsoft.com/office/drawing/2014/main" id="{00000000-0008-0000-0100-00000E000000}"/>
              </a:ext>
            </a:extLst>
          </xdr:cNvPr>
          <xdr:cNvCxnSpPr/>
        </xdr:nvCxnSpPr>
        <xdr:spPr>
          <a:xfrm>
            <a:off x="2394324" y="846566"/>
            <a:ext cx="415442" cy="385800"/>
          </a:xfrm>
          <a:prstGeom prst="bentConnector3">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5" name="直線矢印コネクタ 14">
            <a:extLst>
              <a:ext uri="{FF2B5EF4-FFF2-40B4-BE49-F238E27FC236}">
                <a16:creationId xmlns:a16="http://schemas.microsoft.com/office/drawing/2014/main" id="{00000000-0008-0000-0100-00000F000000}"/>
              </a:ext>
            </a:extLst>
          </xdr:cNvPr>
          <xdr:cNvCxnSpPr/>
        </xdr:nvCxnSpPr>
        <xdr:spPr>
          <a:xfrm>
            <a:off x="2561287" y="846569"/>
            <a:ext cx="251095" cy="65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3.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3</xdr:col>
          <xdr:colOff>647700</xdr:colOff>
          <xdr:row>12</xdr:row>
          <xdr:rowOff>114300</xdr:rowOff>
        </xdr:from>
        <xdr:to>
          <xdr:col>7</xdr:col>
          <xdr:colOff>180975</xdr:colOff>
          <xdr:row>13</xdr:row>
          <xdr:rowOff>28575</xdr:rowOff>
        </xdr:to>
        <xdr:sp macro="" textlink="">
          <xdr:nvSpPr>
            <xdr:cNvPr id="3073" name="Comment 3">
              <a:extLst>
                <a:ext uri="{FF2B5EF4-FFF2-40B4-BE49-F238E27FC236}">
                  <a16:creationId xmlns:a16="http://schemas.microsoft.com/office/drawing/2014/main" id="{A0F18A03-3501-75CD-6C5B-096FB4477638}"/>
                </a:ext>
              </a:extLst>
            </xdr:cNvPr>
            <xdr:cNvSpPr txBox="1">
              <a:spLocks noChangeArrowheads="1"/>
            </xdr:cNvSpPr>
          </xdr:nvSpPr>
          <xdr:spPr bwMode="auto">
            <a:xfrm>
              <a:off x="2705100" y="2819400"/>
              <a:ext cx="2276475" cy="1524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18288" tIns="18288" rIns="0" bIns="0" anchor="t" upright="1"/>
            <a:lstStyle/>
            <a:p>
              <a:pPr algn="l" rtl="0">
                <a:defRPr sz="1000"/>
              </a:pPr>
              <a:r>
                <a:rPr lang="ja-JP" altLang="en-US" sz="900" b="0" i="0" u="none" strike="noStrike" baseline="0%">
                  <a:solidFill>
                    <a:srgbClr val="000000"/>
                  </a:solidFill>
                  <a:latin typeface="MS P ゴシック"/>
                </a:rPr>
                <a:t>幼稚園の助教諭の臨時免許状を有する者</a:t>
              </a:r>
            </a:p>
          </xdr:txBody>
        </xdr:sp>
        <xdr:clientData/>
      </xdr:twoCellAnchor>
    </mc:Fallback>
  </mc:AlternateContent>
  <mc:AlternateContent xmlns:mc="http://schemas.openxmlformats.org/markup-compatibility/2006">
    <mc:Choice xmlns:v="urn:schemas-microsoft-com:vml" Requires="v"/>
    <mc:Fallback>
      <xdr:twoCellAnchor editAs="absolute">
        <xdr:from>
          <xdr:col>0</xdr:col>
          <xdr:colOff>381000</xdr:colOff>
          <xdr:row>17</xdr:row>
          <xdr:rowOff>133350</xdr:rowOff>
        </xdr:from>
        <xdr:to>
          <xdr:col>7</xdr:col>
          <xdr:colOff>304800</xdr:colOff>
          <xdr:row>21</xdr:row>
          <xdr:rowOff>66675</xdr:rowOff>
        </xdr:to>
        <xdr:sp macro="" textlink="">
          <xdr:nvSpPr>
            <xdr:cNvPr id="3074" name="Comment 1">
              <a:extLst>
                <a:ext uri="{FF2B5EF4-FFF2-40B4-BE49-F238E27FC236}">
                  <a16:creationId xmlns:a16="http://schemas.microsoft.com/office/drawing/2014/main" id="{D2FDAED8-B1D5-2F58-6F35-CCEE8C2FBDBC}"/>
                </a:ext>
              </a:extLst>
            </xdr:cNvPr>
            <xdr:cNvSpPr txBox="1">
              <a:spLocks noChangeArrowheads="1"/>
            </xdr:cNvSpPr>
          </xdr:nvSpPr>
          <xdr:spPr bwMode="auto">
            <a:xfrm>
              <a:off x="381000" y="4029075"/>
              <a:ext cx="4724400" cy="88582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「知事が認める者」を保育教諭等に代えて置く場合は、知事が認める者に含めること。</a:t>
              </a:r>
            </a:p>
            <a:p>
              <a:pPr algn="l" rtl="0">
                <a:defRPr sz="1000"/>
              </a:pPr>
              <a:r>
                <a:rPr lang="ja-JP" altLang="en-US" sz="900" b="1" i="0" u="none" strike="noStrike" baseline="0%">
                  <a:solidFill>
                    <a:srgbClr val="000000"/>
                  </a:solidFill>
                  <a:latin typeface="MS P ゴシック"/>
                </a:rPr>
                <a:t>　　</a:t>
              </a:r>
              <a:r>
                <a:rPr lang="ja-JP" altLang="en-US" sz="900" b="0" i="0" u="none" strike="noStrike" baseline="0%">
                  <a:solidFill>
                    <a:srgbClr val="000000"/>
                  </a:solidFill>
                  <a:latin typeface="MS P ゴシック"/>
                </a:rPr>
                <a:t>・幼保連携型認定こども園又は保育所で１年以上（年間1,440時間以上）保育に従事　</a:t>
              </a:r>
            </a:p>
            <a:p>
              <a:pPr algn="l" rtl="0">
                <a:defRPr sz="1000"/>
              </a:pPr>
              <a:r>
                <a:rPr lang="ja-JP" altLang="en-US" sz="900" b="0" i="0" u="none" strike="noStrike" baseline="0%">
                  <a:solidFill>
                    <a:srgbClr val="000000"/>
                  </a:solidFill>
                  <a:latin typeface="MS P ゴシック"/>
                </a:rPr>
                <a:t>　　　したことが証明できる者</a:t>
              </a:r>
            </a:p>
            <a:p>
              <a:pPr algn="l" rtl="0">
                <a:defRPr sz="1000"/>
              </a:pPr>
              <a:r>
                <a:rPr lang="ja-JP" altLang="en-US" sz="900" b="0" i="0" u="none" strike="noStrike" baseline="0%">
                  <a:solidFill>
                    <a:srgbClr val="000000"/>
                  </a:solidFill>
                  <a:latin typeface="MS P ゴシック"/>
                </a:rPr>
                <a:t>　　・家庭的保育者（市町村の認定を受けた者）</a:t>
              </a:r>
            </a:p>
            <a:p>
              <a:pPr algn="l" rtl="0">
                <a:defRPr sz="1000"/>
              </a:pPr>
              <a:r>
                <a:rPr lang="ja-JP" altLang="en-US" sz="900" b="0" i="0" u="none" strike="noStrike" baseline="0%">
                  <a:solidFill>
                    <a:srgbClr val="000000"/>
                  </a:solidFill>
                  <a:latin typeface="MS P ゴシック"/>
                </a:rPr>
                <a:t>　　・子育て支援員研修のうち地域型保育コースを修了した者</a:t>
              </a:r>
            </a:p>
          </xdr:txBody>
        </xdr:sp>
        <xdr:clientData/>
      </xdr:twoCellAnchor>
    </mc:Fallback>
  </mc:AlternateContent>
  <mc:AlternateContent xmlns:mc="http://schemas.openxmlformats.org/markup-compatibility/2006">
    <mc:Choice xmlns:v="urn:schemas-microsoft-com:vml" Requires="v"/>
    <mc:Fallback>
      <xdr:twoCellAnchor editAs="absolute">
        <xdr:from>
          <xdr:col>0</xdr:col>
          <xdr:colOff>428625</xdr:colOff>
          <xdr:row>22</xdr:row>
          <xdr:rowOff>200025</xdr:rowOff>
        </xdr:from>
        <xdr:to>
          <xdr:col>7</xdr:col>
          <xdr:colOff>257175</xdr:colOff>
          <xdr:row>25</xdr:row>
          <xdr:rowOff>0</xdr:rowOff>
        </xdr:to>
        <xdr:sp macro="" textlink="">
          <xdr:nvSpPr>
            <xdr:cNvPr id="3075" name="Comment 2">
              <a:extLst>
                <a:ext uri="{FF2B5EF4-FFF2-40B4-BE49-F238E27FC236}">
                  <a16:creationId xmlns:a16="http://schemas.microsoft.com/office/drawing/2014/main" id="{698D18EC-45E2-9F2B-1454-0F7EDE9AC5BE}"/>
                </a:ext>
              </a:extLst>
            </xdr:cNvPr>
            <xdr:cNvSpPr txBox="1">
              <a:spLocks noChangeArrowheads="1"/>
            </xdr:cNvSpPr>
          </xdr:nvSpPr>
          <xdr:spPr bwMode="auto">
            <a:xfrm>
              <a:off x="428625" y="5286375"/>
              <a:ext cx="4629150" cy="56197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通常保育及び延長保育以外の実施事業（地域子育て支援拠点事業、病児(病後児)保育事業、その他子育て支援事業等）に専従する職員は、事業担当職員に含めること。</a:t>
              </a:r>
            </a:p>
          </xdr:txBody>
        </xdr:sp>
        <xdr:clientData/>
      </xdr:twoCellAnchor>
    </mc:Fallback>
  </mc:AlternateContent>
  <mc:AlternateContent xmlns:mc="http://schemas.openxmlformats.org/markup-compatibility/2006">
    <mc:Choice xmlns:v="urn:schemas-microsoft-com:vml" Requires="v"/>
    <mc:Fallback>
      <xdr:twoCellAnchor editAs="absolute">
        <xdr:from>
          <xdr:col>0</xdr:col>
          <xdr:colOff>266700</xdr:colOff>
          <xdr:row>28</xdr:row>
          <xdr:rowOff>0</xdr:rowOff>
        </xdr:from>
        <xdr:to>
          <xdr:col>7</xdr:col>
          <xdr:colOff>266700</xdr:colOff>
          <xdr:row>39</xdr:row>
          <xdr:rowOff>76200</xdr:rowOff>
        </xdr:to>
        <xdr:sp macro="" textlink="">
          <xdr:nvSpPr>
            <xdr:cNvPr id="3076" name="Comment 5">
              <a:extLst>
                <a:ext uri="{FF2B5EF4-FFF2-40B4-BE49-F238E27FC236}">
                  <a16:creationId xmlns:a16="http://schemas.microsoft.com/office/drawing/2014/main" id="{4F88A4C4-C082-8D34-8780-276C61720E50}"/>
                </a:ext>
              </a:extLst>
            </xdr:cNvPr>
            <xdr:cNvSpPr txBox="1">
              <a:spLocks noChangeArrowheads="1"/>
            </xdr:cNvSpPr>
          </xdr:nvSpPr>
          <xdr:spPr bwMode="auto">
            <a:xfrm>
              <a:off x="266700" y="6610350"/>
              <a:ext cx="4800600" cy="203835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就学前の子どもに関する教育、保育等の総合的な提供の推進に関する法律</a:t>
              </a:r>
              <a:endParaRPr lang="ja-JP" altLang="en-US" sz="900" b="0" i="0" u="none" strike="noStrike" baseline="0%">
                <a:solidFill>
                  <a:srgbClr val="000000"/>
                </a:solidFill>
                <a:latin typeface="MS P ゴシック"/>
              </a:endParaRPr>
            </a:p>
            <a:p>
              <a:pPr algn="l" rtl="0">
                <a:defRPr sz="1000"/>
              </a:pPr>
              <a:r>
                <a:rPr lang="ja-JP" altLang="en-US" sz="900" b="0" i="0" u="none" strike="noStrike" baseline="0%">
                  <a:solidFill>
                    <a:srgbClr val="000000"/>
                  </a:solidFill>
                  <a:latin typeface="MS P ゴシック"/>
                </a:rPr>
                <a:t>第二十七条　学校保健安全法（昭和三十三年法律第五十六号）第三条から第十条まで、第十三条から第二十一条まで、第二十三条及び第二十六条から第三十一条までの規定は、幼保連携型認定こども園について準用する。</a:t>
              </a:r>
              <a:endParaRPr lang="ja-JP" altLang="en-US" sz="900" b="1" i="0" u="none" strike="noStrike" baseline="0%">
                <a:solidFill>
                  <a:srgbClr val="000000"/>
                </a:solidFill>
                <a:latin typeface="MS P ゴシック"/>
              </a:endParaRPr>
            </a:p>
            <a:p>
              <a:pPr algn="l" rtl="0">
                <a:defRPr sz="1000"/>
              </a:pPr>
              <a:endParaRPr lang="ja-JP" altLang="en-US" sz="900" b="1" i="0" u="none" strike="noStrike" baseline="0%">
                <a:solidFill>
                  <a:srgbClr val="000000"/>
                </a:solidFill>
                <a:latin typeface="MS P ゴシック"/>
              </a:endParaRPr>
            </a:p>
            <a:p>
              <a:pPr algn="l" rtl="0">
                <a:defRPr sz="1000"/>
              </a:pPr>
              <a:r>
                <a:rPr lang="ja-JP" altLang="en-US" sz="900" b="1" i="0" u="none" strike="noStrike" baseline="0%">
                  <a:solidFill>
                    <a:srgbClr val="000000"/>
                  </a:solidFill>
                  <a:latin typeface="MS P ゴシック"/>
                </a:rPr>
                <a:t>学校保健安全法</a:t>
              </a:r>
              <a:endParaRPr lang="ja-JP" altLang="en-US" sz="900" b="0" i="0" u="none" strike="noStrike" baseline="0%">
                <a:solidFill>
                  <a:srgbClr val="000000"/>
                </a:solidFill>
                <a:latin typeface="MS P ゴシック"/>
              </a:endParaRPr>
            </a:p>
            <a:p>
              <a:pPr algn="l" rtl="0">
                <a:defRPr sz="1000"/>
              </a:pPr>
              <a:r>
                <a:rPr lang="ja-JP" altLang="en-US" sz="900" b="0" i="0" u="none" strike="noStrike" baseline="0%">
                  <a:solidFill>
                    <a:srgbClr val="000000"/>
                  </a:solidFill>
                  <a:latin typeface="MS P ゴシック"/>
                </a:rPr>
                <a:t>第二十三条　学校には、学校医を置くものとする。</a:t>
              </a:r>
            </a:p>
            <a:p>
              <a:pPr algn="l" rtl="0">
                <a:defRPr sz="1000"/>
              </a:pPr>
              <a:r>
                <a:rPr lang="ja-JP" altLang="en-US" sz="900" b="0" i="0" u="none" strike="noStrike" baseline="0%">
                  <a:solidFill>
                    <a:srgbClr val="000000"/>
                  </a:solidFill>
                  <a:latin typeface="MS P ゴシック"/>
                </a:rPr>
                <a:t>２　大学以外の学校には、学校歯科医及び学校薬剤師を置くものとする。</a:t>
              </a:r>
            </a:p>
            <a:p>
              <a:pPr algn="l" rtl="0">
                <a:defRPr sz="1000"/>
              </a:pPr>
              <a:r>
                <a:rPr lang="ja-JP" altLang="en-US" sz="900" b="0" i="0" u="none" strike="noStrike" baseline="0%">
                  <a:solidFill>
                    <a:srgbClr val="000000"/>
                  </a:solidFill>
                  <a:latin typeface="MS P ゴシック"/>
                </a:rPr>
                <a:t>３　学校医、学校歯科医及び学校薬剤師は、それぞれ医師、歯科医師又は薬剤師のうちから、任命し、又は委嘱する。</a:t>
              </a:r>
            </a:p>
            <a:p>
              <a:pPr algn="l" rtl="0">
                <a:defRPr sz="1000"/>
              </a:pPr>
              <a:r>
                <a:rPr lang="ja-JP" altLang="en-US" sz="900" b="0" i="0" u="none" strike="noStrike" baseline="0%">
                  <a:solidFill>
                    <a:srgbClr val="000000"/>
                  </a:solidFill>
                  <a:latin typeface="MS P ゴシック"/>
                </a:rPr>
                <a:t>４　学校医、学校歯科医及び学校薬剤師は、学校における保健管理に関する専門的事項に関し、技術及び指導に従事する。</a:t>
              </a:r>
            </a:p>
            <a:p>
              <a:pPr algn="l" rtl="0">
                <a:defRPr sz="1000"/>
              </a:pPr>
              <a:r>
                <a:rPr lang="ja-JP" altLang="en-US" sz="900" b="0" i="0" u="none" strike="noStrike" baseline="0%">
                  <a:solidFill>
                    <a:srgbClr val="000000"/>
                  </a:solidFill>
                  <a:latin typeface="MS P ゴシック"/>
                </a:rPr>
                <a:t>５　学校医、学校歯科医及び学校薬剤師の職務執行の準則は、文部科学省令で定める。</a:t>
              </a:r>
            </a:p>
          </xdr:txBody>
        </xdr:sp>
        <xdr:clientData/>
      </xdr:twoCellAnchor>
    </mc:Fallback>
  </mc:AlternateContent>
</xdr:wsDr>
</file>

<file path=xl/drawings/drawing4.xml><?xml version="1.0" encoding="utf-8"?>
<xdr:wsDr xmlns:xdr="http://purl.oclc.org/ooxml/drawingml/spreadsheetDrawing" xmlns:a="http://purl.oclc.org/ooxml/drawingml/main">
  <xdr:twoCellAnchor>
    <xdr:from>
      <xdr:col>18</xdr:col>
      <xdr:colOff>30481</xdr:colOff>
      <xdr:row>8</xdr:row>
      <xdr:rowOff>38100</xdr:rowOff>
    </xdr:from>
    <xdr:to>
      <xdr:col>18</xdr:col>
      <xdr:colOff>224351</xdr:colOff>
      <xdr:row>11</xdr:row>
      <xdr:rowOff>190500</xdr:rowOff>
    </xdr:to>
    <xdr:sp macro="" textlink="">
      <xdr:nvSpPr>
        <xdr:cNvPr id="2" name="右中かっこ 1">
          <a:extLst>
            <a:ext uri="{FF2B5EF4-FFF2-40B4-BE49-F238E27FC236}">
              <a16:creationId xmlns:a16="http://schemas.microsoft.com/office/drawing/2014/main" id="{00000000-0008-0000-0300-000002000000}"/>
            </a:ext>
          </a:extLst>
        </xdr:cNvPr>
        <xdr:cNvSpPr/>
      </xdr:nvSpPr>
      <xdr:spPr>
        <a:xfrm>
          <a:off x="5516881" y="6219825"/>
          <a:ext cx="193870" cy="866775"/>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endParaRPr lang="ja-JP" altLang="en-US"/>
        </a:p>
      </xdr:txBody>
    </xdr:sp>
    <xdr:clientData/>
  </xdr:twoCellAnchor>
  <xdr:twoCellAnchor>
    <xdr:from>
      <xdr:col>18</xdr:col>
      <xdr:colOff>165735</xdr:colOff>
      <xdr:row>18</xdr:row>
      <xdr:rowOff>76200</xdr:rowOff>
    </xdr:from>
    <xdr:to>
      <xdr:col>21</xdr:col>
      <xdr:colOff>207695</xdr:colOff>
      <xdr:row>22</xdr:row>
      <xdr:rowOff>152400</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5652135" y="8543925"/>
          <a:ext cx="842060" cy="742950"/>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marL="0" marR="0" indent="0" defTabSz="914400" eaLnBrk="1" fontAlgn="auto" latinLnBrk="0" hangingPunct="1">
            <a:lnSpc>
              <a:spcPts val="700"/>
            </a:lnSpc>
            <a:spcBef>
              <a:spcPts val="0"/>
            </a:spcBef>
            <a:spcAft>
              <a:spcPts val="0"/>
            </a:spcAft>
            <a:buClrTx/>
            <a:buSzTx/>
            <a:buFontTx/>
            <a:buNone/>
            <a:tabLst/>
            <a:defRPr/>
          </a:pPr>
          <a:r>
            <a:rPr kumimoji="1" lang="en-US" altLang="ja-JP" sz="800" b="0">
              <a:latin typeface="ＭＳ Ｐ明朝" pitchFamily="18" charset="-128"/>
              <a:ea typeface="ＭＳ Ｐ明朝" pitchFamily="18" charset="-128"/>
            </a:rPr>
            <a:t>※</a:t>
          </a:r>
          <a:r>
            <a:rPr kumimoji="1" lang="ja-JP" altLang="en-US" sz="800" b="0">
              <a:latin typeface="ＭＳ Ｐ明朝" pitchFamily="18" charset="-128"/>
              <a:ea typeface="ＭＳ Ｐ明朝" pitchFamily="18" charset="-128"/>
            </a:rPr>
            <a:t>　</a:t>
          </a:r>
          <a:r>
            <a:rPr kumimoji="1" lang="ja-JP" altLang="en-US" sz="800" b="0">
              <a:solidFill>
                <a:schemeClr val="dk1"/>
              </a:solidFill>
              <a:latin typeface="ＭＳ Ｐ明朝" pitchFamily="18" charset="-128"/>
              <a:ea typeface="ＭＳ Ｐ明朝" pitchFamily="18" charset="-128"/>
              <a:cs typeface="+mn-cs"/>
            </a:rPr>
            <a:t>短時間職員は、常勤職員に換算し、小数点以下切り捨て</a:t>
          </a:r>
          <a:endParaRPr kumimoji="1" lang="en-US" sz="800" b="0">
            <a:solidFill>
              <a:schemeClr val="dk1"/>
            </a:solidFill>
            <a:latin typeface="ＭＳ Ｐ明朝" pitchFamily="18" charset="-128"/>
            <a:ea typeface="ＭＳ Ｐ明朝" pitchFamily="18" charset="-128"/>
            <a:cs typeface="+mn-cs"/>
          </a:endParaRPr>
        </a:p>
        <a:p>
          <a:pPr>
            <a:lnSpc>
              <a:spcPts val="1300"/>
            </a:lnSpc>
          </a:pPr>
          <a:endParaRPr kumimoji="1" lang="en-US" altLang="ja-JP" sz="1100" b="1"/>
        </a:p>
        <a:p>
          <a:pPr>
            <a:lnSpc>
              <a:spcPts val="1200"/>
            </a:lnSpc>
          </a:pPr>
          <a:endParaRPr kumimoji="1" lang="ja-JP" altLang="en-US" sz="1100" b="1"/>
        </a:p>
      </xdr:txBody>
    </xdr:sp>
    <xdr:clientData/>
  </xdr:twoCellAnchor>
  <xdr:twoCellAnchor>
    <xdr:from>
      <xdr:col>18</xdr:col>
      <xdr:colOff>167640</xdr:colOff>
      <xdr:row>14</xdr:row>
      <xdr:rowOff>47626</xdr:rowOff>
    </xdr:from>
    <xdr:to>
      <xdr:col>21</xdr:col>
      <xdr:colOff>137204</xdr:colOff>
      <xdr:row>15</xdr:row>
      <xdr:rowOff>104776</xdr:rowOff>
    </xdr:to>
    <xdr:sp macro="" textlink="">
      <xdr:nvSpPr>
        <xdr:cNvPr id="4" name="テキスト ボックス 3">
          <a:extLst>
            <a:ext uri="{FF2B5EF4-FFF2-40B4-BE49-F238E27FC236}">
              <a16:creationId xmlns:a16="http://schemas.microsoft.com/office/drawing/2014/main" id="{00000000-0008-0000-0300-000004000000}"/>
            </a:ext>
          </a:extLst>
        </xdr:cNvPr>
        <xdr:cNvSpPr txBox="1"/>
      </xdr:nvSpPr>
      <xdr:spPr>
        <a:xfrm>
          <a:off x="5654040" y="7696201"/>
          <a:ext cx="769664" cy="342900"/>
        </a:xfrm>
        <a:prstGeom prst="rect">
          <a:avLst/>
        </a:prstGeom>
        <a:solidFill>
          <a:sysClr val="window" lastClr="FFFFFF"/>
        </a:solidFill>
        <a:ln w="0"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a:lnSpc>
              <a:spcPts val="700"/>
            </a:lnSpc>
          </a:pPr>
          <a:r>
            <a:rPr kumimoji="1" lang="en-US" altLang="ja-JP" sz="800" b="0">
              <a:latin typeface="ＭＳ Ｐ明朝" pitchFamily="18" charset="-128"/>
              <a:ea typeface="ＭＳ Ｐ明朝" pitchFamily="18" charset="-128"/>
            </a:rPr>
            <a:t>※</a:t>
          </a:r>
          <a:r>
            <a:rPr kumimoji="1" lang="ja-JP" altLang="en-US" sz="800" b="0">
              <a:latin typeface="ＭＳ Ｐ明朝" pitchFamily="18" charset="-128"/>
              <a:ea typeface="ＭＳ Ｐ明朝" pitchFamily="18" charset="-128"/>
            </a:rPr>
            <a:t>　小数点以下四捨五入</a:t>
          </a:r>
          <a:endParaRPr kumimoji="1" lang="en-US" altLang="ja-JP" sz="800" b="0">
            <a:latin typeface="ＭＳ Ｐ明朝" pitchFamily="18" charset="-128"/>
            <a:ea typeface="ＭＳ Ｐ明朝" pitchFamily="18" charset="-128"/>
          </a:endParaRPr>
        </a:p>
        <a:p>
          <a:pPr>
            <a:lnSpc>
              <a:spcPts val="700"/>
            </a:lnSpc>
          </a:pPr>
          <a:endParaRPr kumimoji="1" lang="en-US" altLang="ja-JP" sz="800" b="0">
            <a:latin typeface="ＭＳ Ｐ明朝" pitchFamily="18" charset="-128"/>
            <a:ea typeface="ＭＳ Ｐ明朝" pitchFamily="18" charset="-128"/>
          </a:endParaRPr>
        </a:p>
        <a:p>
          <a:pPr>
            <a:lnSpc>
              <a:spcPts val="900"/>
            </a:lnSpc>
          </a:pPr>
          <a:endParaRPr kumimoji="1" lang="ja-JP" altLang="en-US" sz="1100" b="1"/>
        </a:p>
      </xdr:txBody>
    </xdr:sp>
    <xdr:clientData/>
  </xdr:twoCellAnchor>
  <xdr:twoCellAnchor>
    <xdr:from>
      <xdr:col>18</xdr:col>
      <xdr:colOff>255270</xdr:colOff>
      <xdr:row>8</xdr:row>
      <xdr:rowOff>228600</xdr:rowOff>
    </xdr:from>
    <xdr:to>
      <xdr:col>21</xdr:col>
      <xdr:colOff>186671</xdr:colOff>
      <xdr:row>11</xdr:row>
      <xdr:rowOff>163874</xdr:rowOff>
    </xdr:to>
    <xdr:sp macro="" textlink="">
      <xdr:nvSpPr>
        <xdr:cNvPr id="5" name="テキスト ボックス 4">
          <a:extLst>
            <a:ext uri="{FF2B5EF4-FFF2-40B4-BE49-F238E27FC236}">
              <a16:creationId xmlns:a16="http://schemas.microsoft.com/office/drawing/2014/main" id="{00000000-0008-0000-0300-000005000000}"/>
            </a:ext>
          </a:extLst>
        </xdr:cNvPr>
        <xdr:cNvSpPr txBox="1"/>
      </xdr:nvSpPr>
      <xdr:spPr>
        <a:xfrm>
          <a:off x="5741670" y="6410325"/>
          <a:ext cx="731501" cy="649649"/>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a:lnSpc>
              <a:spcPts val="600"/>
            </a:lnSpc>
          </a:pPr>
          <a:endParaRPr kumimoji="1" lang="en-US" altLang="ja-JP" sz="800" b="0">
            <a:latin typeface="ＭＳ Ｐ明朝" panose="02020600040205080304" pitchFamily="18" charset="-128"/>
            <a:ea typeface="ＭＳ Ｐ明朝" panose="02020600040205080304" pitchFamily="18" charset="-128"/>
          </a:endParaRPr>
        </a:p>
        <a:p>
          <a:pPr>
            <a:lnSpc>
              <a:spcPts val="900"/>
            </a:lnSpc>
          </a:pPr>
          <a:r>
            <a:rPr kumimoji="1" lang="en-US" altLang="ja-JP" sz="800" b="0">
              <a:latin typeface="ＭＳ Ｐ明朝" panose="02020600040205080304" pitchFamily="18" charset="-128"/>
              <a:ea typeface="ＭＳ Ｐ明朝" panose="02020600040205080304" pitchFamily="18" charset="-128"/>
            </a:rPr>
            <a:t>※</a:t>
          </a:r>
          <a:r>
            <a:rPr kumimoji="1" lang="ja-JP" altLang="en-US" sz="800" b="0">
              <a:latin typeface="ＭＳ Ｐ明朝" panose="02020600040205080304" pitchFamily="18" charset="-128"/>
              <a:ea typeface="ＭＳ Ｐ明朝" panose="02020600040205080304" pitchFamily="18" charset="-128"/>
            </a:rPr>
            <a:t>　それぞれ小数点第１位以下を切り上げる</a:t>
          </a:r>
        </a:p>
        <a:p>
          <a:pPr>
            <a:lnSpc>
              <a:spcPts val="900"/>
            </a:lnSpc>
          </a:pPr>
          <a:endParaRPr kumimoji="1" lang="ja-JP" altLang="en-US" sz="1100" b="1"/>
        </a:p>
        <a:p>
          <a:pPr>
            <a:lnSpc>
              <a:spcPts val="900"/>
            </a:lnSpc>
          </a:pPr>
          <a:endParaRPr kumimoji="1" lang="ja-JP" altLang="en-US" sz="1100" b="1"/>
        </a:p>
      </xdr:txBody>
    </xdr:sp>
    <xdr:clientData/>
  </xdr:twoCellAnchor>
  <xdr:twoCellAnchor>
    <xdr:from>
      <xdr:col>18</xdr:col>
      <xdr:colOff>30481</xdr:colOff>
      <xdr:row>30</xdr:row>
      <xdr:rowOff>38100</xdr:rowOff>
    </xdr:from>
    <xdr:to>
      <xdr:col>18</xdr:col>
      <xdr:colOff>224351</xdr:colOff>
      <xdr:row>33</xdr:row>
      <xdr:rowOff>190500</xdr:rowOff>
    </xdr:to>
    <xdr:sp macro="" textlink="">
      <xdr:nvSpPr>
        <xdr:cNvPr id="6" name="右中かっこ 5">
          <a:extLst>
            <a:ext uri="{FF2B5EF4-FFF2-40B4-BE49-F238E27FC236}">
              <a16:creationId xmlns:a16="http://schemas.microsoft.com/office/drawing/2014/main" id="{00000000-0008-0000-0300-000006000000}"/>
            </a:ext>
          </a:extLst>
        </xdr:cNvPr>
        <xdr:cNvSpPr/>
      </xdr:nvSpPr>
      <xdr:spPr>
        <a:xfrm>
          <a:off x="5516881" y="1514475"/>
          <a:ext cx="193870" cy="866775"/>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endParaRPr lang="ja-JP" altLang="en-US"/>
        </a:p>
      </xdr:txBody>
    </xdr:sp>
    <xdr:clientData/>
  </xdr:twoCellAnchor>
  <xdr:twoCellAnchor>
    <xdr:from>
      <xdr:col>18</xdr:col>
      <xdr:colOff>165735</xdr:colOff>
      <xdr:row>40</xdr:row>
      <xdr:rowOff>76200</xdr:rowOff>
    </xdr:from>
    <xdr:to>
      <xdr:col>21</xdr:col>
      <xdr:colOff>207695</xdr:colOff>
      <xdr:row>44</xdr:row>
      <xdr:rowOff>152400</xdr:rowOff>
    </xdr:to>
    <xdr:sp macro="" textlink="">
      <xdr:nvSpPr>
        <xdr:cNvPr id="7" name="テキスト ボックス 6">
          <a:extLst>
            <a:ext uri="{FF2B5EF4-FFF2-40B4-BE49-F238E27FC236}">
              <a16:creationId xmlns:a16="http://schemas.microsoft.com/office/drawing/2014/main" id="{00000000-0008-0000-0300-000007000000}"/>
            </a:ext>
          </a:extLst>
        </xdr:cNvPr>
        <xdr:cNvSpPr txBox="1"/>
      </xdr:nvSpPr>
      <xdr:spPr>
        <a:xfrm>
          <a:off x="5652135" y="3838575"/>
          <a:ext cx="842060" cy="742950"/>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marL="0" marR="0" indent="0" defTabSz="914400" eaLnBrk="1" fontAlgn="auto" latinLnBrk="0" hangingPunct="1">
            <a:lnSpc>
              <a:spcPts val="700"/>
            </a:lnSpc>
            <a:spcBef>
              <a:spcPts val="0"/>
            </a:spcBef>
            <a:spcAft>
              <a:spcPts val="0"/>
            </a:spcAft>
            <a:buClrTx/>
            <a:buSzTx/>
            <a:buFontTx/>
            <a:buNone/>
            <a:tabLst/>
            <a:defRPr/>
          </a:pPr>
          <a:r>
            <a:rPr kumimoji="1" lang="en-US" altLang="ja-JP" sz="800" b="0">
              <a:latin typeface="ＭＳ Ｐ明朝" pitchFamily="18" charset="-128"/>
              <a:ea typeface="ＭＳ Ｐ明朝" pitchFamily="18" charset="-128"/>
            </a:rPr>
            <a:t>※</a:t>
          </a:r>
          <a:r>
            <a:rPr kumimoji="1" lang="ja-JP" altLang="en-US" sz="800" b="0">
              <a:latin typeface="ＭＳ Ｐ明朝" pitchFamily="18" charset="-128"/>
              <a:ea typeface="ＭＳ Ｐ明朝" pitchFamily="18" charset="-128"/>
            </a:rPr>
            <a:t>　</a:t>
          </a:r>
          <a:r>
            <a:rPr kumimoji="1" lang="ja-JP" altLang="en-US" sz="800" b="0">
              <a:solidFill>
                <a:schemeClr val="dk1"/>
              </a:solidFill>
              <a:latin typeface="ＭＳ Ｐ明朝" pitchFamily="18" charset="-128"/>
              <a:ea typeface="ＭＳ Ｐ明朝" pitchFamily="18" charset="-128"/>
              <a:cs typeface="+mn-cs"/>
            </a:rPr>
            <a:t>短時間職員は、常勤職員に換算し、小数点以下切り捨て</a:t>
          </a:r>
          <a:endParaRPr kumimoji="1" lang="en-US" sz="800" b="0">
            <a:solidFill>
              <a:schemeClr val="dk1"/>
            </a:solidFill>
            <a:latin typeface="ＭＳ Ｐ明朝" pitchFamily="18" charset="-128"/>
            <a:ea typeface="ＭＳ Ｐ明朝" pitchFamily="18" charset="-128"/>
            <a:cs typeface="+mn-cs"/>
          </a:endParaRPr>
        </a:p>
        <a:p>
          <a:pPr>
            <a:lnSpc>
              <a:spcPts val="1300"/>
            </a:lnSpc>
          </a:pPr>
          <a:endParaRPr kumimoji="1" lang="en-US" altLang="ja-JP" sz="1100" b="1"/>
        </a:p>
        <a:p>
          <a:pPr>
            <a:lnSpc>
              <a:spcPts val="1200"/>
            </a:lnSpc>
          </a:pPr>
          <a:endParaRPr kumimoji="1" lang="ja-JP" altLang="en-US" sz="1100" b="1"/>
        </a:p>
      </xdr:txBody>
    </xdr:sp>
    <xdr:clientData/>
  </xdr:twoCellAnchor>
  <xdr:twoCellAnchor>
    <xdr:from>
      <xdr:col>18</xdr:col>
      <xdr:colOff>167640</xdr:colOff>
      <xdr:row>36</xdr:row>
      <xdr:rowOff>47626</xdr:rowOff>
    </xdr:from>
    <xdr:to>
      <xdr:col>21</xdr:col>
      <xdr:colOff>137204</xdr:colOff>
      <xdr:row>37</xdr:row>
      <xdr:rowOff>104776</xdr:rowOff>
    </xdr:to>
    <xdr:sp macro="" textlink="">
      <xdr:nvSpPr>
        <xdr:cNvPr id="8" name="テキスト ボックス 7">
          <a:extLst>
            <a:ext uri="{FF2B5EF4-FFF2-40B4-BE49-F238E27FC236}">
              <a16:creationId xmlns:a16="http://schemas.microsoft.com/office/drawing/2014/main" id="{00000000-0008-0000-0300-000008000000}"/>
            </a:ext>
          </a:extLst>
        </xdr:cNvPr>
        <xdr:cNvSpPr txBox="1"/>
      </xdr:nvSpPr>
      <xdr:spPr>
        <a:xfrm>
          <a:off x="5654040" y="2990851"/>
          <a:ext cx="769664" cy="342900"/>
        </a:xfrm>
        <a:prstGeom prst="rect">
          <a:avLst/>
        </a:prstGeom>
        <a:solidFill>
          <a:sysClr val="window" lastClr="FFFFFF"/>
        </a:solidFill>
        <a:ln w="0"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a:lnSpc>
              <a:spcPts val="700"/>
            </a:lnSpc>
          </a:pPr>
          <a:r>
            <a:rPr kumimoji="1" lang="en-US" altLang="ja-JP" sz="800" b="0">
              <a:latin typeface="ＭＳ Ｐ明朝" pitchFamily="18" charset="-128"/>
              <a:ea typeface="ＭＳ Ｐ明朝" pitchFamily="18" charset="-128"/>
            </a:rPr>
            <a:t>※</a:t>
          </a:r>
          <a:r>
            <a:rPr kumimoji="1" lang="ja-JP" altLang="en-US" sz="800" b="0">
              <a:latin typeface="ＭＳ Ｐ明朝" pitchFamily="18" charset="-128"/>
              <a:ea typeface="ＭＳ Ｐ明朝" pitchFamily="18" charset="-128"/>
            </a:rPr>
            <a:t>　小数点以下四捨五入</a:t>
          </a:r>
          <a:endParaRPr kumimoji="1" lang="en-US" altLang="ja-JP" sz="800" b="0">
            <a:latin typeface="ＭＳ Ｐ明朝" pitchFamily="18" charset="-128"/>
            <a:ea typeface="ＭＳ Ｐ明朝" pitchFamily="18" charset="-128"/>
          </a:endParaRPr>
        </a:p>
        <a:p>
          <a:pPr>
            <a:lnSpc>
              <a:spcPts val="700"/>
            </a:lnSpc>
          </a:pPr>
          <a:endParaRPr kumimoji="1" lang="en-US" altLang="ja-JP" sz="800" b="0">
            <a:latin typeface="ＭＳ Ｐ明朝" pitchFamily="18" charset="-128"/>
            <a:ea typeface="ＭＳ Ｐ明朝" pitchFamily="18" charset="-128"/>
          </a:endParaRPr>
        </a:p>
        <a:p>
          <a:pPr>
            <a:lnSpc>
              <a:spcPts val="900"/>
            </a:lnSpc>
          </a:pPr>
          <a:endParaRPr kumimoji="1" lang="ja-JP" altLang="en-US" sz="1100" b="1"/>
        </a:p>
      </xdr:txBody>
    </xdr:sp>
    <xdr:clientData/>
  </xdr:twoCellAnchor>
  <xdr:twoCellAnchor>
    <xdr:from>
      <xdr:col>18</xdr:col>
      <xdr:colOff>255270</xdr:colOff>
      <xdr:row>30</xdr:row>
      <xdr:rowOff>228600</xdr:rowOff>
    </xdr:from>
    <xdr:to>
      <xdr:col>21</xdr:col>
      <xdr:colOff>186671</xdr:colOff>
      <xdr:row>33</xdr:row>
      <xdr:rowOff>163874</xdr:rowOff>
    </xdr:to>
    <xdr:sp macro="" textlink="">
      <xdr:nvSpPr>
        <xdr:cNvPr id="9" name="テキスト ボックス 8">
          <a:extLst>
            <a:ext uri="{FF2B5EF4-FFF2-40B4-BE49-F238E27FC236}">
              <a16:creationId xmlns:a16="http://schemas.microsoft.com/office/drawing/2014/main" id="{00000000-0008-0000-0300-000009000000}"/>
            </a:ext>
          </a:extLst>
        </xdr:cNvPr>
        <xdr:cNvSpPr txBox="1"/>
      </xdr:nvSpPr>
      <xdr:spPr>
        <a:xfrm>
          <a:off x="5741670" y="1704975"/>
          <a:ext cx="731501" cy="649649"/>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marL="0" marR="0" lvl="0" indent="0" defTabSz="914400" eaLnBrk="1" fontAlgn="auto" latinLnBrk="0" hangingPunct="1">
            <a:lnSpc>
              <a:spcPts val="600"/>
            </a:lnSpc>
            <a:spcBef>
              <a:spcPts val="0"/>
            </a:spcBef>
            <a:spcAft>
              <a:spcPts val="0"/>
            </a:spcAft>
            <a:buClrTx/>
            <a:buSzTx/>
            <a:buFontTx/>
            <a:buNone/>
            <a:tabLst/>
            <a:defRPr/>
          </a:pPr>
          <a:r>
            <a:rPr kumimoji="1" lang="en-US" altLang="ja-JP" sz="800" b="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ja-JP" sz="800" b="0">
              <a:solidFill>
                <a:schemeClr val="dk1"/>
              </a:solidFill>
              <a:effectLst/>
              <a:latin typeface="ＭＳ Ｐ明朝" panose="02020600040205080304" pitchFamily="18" charset="-128"/>
              <a:ea typeface="ＭＳ Ｐ明朝" panose="02020600040205080304" pitchFamily="18" charset="-128"/>
              <a:cs typeface="+mn-cs"/>
            </a:rPr>
            <a:t>　それぞれ小数点第１位以下を切り上げる</a:t>
          </a:r>
          <a:endParaRPr lang="ja-JP" altLang="ja-JP" sz="800">
            <a:effectLst/>
            <a:latin typeface="ＭＳ Ｐ明朝" panose="02020600040205080304" pitchFamily="18" charset="-128"/>
            <a:ea typeface="ＭＳ Ｐ明朝" panose="02020600040205080304" pitchFamily="18" charset="-128"/>
          </a:endParaRPr>
        </a:p>
        <a:p>
          <a:pPr>
            <a:lnSpc>
              <a:spcPts val="600"/>
            </a:lnSpc>
          </a:pPr>
          <a:endParaRPr kumimoji="1" lang="en-US" altLang="ja-JP" sz="800" b="0">
            <a:latin typeface="ＭＳ Ｐ明朝" pitchFamily="18" charset="-128"/>
            <a:ea typeface="ＭＳ Ｐ明朝" pitchFamily="18" charset="-128"/>
          </a:endParaRPr>
        </a:p>
      </xdr:txBody>
    </xdr:sp>
    <xdr:clientData/>
  </xdr:twoCellAnchor>
  <xdr:twoCellAnchor>
    <xdr:from>
      <xdr:col>18</xdr:col>
      <xdr:colOff>0</xdr:colOff>
      <xdr:row>12</xdr:row>
      <xdr:rowOff>0</xdr:rowOff>
    </xdr:from>
    <xdr:to>
      <xdr:col>18</xdr:col>
      <xdr:colOff>219075</xdr:colOff>
      <xdr:row>14</xdr:row>
      <xdr:rowOff>0</xdr:rowOff>
    </xdr:to>
    <xdr:sp macro="" textlink="">
      <xdr:nvSpPr>
        <xdr:cNvPr id="10" name="右中かっこ 9">
          <a:extLst>
            <a:ext uri="{FF2B5EF4-FFF2-40B4-BE49-F238E27FC236}">
              <a16:creationId xmlns:a16="http://schemas.microsoft.com/office/drawing/2014/main" id="{00000000-0008-0000-0300-00000A000000}"/>
            </a:ext>
          </a:extLst>
        </xdr:cNvPr>
        <xdr:cNvSpPr/>
      </xdr:nvSpPr>
      <xdr:spPr>
        <a:xfrm>
          <a:off x="5486400" y="2428875"/>
          <a:ext cx="219075" cy="6477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endParaRPr lang="ja-JP" altLang="en-US"/>
        </a:p>
      </xdr:txBody>
    </xdr:sp>
    <xdr:clientData/>
  </xdr:twoCellAnchor>
  <xdr:twoCellAnchor>
    <xdr:from>
      <xdr:col>19</xdr:col>
      <xdr:colOff>0</xdr:colOff>
      <xdr:row>12</xdr:row>
      <xdr:rowOff>0</xdr:rowOff>
    </xdr:from>
    <xdr:to>
      <xdr:col>21</xdr:col>
      <xdr:colOff>202591</xdr:colOff>
      <xdr:row>14</xdr:row>
      <xdr:rowOff>9111</xdr:rowOff>
    </xdr:to>
    <xdr:sp macro="" textlink="">
      <xdr:nvSpPr>
        <xdr:cNvPr id="11" name="テキスト ボックス 10">
          <a:extLst>
            <a:ext uri="{FF2B5EF4-FFF2-40B4-BE49-F238E27FC236}">
              <a16:creationId xmlns:a16="http://schemas.microsoft.com/office/drawing/2014/main" id="{00000000-0008-0000-0300-00000B000000}"/>
            </a:ext>
          </a:extLst>
        </xdr:cNvPr>
        <xdr:cNvSpPr txBox="1"/>
      </xdr:nvSpPr>
      <xdr:spPr>
        <a:xfrm>
          <a:off x="5753100" y="2428875"/>
          <a:ext cx="735991" cy="656811"/>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a:lnSpc>
              <a:spcPts val="700"/>
            </a:lnSpc>
          </a:pPr>
          <a:r>
            <a:rPr kumimoji="1" lang="en-US" altLang="ja-JP" sz="800" b="0">
              <a:solidFill>
                <a:sysClr val="windowText" lastClr="000000"/>
              </a:solidFill>
              <a:latin typeface="ＭＳ Ｐ明朝" pitchFamily="18" charset="-128"/>
              <a:ea typeface="ＭＳ Ｐ明朝" pitchFamily="18" charset="-128"/>
            </a:rPr>
            <a:t>※</a:t>
          </a:r>
          <a:r>
            <a:rPr kumimoji="1" lang="ja-JP" altLang="en-US" sz="800" b="0">
              <a:solidFill>
                <a:sysClr val="windowText" lastClr="000000"/>
              </a:solidFill>
              <a:latin typeface="ＭＳ Ｐ明朝" pitchFamily="18" charset="-128"/>
              <a:ea typeface="ＭＳ Ｐ明朝" pitchFamily="18" charset="-128"/>
            </a:rPr>
            <a:t>　施設型給付費受給に係る取扱い</a:t>
          </a:r>
          <a:endParaRPr kumimoji="1" lang="ja-JP" altLang="en-US" sz="1100" b="1">
            <a:solidFill>
              <a:sysClr val="windowText" lastClr="000000"/>
            </a:solidFill>
          </a:endParaRPr>
        </a:p>
      </xdr:txBody>
    </xdr:sp>
    <xdr:clientData/>
  </xdr:twoCellAnchor>
  <xdr:twoCellAnchor>
    <xdr:from>
      <xdr:col>19</xdr:col>
      <xdr:colOff>0</xdr:colOff>
      <xdr:row>34</xdr:row>
      <xdr:rowOff>1</xdr:rowOff>
    </xdr:from>
    <xdr:to>
      <xdr:col>21</xdr:col>
      <xdr:colOff>202591</xdr:colOff>
      <xdr:row>35</xdr:row>
      <xdr:rowOff>200026</xdr:rowOff>
    </xdr:to>
    <xdr:sp macro="" textlink="">
      <xdr:nvSpPr>
        <xdr:cNvPr id="12" name="テキスト ボックス 11">
          <a:extLst>
            <a:ext uri="{FF2B5EF4-FFF2-40B4-BE49-F238E27FC236}">
              <a16:creationId xmlns:a16="http://schemas.microsoft.com/office/drawing/2014/main" id="{00000000-0008-0000-0300-00000C000000}"/>
            </a:ext>
          </a:extLst>
        </xdr:cNvPr>
        <xdr:cNvSpPr txBox="1"/>
      </xdr:nvSpPr>
      <xdr:spPr>
        <a:xfrm>
          <a:off x="5753100" y="6934201"/>
          <a:ext cx="735991" cy="476250"/>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a:lnSpc>
              <a:spcPts val="700"/>
            </a:lnSpc>
          </a:pPr>
          <a:r>
            <a:rPr kumimoji="1" lang="en-US" altLang="ja-JP" sz="800" b="0">
              <a:solidFill>
                <a:sysClr val="windowText" lastClr="000000"/>
              </a:solidFill>
              <a:latin typeface="ＭＳ Ｐ明朝" pitchFamily="18" charset="-128"/>
              <a:ea typeface="ＭＳ Ｐ明朝" pitchFamily="18" charset="-128"/>
            </a:rPr>
            <a:t>※</a:t>
          </a:r>
          <a:r>
            <a:rPr kumimoji="1" lang="ja-JP" altLang="en-US" sz="800" b="0">
              <a:solidFill>
                <a:sysClr val="windowText" lastClr="000000"/>
              </a:solidFill>
              <a:latin typeface="ＭＳ Ｐ明朝" pitchFamily="18" charset="-128"/>
              <a:ea typeface="ＭＳ Ｐ明朝" pitchFamily="18" charset="-128"/>
            </a:rPr>
            <a:t>　施設型給付費受給に係る取扱い</a:t>
          </a:r>
          <a:endParaRPr kumimoji="1" lang="ja-JP" altLang="en-US" sz="1100" b="1">
            <a:solidFill>
              <a:sysClr val="windowText" lastClr="000000"/>
            </a:solidFill>
          </a:endParaRPr>
        </a:p>
      </xdr:txBody>
    </xdr:sp>
    <xdr:clientData/>
  </xdr:twoCellAnchor>
  <xdr:twoCellAnchor>
    <xdr:from>
      <xdr:col>18</xdr:col>
      <xdr:colOff>0</xdr:colOff>
      <xdr:row>34</xdr:row>
      <xdr:rowOff>0</xdr:rowOff>
    </xdr:from>
    <xdr:to>
      <xdr:col>18</xdr:col>
      <xdr:colOff>219075</xdr:colOff>
      <xdr:row>36</xdr:row>
      <xdr:rowOff>85725</xdr:rowOff>
    </xdr:to>
    <xdr:sp macro="" textlink="">
      <xdr:nvSpPr>
        <xdr:cNvPr id="13" name="右中かっこ 12">
          <a:extLst>
            <a:ext uri="{FF2B5EF4-FFF2-40B4-BE49-F238E27FC236}">
              <a16:creationId xmlns:a16="http://schemas.microsoft.com/office/drawing/2014/main" id="{00000000-0008-0000-0300-00000D000000}"/>
            </a:ext>
          </a:extLst>
        </xdr:cNvPr>
        <xdr:cNvSpPr/>
      </xdr:nvSpPr>
      <xdr:spPr>
        <a:xfrm>
          <a:off x="5486400" y="6934200"/>
          <a:ext cx="219075" cy="6477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endParaRPr lang="ja-JP" altLang="en-US"/>
        </a:p>
      </xdr:txBody>
    </xdr:sp>
    <xdr:clientData/>
  </xdr:twoCellAnchor>
  <mc:AlternateContent xmlns:mc="http://schemas.openxmlformats.org/markup-compatibility/2006">
    <mc:Choice xmlns:v="urn:schemas-microsoft-com:vml" Requires="v"/>
    <mc:Fallback>
      <xdr:twoCellAnchor editAs="absolute">
        <xdr:from>
          <xdr:col>0</xdr:col>
          <xdr:colOff>180975</xdr:colOff>
          <xdr:row>4</xdr:row>
          <xdr:rowOff>19050</xdr:rowOff>
        </xdr:from>
        <xdr:to>
          <xdr:col>5</xdr:col>
          <xdr:colOff>533400</xdr:colOff>
          <xdr:row>6</xdr:row>
          <xdr:rowOff>123825</xdr:rowOff>
        </xdr:to>
        <xdr:sp macro="" textlink="">
          <xdr:nvSpPr>
            <xdr:cNvPr id="4097" name="Comment 10">
              <a:extLst>
                <a:ext uri="{FF2B5EF4-FFF2-40B4-BE49-F238E27FC236}">
                  <a16:creationId xmlns:a16="http://schemas.microsoft.com/office/drawing/2014/main" id="{E88C0BF3-A348-0742-87A3-783E21A20F9C}"/>
                </a:ext>
              </a:extLst>
            </xdr:cNvPr>
            <xdr:cNvSpPr txBox="1">
              <a:spLocks noChangeArrowheads="1"/>
            </xdr:cNvSpPr>
          </xdr:nvSpPr>
          <xdr:spPr bwMode="auto">
            <a:xfrm>
              <a:off x="180975" y="714375"/>
              <a:ext cx="1876425" cy="46672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1400" b="1" i="0" u="none" strike="noStrike" baseline="0%">
                  <a:solidFill>
                    <a:srgbClr val="000000"/>
                  </a:solidFill>
                  <a:latin typeface="MS P ゴシック"/>
                </a:rPr>
                <a:t>黄色塗色セルのみ入力してください。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15</xdr:col>
          <xdr:colOff>228600</xdr:colOff>
          <xdr:row>22</xdr:row>
          <xdr:rowOff>142875</xdr:rowOff>
        </xdr:from>
        <xdr:to>
          <xdr:col>20</xdr:col>
          <xdr:colOff>66675</xdr:colOff>
          <xdr:row>25</xdr:row>
          <xdr:rowOff>28575</xdr:rowOff>
        </xdr:to>
        <xdr:sp macro="" textlink="">
          <xdr:nvSpPr>
            <xdr:cNvPr id="4098" name="Comment 4">
              <a:extLst>
                <a:ext uri="{FF2B5EF4-FFF2-40B4-BE49-F238E27FC236}">
                  <a16:creationId xmlns:a16="http://schemas.microsoft.com/office/drawing/2014/main" id="{336F9345-8D3C-FA88-8167-EB3EB4C453B6}"/>
                </a:ext>
              </a:extLst>
            </xdr:cNvPr>
            <xdr:cNvSpPr txBox="1">
              <a:spLocks noChangeArrowheads="1"/>
            </xdr:cNvSpPr>
          </xdr:nvSpPr>
          <xdr:spPr bwMode="auto">
            <a:xfrm>
              <a:off x="5095875" y="4705350"/>
              <a:ext cx="1285875" cy="3429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1" i="0" u="none" strike="noStrike" baseline="0%">
                  <a:solidFill>
                    <a:srgbClr val="000000"/>
                  </a:solidFill>
                  <a:latin typeface="MS P ゴシック"/>
                </a:rPr>
                <a:t>全て自動入力されるため、入力不要です。</a:t>
              </a:r>
            </a:p>
          </xdr:txBody>
        </xdr:sp>
        <xdr:clientData/>
      </xdr:twoCellAnchor>
    </mc:Fallback>
  </mc:AlternateContent>
</xdr:wsDr>
</file>

<file path=xl/drawings/drawing5.xml><?xml version="1.0" encoding="utf-8"?>
<xdr:wsDr xmlns:xdr="http://purl.oclc.org/ooxml/drawingml/spreadsheetDrawing" xmlns:a="http://purl.oclc.org/ooxml/drawingml/main">
  <xdr:twoCellAnchor>
    <xdr:from>
      <xdr:col>7</xdr:col>
      <xdr:colOff>773206</xdr:colOff>
      <xdr:row>0</xdr:row>
      <xdr:rowOff>201706</xdr:rowOff>
    </xdr:from>
    <xdr:to>
      <xdr:col>14</xdr:col>
      <xdr:colOff>519392</xdr:colOff>
      <xdr:row>1</xdr:row>
      <xdr:rowOff>316006</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4840941" y="201706"/>
          <a:ext cx="5304304" cy="506506"/>
        </a:xfrm>
        <a:prstGeom prst="rect">
          <a:avLst/>
        </a:prstGeom>
        <a:solidFill>
          <a:schemeClr val="lt1"/>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solidFill>
                <a:srgbClr val="FF0000"/>
              </a:solidFill>
            </a:rPr>
            <a:t>本調書作成月の初日の情報を記載してください。</a:t>
          </a:r>
        </a:p>
      </xdr:txBody>
    </xdr:sp>
    <xdr:clientData/>
  </xdr:twoCellAnchor>
  <mc:AlternateContent xmlns:mc="http://schemas.openxmlformats.org/markup-compatibility/2006">
    <mc:Choice xmlns:v="urn:schemas-microsoft-com:vml" Requires="v"/>
    <mc:Fallback>
      <xdr:twoCellAnchor editAs="absolute">
        <xdr:from>
          <xdr:col>16</xdr:col>
          <xdr:colOff>552450</xdr:colOff>
          <xdr:row>3</xdr:row>
          <xdr:rowOff>304800</xdr:rowOff>
        </xdr:from>
        <xdr:to>
          <xdr:col>18</xdr:col>
          <xdr:colOff>923925</xdr:colOff>
          <xdr:row>5</xdr:row>
          <xdr:rowOff>190500</xdr:rowOff>
        </xdr:to>
        <xdr:sp macro="" textlink="">
          <xdr:nvSpPr>
            <xdr:cNvPr id="5121" name="Comment 1">
              <a:extLst>
                <a:ext uri="{FF2B5EF4-FFF2-40B4-BE49-F238E27FC236}">
                  <a16:creationId xmlns:a16="http://schemas.microsoft.com/office/drawing/2014/main" id="{9E4879B9-F3E0-F0C8-F045-F517F20E62AD}"/>
                </a:ext>
              </a:extLst>
            </xdr:cNvPr>
            <xdr:cNvSpPr txBox="1">
              <a:spLocks noChangeArrowheads="1"/>
            </xdr:cNvSpPr>
          </xdr:nvSpPr>
          <xdr:spPr bwMode="auto">
            <a:xfrm>
              <a:off x="11487150" y="1476375"/>
              <a:ext cx="2009775" cy="55245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MS P ゴシック"/>
                </a:rPr>
                <a:t>非常勤職員は、常勤職員に換算し、小数点以下切り捨てで記載してください。</a:t>
              </a:r>
            </a:p>
            <a:p>
              <a:pPr algn="l" rtl="0">
                <a:defRPr sz="1000"/>
              </a:pPr>
              <a:endParaRPr lang="ja-JP" altLang="en-US" sz="1100" b="0" i="0" u="none" strike="noStrike" baseline="0%">
                <a:solidFill>
                  <a:srgbClr val="000000"/>
                </a:solidFill>
                <a:latin typeface="MS P ゴシック"/>
              </a:endParaRPr>
            </a:p>
          </xdr:txBody>
        </xdr:sp>
        <xdr:clientData/>
      </xdr:twoCellAnchor>
    </mc:Fallback>
  </mc:AlternateContent>
  <mc:AlternateContent xmlns:mc="http://schemas.openxmlformats.org/markup-compatibility/2006">
    <mc:Choice xmlns:v="urn:schemas-microsoft-com:vml" Requires="v"/>
    <mc:Fallback>
      <xdr:twoCellAnchor editAs="absolute">
        <xdr:from>
          <xdr:col>10</xdr:col>
          <xdr:colOff>142875</xdr:colOff>
          <xdr:row>29</xdr:row>
          <xdr:rowOff>190500</xdr:rowOff>
        </xdr:from>
        <xdr:to>
          <xdr:col>13</xdr:col>
          <xdr:colOff>561975</xdr:colOff>
          <xdr:row>30</xdr:row>
          <xdr:rowOff>209550</xdr:rowOff>
        </xdr:to>
        <xdr:sp macro="" textlink="">
          <xdr:nvSpPr>
            <xdr:cNvPr id="5122" name="Comment 2">
              <a:extLst>
                <a:ext uri="{FF2B5EF4-FFF2-40B4-BE49-F238E27FC236}">
                  <a16:creationId xmlns:a16="http://schemas.microsoft.com/office/drawing/2014/main" id="{786BC566-0346-9F80-9605-C54BDDE56367}"/>
                </a:ext>
              </a:extLst>
            </xdr:cNvPr>
            <xdr:cNvSpPr txBox="1">
              <a:spLocks noChangeArrowheads="1"/>
            </xdr:cNvSpPr>
          </xdr:nvSpPr>
          <xdr:spPr bwMode="auto">
            <a:xfrm>
              <a:off x="6772275" y="10086975"/>
              <a:ext cx="2476500" cy="3048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ctr" upright="1"/>
            <a:lstStyle/>
            <a:p>
              <a:pPr algn="l" rtl="0">
                <a:defRPr sz="1000"/>
              </a:pPr>
              <a:r>
                <a:rPr lang="ja-JP" altLang="en-US" sz="900" b="1" i="0" u="none" strike="noStrike" baseline="0%">
                  <a:solidFill>
                    <a:srgbClr val="000000"/>
                  </a:solidFill>
                  <a:latin typeface="MS P ゴシック"/>
                </a:rPr>
                <a:t>「有り」、「無し」を選択してください。</a:t>
              </a:r>
            </a:p>
          </xdr:txBody>
        </xdr:sp>
        <xdr:clientData/>
      </xdr:twoCellAnchor>
    </mc:Fallback>
  </mc:AlternateContent>
</xdr:wsDr>
</file>

<file path=xl/drawings/drawing6.xml><?xml version="1.0" encoding="utf-8"?>
<xdr:wsDr xmlns:xdr="http://purl.oclc.org/ooxml/drawingml/spreadsheetDrawing" xmlns:a="http://purl.oclc.org/ooxml/drawingml/main">
  <xdr:twoCellAnchor>
    <xdr:from>
      <xdr:col>0</xdr:col>
      <xdr:colOff>16564</xdr:colOff>
      <xdr:row>16</xdr:row>
      <xdr:rowOff>165657</xdr:rowOff>
    </xdr:from>
    <xdr:to>
      <xdr:col>1</xdr:col>
      <xdr:colOff>654326</xdr:colOff>
      <xdr:row>61</xdr:row>
      <xdr:rowOff>157373</xdr:rowOff>
    </xdr:to>
    <xdr:grpSp>
      <xdr:nvGrpSpPr>
        <xdr:cNvPr id="2" name="グループ化 1">
          <a:extLst>
            <a:ext uri="{FF2B5EF4-FFF2-40B4-BE49-F238E27FC236}">
              <a16:creationId xmlns:a16="http://schemas.microsoft.com/office/drawing/2014/main" id="{00000000-0008-0000-0500-000002000000}"/>
            </a:ext>
          </a:extLst>
        </xdr:cNvPr>
        <xdr:cNvGrpSpPr/>
      </xdr:nvGrpSpPr>
      <xdr:grpSpPr>
        <a:xfrm>
          <a:off x="16564" y="4289982"/>
          <a:ext cx="1323562" cy="2658716"/>
          <a:chOff x="-3212" y="4696244"/>
          <a:chExt cx="1496422" cy="2642151"/>
        </a:xfrm>
      </xdr:grpSpPr>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258931" y="4696244"/>
            <a:ext cx="1234279" cy="2642151"/>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r>
              <a:rPr kumimoji="1" lang="ja-JP" altLang="en-US" sz="1100"/>
              <a:t>行が足りない場合は、左の［＋］をクリックし、非表示の行を再表示しててください。余分な行は削除してください。</a:t>
            </a:r>
          </a:p>
        </xdr:txBody>
      </xdr:sp>
      <xdr:sp macro="" textlink="">
        <xdr:nvSpPr>
          <xdr:cNvPr id="4" name="左矢印 3">
            <a:extLst>
              <a:ext uri="{FF2B5EF4-FFF2-40B4-BE49-F238E27FC236}">
                <a16:creationId xmlns:a16="http://schemas.microsoft.com/office/drawing/2014/main" id="{00000000-0008-0000-0500-000004000000}"/>
              </a:ext>
            </a:extLst>
          </xdr:cNvPr>
          <xdr:cNvSpPr/>
        </xdr:nvSpPr>
        <xdr:spPr>
          <a:xfrm>
            <a:off x="-3212" y="5847522"/>
            <a:ext cx="266364" cy="331304"/>
          </a:xfrm>
          <a:prstGeom prst="leftArrow">
            <a:avLst/>
          </a:prstGeom>
          <a:solidFill>
            <a:schemeClr val="accent2">
              <a:lumMod val="60%"/>
              <a:lumOff val="40%"/>
            </a:schemeClr>
          </a:solidFill>
          <a:ln>
            <a:solidFill>
              <a:srgbClr val="FF0000"/>
            </a:solidFill>
          </a:ln>
        </xdr:spPr>
        <xdr:style>
          <a:lnRef idx="2">
            <a:schemeClr val="accent1">
              <a:shade val="5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mc:AlternateContent xmlns:mc="http://schemas.openxmlformats.org/markup-compatibility/2006">
    <mc:Choice xmlns:v="urn:schemas-microsoft-com:vml" Requires="v"/>
    <mc:Fallback>
      <xdr:twoCellAnchor editAs="absolute">
        <xdr:from>
          <xdr:col>19</xdr:col>
          <xdr:colOff>409575</xdr:colOff>
          <xdr:row>7</xdr:row>
          <xdr:rowOff>38100</xdr:rowOff>
        </xdr:from>
        <xdr:to>
          <xdr:col>25</xdr:col>
          <xdr:colOff>590550</xdr:colOff>
          <xdr:row>14</xdr:row>
          <xdr:rowOff>219075</xdr:rowOff>
        </xdr:to>
        <xdr:sp macro="" textlink="">
          <xdr:nvSpPr>
            <xdr:cNvPr id="6145" name="Comment 13">
              <a:extLst>
                <a:ext uri="{FF2B5EF4-FFF2-40B4-BE49-F238E27FC236}">
                  <a16:creationId xmlns:a16="http://schemas.microsoft.com/office/drawing/2014/main" id="{4144594C-1828-B9AB-E332-FDD91DC9AC19}"/>
                </a:ext>
              </a:extLst>
            </xdr:cNvPr>
            <xdr:cNvSpPr txBox="1">
              <a:spLocks noChangeArrowheads="1"/>
            </xdr:cNvSpPr>
          </xdr:nvSpPr>
          <xdr:spPr bwMode="auto">
            <a:xfrm>
              <a:off x="14182725" y="1762125"/>
              <a:ext cx="3838575" cy="2047875"/>
            </a:xfrm>
            <a:prstGeom prst="rect">
              <a:avLst/>
            </a:prstGeom>
            <a:solidFill>
              <a:srgbClr val="FFFFE1"/>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保育士及び幼稚園教諭免許のどちらか一方のみ保有している場合、もう一方の資格・免許の取得の予定について選択してください。</a:t>
              </a:r>
            </a:p>
            <a:p>
              <a:pPr algn="l" rtl="0">
                <a:defRPr sz="1000"/>
              </a:pPr>
              <a:r>
                <a:rPr lang="ja-JP" altLang="en-US" sz="900" b="1" i="0" u="none" strike="noStrike" baseline="0%">
                  <a:solidFill>
                    <a:srgbClr val="000000"/>
                  </a:solidFill>
                  <a:latin typeface="MS P ゴシック"/>
                </a:rPr>
                <a:t>（みなし保育士、知事が認める者、小学校教諭、養護教諭としての配置の場合は、空欄でも構いません。）</a:t>
              </a:r>
            </a:p>
            <a:p>
              <a:pPr algn="l" rtl="0">
                <a:defRPr sz="1000"/>
              </a:pPr>
              <a:endParaRPr lang="ja-JP" altLang="en-US" sz="900" b="1" i="0" u="none" strike="noStrike" baseline="0%">
                <a:solidFill>
                  <a:srgbClr val="000000"/>
                </a:solidFill>
                <a:latin typeface="MS P ゴシック"/>
              </a:endParaRPr>
            </a:p>
            <a:p>
              <a:pPr algn="l" rtl="0">
                <a:defRPr sz="1000"/>
              </a:pPr>
              <a:r>
                <a:rPr lang="ja-JP" altLang="en-US" sz="900" b="0" i="0" u="none" strike="noStrike" baseline="0%">
                  <a:solidFill>
                    <a:srgbClr val="000000"/>
                  </a:solidFill>
                  <a:latin typeface="MS P ゴシック"/>
                </a:rPr>
                <a:t>※幼稚園教諭免許状又は保育士の登録のいずれか一方を受けていれば保育教諭等となることができる特例の期間は、令和１１年度末までです。</a:t>
              </a:r>
            </a:p>
            <a:p>
              <a:pPr algn="l" rtl="0">
                <a:defRPr sz="1000"/>
              </a:pPr>
              <a:endParaRPr lang="ja-JP" altLang="en-US" sz="900" b="0" i="0" u="none" strike="noStrike" baseline="0%">
                <a:solidFill>
                  <a:srgbClr val="000000"/>
                </a:solidFill>
                <a:latin typeface="MS P ゴシック"/>
              </a:endParaRPr>
            </a:p>
            <a:p>
              <a:pPr algn="l" rtl="0">
                <a:defRPr sz="1000"/>
              </a:pPr>
              <a:r>
                <a:rPr lang="ja-JP" altLang="en-US" sz="900" b="0" i="0" u="none" strike="noStrike" baseline="0%">
                  <a:solidFill>
                    <a:srgbClr val="000000"/>
                  </a:solidFill>
                  <a:latin typeface="MS P ゴシック"/>
                </a:rPr>
                <a:t>〈※副園長又は教頭を園児の年齢別の職員配置の員数に含める場合は、幼稚園教諭免許状と保育士登録の両方を受けた者に限ることとしているが、幼稚園免許状の授与又は保育士の登録のいずれか一方を受けていれば、職員配置の員数に含めることができる特例の期間は令和８年度末までです。〉</a:t>
              </a:r>
            </a:p>
            <a:p>
              <a:pPr algn="l" rtl="0">
                <a:defRPr sz="1000"/>
              </a:pPr>
              <a:endParaRPr lang="ja-JP" altLang="en-US" sz="900" b="0" i="0" u="none" strike="noStrike" baseline="0%">
                <a:solidFill>
                  <a:srgbClr val="000000"/>
                </a:solidFill>
                <a:latin typeface="MS P ゴシック"/>
              </a:endParaRP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390525</xdr:colOff>
          <xdr:row>8</xdr:row>
          <xdr:rowOff>9525</xdr:rowOff>
        </xdr:from>
        <xdr:to>
          <xdr:col>12</xdr:col>
          <xdr:colOff>695325</xdr:colOff>
          <xdr:row>13</xdr:row>
          <xdr:rowOff>76200</xdr:rowOff>
        </xdr:to>
        <xdr:sp macro="" textlink="">
          <xdr:nvSpPr>
            <xdr:cNvPr id="6146" name="Comment 5">
              <a:extLst>
                <a:ext uri="{FF2B5EF4-FFF2-40B4-BE49-F238E27FC236}">
                  <a16:creationId xmlns:a16="http://schemas.microsoft.com/office/drawing/2014/main" id="{10A716D6-9A78-B552-28A9-6138C7C6301B}"/>
                </a:ext>
              </a:extLst>
            </xdr:cNvPr>
            <xdr:cNvSpPr txBox="1">
              <a:spLocks noChangeArrowheads="1"/>
            </xdr:cNvSpPr>
          </xdr:nvSpPr>
          <xdr:spPr bwMode="auto">
            <a:xfrm>
              <a:off x="2676525" y="2000250"/>
              <a:ext cx="7058025" cy="140017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0" i="0" u="none" strike="noStrike" baseline="0%">
                  <a:solidFill>
                    <a:srgbClr val="000000"/>
                  </a:solidFill>
                  <a:latin typeface="MS P ゴシック"/>
                </a:rPr>
                <a:t>保健師、看護師（准看護師）、特定理学療法士等を保育教諭等に代えて配置する場合：</a:t>
              </a:r>
              <a:r>
                <a:rPr lang="ja-JP" altLang="en-US" sz="900" b="1" i="0" u="none" strike="noStrike" baseline="0%">
                  <a:solidFill>
                    <a:srgbClr val="000000"/>
                  </a:solidFill>
                  <a:latin typeface="MS P ゴシック"/>
                </a:rPr>
                <a:t>「みなし保育士」</a:t>
              </a:r>
              <a:r>
                <a:rPr lang="ja-JP" altLang="en-US" sz="900" b="0" i="0" u="none" strike="noStrike" baseline="0%">
                  <a:solidFill>
                    <a:srgbClr val="000000"/>
                  </a:solidFill>
                  <a:latin typeface="MS P ゴシック"/>
                </a:rPr>
                <a:t>と記載してください。</a:t>
              </a:r>
            </a:p>
            <a:p>
              <a:pPr algn="l" rtl="0">
                <a:defRPr sz="1000"/>
              </a:pPr>
              <a:endParaRPr lang="ja-JP" altLang="en-US" sz="900" b="0" i="0" u="none" strike="noStrike" baseline="0%">
                <a:solidFill>
                  <a:srgbClr val="000000"/>
                </a:solidFill>
                <a:latin typeface="MS P ゴシック"/>
              </a:endParaRPr>
            </a:p>
            <a:p>
              <a:pPr algn="l" rtl="0">
                <a:defRPr sz="1000"/>
              </a:pPr>
              <a:r>
                <a:rPr lang="ja-JP" altLang="en-US" sz="900" b="0" i="0" u="none" strike="noStrike" baseline="0%">
                  <a:solidFill>
                    <a:srgbClr val="000000"/>
                  </a:solidFill>
                  <a:latin typeface="MS P ゴシック"/>
                </a:rPr>
                <a:t>「知事が認める者」を保育教諭等に代えて配置する場合：</a:t>
              </a:r>
              <a:r>
                <a:rPr lang="ja-JP" altLang="en-US" sz="900" b="1" i="0" u="none" strike="noStrike" baseline="0%">
                  <a:solidFill>
                    <a:srgbClr val="000000"/>
                  </a:solidFill>
                  <a:latin typeface="MS P ゴシック"/>
                </a:rPr>
                <a:t>「知事が認める者」</a:t>
              </a:r>
              <a:r>
                <a:rPr lang="ja-JP" altLang="en-US" sz="900" b="0" i="0" u="none" strike="noStrike" baseline="0%">
                  <a:solidFill>
                    <a:srgbClr val="000000"/>
                  </a:solidFill>
                  <a:latin typeface="MS P ゴシック"/>
                </a:rPr>
                <a:t>と記載してください。</a:t>
              </a:r>
            </a:p>
            <a:p>
              <a:pPr algn="l" rtl="0">
                <a:defRPr sz="1000"/>
              </a:pPr>
              <a:r>
                <a:rPr lang="ja-JP" altLang="en-US" sz="900" b="0" i="0" u="none" strike="noStrike" baseline="0%">
                  <a:solidFill>
                    <a:srgbClr val="000000"/>
                  </a:solidFill>
                  <a:latin typeface="MS P ゴシック"/>
                </a:rPr>
                <a:t>　</a:t>
              </a:r>
              <a:r>
                <a:rPr lang="ja-JP" altLang="en-US" sz="900" b="1" i="0" u="none" strike="noStrike" baseline="0%">
                  <a:solidFill>
                    <a:srgbClr val="000000"/>
                  </a:solidFill>
                  <a:latin typeface="MS P ゴシック"/>
                </a:rPr>
                <a:t>「知事が認める者」</a:t>
              </a:r>
              <a:endParaRPr lang="ja-JP" altLang="en-US" sz="900" b="0" i="0" u="none" strike="noStrike" baseline="0%">
                <a:solidFill>
                  <a:srgbClr val="000000"/>
                </a:solidFill>
                <a:latin typeface="MS P ゴシック"/>
              </a:endParaRPr>
            </a:p>
            <a:p>
              <a:pPr algn="l" rtl="0">
                <a:defRPr sz="1000"/>
              </a:pPr>
              <a:r>
                <a:rPr lang="ja-JP" altLang="en-US" sz="900" b="0" i="0" u="none" strike="noStrike" baseline="0%">
                  <a:solidFill>
                    <a:srgbClr val="000000"/>
                  </a:solidFill>
                  <a:latin typeface="MS P ゴシック"/>
                </a:rPr>
                <a:t>　　・幼保連携型認定こども園又は保育所で１年以上（年間1,440時間以上）保育に従事したことが証明できる者</a:t>
              </a:r>
            </a:p>
            <a:p>
              <a:pPr algn="l" rtl="0">
                <a:defRPr sz="1000"/>
              </a:pPr>
              <a:r>
                <a:rPr lang="ja-JP" altLang="en-US" sz="900" b="0" i="0" u="none" strike="noStrike" baseline="0%">
                  <a:solidFill>
                    <a:srgbClr val="000000"/>
                  </a:solidFill>
                  <a:latin typeface="MS P ゴシック"/>
                </a:rPr>
                <a:t>　　・家庭的保育者（市町村の認定を受けた者）</a:t>
              </a:r>
            </a:p>
            <a:p>
              <a:pPr algn="l" rtl="0">
                <a:defRPr sz="1000"/>
              </a:pPr>
              <a:r>
                <a:rPr lang="ja-JP" altLang="en-US" sz="900" b="0" i="0" u="none" strike="noStrike" baseline="0%">
                  <a:solidFill>
                    <a:srgbClr val="000000"/>
                  </a:solidFill>
                  <a:latin typeface="MS P ゴシック"/>
                </a:rPr>
                <a:t>　　・子育て支援員研修のうち地域型保育コースを修了した者</a:t>
              </a:r>
            </a:p>
            <a:p>
              <a:pPr algn="l" rtl="0">
                <a:defRPr sz="1000"/>
              </a:pPr>
              <a:endParaRPr lang="ja-JP" altLang="en-US" sz="900" b="0" i="0" u="none" strike="noStrike" baseline="0%">
                <a:solidFill>
                  <a:srgbClr val="000000"/>
                </a:solidFill>
                <a:latin typeface="MS P ゴシック"/>
              </a:endParaRPr>
            </a:p>
            <a:p>
              <a:pPr algn="l" rtl="0">
                <a:defRPr sz="1000"/>
              </a:pPr>
              <a:r>
                <a:rPr lang="ja-JP" altLang="en-US" sz="900" b="0" i="0" u="none" strike="noStrike" baseline="0%">
                  <a:solidFill>
                    <a:srgbClr val="000000"/>
                  </a:solidFill>
                  <a:latin typeface="MS P ゴシック"/>
                </a:rPr>
                <a:t>小学校教諭又は養護教諭を保育士に代えて置く場合：各教諭名称を記載してください。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5</xdr:col>
          <xdr:colOff>800100</xdr:colOff>
          <xdr:row>14</xdr:row>
          <xdr:rowOff>76200</xdr:rowOff>
        </xdr:from>
        <xdr:to>
          <xdr:col>11</xdr:col>
          <xdr:colOff>733425</xdr:colOff>
          <xdr:row>56</xdr:row>
          <xdr:rowOff>219075</xdr:rowOff>
        </xdr:to>
        <xdr:sp macro="" textlink="">
          <xdr:nvSpPr>
            <xdr:cNvPr id="6147" name="Comment 7">
              <a:extLst>
                <a:ext uri="{FF2B5EF4-FFF2-40B4-BE49-F238E27FC236}">
                  <a16:creationId xmlns:a16="http://schemas.microsoft.com/office/drawing/2014/main" id="{B2853C66-6F16-0585-0E98-03D403DCDA2C}"/>
                </a:ext>
              </a:extLst>
            </xdr:cNvPr>
            <xdr:cNvSpPr txBox="1">
              <a:spLocks noChangeArrowheads="1"/>
            </xdr:cNvSpPr>
          </xdr:nvSpPr>
          <xdr:spPr bwMode="auto">
            <a:xfrm>
              <a:off x="4114800" y="3667125"/>
              <a:ext cx="4743450" cy="200977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ctr" upright="1"/>
            <a:lstStyle/>
            <a:p>
              <a:pPr algn="l" rtl="0">
                <a:defRPr sz="1000"/>
              </a:pPr>
              <a:r>
                <a:rPr lang="ja-JP" altLang="en-US" sz="900" b="1" i="0" u="none" strike="noStrike" baseline="0%">
                  <a:solidFill>
                    <a:srgbClr val="000000"/>
                  </a:solidFill>
                  <a:latin typeface="MS P ゴシック"/>
                </a:rPr>
                <a:t>無資格者（保育士資格、幼稚園免許をいずれも持たない方）を保育教諭に代えて置く場合は特例配置の要件を選択してください</a:t>
              </a:r>
            </a:p>
            <a:p>
              <a:pPr algn="l" rtl="0">
                <a:defRPr sz="1000"/>
              </a:pPr>
              <a:r>
                <a:rPr lang="ja-JP" altLang="en-US" sz="900" b="1" i="0" u="none" strike="noStrike" baseline="0%">
                  <a:solidFill>
                    <a:srgbClr val="000000"/>
                  </a:solidFill>
                  <a:latin typeface="MS P ゴシック"/>
                </a:rPr>
                <a:t>　</a:t>
              </a:r>
              <a:r>
                <a:rPr lang="ja-JP" altLang="en-US" sz="900" b="0" i="0" u="none" strike="noStrike" baseline="0%">
                  <a:solidFill>
                    <a:srgbClr val="000000"/>
                  </a:solidFill>
                  <a:latin typeface="MS P ゴシック"/>
                </a:rPr>
                <a:t>①小学校教諭</a:t>
              </a:r>
            </a:p>
            <a:p>
              <a:pPr algn="l" rtl="0">
                <a:defRPr sz="1000"/>
              </a:pPr>
              <a:r>
                <a:rPr lang="ja-JP" altLang="en-US" sz="900" b="0" i="0" u="none" strike="noStrike" baseline="0%">
                  <a:solidFill>
                    <a:srgbClr val="000000"/>
                  </a:solidFill>
                  <a:latin typeface="MS P ゴシック"/>
                </a:rPr>
                <a:t>　②養護教諭（養護教諭業務に従事していない者）</a:t>
              </a:r>
            </a:p>
            <a:p>
              <a:pPr algn="l" rtl="0">
                <a:defRPr sz="1000"/>
              </a:pPr>
              <a:r>
                <a:rPr lang="ja-JP" altLang="en-US" sz="900" b="0" i="0" u="none" strike="noStrike" baseline="0%">
                  <a:solidFill>
                    <a:srgbClr val="000000"/>
                  </a:solidFill>
                  <a:latin typeface="MS P ゴシック"/>
                </a:rPr>
                <a:t>　③保育所又は幼保連携型認定こども園で１年以上（年間1,440時間以</a:t>
              </a:r>
            </a:p>
            <a:p>
              <a:pPr algn="l" rtl="0">
                <a:defRPr sz="1000"/>
              </a:pPr>
              <a:r>
                <a:rPr lang="ja-JP" altLang="en-US" sz="900" b="0" i="0" u="none" strike="noStrike" baseline="0%">
                  <a:solidFill>
                    <a:srgbClr val="000000"/>
                  </a:solidFill>
                  <a:latin typeface="MS P ゴシック"/>
                </a:rPr>
                <a:t>　　上）の保育従事経験があることを証明できる者）</a:t>
              </a:r>
            </a:p>
            <a:p>
              <a:pPr algn="l" rtl="0">
                <a:defRPr sz="1000"/>
              </a:pPr>
              <a:r>
                <a:rPr lang="ja-JP" altLang="en-US" sz="900" b="0" i="0" u="none" strike="noStrike" baseline="0%">
                  <a:solidFill>
                    <a:srgbClr val="000000"/>
                  </a:solidFill>
                  <a:latin typeface="MS P ゴシック"/>
                </a:rPr>
                <a:t>　④家庭的保育者（市町村長の認定を受けた者）</a:t>
              </a:r>
            </a:p>
            <a:p>
              <a:pPr algn="l" rtl="0">
                <a:defRPr sz="1000"/>
              </a:pPr>
              <a:r>
                <a:rPr lang="ja-JP" altLang="en-US" sz="900" b="0" i="0" u="none" strike="noStrike" baseline="0%">
                  <a:solidFill>
                    <a:srgbClr val="000000"/>
                  </a:solidFill>
                  <a:latin typeface="MS P ゴシック"/>
                </a:rPr>
                <a:t>　⑤子育て支援員研修（地域保育コース）修了者</a:t>
              </a:r>
            </a:p>
            <a:p>
              <a:pPr algn="l" rtl="0">
                <a:defRPr sz="1000"/>
              </a:pPr>
              <a:r>
                <a:rPr lang="ja-JP" altLang="en-US" sz="900" b="0" i="0" u="none" strike="noStrike" baseline="0%">
                  <a:solidFill>
                    <a:srgbClr val="000000"/>
                  </a:solidFill>
                  <a:latin typeface="MS P ゴシック"/>
                </a:rPr>
                <a:t>　⑥看護師（准看護師）</a:t>
              </a:r>
            </a:p>
            <a:p>
              <a:pPr algn="l" rtl="0">
                <a:defRPr sz="1000"/>
              </a:pPr>
              <a:r>
                <a:rPr lang="ja-JP" altLang="en-US" sz="900" b="0" i="0" u="none" strike="noStrike" baseline="0%">
                  <a:solidFill>
                    <a:srgbClr val="000000"/>
                  </a:solidFill>
                  <a:latin typeface="MS P ゴシック"/>
                </a:rPr>
                <a:t>　⑦保健師</a:t>
              </a:r>
            </a:p>
            <a:p>
              <a:pPr algn="l" rtl="0">
                <a:defRPr sz="1000"/>
              </a:pPr>
              <a:r>
                <a:rPr lang="ja-JP" altLang="en-US" sz="900" b="0" i="0" u="none" strike="noStrike" baseline="0%">
                  <a:solidFill>
                    <a:srgbClr val="000000"/>
                  </a:solidFill>
                  <a:latin typeface="MS P ゴシック"/>
                </a:rPr>
                <a:t>　⑧特定理学療法士等</a:t>
              </a:r>
            </a:p>
            <a:p>
              <a:pPr algn="l" rtl="0">
                <a:defRPr sz="1000"/>
              </a:pPr>
              <a:endParaRPr lang="ja-JP" altLang="en-US" sz="900" b="0" i="0" u="none" strike="noStrike" baseline="0%">
                <a:solidFill>
                  <a:srgbClr val="000000"/>
                </a:solidFill>
                <a:latin typeface="MS P ゴシック"/>
              </a:endParaRPr>
            </a:p>
            <a:p>
              <a:pPr algn="l" rtl="0">
                <a:defRPr sz="1000"/>
              </a:pPr>
              <a:r>
                <a:rPr lang="ja-JP" altLang="en-US" sz="900" b="1" i="0" u="none" strike="noStrike" baseline="0%">
                  <a:solidFill>
                    <a:srgbClr val="000000"/>
                  </a:solidFill>
                  <a:latin typeface="MS P ゴシック"/>
                </a:rPr>
                <a:t>保育補助の方は、下欄「その他」の区分の職名等に記入してください。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428625</xdr:colOff>
          <xdr:row>74</xdr:row>
          <xdr:rowOff>142875</xdr:rowOff>
        </xdr:from>
        <xdr:to>
          <xdr:col>9</xdr:col>
          <xdr:colOff>123825</xdr:colOff>
          <xdr:row>79</xdr:row>
          <xdr:rowOff>9525</xdr:rowOff>
        </xdr:to>
        <xdr:sp macro="" textlink="">
          <xdr:nvSpPr>
            <xdr:cNvPr id="6148" name="Comment 2">
              <a:extLst>
                <a:ext uri="{FF2B5EF4-FFF2-40B4-BE49-F238E27FC236}">
                  <a16:creationId xmlns:a16="http://schemas.microsoft.com/office/drawing/2014/main" id="{37BE4D5E-2B7C-660A-D282-B7D6C5AE8A44}"/>
                </a:ext>
              </a:extLst>
            </xdr:cNvPr>
            <xdr:cNvSpPr txBox="1">
              <a:spLocks noChangeArrowheads="1"/>
            </xdr:cNvSpPr>
          </xdr:nvSpPr>
          <xdr:spPr bwMode="auto">
            <a:xfrm>
              <a:off x="2714625" y="10115550"/>
              <a:ext cx="4276725" cy="676275"/>
            </a:xfrm>
            <a:prstGeom prst="rect">
              <a:avLst/>
            </a:prstGeom>
            <a:solidFill>
              <a:srgbClr val="FFFFE1"/>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MS P ゴシック"/>
                </a:rPr>
                <a:t>５名以上の場合は、適宜、行追加を行ってください。</a:t>
              </a:r>
            </a:p>
            <a:p>
              <a:pPr algn="l" rtl="0">
                <a:defRPr sz="1000"/>
              </a:pPr>
              <a:endParaRPr lang="ja-JP" altLang="en-US" sz="900" b="1" i="0" u="none" strike="noStrike" baseline="0%">
                <a:solidFill>
                  <a:srgbClr val="000000"/>
                </a:solidFill>
                <a:latin typeface="MS P ゴシック"/>
              </a:endParaRPr>
            </a:p>
            <a:p>
              <a:pPr algn="l" rtl="0">
                <a:defRPr sz="1000"/>
              </a:pPr>
              <a:r>
                <a:rPr lang="ja-JP" altLang="en-US" sz="900" b="1" i="0" u="none" strike="noStrike" baseline="0%">
                  <a:solidFill>
                    <a:srgbClr val="000000"/>
                  </a:solidFill>
                  <a:latin typeface="MS P ゴシック"/>
                </a:rPr>
                <a:t>調理業務が委託の場合も体制の把握のため記載してください。</a:t>
              </a:r>
            </a:p>
            <a:p>
              <a:pPr algn="l" rtl="0">
                <a:defRPr sz="1000"/>
              </a:pPr>
              <a:r>
                <a:rPr lang="ja-JP" altLang="en-US" sz="900" b="1" i="0" u="none" strike="noStrike" baseline="0%">
                  <a:solidFill>
                    <a:srgbClr val="000000"/>
                  </a:solidFill>
                  <a:latin typeface="MS P ゴシック"/>
                </a:rPr>
                <a:t>学歴や給与が記載できない場合は、記載可能な範囲で記載してください。</a:t>
              </a:r>
            </a:p>
          </xdr:txBody>
        </xdr:sp>
        <xdr:clientData/>
      </xdr:twoCellAnchor>
    </mc:Fallback>
  </mc:AlternateContent>
</xdr:wsDr>
</file>

<file path=xl/drawings/drawing7.xml><?xml version="1.0" encoding="utf-8"?>
<xdr:wsDr xmlns:xdr="http://purl.oclc.org/ooxml/drawingml/spreadsheetDrawing" xmlns:a="http://purl.oclc.org/ooxml/drawingml/main">
  <xdr:twoCellAnchor>
    <xdr:from>
      <xdr:col>6</xdr:col>
      <xdr:colOff>23246</xdr:colOff>
      <xdr:row>5</xdr:row>
      <xdr:rowOff>18190</xdr:rowOff>
    </xdr:from>
    <xdr:to>
      <xdr:col>20</xdr:col>
      <xdr:colOff>10109</xdr:colOff>
      <xdr:row>5</xdr:row>
      <xdr:rowOff>175087</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2499746" y="875440"/>
          <a:ext cx="1282263" cy="1568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latin typeface="ＭＳ Ｐ明朝" panose="02020600040205080304" pitchFamily="18" charset="-128"/>
              <a:ea typeface="ＭＳ Ｐ明朝" panose="02020600040205080304" pitchFamily="18" charset="-128"/>
            </a:rPr>
            <a:t>6</a:t>
          </a:r>
          <a:endParaRPr kumimoji="1" lang="ja-JP" altLang="en-US" sz="900">
            <a:latin typeface="ＭＳ Ｐ明朝" panose="02020600040205080304" pitchFamily="18" charset="-128"/>
            <a:ea typeface="ＭＳ Ｐ明朝" panose="02020600040205080304" pitchFamily="18" charset="-128"/>
          </a:endParaRPr>
        </a:p>
      </xdr:txBody>
    </xdr:sp>
    <xdr:clientData/>
  </xdr:twoCellAnchor>
  <xdr:twoCellAnchor>
    <xdr:from>
      <xdr:col>0</xdr:col>
      <xdr:colOff>0</xdr:colOff>
      <xdr:row>22</xdr:row>
      <xdr:rowOff>102595</xdr:rowOff>
    </xdr:from>
    <xdr:to>
      <xdr:col>0</xdr:col>
      <xdr:colOff>658414</xdr:colOff>
      <xdr:row>75</xdr:row>
      <xdr:rowOff>124561</xdr:rowOff>
    </xdr:to>
    <xdr:grpSp>
      <xdr:nvGrpSpPr>
        <xdr:cNvPr id="3" name="グループ化 2">
          <a:extLst>
            <a:ext uri="{FF2B5EF4-FFF2-40B4-BE49-F238E27FC236}">
              <a16:creationId xmlns:a16="http://schemas.microsoft.com/office/drawing/2014/main" id="{00000000-0008-0000-0600-000003000000}"/>
            </a:ext>
          </a:extLst>
        </xdr:cNvPr>
        <xdr:cNvGrpSpPr/>
      </xdr:nvGrpSpPr>
      <xdr:grpSpPr>
        <a:xfrm>
          <a:off x="0" y="4960345"/>
          <a:ext cx="658414" cy="4079616"/>
          <a:chOff x="-3212" y="5641557"/>
          <a:chExt cx="749394" cy="944629"/>
        </a:xfrm>
      </xdr:grpSpPr>
      <xdr:sp macro="" textlink="">
        <xdr:nvSpPr>
          <xdr:cNvPr id="4" name="テキスト ボックス 3">
            <a:extLst>
              <a:ext uri="{FF2B5EF4-FFF2-40B4-BE49-F238E27FC236}">
                <a16:creationId xmlns:a16="http://schemas.microsoft.com/office/drawing/2014/main" id="{00000000-0008-0000-0600-000004000000}"/>
              </a:ext>
            </a:extLst>
          </xdr:cNvPr>
          <xdr:cNvSpPr txBox="1"/>
        </xdr:nvSpPr>
        <xdr:spPr>
          <a:xfrm>
            <a:off x="117396" y="5641557"/>
            <a:ext cx="628786" cy="944629"/>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r>
              <a:rPr kumimoji="1" lang="ja-JP" altLang="en-US" sz="1050"/>
              <a:t>行が足りない場合は、シートの保護を解除してから、左の［＋］をクリックし、非表示の行を再表示しててください。余分な行は削除してください。</a:t>
            </a:r>
          </a:p>
        </xdr:txBody>
      </xdr:sp>
      <xdr:sp macro="" textlink="">
        <xdr:nvSpPr>
          <xdr:cNvPr id="5" name="左矢印 4">
            <a:extLst>
              <a:ext uri="{FF2B5EF4-FFF2-40B4-BE49-F238E27FC236}">
                <a16:creationId xmlns:a16="http://schemas.microsoft.com/office/drawing/2014/main" id="{00000000-0008-0000-0600-000005000000}"/>
              </a:ext>
            </a:extLst>
          </xdr:cNvPr>
          <xdr:cNvSpPr/>
        </xdr:nvSpPr>
        <xdr:spPr>
          <a:xfrm>
            <a:off x="-3212" y="5953101"/>
            <a:ext cx="165469" cy="94518"/>
          </a:xfrm>
          <a:prstGeom prst="leftArrow">
            <a:avLst/>
          </a:prstGeom>
          <a:solidFill>
            <a:schemeClr val="accent2">
              <a:lumMod val="60%"/>
              <a:lumOff val="40%"/>
            </a:schemeClr>
          </a:solidFill>
          <a:ln>
            <a:solidFill>
              <a:srgbClr val="FF0000"/>
            </a:solidFill>
          </a:ln>
        </xdr:spPr>
        <xdr:style>
          <a:lnRef idx="2">
            <a:schemeClr val="accent1">
              <a:shade val="5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204</xdr:col>
      <xdr:colOff>36631</xdr:colOff>
      <xdr:row>5</xdr:row>
      <xdr:rowOff>14654</xdr:rowOff>
    </xdr:from>
    <xdr:to>
      <xdr:col>211</xdr:col>
      <xdr:colOff>331225</xdr:colOff>
      <xdr:row>5</xdr:row>
      <xdr:rowOff>171551</xdr:rowOff>
    </xdr:to>
    <xdr:sp macro="" textlink="">
      <xdr:nvSpPr>
        <xdr:cNvPr id="6" name="テキスト ボックス 5">
          <a:extLst>
            <a:ext uri="{FF2B5EF4-FFF2-40B4-BE49-F238E27FC236}">
              <a16:creationId xmlns:a16="http://schemas.microsoft.com/office/drawing/2014/main" id="{00000000-0008-0000-0600-000006000000}"/>
            </a:ext>
          </a:extLst>
        </xdr:cNvPr>
        <xdr:cNvSpPr txBox="1"/>
      </xdr:nvSpPr>
      <xdr:spPr>
        <a:xfrm>
          <a:off x="12571531" y="871904"/>
          <a:ext cx="627969" cy="1568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latin typeface="ＭＳ Ｐ明朝" panose="02020600040205080304" pitchFamily="18" charset="-128"/>
              <a:ea typeface="ＭＳ Ｐ明朝" panose="02020600040205080304" pitchFamily="18" charset="-128"/>
            </a:rPr>
            <a:t>23</a:t>
          </a:r>
          <a:endParaRPr kumimoji="1" lang="ja-JP" altLang="en-US" sz="900">
            <a:latin typeface="ＭＳ Ｐ明朝" panose="02020600040205080304" pitchFamily="18" charset="-128"/>
            <a:ea typeface="ＭＳ Ｐ明朝" panose="02020600040205080304" pitchFamily="18" charset="-128"/>
          </a:endParaRPr>
        </a:p>
      </xdr:txBody>
    </xdr:sp>
    <xdr:clientData/>
  </xdr:twoCellAnchor>
  <xdr:twoCellAnchor>
    <xdr:from>
      <xdr:col>211</xdr:col>
      <xdr:colOff>58616</xdr:colOff>
      <xdr:row>5</xdr:row>
      <xdr:rowOff>131885</xdr:rowOff>
    </xdr:from>
    <xdr:to>
      <xdr:col>213</xdr:col>
      <xdr:colOff>740020</xdr:colOff>
      <xdr:row>11</xdr:row>
      <xdr:rowOff>197827</xdr:rowOff>
    </xdr:to>
    <xdr:sp macro="" textlink="">
      <xdr:nvSpPr>
        <xdr:cNvPr id="7" name="テキスト ボックス 6">
          <a:extLst>
            <a:ext uri="{FF2B5EF4-FFF2-40B4-BE49-F238E27FC236}">
              <a16:creationId xmlns:a16="http://schemas.microsoft.com/office/drawing/2014/main" id="{00000000-0008-0000-0600-000007000000}"/>
            </a:ext>
          </a:extLst>
        </xdr:cNvPr>
        <xdr:cNvSpPr txBox="1"/>
      </xdr:nvSpPr>
      <xdr:spPr>
        <a:xfrm>
          <a:off x="12926891" y="989135"/>
          <a:ext cx="1824404" cy="1113692"/>
        </a:xfrm>
        <a:prstGeom prst="rect">
          <a:avLst/>
        </a:prstGeom>
        <a:solidFill>
          <a:schemeClr val="lt1"/>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休憩時間の記載は任意です。</a:t>
          </a:r>
          <a:endParaRPr kumimoji="1" lang="en-US" altLang="ja-JP" sz="1050"/>
        </a:p>
        <a:p>
          <a:r>
            <a:rPr kumimoji="1" lang="ja-JP" altLang="en-US" sz="1050"/>
            <a:t>記載する場合は、下のテキストボックスをコピーして適宜ご活用ください。</a:t>
          </a:r>
          <a:endParaRPr kumimoji="1" lang="en-US" altLang="ja-JP" sz="1050"/>
        </a:p>
      </xdr:txBody>
    </xdr:sp>
    <xdr:clientData/>
  </xdr:twoCellAnchor>
  <xdr:twoCellAnchor>
    <xdr:from>
      <xdr:col>97</xdr:col>
      <xdr:colOff>7326</xdr:colOff>
      <xdr:row>12</xdr:row>
      <xdr:rowOff>7324</xdr:rowOff>
    </xdr:from>
    <xdr:to>
      <xdr:col>109</xdr:col>
      <xdr:colOff>0</xdr:colOff>
      <xdr:row>12</xdr:row>
      <xdr:rowOff>278420</xdr:rowOff>
    </xdr:to>
    <xdr:sp macro="" textlink="">
      <xdr:nvSpPr>
        <xdr:cNvPr id="8" name="テキスト ボックス 7">
          <a:extLst>
            <a:ext uri="{FF2B5EF4-FFF2-40B4-BE49-F238E27FC236}">
              <a16:creationId xmlns:a16="http://schemas.microsoft.com/office/drawing/2014/main" id="{00000000-0008-0000-0600-000008000000}"/>
            </a:ext>
          </a:extLst>
        </xdr:cNvPr>
        <xdr:cNvSpPr txBox="1"/>
      </xdr:nvSpPr>
      <xdr:spPr>
        <a:xfrm>
          <a:off x="7773864" y="2176093"/>
          <a:ext cx="608136" cy="271096"/>
        </a:xfrm>
        <a:prstGeom prst="rect">
          <a:avLst/>
        </a:prstGeom>
        <a:solidFill>
          <a:schemeClr val="accent5">
            <a:lumMod val="40%"/>
            <a:lumOff val="6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休憩</a:t>
          </a:r>
        </a:p>
      </xdr:txBody>
    </xdr:sp>
    <xdr:clientData/>
  </xdr:twoCellAnchor>
  <xdr:twoCellAnchor>
    <xdr:from>
      <xdr:col>212</xdr:col>
      <xdr:colOff>139211</xdr:colOff>
      <xdr:row>10</xdr:row>
      <xdr:rowOff>43962</xdr:rowOff>
    </xdr:from>
    <xdr:to>
      <xdr:col>213</xdr:col>
      <xdr:colOff>190500</xdr:colOff>
      <xdr:row>11</xdr:row>
      <xdr:rowOff>124560</xdr:rowOff>
    </xdr:to>
    <xdr:sp macro="" textlink="">
      <xdr:nvSpPr>
        <xdr:cNvPr id="9" name="テキスト ボックス 8">
          <a:extLst>
            <a:ext uri="{FF2B5EF4-FFF2-40B4-BE49-F238E27FC236}">
              <a16:creationId xmlns:a16="http://schemas.microsoft.com/office/drawing/2014/main" id="{00000000-0008-0000-0600-000009000000}"/>
            </a:ext>
          </a:extLst>
        </xdr:cNvPr>
        <xdr:cNvSpPr txBox="1"/>
      </xdr:nvSpPr>
      <xdr:spPr>
        <a:xfrm>
          <a:off x="13578986" y="1758462"/>
          <a:ext cx="622789" cy="271098"/>
        </a:xfrm>
        <a:prstGeom prst="rect">
          <a:avLst/>
        </a:prstGeom>
        <a:solidFill>
          <a:schemeClr val="accent5">
            <a:lumMod val="40%"/>
            <a:lumOff val="6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休憩</a:t>
          </a:r>
        </a:p>
      </xdr:txBody>
    </xdr:sp>
    <xdr:clientData/>
  </xdr:twoCellAnchor>
  <mc:AlternateContent xmlns:mc="http://schemas.openxmlformats.org/markup-compatibility/2006">
    <mc:Choice xmlns:v="urn:schemas-microsoft-com:vml" Requires="v"/>
    <mc:Fallback>
      <xdr:twoCellAnchor editAs="absolute">
        <xdr:from>
          <xdr:col>90</xdr:col>
          <xdr:colOff>38100</xdr:colOff>
          <xdr:row>0</xdr:row>
          <xdr:rowOff>104775</xdr:rowOff>
        </xdr:from>
        <xdr:to>
          <xdr:col>211</xdr:col>
          <xdr:colOff>142875</xdr:colOff>
          <xdr:row>2</xdr:row>
          <xdr:rowOff>133350</xdr:rowOff>
        </xdr:to>
        <xdr:sp macro="" textlink="">
          <xdr:nvSpPr>
            <xdr:cNvPr id="7169" name="Comment 17">
              <a:extLst>
                <a:ext uri="{FF2B5EF4-FFF2-40B4-BE49-F238E27FC236}">
                  <a16:creationId xmlns:a16="http://schemas.microsoft.com/office/drawing/2014/main" id="{7A809DEC-F168-2D00-DFAA-DCE0A9574A71}"/>
                </a:ext>
              </a:extLst>
            </xdr:cNvPr>
            <xdr:cNvSpPr txBox="1">
              <a:spLocks noChangeArrowheads="1"/>
            </xdr:cNvSpPr>
          </xdr:nvSpPr>
          <xdr:spPr bwMode="auto">
            <a:xfrm>
              <a:off x="7143750" y="104775"/>
              <a:ext cx="5867400" cy="37147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18288" anchor="ctr" upright="1"/>
            <a:lstStyle/>
            <a:p>
              <a:pPr algn="l" rtl="0">
                <a:defRPr sz="1000"/>
              </a:pPr>
              <a:r>
                <a:rPr lang="ja-JP" altLang="en-US" sz="900" b="1" i="0" u="none" strike="noStrike" baseline="0%">
                  <a:solidFill>
                    <a:srgbClr val="000000"/>
                  </a:solidFill>
                  <a:latin typeface="MS P ゴシック"/>
                </a:rPr>
                <a:t>本調書作成日の前週または前々週の月曜日の勤務状況について、記入してください。</a:t>
              </a:r>
            </a:p>
            <a:p>
              <a:pPr algn="l" rtl="0">
                <a:defRPr sz="1000"/>
              </a:pPr>
              <a:r>
                <a:rPr lang="ja-JP" altLang="en-US" sz="900" b="1" i="0" u="none" strike="noStrike" baseline="0%">
                  <a:solidFill>
                    <a:srgbClr val="000000"/>
                  </a:solidFill>
                  <a:latin typeface="MS P ゴシック"/>
                </a:rPr>
                <a:t>（いずれも休所日の場合は、前週の火曜日について記入してください。）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238125</xdr:colOff>
          <xdr:row>3</xdr:row>
          <xdr:rowOff>28575</xdr:rowOff>
        </xdr:from>
        <xdr:to>
          <xdr:col>6</xdr:col>
          <xdr:colOff>295275</xdr:colOff>
          <xdr:row>5</xdr:row>
          <xdr:rowOff>19050</xdr:rowOff>
        </xdr:to>
        <xdr:sp macro="" textlink="">
          <xdr:nvSpPr>
            <xdr:cNvPr id="7170" name="Comment 12">
              <a:extLst>
                <a:ext uri="{FF2B5EF4-FFF2-40B4-BE49-F238E27FC236}">
                  <a16:creationId xmlns:a16="http://schemas.microsoft.com/office/drawing/2014/main" id="{0BF55AAB-6529-EFA5-9B89-BBC4C6FD773D}"/>
                </a:ext>
              </a:extLst>
            </xdr:cNvPr>
            <xdr:cNvSpPr txBox="1">
              <a:spLocks noChangeArrowheads="1"/>
            </xdr:cNvSpPr>
          </xdr:nvSpPr>
          <xdr:spPr bwMode="auto">
            <a:xfrm>
              <a:off x="1552575" y="542925"/>
              <a:ext cx="1219200" cy="33337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この行は入力・削除しないでください。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371475</xdr:colOff>
          <xdr:row>15</xdr:row>
          <xdr:rowOff>95250</xdr:rowOff>
        </xdr:from>
        <xdr:to>
          <xdr:col>47</xdr:col>
          <xdr:colOff>38100</xdr:colOff>
          <xdr:row>18</xdr:row>
          <xdr:rowOff>133350</xdr:rowOff>
        </xdr:to>
        <xdr:sp macro="" textlink="">
          <xdr:nvSpPr>
            <xdr:cNvPr id="7171" name="Comment 2">
              <a:extLst>
                <a:ext uri="{FF2B5EF4-FFF2-40B4-BE49-F238E27FC236}">
                  <a16:creationId xmlns:a16="http://schemas.microsoft.com/office/drawing/2014/main" id="{183090E6-54C9-E7CD-DCB4-44AE4584F748}"/>
                </a:ext>
              </a:extLst>
            </xdr:cNvPr>
            <xdr:cNvSpPr txBox="1">
              <a:spLocks noChangeArrowheads="1"/>
            </xdr:cNvSpPr>
          </xdr:nvSpPr>
          <xdr:spPr bwMode="auto">
            <a:xfrm>
              <a:off x="2847975" y="3086100"/>
              <a:ext cx="2247900" cy="8382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休みの職員も記載してください。</a:t>
              </a:r>
              <a:endParaRPr lang="ja-JP" altLang="en-US" sz="900" b="0" i="0" u="none" strike="noStrike" baseline="0%">
                <a:solidFill>
                  <a:srgbClr val="000000"/>
                </a:solidFill>
                <a:latin typeface="MS P ゴシック"/>
              </a:endParaRPr>
            </a:p>
            <a:p>
              <a:pPr algn="l" rtl="0">
                <a:defRPr sz="1000"/>
              </a:pPr>
              <a:r>
                <a:rPr lang="ja-JP" altLang="en-US" sz="900" b="0" i="0" u="none" strike="noStrike" baseline="0%">
                  <a:solidFill>
                    <a:srgbClr val="000000"/>
                  </a:solidFill>
                  <a:latin typeface="MS P ゴシック"/>
                </a:rPr>
                <a:t>休みの場合は「休み」と記載してください。</a:t>
              </a:r>
            </a:p>
            <a:p>
              <a:pPr algn="l" rtl="0">
                <a:defRPr sz="1000"/>
              </a:pPr>
              <a:r>
                <a:rPr lang="ja-JP" altLang="en-US" sz="900" b="0" i="0" u="none" strike="noStrike" baseline="0%">
                  <a:solidFill>
                    <a:srgbClr val="000000"/>
                  </a:solidFill>
                  <a:latin typeface="MS P ゴシック"/>
                </a:rPr>
                <a:t>産休、育休の場合はそれぞれ「産休」、「育休」と記載してください。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50</xdr:col>
          <xdr:colOff>9525</xdr:colOff>
          <xdr:row>14</xdr:row>
          <xdr:rowOff>142875</xdr:rowOff>
        </xdr:from>
        <xdr:to>
          <xdr:col>211</xdr:col>
          <xdr:colOff>333375</xdr:colOff>
          <xdr:row>18</xdr:row>
          <xdr:rowOff>0</xdr:rowOff>
        </xdr:to>
        <xdr:sp macro="" textlink="">
          <xdr:nvSpPr>
            <xdr:cNvPr id="7172" name="Comment 6">
              <a:extLst>
                <a:ext uri="{FF2B5EF4-FFF2-40B4-BE49-F238E27FC236}">
                  <a16:creationId xmlns:a16="http://schemas.microsoft.com/office/drawing/2014/main" id="{30BC552C-BD9A-91A0-14E8-C2156029ACBB}"/>
                </a:ext>
              </a:extLst>
            </xdr:cNvPr>
            <xdr:cNvSpPr txBox="1">
              <a:spLocks noChangeArrowheads="1"/>
            </xdr:cNvSpPr>
          </xdr:nvSpPr>
          <xdr:spPr bwMode="auto">
            <a:xfrm>
              <a:off x="5210175" y="2867025"/>
              <a:ext cx="7991475" cy="923925"/>
            </a:xfrm>
            <a:prstGeom prst="rect">
              <a:avLst/>
            </a:prstGeom>
            <a:solidFill>
              <a:srgbClr val="FFFFE1"/>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MS P ゴシック"/>
                </a:rPr>
                <a:t>右欄の始業時間と終業時間をプルダウンで入力すると、勤務時間帯が自動で塗色されます。</a:t>
              </a:r>
            </a:p>
          </xdr:txBody>
        </xdr:sp>
        <xdr:clientData/>
      </xdr:twoCellAnchor>
    </mc:Fallback>
  </mc:AlternateContent>
  <mc:AlternateContent xmlns:mc="http://schemas.openxmlformats.org/markup-compatibility/2006">
    <mc:Choice xmlns:v="urn:schemas-microsoft-com:vml" Requires="v"/>
    <mc:Fallback>
      <xdr:twoCellAnchor editAs="absolute">
        <xdr:from>
          <xdr:col>215</xdr:col>
          <xdr:colOff>209550</xdr:colOff>
          <xdr:row>13</xdr:row>
          <xdr:rowOff>104775</xdr:rowOff>
        </xdr:from>
        <xdr:to>
          <xdr:col>217</xdr:col>
          <xdr:colOff>57150</xdr:colOff>
          <xdr:row>14</xdr:row>
          <xdr:rowOff>200025</xdr:rowOff>
        </xdr:to>
        <xdr:sp macro="" textlink="">
          <xdr:nvSpPr>
            <xdr:cNvPr id="7173" name="Comment 13">
              <a:extLst>
                <a:ext uri="{FF2B5EF4-FFF2-40B4-BE49-F238E27FC236}">
                  <a16:creationId xmlns:a16="http://schemas.microsoft.com/office/drawing/2014/main" id="{A716A8F1-F8E8-477A-05F1-12C1B563C237}"/>
                </a:ext>
              </a:extLst>
            </xdr:cNvPr>
            <xdr:cNvSpPr txBox="1">
              <a:spLocks noChangeArrowheads="1"/>
            </xdr:cNvSpPr>
          </xdr:nvSpPr>
          <xdr:spPr bwMode="auto">
            <a:xfrm>
              <a:off x="15382875" y="2562225"/>
              <a:ext cx="1219200" cy="361950"/>
            </a:xfrm>
            <a:prstGeom prst="rect">
              <a:avLst/>
            </a:prstGeom>
            <a:solidFill>
              <a:srgbClr val="FFFFE1"/>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この列は入力・削除しないでください。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142875</xdr:colOff>
          <xdr:row>116</xdr:row>
          <xdr:rowOff>19050</xdr:rowOff>
        </xdr:from>
        <xdr:to>
          <xdr:col>25</xdr:col>
          <xdr:colOff>0</xdr:colOff>
          <xdr:row>117</xdr:row>
          <xdr:rowOff>161925</xdr:rowOff>
        </xdr:to>
        <xdr:sp macro="" textlink="">
          <xdr:nvSpPr>
            <xdr:cNvPr id="7174" name="Comment 4">
              <a:extLst>
                <a:ext uri="{FF2B5EF4-FFF2-40B4-BE49-F238E27FC236}">
                  <a16:creationId xmlns:a16="http://schemas.microsoft.com/office/drawing/2014/main" id="{38B19A98-8B6B-DD30-EE8A-45B2556B14A4}"/>
                </a:ext>
              </a:extLst>
            </xdr:cNvPr>
            <xdr:cNvSpPr txBox="1">
              <a:spLocks noChangeArrowheads="1"/>
            </xdr:cNvSpPr>
          </xdr:nvSpPr>
          <xdr:spPr bwMode="auto">
            <a:xfrm>
              <a:off x="2619375" y="15963900"/>
              <a:ext cx="1390650" cy="31432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調理業務が委託の場合も記載してください。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5</xdr:col>
          <xdr:colOff>66675</xdr:colOff>
          <xdr:row>126</xdr:row>
          <xdr:rowOff>28575</xdr:rowOff>
        </xdr:from>
        <xdr:to>
          <xdr:col>17</xdr:col>
          <xdr:colOff>19050</xdr:colOff>
          <xdr:row>128</xdr:row>
          <xdr:rowOff>38100</xdr:rowOff>
        </xdr:to>
        <xdr:sp macro="" textlink="">
          <xdr:nvSpPr>
            <xdr:cNvPr id="7175" name="Comment 7">
              <a:extLst>
                <a:ext uri="{FF2B5EF4-FFF2-40B4-BE49-F238E27FC236}">
                  <a16:creationId xmlns:a16="http://schemas.microsoft.com/office/drawing/2014/main" id="{E76C3F88-5365-AA7A-C57A-E52BC7712A2E}"/>
                </a:ext>
              </a:extLst>
            </xdr:cNvPr>
            <xdr:cNvSpPr txBox="1">
              <a:spLocks noChangeArrowheads="1"/>
            </xdr:cNvSpPr>
          </xdr:nvSpPr>
          <xdr:spPr bwMode="auto">
            <a:xfrm>
              <a:off x="1800225" y="17687925"/>
              <a:ext cx="1847850" cy="35242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1" i="0" u="none" strike="noStrike" baseline="0%">
                  <a:solidFill>
                    <a:srgbClr val="000000"/>
                  </a:solidFill>
                  <a:latin typeface="MS P ゴシック"/>
                </a:rPr>
                <a:t>行が足りない場合は、行追加を行ってください。</a:t>
              </a:r>
            </a:p>
          </xdr:txBody>
        </xdr:sp>
        <xdr:clientData/>
      </xdr:twoCellAnchor>
    </mc:Fallback>
  </mc:AlternateContent>
</xdr:wsDr>
</file>

<file path=xl/drawings/drawing8.xml><?xml version="1.0" encoding="utf-8"?>
<xdr:wsDr xmlns:xdr="http://purl.oclc.org/ooxml/drawingml/spreadsheetDrawing" xmlns:a="http://purl.oclc.org/ooxml/drawingml/main">
  <xdr:twoCellAnchor>
    <xdr:from>
      <xdr:col>6</xdr:col>
      <xdr:colOff>23246</xdr:colOff>
      <xdr:row>5</xdr:row>
      <xdr:rowOff>18190</xdr:rowOff>
    </xdr:from>
    <xdr:to>
      <xdr:col>20</xdr:col>
      <xdr:colOff>10109</xdr:colOff>
      <xdr:row>5</xdr:row>
      <xdr:rowOff>175087</xdr:rowOff>
    </xdr:to>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2499746" y="875440"/>
          <a:ext cx="1282263" cy="1568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latin typeface="ＭＳ Ｐ明朝" panose="02020600040205080304" pitchFamily="18" charset="-128"/>
              <a:ea typeface="ＭＳ Ｐ明朝" panose="02020600040205080304" pitchFamily="18" charset="-128"/>
            </a:rPr>
            <a:t>6</a:t>
          </a:r>
          <a:endParaRPr kumimoji="1" lang="ja-JP" altLang="en-US" sz="900">
            <a:latin typeface="ＭＳ Ｐ明朝" panose="02020600040205080304" pitchFamily="18" charset="-128"/>
            <a:ea typeface="ＭＳ Ｐ明朝" panose="02020600040205080304" pitchFamily="18" charset="-128"/>
          </a:endParaRPr>
        </a:p>
      </xdr:txBody>
    </xdr:sp>
    <xdr:clientData/>
  </xdr:twoCellAnchor>
  <xdr:twoCellAnchor>
    <xdr:from>
      <xdr:col>0</xdr:col>
      <xdr:colOff>0</xdr:colOff>
      <xdr:row>22</xdr:row>
      <xdr:rowOff>102595</xdr:rowOff>
    </xdr:from>
    <xdr:to>
      <xdr:col>0</xdr:col>
      <xdr:colOff>658414</xdr:colOff>
      <xdr:row>75</xdr:row>
      <xdr:rowOff>124561</xdr:rowOff>
    </xdr:to>
    <xdr:grpSp>
      <xdr:nvGrpSpPr>
        <xdr:cNvPr id="3" name="グループ化 2">
          <a:extLst>
            <a:ext uri="{FF2B5EF4-FFF2-40B4-BE49-F238E27FC236}">
              <a16:creationId xmlns:a16="http://schemas.microsoft.com/office/drawing/2014/main" id="{00000000-0008-0000-0700-000003000000}"/>
            </a:ext>
          </a:extLst>
        </xdr:cNvPr>
        <xdr:cNvGrpSpPr/>
      </xdr:nvGrpSpPr>
      <xdr:grpSpPr>
        <a:xfrm>
          <a:off x="0" y="4960345"/>
          <a:ext cx="658414" cy="4079616"/>
          <a:chOff x="-3212" y="5641557"/>
          <a:chExt cx="749394" cy="944629"/>
        </a:xfrm>
      </xdr:grpSpPr>
      <xdr:sp macro="" textlink="">
        <xdr:nvSpPr>
          <xdr:cNvPr id="4" name="テキスト ボックス 3">
            <a:extLst>
              <a:ext uri="{FF2B5EF4-FFF2-40B4-BE49-F238E27FC236}">
                <a16:creationId xmlns:a16="http://schemas.microsoft.com/office/drawing/2014/main" id="{00000000-0008-0000-0700-000004000000}"/>
              </a:ext>
            </a:extLst>
          </xdr:cNvPr>
          <xdr:cNvSpPr txBox="1"/>
        </xdr:nvSpPr>
        <xdr:spPr>
          <a:xfrm>
            <a:off x="117396" y="5641557"/>
            <a:ext cx="628786" cy="944629"/>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r>
              <a:rPr kumimoji="1" lang="ja-JP" altLang="en-US" sz="1050"/>
              <a:t>行が足りない場合は、シートの保護を解除してから、左の［＋］をクリックし、非表示の行を再表示しててください。余分な行は削除してください。</a:t>
            </a:r>
          </a:p>
        </xdr:txBody>
      </xdr:sp>
      <xdr:sp macro="" textlink="">
        <xdr:nvSpPr>
          <xdr:cNvPr id="5" name="左矢印 4">
            <a:extLst>
              <a:ext uri="{FF2B5EF4-FFF2-40B4-BE49-F238E27FC236}">
                <a16:creationId xmlns:a16="http://schemas.microsoft.com/office/drawing/2014/main" id="{00000000-0008-0000-0700-000005000000}"/>
              </a:ext>
            </a:extLst>
          </xdr:cNvPr>
          <xdr:cNvSpPr/>
        </xdr:nvSpPr>
        <xdr:spPr>
          <a:xfrm>
            <a:off x="-3212" y="5953101"/>
            <a:ext cx="165469" cy="94518"/>
          </a:xfrm>
          <a:prstGeom prst="leftArrow">
            <a:avLst/>
          </a:prstGeom>
          <a:solidFill>
            <a:schemeClr val="accent2">
              <a:lumMod val="60%"/>
              <a:lumOff val="40%"/>
            </a:schemeClr>
          </a:solidFill>
          <a:ln>
            <a:solidFill>
              <a:srgbClr val="FF0000"/>
            </a:solidFill>
          </a:ln>
        </xdr:spPr>
        <xdr:style>
          <a:lnRef idx="2">
            <a:schemeClr val="accent1">
              <a:shade val="5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204</xdr:col>
      <xdr:colOff>36631</xdr:colOff>
      <xdr:row>5</xdr:row>
      <xdr:rowOff>14654</xdr:rowOff>
    </xdr:from>
    <xdr:to>
      <xdr:col>211</xdr:col>
      <xdr:colOff>331225</xdr:colOff>
      <xdr:row>5</xdr:row>
      <xdr:rowOff>171551</xdr:rowOff>
    </xdr:to>
    <xdr:sp macro="" textlink="">
      <xdr:nvSpPr>
        <xdr:cNvPr id="6" name="テキスト ボックス 5">
          <a:extLst>
            <a:ext uri="{FF2B5EF4-FFF2-40B4-BE49-F238E27FC236}">
              <a16:creationId xmlns:a16="http://schemas.microsoft.com/office/drawing/2014/main" id="{00000000-0008-0000-0700-000006000000}"/>
            </a:ext>
          </a:extLst>
        </xdr:cNvPr>
        <xdr:cNvSpPr txBox="1"/>
      </xdr:nvSpPr>
      <xdr:spPr>
        <a:xfrm>
          <a:off x="12571531" y="871904"/>
          <a:ext cx="627969" cy="1568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latin typeface="ＭＳ Ｐ明朝" panose="02020600040205080304" pitchFamily="18" charset="-128"/>
              <a:ea typeface="ＭＳ Ｐ明朝" panose="02020600040205080304" pitchFamily="18" charset="-128"/>
            </a:rPr>
            <a:t>23</a:t>
          </a:r>
          <a:endParaRPr kumimoji="1" lang="ja-JP" altLang="en-US" sz="900">
            <a:latin typeface="ＭＳ Ｐ明朝" panose="02020600040205080304" pitchFamily="18" charset="-128"/>
            <a:ea typeface="ＭＳ Ｐ明朝" panose="02020600040205080304" pitchFamily="18" charset="-128"/>
          </a:endParaRPr>
        </a:p>
      </xdr:txBody>
    </xdr:sp>
    <xdr:clientData/>
  </xdr:twoCellAnchor>
  <xdr:twoCellAnchor>
    <xdr:from>
      <xdr:col>211</xdr:col>
      <xdr:colOff>58616</xdr:colOff>
      <xdr:row>5</xdr:row>
      <xdr:rowOff>131885</xdr:rowOff>
    </xdr:from>
    <xdr:to>
      <xdr:col>213</xdr:col>
      <xdr:colOff>740020</xdr:colOff>
      <xdr:row>11</xdr:row>
      <xdr:rowOff>197827</xdr:rowOff>
    </xdr:to>
    <xdr:sp macro="" textlink="">
      <xdr:nvSpPr>
        <xdr:cNvPr id="7" name="テキスト ボックス 6">
          <a:extLst>
            <a:ext uri="{FF2B5EF4-FFF2-40B4-BE49-F238E27FC236}">
              <a16:creationId xmlns:a16="http://schemas.microsoft.com/office/drawing/2014/main" id="{00000000-0008-0000-0700-000007000000}"/>
            </a:ext>
          </a:extLst>
        </xdr:cNvPr>
        <xdr:cNvSpPr txBox="1"/>
      </xdr:nvSpPr>
      <xdr:spPr>
        <a:xfrm>
          <a:off x="12926891" y="989135"/>
          <a:ext cx="1824404" cy="1113692"/>
        </a:xfrm>
        <a:prstGeom prst="rect">
          <a:avLst/>
        </a:prstGeom>
        <a:solidFill>
          <a:schemeClr val="lt1"/>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休憩時間の記載は任意です。</a:t>
          </a:r>
          <a:endParaRPr kumimoji="1" lang="en-US" altLang="ja-JP" sz="1050"/>
        </a:p>
        <a:p>
          <a:r>
            <a:rPr kumimoji="1" lang="ja-JP" altLang="en-US" sz="1050"/>
            <a:t>記載する場合は、下のテキストボックスをコピーして適宜ご活用ください。</a:t>
          </a:r>
          <a:endParaRPr kumimoji="1" lang="en-US" altLang="ja-JP" sz="1050"/>
        </a:p>
      </xdr:txBody>
    </xdr:sp>
    <xdr:clientData/>
  </xdr:twoCellAnchor>
  <xdr:twoCellAnchor>
    <xdr:from>
      <xdr:col>212</xdr:col>
      <xdr:colOff>139211</xdr:colOff>
      <xdr:row>10</xdr:row>
      <xdr:rowOff>43962</xdr:rowOff>
    </xdr:from>
    <xdr:to>
      <xdr:col>213</xdr:col>
      <xdr:colOff>190500</xdr:colOff>
      <xdr:row>11</xdr:row>
      <xdr:rowOff>124560</xdr:rowOff>
    </xdr:to>
    <xdr:sp macro="" textlink="">
      <xdr:nvSpPr>
        <xdr:cNvPr id="9" name="テキスト ボックス 8">
          <a:extLst>
            <a:ext uri="{FF2B5EF4-FFF2-40B4-BE49-F238E27FC236}">
              <a16:creationId xmlns:a16="http://schemas.microsoft.com/office/drawing/2014/main" id="{00000000-0008-0000-0700-000009000000}"/>
            </a:ext>
          </a:extLst>
        </xdr:cNvPr>
        <xdr:cNvSpPr txBox="1"/>
      </xdr:nvSpPr>
      <xdr:spPr>
        <a:xfrm>
          <a:off x="13578986" y="1758462"/>
          <a:ext cx="622789" cy="271098"/>
        </a:xfrm>
        <a:prstGeom prst="rect">
          <a:avLst/>
        </a:prstGeom>
        <a:solidFill>
          <a:schemeClr val="accent5">
            <a:lumMod val="40%"/>
            <a:lumOff val="6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休憩</a:t>
          </a:r>
        </a:p>
      </xdr:txBody>
    </xdr:sp>
    <xdr:clientData/>
  </xdr:twoCellAnchor>
  <xdr:twoCellAnchor>
    <xdr:from>
      <xdr:col>97</xdr:col>
      <xdr:colOff>7326</xdr:colOff>
      <xdr:row>11</xdr:row>
      <xdr:rowOff>278420</xdr:rowOff>
    </xdr:from>
    <xdr:to>
      <xdr:col>109</xdr:col>
      <xdr:colOff>0</xdr:colOff>
      <xdr:row>12</xdr:row>
      <xdr:rowOff>271093</xdr:rowOff>
    </xdr:to>
    <xdr:sp macro="" textlink="">
      <xdr:nvSpPr>
        <xdr:cNvPr id="10" name="テキスト ボックス 9">
          <a:extLst>
            <a:ext uri="{FF2B5EF4-FFF2-40B4-BE49-F238E27FC236}">
              <a16:creationId xmlns:a16="http://schemas.microsoft.com/office/drawing/2014/main" id="{00000000-0008-0000-0700-00000A000000}"/>
            </a:ext>
          </a:extLst>
        </xdr:cNvPr>
        <xdr:cNvSpPr txBox="1"/>
      </xdr:nvSpPr>
      <xdr:spPr>
        <a:xfrm>
          <a:off x="7773864" y="2168766"/>
          <a:ext cx="608136" cy="271096"/>
        </a:xfrm>
        <a:prstGeom prst="rect">
          <a:avLst/>
        </a:prstGeom>
        <a:solidFill>
          <a:schemeClr val="accent5">
            <a:lumMod val="40%"/>
            <a:lumOff val="6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休憩</a:t>
          </a:r>
        </a:p>
      </xdr:txBody>
    </xdr:sp>
    <xdr:clientData/>
  </xdr:twoCellAnchor>
  <mc:AlternateContent xmlns:mc="http://schemas.openxmlformats.org/markup-compatibility/2006">
    <mc:Choice xmlns:v="urn:schemas-microsoft-com:vml" Requires="v"/>
    <mc:Fallback>
      <xdr:twoCellAnchor editAs="absolute">
        <xdr:from>
          <xdr:col>70</xdr:col>
          <xdr:colOff>0</xdr:colOff>
          <xdr:row>0</xdr:row>
          <xdr:rowOff>57150</xdr:rowOff>
        </xdr:from>
        <xdr:to>
          <xdr:col>197</xdr:col>
          <xdr:colOff>0</xdr:colOff>
          <xdr:row>2</xdr:row>
          <xdr:rowOff>76200</xdr:rowOff>
        </xdr:to>
        <xdr:sp macro="" textlink="">
          <xdr:nvSpPr>
            <xdr:cNvPr id="8193" name="Comment 17">
              <a:extLst>
                <a:ext uri="{FF2B5EF4-FFF2-40B4-BE49-F238E27FC236}">
                  <a16:creationId xmlns:a16="http://schemas.microsoft.com/office/drawing/2014/main" id="{C5574492-4387-0A95-6E0F-1DB109A9E3FC}"/>
                </a:ext>
              </a:extLst>
            </xdr:cNvPr>
            <xdr:cNvSpPr txBox="1">
              <a:spLocks noChangeArrowheads="1"/>
            </xdr:cNvSpPr>
          </xdr:nvSpPr>
          <xdr:spPr bwMode="auto">
            <a:xfrm>
              <a:off x="6153150" y="57150"/>
              <a:ext cx="6048375" cy="36195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18288" anchor="ctr" upright="1"/>
            <a:lstStyle/>
            <a:p>
              <a:pPr algn="l" rtl="0">
                <a:defRPr sz="1000"/>
              </a:pPr>
              <a:r>
                <a:rPr lang="ja-JP" altLang="en-US" sz="900" b="1" i="0" u="none" strike="noStrike" baseline="0%">
                  <a:solidFill>
                    <a:srgbClr val="000000"/>
                  </a:solidFill>
                  <a:latin typeface="MS P ゴシック"/>
                </a:rPr>
                <a:t>本調書作成日の前週または前々週の土曜日の勤務状況について、それぞれ記入してください。</a:t>
              </a:r>
            </a:p>
            <a:p>
              <a:pPr algn="l" rtl="0">
                <a:defRPr sz="1000"/>
              </a:pPr>
              <a:r>
                <a:rPr lang="ja-JP" altLang="en-US" sz="900" b="1" i="0" u="none" strike="noStrike" baseline="0%">
                  <a:solidFill>
                    <a:srgbClr val="000000"/>
                  </a:solidFill>
                  <a:latin typeface="MS P ゴシック"/>
                </a:rPr>
                <a:t>（いずれも休所日の場合は、直近の土曜日について記入してください。）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190500</xdr:colOff>
          <xdr:row>3</xdr:row>
          <xdr:rowOff>9525</xdr:rowOff>
        </xdr:from>
        <xdr:to>
          <xdr:col>6</xdr:col>
          <xdr:colOff>247650</xdr:colOff>
          <xdr:row>4</xdr:row>
          <xdr:rowOff>95250</xdr:rowOff>
        </xdr:to>
        <xdr:sp macro="" textlink="">
          <xdr:nvSpPr>
            <xdr:cNvPr id="8194" name="Comment 14">
              <a:extLst>
                <a:ext uri="{FF2B5EF4-FFF2-40B4-BE49-F238E27FC236}">
                  <a16:creationId xmlns:a16="http://schemas.microsoft.com/office/drawing/2014/main" id="{178A2AB6-E1AB-A174-D0BA-692ACED8CFCA}"/>
                </a:ext>
              </a:extLst>
            </xdr:cNvPr>
            <xdr:cNvSpPr txBox="1">
              <a:spLocks noChangeArrowheads="1"/>
            </xdr:cNvSpPr>
          </xdr:nvSpPr>
          <xdr:spPr bwMode="auto">
            <a:xfrm>
              <a:off x="1504950" y="523875"/>
              <a:ext cx="1219200" cy="3048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この行は入力・削除しないでください。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361950</xdr:colOff>
          <xdr:row>15</xdr:row>
          <xdr:rowOff>38100</xdr:rowOff>
        </xdr:from>
        <xdr:to>
          <xdr:col>47</xdr:col>
          <xdr:colOff>28575</xdr:colOff>
          <xdr:row>18</xdr:row>
          <xdr:rowOff>190500</xdr:rowOff>
        </xdr:to>
        <xdr:sp macro="" textlink="">
          <xdr:nvSpPr>
            <xdr:cNvPr id="8195" name="Comment 2">
              <a:extLst>
                <a:ext uri="{FF2B5EF4-FFF2-40B4-BE49-F238E27FC236}">
                  <a16:creationId xmlns:a16="http://schemas.microsoft.com/office/drawing/2014/main" id="{A25A9C8C-A75B-035F-8966-325E8493C3C4}"/>
                </a:ext>
              </a:extLst>
            </xdr:cNvPr>
            <xdr:cNvSpPr txBox="1">
              <a:spLocks noChangeArrowheads="1"/>
            </xdr:cNvSpPr>
          </xdr:nvSpPr>
          <xdr:spPr bwMode="auto">
            <a:xfrm>
              <a:off x="2838450" y="3028950"/>
              <a:ext cx="2247900" cy="9525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休み（産休、育休等含む。）の職員は省略可です。</a:t>
              </a:r>
              <a:endParaRPr lang="ja-JP" altLang="en-US" sz="900" b="0" i="0" u="none" strike="noStrike" baseline="0%">
                <a:solidFill>
                  <a:srgbClr val="000000"/>
                </a:solidFill>
                <a:latin typeface="MS P ゴシック"/>
              </a:endParaRPr>
            </a:p>
            <a:p>
              <a:pPr algn="l" rtl="0">
                <a:defRPr sz="1000"/>
              </a:pPr>
              <a:r>
                <a:rPr lang="ja-JP" altLang="en-US" sz="900" b="0" i="0" u="none" strike="noStrike" baseline="0%">
                  <a:solidFill>
                    <a:srgbClr val="000000"/>
                  </a:solidFill>
                  <a:latin typeface="MS P ゴシック"/>
                </a:rPr>
                <a:t>休みの職員を記載する場合は「休み」と記載してください。</a:t>
              </a:r>
            </a:p>
            <a:p>
              <a:pPr algn="l" rtl="0">
                <a:defRPr sz="1000"/>
              </a:pPr>
              <a:r>
                <a:rPr lang="ja-JP" altLang="en-US" sz="900" b="0" i="0" u="none" strike="noStrike" baseline="0%">
                  <a:solidFill>
                    <a:srgbClr val="000000"/>
                  </a:solidFill>
                  <a:latin typeface="MS P ゴシック"/>
                </a:rPr>
                <a:t>産休、育休の場合はそれぞれ「産休」、「育休」と記載してください。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49</xdr:col>
          <xdr:colOff>0</xdr:colOff>
          <xdr:row>16</xdr:row>
          <xdr:rowOff>257175</xdr:rowOff>
        </xdr:from>
        <xdr:to>
          <xdr:col>211</xdr:col>
          <xdr:colOff>276225</xdr:colOff>
          <xdr:row>20</xdr:row>
          <xdr:rowOff>104775</xdr:rowOff>
        </xdr:to>
        <xdr:sp macro="" textlink="">
          <xdr:nvSpPr>
            <xdr:cNvPr id="8196" name="Comment 6">
              <a:extLst>
                <a:ext uri="{FF2B5EF4-FFF2-40B4-BE49-F238E27FC236}">
                  <a16:creationId xmlns:a16="http://schemas.microsoft.com/office/drawing/2014/main" id="{4E635CBD-5D1F-3806-2CBD-57D39A952ECA}"/>
                </a:ext>
              </a:extLst>
            </xdr:cNvPr>
            <xdr:cNvSpPr txBox="1">
              <a:spLocks noChangeArrowheads="1"/>
            </xdr:cNvSpPr>
          </xdr:nvSpPr>
          <xdr:spPr bwMode="auto">
            <a:xfrm>
              <a:off x="5153025" y="3514725"/>
              <a:ext cx="7991475" cy="9144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MS P ゴシック"/>
                </a:rPr>
                <a:t>右欄の始業時間と終業時間をプルダウンで入力すると、勤務時間帯が自動で塗色されます。</a:t>
              </a:r>
            </a:p>
          </xdr:txBody>
        </xdr:sp>
        <xdr:clientData/>
      </xdr:twoCellAnchor>
    </mc:Fallback>
  </mc:AlternateContent>
  <mc:AlternateContent xmlns:mc="http://schemas.openxmlformats.org/markup-compatibility/2006">
    <mc:Choice xmlns:v="urn:schemas-microsoft-com:vml" Requires="v"/>
    <mc:Fallback>
      <xdr:twoCellAnchor editAs="absolute">
        <xdr:from>
          <xdr:col>215</xdr:col>
          <xdr:colOff>38100</xdr:colOff>
          <xdr:row>13</xdr:row>
          <xdr:rowOff>247650</xdr:rowOff>
        </xdr:from>
        <xdr:to>
          <xdr:col>216</xdr:col>
          <xdr:colOff>571500</xdr:colOff>
          <xdr:row>15</xdr:row>
          <xdr:rowOff>95250</xdr:rowOff>
        </xdr:to>
        <xdr:sp macro="" textlink="">
          <xdr:nvSpPr>
            <xdr:cNvPr id="8197" name="Comment 15">
              <a:extLst>
                <a:ext uri="{FF2B5EF4-FFF2-40B4-BE49-F238E27FC236}">
                  <a16:creationId xmlns:a16="http://schemas.microsoft.com/office/drawing/2014/main" id="{9A344C99-D186-7891-6762-571E842478CC}"/>
                </a:ext>
              </a:extLst>
            </xdr:cNvPr>
            <xdr:cNvSpPr txBox="1">
              <a:spLocks noChangeArrowheads="1"/>
            </xdr:cNvSpPr>
          </xdr:nvSpPr>
          <xdr:spPr bwMode="auto">
            <a:xfrm>
              <a:off x="15211425" y="2705100"/>
              <a:ext cx="1219200" cy="3810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この列は入力・削除しないでください。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371475</xdr:colOff>
          <xdr:row>72</xdr:row>
          <xdr:rowOff>47625</xdr:rowOff>
        </xdr:from>
        <xdr:to>
          <xdr:col>15</xdr:col>
          <xdr:colOff>9525</xdr:colOff>
          <xdr:row>74</xdr:row>
          <xdr:rowOff>161925</xdr:rowOff>
        </xdr:to>
        <xdr:sp macro="" textlink="">
          <xdr:nvSpPr>
            <xdr:cNvPr id="8198" name="Comment 4">
              <a:extLst>
                <a:ext uri="{FF2B5EF4-FFF2-40B4-BE49-F238E27FC236}">
                  <a16:creationId xmlns:a16="http://schemas.microsoft.com/office/drawing/2014/main" id="{9474FF6D-462E-1BFD-5A26-1E0873904AC6}"/>
                </a:ext>
              </a:extLst>
            </xdr:cNvPr>
            <xdr:cNvSpPr txBox="1">
              <a:spLocks noChangeArrowheads="1"/>
            </xdr:cNvSpPr>
          </xdr:nvSpPr>
          <xdr:spPr bwMode="auto">
            <a:xfrm>
              <a:off x="1685925" y="8448675"/>
              <a:ext cx="1857375" cy="4572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1" i="0" u="none" strike="noStrike" baseline="0%">
                  <a:solidFill>
                    <a:srgbClr val="000000"/>
                  </a:solidFill>
                  <a:latin typeface="MS P ゴシック"/>
                </a:rPr>
                <a:t>行が足りない場合は、行追加を行ってください。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142875</xdr:colOff>
          <xdr:row>117</xdr:row>
          <xdr:rowOff>114300</xdr:rowOff>
        </xdr:from>
        <xdr:to>
          <xdr:col>22</xdr:col>
          <xdr:colOff>9525</xdr:colOff>
          <xdr:row>119</xdr:row>
          <xdr:rowOff>123825</xdr:rowOff>
        </xdr:to>
        <xdr:sp macro="" textlink="">
          <xdr:nvSpPr>
            <xdr:cNvPr id="8199" name="Comment 5">
              <a:extLst>
                <a:ext uri="{FF2B5EF4-FFF2-40B4-BE49-F238E27FC236}">
                  <a16:creationId xmlns:a16="http://schemas.microsoft.com/office/drawing/2014/main" id="{85A3A023-011B-64B7-AF2A-053F32A55E07}"/>
                </a:ext>
              </a:extLst>
            </xdr:cNvPr>
            <xdr:cNvSpPr txBox="1">
              <a:spLocks noChangeArrowheads="1"/>
            </xdr:cNvSpPr>
          </xdr:nvSpPr>
          <xdr:spPr bwMode="auto">
            <a:xfrm>
              <a:off x="2619375" y="16230600"/>
              <a:ext cx="1257300" cy="352425"/>
            </a:xfrm>
            <a:prstGeom prst="rect">
              <a:avLst/>
            </a:prstGeom>
            <a:solidFill>
              <a:srgbClr val="FFFFE1"/>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調理業務が委託の場合も記載してください。</a:t>
              </a:r>
            </a:p>
          </xdr:txBody>
        </xdr:sp>
        <xdr:clientData/>
      </xdr:twoCellAnchor>
    </mc:Fallback>
  </mc:AlternateContent>
</xdr:wsDr>
</file>

<file path=xl/drawings/drawing9.xml><?xml version="1.0" encoding="utf-8"?>
<xdr:wsDr xmlns:xdr="http://purl.oclc.org/ooxml/drawingml/spreadsheetDrawing" xmlns:a="http://purl.oclc.org/ooxml/drawingml/main">
  <xdr:twoCellAnchor editAs="oneCell">
    <xdr:from>
      <xdr:col>1</xdr:col>
      <xdr:colOff>240930</xdr:colOff>
      <xdr:row>126</xdr:row>
      <xdr:rowOff>2095499</xdr:rowOff>
    </xdr:from>
    <xdr:to>
      <xdr:col>1</xdr:col>
      <xdr:colOff>4749075</xdr:colOff>
      <xdr:row>126</xdr:row>
      <xdr:rowOff>3102428</xdr:rowOff>
    </xdr:to>
    <xdr:pic>
      <xdr:nvPicPr>
        <xdr:cNvPr id="2" name="図 1">
          <a:extLst>
            <a:ext uri="{FF2B5EF4-FFF2-40B4-BE49-F238E27FC236}">
              <a16:creationId xmlns:a16="http://schemas.microsoft.com/office/drawing/2014/main" id="{00000000-0008-0000-0800-000002000000}"/>
            </a:ext>
          </a:extLst>
        </xdr:cNvPr>
        <xdr:cNvPicPr>
          <a:picLocks noChangeAspect="1" noChangeArrowheads="1"/>
          <a:extLst>
            <a:ext uri="{84589F7E-364E-4C9E-8A38-B11213B215E9}">
              <a14:cameraTool xmlns:a14="http://schemas.microsoft.com/office/drawing/2010/main" cellRange="#REF!" spid="_x0000_s9218"/>
            </a:ext>
          </a:extLst>
        </xdr:cNvPicPr>
      </xdr:nvPicPr>
      <xdr:blipFill>
        <a:blip xmlns:r="http://purl.oclc.org/ooxml/officeDocument/relationships" r:embed="rId1"/>
        <a:srcRect/>
        <a:stretch>
          <a:fillRect/>
        </a:stretch>
      </xdr:blipFill>
      <xdr:spPr bwMode="auto">
        <a:xfrm>
          <a:off x="1288680" y="58796463"/>
          <a:ext cx="4508145" cy="10069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87779</xdr:colOff>
      <xdr:row>144</xdr:row>
      <xdr:rowOff>762032</xdr:rowOff>
    </xdr:from>
    <xdr:to>
      <xdr:col>1</xdr:col>
      <xdr:colOff>7032625</xdr:colOff>
      <xdr:row>144</xdr:row>
      <xdr:rowOff>1452280</xdr:rowOff>
    </xdr:to>
    <xdr:pic>
      <xdr:nvPicPr>
        <xdr:cNvPr id="3" name="図 2">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purl.oclc.org/ooxml/officeDocument/relationships" r:embed="rId2">
          <a:extLst>
            <a:ext uri="{28A0092B-C50C-407E-A947-70E740481C1C}">
              <a14:useLocalDpi xmlns:a14="http://schemas.microsoft.com/office/drawing/2010/main" val="0"/>
            </a:ext>
          </a:extLst>
        </a:blip>
        <a:srcRect/>
        <a:stretch>
          <a:fillRect/>
        </a:stretch>
      </xdr:blipFill>
      <xdr:spPr bwMode="auto">
        <a:xfrm>
          <a:off x="1056154" y="67548157"/>
          <a:ext cx="6944846" cy="69024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2197154</xdr:colOff>
      <xdr:row>177</xdr:row>
      <xdr:rowOff>148275</xdr:rowOff>
    </xdr:from>
    <xdr:to>
      <xdr:col>1</xdr:col>
      <xdr:colOff>6846794</xdr:colOff>
      <xdr:row>177</xdr:row>
      <xdr:rowOff>867975</xdr:rowOff>
    </xdr:to>
    <xdr:pic>
      <xdr:nvPicPr>
        <xdr:cNvPr id="4" name="図 3">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purl.oclc.org/ooxml/officeDocument/relationships" r:embed="rId3">
          <a:extLst>
            <a:ext uri="{28A0092B-C50C-407E-A947-70E740481C1C}">
              <a14:useLocalDpi xmlns:a14="http://schemas.microsoft.com/office/drawing/2010/main" val="0"/>
            </a:ext>
          </a:extLst>
        </a:blip>
        <a:srcRect/>
        <a:stretch>
          <a:fillRect/>
        </a:stretch>
      </xdr:blipFill>
      <xdr:spPr bwMode="auto">
        <a:xfrm>
          <a:off x="3244904" y="80120175"/>
          <a:ext cx="4649640" cy="719700"/>
        </a:xfrm>
        <a:prstGeom prst="rect">
          <a:avLst/>
        </a:prstGeom>
        <a:noFill/>
        <a:ln>
          <a:solidFill>
            <a:sysClr val="windowText" lastClr="000000"/>
          </a:solidFill>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2217965</xdr:colOff>
      <xdr:row>173</xdr:row>
      <xdr:rowOff>136072</xdr:rowOff>
    </xdr:from>
    <xdr:to>
      <xdr:col>1</xdr:col>
      <xdr:colOff>6894740</xdr:colOff>
      <xdr:row>173</xdr:row>
      <xdr:rowOff>621847</xdr:rowOff>
    </xdr:to>
    <xdr:pic>
      <xdr:nvPicPr>
        <xdr:cNvPr id="5" name="図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purl.oclc.org/ooxml/officeDocument/relationships" r:embed="rId4">
          <a:extLst>
            <a:ext uri="{28A0092B-C50C-407E-A947-70E740481C1C}">
              <a14:useLocalDpi xmlns:a14="http://schemas.microsoft.com/office/drawing/2010/main" val="0"/>
            </a:ext>
          </a:extLst>
        </a:blip>
        <a:srcRect/>
        <a:stretch>
          <a:fillRect/>
        </a:stretch>
      </xdr:blipFill>
      <xdr:spPr bwMode="auto">
        <a:xfrm>
          <a:off x="3265715" y="78431572"/>
          <a:ext cx="4676775" cy="485775"/>
        </a:xfrm>
        <a:prstGeom prst="rect">
          <a:avLst/>
        </a:prstGeom>
        <a:noFill/>
        <a:ln>
          <a:solidFill>
            <a:sysClr val="windowText" lastClr="000000"/>
          </a:solidFill>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244929</xdr:colOff>
      <xdr:row>158</xdr:row>
      <xdr:rowOff>42886</xdr:rowOff>
    </xdr:from>
    <xdr:to>
      <xdr:col>2</xdr:col>
      <xdr:colOff>4213555</xdr:colOff>
      <xdr:row>161</xdr:row>
      <xdr:rowOff>1118772</xdr:rowOff>
    </xdr:to>
    <xdr:pic>
      <xdr:nvPicPr>
        <xdr:cNvPr id="6" name="図 5">
          <a:extLst>
            <a:ext uri="{FF2B5EF4-FFF2-40B4-BE49-F238E27FC236}">
              <a16:creationId xmlns:a16="http://schemas.microsoft.com/office/drawing/2014/main" id="{00000000-0008-0000-0800-000006000000}"/>
            </a:ext>
          </a:extLst>
        </xdr:cNvPr>
        <xdr:cNvPicPr>
          <a:picLocks noChangeAspect="1"/>
        </xdr:cNvPicPr>
      </xdr:nvPicPr>
      <xdr:blipFill>
        <a:blip xmlns:r="http://purl.oclc.org/ooxml/officeDocument/relationships" r:embed="rId5"/>
        <a:stretch>
          <a:fillRect/>
        </a:stretch>
      </xdr:blipFill>
      <xdr:spPr>
        <a:xfrm>
          <a:off x="9017454" y="73594936"/>
          <a:ext cx="3968626" cy="1779374"/>
        </a:xfrm>
        <a:prstGeom prst="rect">
          <a:avLst/>
        </a:prstGeom>
        <a:ln>
          <a:solidFill>
            <a:sysClr val="windowText" lastClr="000000"/>
          </a:solidFill>
        </a:ln>
      </xdr:spPr>
    </xdr:pic>
    <xdr:clientData/>
  </xdr:twoCellAnchor>
</xdr:wsDr>
</file>

<file path=xl/theme/theme1.xml><?xml version="1.0" encoding="utf-8"?>
<a:theme xmlns:a="http://purl.oclc.org/ooxml/drawingml/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purl.oclc.org/ooxml/officeDocument/relationships/drawing" Target="../drawings/drawing1.xml"/><Relationship Id="rId1" Type="http://purl.oclc.org/ooxml/officeDocument/relationships/printerSettings" Target="../printerSettings/printerSettings1.bin"/><Relationship Id="rId6" Type="http://purl.oclc.org/ooxml/officeDocument/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1" Type="http://purl.oclc.org/ooxml/officeDocument/relationships/printerSettings" Target="../printerSettings/printerSettings10.bin"/></Relationships>
</file>

<file path=xl/worksheets/_rels/sheet2.xml.rels><?xml version="1.0" encoding="UTF-8" standalone="yes"?>
<Relationships xmlns="http://schemas.openxmlformats.org/package/2006/relationships"><Relationship Id="rId2" Type="http://purl.oclc.org/ooxml/officeDocument/relationships/drawing" Target="../drawings/drawing2.xml"/><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purl.oclc.org/ooxml/officeDocument/relationships/drawing" Target="../drawings/drawing3.xml"/><Relationship Id="rId1" Type="http://purl.oclc.org/ooxml/officeDocument/relationships/printerSettings" Target="../printerSettings/printerSettings3.bin"/><Relationship Id="rId4" Type="http://purl.oclc.org/ooxml/officeDocument/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purl.oclc.org/ooxml/officeDocument/relationships/drawing" Target="../drawings/drawing4.xml"/><Relationship Id="rId1" Type="http://purl.oclc.org/ooxml/officeDocument/relationships/printerSettings" Target="../printerSettings/printerSettings4.bin"/><Relationship Id="rId4" Type="http://purl.oclc.org/ooxml/officeDocument/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purl.oclc.org/ooxml/officeDocument/relationships/drawing" Target="../drawings/drawing5.xml"/><Relationship Id="rId1" Type="http://purl.oclc.org/ooxml/officeDocument/relationships/printerSettings" Target="../printerSettings/printerSettings5.bin"/><Relationship Id="rId4" Type="http://purl.oclc.org/ooxml/officeDocument/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purl.oclc.org/ooxml/officeDocument/relationships/drawing" Target="../drawings/drawing6.xml"/><Relationship Id="rId1" Type="http://purl.oclc.org/ooxml/officeDocument/relationships/printerSettings" Target="../printerSettings/printerSettings6.bin"/><Relationship Id="rId4" Type="http://purl.oclc.org/ooxml/officeDocument/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purl.oclc.org/ooxml/officeDocument/relationships/drawing" Target="../drawings/drawing7.xml"/><Relationship Id="rId1" Type="http://purl.oclc.org/ooxml/officeDocument/relationships/printerSettings" Target="../printerSettings/printerSettings7.bin"/><Relationship Id="rId4" Type="http://purl.oclc.org/ooxml/officeDocument/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purl.oclc.org/ooxml/officeDocument/relationships/drawing" Target="../drawings/drawing8.xml"/><Relationship Id="rId1" Type="http://purl.oclc.org/ooxml/officeDocument/relationships/printerSettings" Target="../printerSettings/printerSettings8.bin"/><Relationship Id="rId4" Type="http://purl.oclc.org/ooxml/officeDocument/relationships/comments" Target="../comments7.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purl.oclc.org/ooxml/officeDocument/relationships/drawing" Target="../drawings/drawing9.xml"/><Relationship Id="rId1" Type="http://purl.oclc.org/ooxml/officeDocument/relationships/printerSettings" Target="../printerSettings/printerSettings9.bin"/></Relationships>
</file>

<file path=xl/worksheets/sheet1.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0"/>
    <pageSetUpPr fitToPage="1"/>
  </sheetPr>
  <dimension ref="A1:AK51"/>
  <sheetViews>
    <sheetView tabSelected="1" zoomScale="130" zoomScaleNormal="130" workbookViewId="0">
      <selection activeCell="Q7" sqref="Q7"/>
    </sheetView>
  </sheetViews>
  <sheetFormatPr defaultRowHeight="12"/>
  <cols>
    <col min="1" max="3" width="4.125" style="9" customWidth="1"/>
    <col min="4" max="13" width="4" style="9" customWidth="1"/>
    <col min="14" max="19" width="4.125" style="9" customWidth="1"/>
    <col min="20" max="23" width="4.25" style="9" customWidth="1"/>
    <col min="24" max="16384" width="9" style="9"/>
  </cols>
  <sheetData>
    <row r="1" spans="1:37" ht="19.5" customHeight="1">
      <c r="A1" s="89" t="s">
        <v>684</v>
      </c>
      <c r="B1" s="75"/>
      <c r="D1" s="71" t="s">
        <v>139</v>
      </c>
    </row>
    <row r="2" spans="1:37" ht="17.25" customHeight="1">
      <c r="B2" s="75"/>
    </row>
    <row r="4" spans="1:37" ht="14.25" customHeight="1"/>
    <row r="5" spans="1:37" ht="26.25" customHeight="1">
      <c r="A5" s="457" t="s">
        <v>85</v>
      </c>
      <c r="B5" s="457"/>
      <c r="C5" s="457"/>
      <c r="D5" s="457"/>
      <c r="E5" s="457"/>
      <c r="F5" s="457"/>
      <c r="G5" s="457"/>
      <c r="H5" s="457"/>
      <c r="I5" s="457"/>
      <c r="J5" s="457"/>
      <c r="K5" s="457"/>
      <c r="L5" s="457"/>
      <c r="M5" s="457"/>
      <c r="N5" s="457"/>
      <c r="O5" s="457"/>
      <c r="P5" s="457"/>
      <c r="Q5" s="457"/>
      <c r="R5" s="457"/>
      <c r="S5" s="29"/>
      <c r="T5" s="29"/>
      <c r="U5" s="199"/>
      <c r="V5" s="456"/>
    </row>
    <row r="6" spans="1:37" ht="11.25" customHeight="1">
      <c r="A6" s="23"/>
      <c r="B6" s="23"/>
      <c r="C6" s="23"/>
      <c r="D6" s="23"/>
      <c r="E6" s="23"/>
      <c r="F6" s="23"/>
      <c r="G6" s="23"/>
      <c r="H6" s="23"/>
      <c r="I6" s="23"/>
      <c r="J6" s="23"/>
      <c r="K6" s="23"/>
      <c r="L6" s="23"/>
      <c r="M6" s="171"/>
      <c r="Q6" s="10"/>
      <c r="R6" s="10"/>
      <c r="S6" s="10"/>
      <c r="T6" s="10"/>
      <c r="U6" s="10"/>
      <c r="V6" s="10"/>
    </row>
    <row r="7" spans="1:37" ht="18.75" customHeight="1">
      <c r="M7" s="506" t="s">
        <v>31</v>
      </c>
      <c r="N7" s="506"/>
      <c r="O7" s="506"/>
      <c r="P7" s="106" t="s">
        <v>106</v>
      </c>
      <c r="Q7" s="139"/>
      <c r="R7" s="140" t="s">
        <v>75</v>
      </c>
      <c r="S7" s="139"/>
      <c r="T7" s="140" t="s">
        <v>76</v>
      </c>
      <c r="U7" s="139"/>
      <c r="V7" s="140" t="s">
        <v>10</v>
      </c>
      <c r="Z7" s="10"/>
      <c r="AA7" s="10"/>
    </row>
    <row r="8" spans="1:37" ht="19.5" customHeight="1">
      <c r="A8" s="185" t="s">
        <v>172</v>
      </c>
      <c r="B8" s="175"/>
      <c r="C8" s="175"/>
      <c r="D8" s="195"/>
      <c r="E8" s="195"/>
      <c r="F8" s="195"/>
      <c r="G8" s="195"/>
      <c r="H8" s="195"/>
      <c r="I8" s="195"/>
      <c r="J8" s="195"/>
      <c r="K8" s="195"/>
      <c r="L8" s="195"/>
      <c r="M8" s="195"/>
      <c r="N8" s="195"/>
      <c r="AB8" s="24"/>
      <c r="AC8" s="24"/>
      <c r="AD8" s="24"/>
      <c r="AE8" s="24"/>
      <c r="AF8" s="24"/>
      <c r="AG8" s="24"/>
      <c r="AH8" s="24"/>
      <c r="AI8" s="24"/>
      <c r="AJ8" s="24"/>
      <c r="AK8" s="24"/>
    </row>
    <row r="9" spans="1:37" ht="19.5" customHeight="1">
      <c r="A9" s="175">
        <v>1</v>
      </c>
      <c r="B9" s="185" t="s">
        <v>685</v>
      </c>
      <c r="C9" s="175"/>
      <c r="D9" s="195"/>
      <c r="E9" s="195"/>
      <c r="F9" s="195"/>
      <c r="G9" s="195"/>
      <c r="H9" s="195"/>
      <c r="I9" s="195"/>
      <c r="J9" s="195"/>
      <c r="K9" s="195"/>
      <c r="L9" s="195"/>
      <c r="M9" s="195"/>
      <c r="N9" s="195"/>
      <c r="AB9" s="24"/>
      <c r="AC9" s="24"/>
      <c r="AD9" s="24"/>
      <c r="AE9" s="24"/>
      <c r="AF9" s="24"/>
      <c r="AG9" s="24"/>
      <c r="AH9" s="24"/>
      <c r="AI9" s="24"/>
      <c r="AJ9" s="24"/>
      <c r="AK9" s="24"/>
    </row>
    <row r="10" spans="1:37" ht="19.5" customHeight="1">
      <c r="A10" s="337">
        <v>2</v>
      </c>
      <c r="B10" s="185" t="s">
        <v>175</v>
      </c>
      <c r="C10" s="175"/>
      <c r="D10" s="195"/>
      <c r="E10" s="195"/>
      <c r="F10" s="195"/>
      <c r="G10" s="195"/>
      <c r="H10" s="195"/>
      <c r="I10" s="195"/>
      <c r="J10" s="195"/>
      <c r="K10" s="195"/>
      <c r="L10" s="195"/>
      <c r="M10" s="195"/>
      <c r="N10" s="195"/>
      <c r="AB10" s="24"/>
      <c r="AC10" s="24"/>
      <c r="AD10" s="24"/>
      <c r="AE10" s="24"/>
      <c r="AF10" s="24"/>
      <c r="AG10" s="24"/>
      <c r="AH10" s="24"/>
      <c r="AI10" s="24"/>
      <c r="AJ10" s="24"/>
      <c r="AK10" s="24"/>
    </row>
    <row r="11" spans="1:37" s="17" customFormat="1" ht="19.5" customHeight="1">
      <c r="A11" s="337">
        <v>3</v>
      </c>
      <c r="B11" s="185" t="s">
        <v>176</v>
      </c>
      <c r="C11" s="175"/>
      <c r="D11" s="195"/>
      <c r="E11" s="195"/>
      <c r="F11" s="195"/>
      <c r="G11" s="195"/>
      <c r="H11" s="195"/>
      <c r="I11" s="195"/>
      <c r="J11" s="195"/>
      <c r="K11" s="195"/>
      <c r="L11" s="195"/>
      <c r="M11" s="195"/>
      <c r="N11" s="195"/>
      <c r="AB11" s="24"/>
      <c r="AC11" s="24"/>
      <c r="AD11" s="24"/>
      <c r="AE11" s="24"/>
      <c r="AF11" s="24"/>
      <c r="AG11" s="24"/>
      <c r="AH11" s="24"/>
      <c r="AI11" s="24"/>
      <c r="AJ11" s="24"/>
      <c r="AK11" s="24"/>
    </row>
    <row r="12" spans="1:37" s="17" customFormat="1" ht="19.5" customHeight="1">
      <c r="A12" s="337">
        <v>4</v>
      </c>
      <c r="B12" s="185" t="s">
        <v>173</v>
      </c>
      <c r="C12" s="175"/>
      <c r="D12" s="195"/>
      <c r="E12" s="195"/>
      <c r="F12" s="195"/>
      <c r="G12" s="195"/>
      <c r="H12" s="195"/>
      <c r="I12" s="195"/>
      <c r="J12" s="195"/>
      <c r="K12" s="195"/>
      <c r="L12" s="195"/>
      <c r="M12" s="195"/>
      <c r="N12" s="195"/>
      <c r="AB12" s="24"/>
      <c r="AC12" s="24"/>
      <c r="AD12" s="24"/>
      <c r="AE12" s="24"/>
      <c r="AF12" s="24"/>
      <c r="AG12" s="24"/>
      <c r="AH12" s="24"/>
      <c r="AI12" s="24"/>
      <c r="AJ12" s="24"/>
      <c r="AK12" s="24"/>
    </row>
    <row r="13" spans="1:37" s="17" customFormat="1" ht="19.5" customHeight="1">
      <c r="A13" s="337">
        <v>5</v>
      </c>
      <c r="B13" s="185" t="s">
        <v>686</v>
      </c>
      <c r="C13" s="175"/>
      <c r="D13" s="195"/>
      <c r="E13" s="195"/>
      <c r="F13" s="195"/>
      <c r="G13" s="195"/>
      <c r="H13" s="195"/>
      <c r="I13" s="195"/>
      <c r="J13" s="195"/>
      <c r="K13" s="195"/>
      <c r="L13" s="195"/>
      <c r="M13" s="195"/>
      <c r="N13" s="195"/>
      <c r="AB13" s="24"/>
      <c r="AC13" s="24"/>
      <c r="AD13" s="24"/>
      <c r="AE13" s="24"/>
      <c r="AF13" s="24"/>
      <c r="AG13" s="24"/>
      <c r="AH13" s="24"/>
      <c r="AI13" s="24"/>
      <c r="AJ13" s="24"/>
      <c r="AK13" s="24"/>
    </row>
    <row r="14" spans="1:37" ht="19.5" customHeight="1">
      <c r="A14" s="337">
        <v>6</v>
      </c>
      <c r="B14" s="494" t="s">
        <v>174</v>
      </c>
      <c r="C14" s="494"/>
      <c r="D14" s="494"/>
      <c r="E14" s="494"/>
      <c r="F14" s="494"/>
      <c r="G14" s="494"/>
      <c r="H14" s="494"/>
      <c r="I14" s="494"/>
      <c r="J14" s="494"/>
      <c r="K14" s="494"/>
      <c r="L14" s="494"/>
      <c r="M14" s="494"/>
      <c r="N14" s="494"/>
      <c r="O14" s="494"/>
      <c r="P14" s="494"/>
      <c r="Q14" s="494"/>
      <c r="R14" s="494"/>
      <c r="S14" s="494"/>
      <c r="T14" s="494"/>
      <c r="U14" s="494"/>
      <c r="AB14" s="24"/>
      <c r="AC14" s="24"/>
      <c r="AD14" s="24"/>
      <c r="AE14" s="24"/>
      <c r="AF14" s="24"/>
      <c r="AG14" s="24"/>
      <c r="AH14" s="24"/>
      <c r="AI14" s="24"/>
      <c r="AJ14" s="24"/>
      <c r="AK14" s="24"/>
    </row>
    <row r="15" spans="1:37" ht="19.5" customHeight="1">
      <c r="A15" s="175"/>
      <c r="B15" s="185"/>
      <c r="C15" s="185"/>
      <c r="D15" s="185"/>
      <c r="E15" s="185"/>
      <c r="F15" s="185"/>
      <c r="G15" s="185"/>
      <c r="H15" s="185"/>
      <c r="I15" s="185"/>
      <c r="J15" s="185"/>
      <c r="K15" s="185"/>
      <c r="L15" s="185"/>
      <c r="M15" s="185"/>
      <c r="N15" s="185"/>
      <c r="O15" s="185"/>
      <c r="P15" s="185"/>
      <c r="Q15" s="185"/>
      <c r="R15" s="185"/>
      <c r="S15" s="185"/>
      <c r="T15" s="185"/>
      <c r="U15" s="185"/>
      <c r="AB15" s="24"/>
      <c r="AC15" s="24"/>
      <c r="AD15" s="24"/>
      <c r="AE15" s="24"/>
      <c r="AF15" s="24"/>
      <c r="AG15" s="24"/>
      <c r="AH15" s="24"/>
      <c r="AI15" s="24"/>
      <c r="AJ15" s="24"/>
      <c r="AK15" s="24"/>
    </row>
    <row r="16" spans="1:37" ht="22.5" customHeight="1">
      <c r="A16" s="511" t="s">
        <v>140</v>
      </c>
      <c r="B16" s="511"/>
      <c r="C16" s="511"/>
      <c r="D16" s="511"/>
      <c r="E16" s="511"/>
      <c r="F16" s="511"/>
      <c r="G16" s="511"/>
      <c r="H16" s="511"/>
      <c r="I16" s="511"/>
      <c r="J16" s="511"/>
      <c r="K16" s="511"/>
      <c r="L16" s="511"/>
      <c r="M16" s="511"/>
    </row>
    <row r="17" spans="1:34" ht="18.75" customHeight="1">
      <c r="A17" s="490" t="s">
        <v>141</v>
      </c>
      <c r="B17" s="490"/>
      <c r="C17" s="490"/>
      <c r="D17" s="490"/>
      <c r="E17" s="490"/>
      <c r="F17" s="490"/>
      <c r="G17" s="490"/>
      <c r="H17" s="16"/>
      <c r="I17" s="16"/>
      <c r="J17" s="16"/>
      <c r="K17" s="16"/>
      <c r="L17" s="16"/>
    </row>
    <row r="18" spans="1:34" ht="7.5" customHeight="1">
      <c r="A18" s="17"/>
      <c r="B18" s="17"/>
      <c r="C18" s="17"/>
      <c r="D18" s="17"/>
      <c r="E18" s="17"/>
      <c r="F18" s="17"/>
      <c r="G18" s="17"/>
      <c r="H18" s="17"/>
      <c r="I18" s="512"/>
      <c r="J18" s="512"/>
      <c r="K18" s="512"/>
      <c r="L18" s="512"/>
    </row>
    <row r="19" spans="1:34" ht="22.5" customHeight="1">
      <c r="A19" s="495" t="s">
        <v>142</v>
      </c>
      <c r="B19" s="496"/>
      <c r="C19" s="496"/>
      <c r="D19" s="491"/>
      <c r="E19" s="492"/>
      <c r="F19" s="492"/>
      <c r="G19" s="492"/>
      <c r="H19" s="492"/>
      <c r="I19" s="492"/>
      <c r="J19" s="492"/>
      <c r="K19" s="493"/>
      <c r="L19" s="167" t="s">
        <v>16</v>
      </c>
      <c r="M19" s="487"/>
      <c r="N19" s="488"/>
      <c r="O19" s="488"/>
      <c r="P19" s="489"/>
      <c r="Q19" s="168" t="s">
        <v>17</v>
      </c>
      <c r="R19" s="487"/>
      <c r="S19" s="488"/>
      <c r="T19" s="488"/>
      <c r="U19" s="488"/>
      <c r="V19" s="489"/>
    </row>
    <row r="20" spans="1:34" ht="22.5" customHeight="1">
      <c r="A20" s="173"/>
      <c r="B20" s="174"/>
      <c r="C20" s="174"/>
      <c r="D20" s="74"/>
      <c r="E20" s="11"/>
      <c r="F20" s="11"/>
      <c r="G20" s="11"/>
      <c r="H20" s="11"/>
      <c r="I20" s="11"/>
      <c r="J20" s="11"/>
      <c r="K20" s="11"/>
      <c r="L20" s="507" t="s">
        <v>84</v>
      </c>
      <c r="M20" s="508"/>
      <c r="N20" s="497"/>
      <c r="O20" s="498"/>
      <c r="P20" s="498"/>
      <c r="Q20" s="498"/>
      <c r="R20" s="498"/>
      <c r="S20" s="498"/>
      <c r="T20" s="498"/>
      <c r="U20" s="498"/>
      <c r="V20" s="499"/>
    </row>
    <row r="21" spans="1:34" ht="14.25" customHeight="1">
      <c r="A21" s="503" t="s">
        <v>18</v>
      </c>
      <c r="B21" s="504"/>
      <c r="C21" s="504"/>
      <c r="D21" s="503" t="s">
        <v>24</v>
      </c>
      <c r="E21" s="504"/>
      <c r="F21" s="509"/>
      <c r="G21" s="509"/>
      <c r="H21" s="174" t="s">
        <v>32</v>
      </c>
      <c r="I21" s="509"/>
      <c r="J21" s="509"/>
      <c r="K21" s="509"/>
      <c r="L21" s="11"/>
      <c r="M21" s="11"/>
      <c r="N21" s="11"/>
      <c r="O21" s="11"/>
      <c r="P21" s="11"/>
      <c r="Q21" s="11"/>
      <c r="R21" s="11"/>
      <c r="S21" s="11"/>
      <c r="T21" s="11"/>
      <c r="U21" s="11"/>
      <c r="V21" s="100"/>
    </row>
    <row r="22" spans="1:34" ht="18.75" customHeight="1">
      <c r="A22" s="505"/>
      <c r="B22" s="506"/>
      <c r="C22" s="506"/>
      <c r="D22" s="500"/>
      <c r="E22" s="501"/>
      <c r="F22" s="501"/>
      <c r="G22" s="501"/>
      <c r="H22" s="501"/>
      <c r="I22" s="501"/>
      <c r="J22" s="501"/>
      <c r="K22" s="501"/>
      <c r="L22" s="501"/>
      <c r="M22" s="501"/>
      <c r="N22" s="501"/>
      <c r="O22" s="501"/>
      <c r="P22" s="501"/>
      <c r="Q22" s="501"/>
      <c r="R22" s="501"/>
      <c r="S22" s="501"/>
      <c r="T22" s="501"/>
      <c r="U22" s="501"/>
      <c r="V22" s="502"/>
    </row>
    <row r="23" spans="1:34" ht="22.5" customHeight="1">
      <c r="A23" s="495" t="s">
        <v>19</v>
      </c>
      <c r="B23" s="496"/>
      <c r="C23" s="496"/>
      <c r="D23" s="487"/>
      <c r="E23" s="488"/>
      <c r="F23" s="488"/>
      <c r="G23" s="488"/>
      <c r="H23" s="488"/>
      <c r="I23" s="488"/>
      <c r="J23" s="488"/>
      <c r="K23" s="489"/>
      <c r="L23" s="495" t="s">
        <v>23</v>
      </c>
      <c r="M23" s="496"/>
      <c r="N23" s="510"/>
      <c r="O23" s="487"/>
      <c r="P23" s="488"/>
      <c r="Q23" s="488"/>
      <c r="R23" s="488"/>
      <c r="S23" s="488"/>
      <c r="T23" s="488"/>
      <c r="U23" s="488"/>
      <c r="V23" s="489"/>
    </row>
    <row r="24" spans="1:34" ht="22.5" customHeight="1">
      <c r="A24" s="507" t="s">
        <v>20</v>
      </c>
      <c r="B24" s="513"/>
      <c r="C24" s="508"/>
      <c r="D24" s="487"/>
      <c r="E24" s="520"/>
      <c r="F24" s="170"/>
      <c r="G24" s="13" t="s">
        <v>75</v>
      </c>
      <c r="H24" s="103"/>
      <c r="I24" s="13" t="s">
        <v>76</v>
      </c>
      <c r="J24" s="103"/>
      <c r="K24" s="13" t="s">
        <v>10</v>
      </c>
      <c r="L24" s="507" t="s">
        <v>21</v>
      </c>
      <c r="M24" s="513"/>
      <c r="N24" s="508"/>
      <c r="O24" s="487"/>
      <c r="P24" s="520"/>
      <c r="Q24" s="103"/>
      <c r="R24" s="13" t="s">
        <v>75</v>
      </c>
      <c r="S24" s="103"/>
      <c r="T24" s="13" t="s">
        <v>76</v>
      </c>
      <c r="U24" s="103"/>
      <c r="V24" s="35" t="s">
        <v>10</v>
      </c>
    </row>
    <row r="25" spans="1:34" ht="24" customHeight="1">
      <c r="A25" s="495" t="s">
        <v>190</v>
      </c>
      <c r="B25" s="496"/>
      <c r="C25" s="496"/>
      <c r="D25" s="534"/>
      <c r="E25" s="535"/>
      <c r="F25" s="535"/>
      <c r="G25" s="535"/>
      <c r="H25" s="35" t="s">
        <v>22</v>
      </c>
      <c r="I25" s="514" t="s">
        <v>687</v>
      </c>
      <c r="J25" s="496"/>
      <c r="K25" s="496"/>
      <c r="L25" s="515"/>
      <c r="M25" s="533"/>
      <c r="N25" s="492"/>
      <c r="O25" s="35" t="s">
        <v>22</v>
      </c>
      <c r="P25" s="530" t="s">
        <v>73</v>
      </c>
      <c r="Q25" s="531"/>
      <c r="R25" s="532"/>
      <c r="S25" s="533"/>
      <c r="T25" s="492"/>
      <c r="U25" s="99" t="s">
        <v>22</v>
      </c>
      <c r="V25" s="101"/>
    </row>
    <row r="26" spans="1:34" ht="7.5" customHeight="1">
      <c r="A26" s="13"/>
      <c r="B26" s="13"/>
      <c r="C26" s="13"/>
      <c r="D26" s="175"/>
      <c r="E26" s="175"/>
      <c r="F26" s="185"/>
      <c r="G26" s="175"/>
      <c r="H26" s="70"/>
      <c r="I26" s="70"/>
      <c r="J26" s="70"/>
      <c r="K26" s="70"/>
      <c r="L26" s="70"/>
      <c r="M26" s="70"/>
      <c r="N26" s="70"/>
      <c r="O26" s="70"/>
      <c r="P26" s="70"/>
      <c r="Q26" s="70"/>
      <c r="R26" s="70"/>
      <c r="S26" s="70"/>
      <c r="T26" s="70"/>
      <c r="U26" s="70"/>
    </row>
    <row r="27" spans="1:34" ht="18.75" customHeight="1">
      <c r="A27" s="33" t="s">
        <v>177</v>
      </c>
      <c r="B27" s="22"/>
      <c r="C27" s="22"/>
      <c r="D27" s="185"/>
      <c r="E27" s="185"/>
      <c r="F27" s="185"/>
      <c r="G27" s="185"/>
      <c r="H27" s="18"/>
      <c r="I27" s="18"/>
      <c r="J27" s="18"/>
      <c r="K27" s="18"/>
      <c r="L27" s="18"/>
      <c r="M27" s="18"/>
    </row>
    <row r="28" spans="1:34" ht="7.5" customHeight="1" thickBot="1">
      <c r="A28" s="13"/>
      <c r="B28" s="13"/>
      <c r="C28" s="13"/>
      <c r="D28" s="175"/>
      <c r="E28" s="175"/>
      <c r="F28" s="175"/>
      <c r="G28" s="175"/>
      <c r="H28" s="18"/>
      <c r="I28" s="18"/>
      <c r="J28" s="18"/>
      <c r="K28" s="18"/>
      <c r="L28" s="18"/>
      <c r="M28" s="18"/>
      <c r="V28" s="24"/>
      <c r="W28" s="24"/>
      <c r="X28" s="24"/>
      <c r="Y28" s="24"/>
      <c r="Z28" s="24"/>
      <c r="AA28" s="24"/>
      <c r="AB28" s="24"/>
      <c r="AC28" s="24"/>
      <c r="AD28" s="24"/>
    </row>
    <row r="29" spans="1:34" ht="22.5" customHeight="1" thickBot="1">
      <c r="A29" s="527" t="s">
        <v>30</v>
      </c>
      <c r="B29" s="528"/>
      <c r="C29" s="529"/>
      <c r="D29" s="536" t="s">
        <v>25</v>
      </c>
      <c r="E29" s="528"/>
      <c r="F29" s="528"/>
      <c r="G29" s="528"/>
      <c r="H29" s="528"/>
      <c r="I29" s="528"/>
      <c r="J29" s="528"/>
      <c r="K29" s="528"/>
      <c r="L29" s="528"/>
      <c r="M29" s="521" t="s">
        <v>26</v>
      </c>
      <c r="N29" s="522"/>
      <c r="O29" s="522"/>
      <c r="P29" s="522"/>
      <c r="Q29" s="522"/>
      <c r="R29" s="522"/>
      <c r="S29" s="522"/>
      <c r="T29" s="522"/>
      <c r="U29" s="523"/>
      <c r="AA29" s="24"/>
      <c r="AB29" s="24"/>
      <c r="AC29" s="24"/>
      <c r="AD29" s="24"/>
      <c r="AE29" s="24"/>
      <c r="AF29" s="24"/>
      <c r="AG29" s="24"/>
      <c r="AH29" s="24"/>
    </row>
    <row r="30" spans="1:34" ht="22.5" customHeight="1">
      <c r="A30" s="524" t="s">
        <v>143</v>
      </c>
      <c r="B30" s="525"/>
      <c r="C30" s="526"/>
      <c r="D30" s="269"/>
      <c r="E30" s="124" t="s">
        <v>96</v>
      </c>
      <c r="F30" s="272"/>
      <c r="G30" s="124" t="s">
        <v>97</v>
      </c>
      <c r="H30" s="165" t="s">
        <v>29</v>
      </c>
      <c r="I30" s="269"/>
      <c r="J30" s="124" t="s">
        <v>96</v>
      </c>
      <c r="K30" s="272"/>
      <c r="L30" s="124" t="s">
        <v>97</v>
      </c>
      <c r="M30" s="275"/>
      <c r="N30" s="124"/>
      <c r="O30" s="276"/>
      <c r="P30" s="124"/>
      <c r="Q30" s="125"/>
      <c r="R30" s="275"/>
      <c r="S30" s="124"/>
      <c r="T30" s="276"/>
      <c r="U30" s="126"/>
      <c r="V30" s="24"/>
      <c r="W30" s="24"/>
      <c r="X30" s="24"/>
      <c r="Y30" s="24"/>
      <c r="Z30" s="24"/>
      <c r="AA30" s="24"/>
    </row>
    <row r="31" spans="1:34" ht="22.5" customHeight="1">
      <c r="A31" s="516" t="s">
        <v>144</v>
      </c>
      <c r="B31" s="517"/>
      <c r="C31" s="120" t="s">
        <v>27</v>
      </c>
      <c r="D31" s="270"/>
      <c r="E31" s="96" t="s">
        <v>96</v>
      </c>
      <c r="F31" s="273"/>
      <c r="G31" s="96" t="s">
        <v>97</v>
      </c>
      <c r="H31" s="166" t="s">
        <v>29</v>
      </c>
      <c r="I31" s="270"/>
      <c r="J31" s="96" t="s">
        <v>96</v>
      </c>
      <c r="K31" s="273"/>
      <c r="L31" s="96" t="s">
        <v>97</v>
      </c>
      <c r="M31" s="270"/>
      <c r="N31" s="96" t="s">
        <v>96</v>
      </c>
      <c r="O31" s="273"/>
      <c r="P31" s="96" t="s">
        <v>97</v>
      </c>
      <c r="Q31" s="166" t="s">
        <v>29</v>
      </c>
      <c r="R31" s="270"/>
      <c r="S31" s="96" t="s">
        <v>96</v>
      </c>
      <c r="T31" s="273"/>
      <c r="U31" s="127" t="s">
        <v>97</v>
      </c>
      <c r="Y31" s="24"/>
      <c r="Z31" s="24"/>
      <c r="AA31" s="24"/>
      <c r="AB31" s="24"/>
      <c r="AC31" s="24"/>
      <c r="AD31" s="24"/>
      <c r="AE31" s="24"/>
      <c r="AF31" s="24"/>
      <c r="AG31" s="24"/>
      <c r="AH31" s="24"/>
    </row>
    <row r="32" spans="1:34" ht="22.5" customHeight="1" thickBot="1">
      <c r="A32" s="518"/>
      <c r="B32" s="519"/>
      <c r="C32" s="186" t="s">
        <v>28</v>
      </c>
      <c r="D32" s="271"/>
      <c r="E32" s="128" t="s">
        <v>96</v>
      </c>
      <c r="F32" s="274"/>
      <c r="G32" s="128" t="s">
        <v>97</v>
      </c>
      <c r="H32" s="129" t="s">
        <v>29</v>
      </c>
      <c r="I32" s="271"/>
      <c r="J32" s="128" t="s">
        <v>96</v>
      </c>
      <c r="K32" s="274"/>
      <c r="L32" s="128" t="s">
        <v>97</v>
      </c>
      <c r="M32" s="271"/>
      <c r="N32" s="128" t="s">
        <v>96</v>
      </c>
      <c r="O32" s="274"/>
      <c r="P32" s="128" t="s">
        <v>97</v>
      </c>
      <c r="Q32" s="129" t="s">
        <v>29</v>
      </c>
      <c r="R32" s="271"/>
      <c r="S32" s="128" t="s">
        <v>96</v>
      </c>
      <c r="T32" s="274"/>
      <c r="U32" s="114" t="s">
        <v>97</v>
      </c>
      <c r="V32" s="24"/>
      <c r="W32" s="24"/>
      <c r="X32" s="24"/>
      <c r="Y32" s="24"/>
      <c r="Z32" s="24"/>
      <c r="AA32" s="24"/>
      <c r="AB32" s="24"/>
      <c r="AC32" s="24"/>
      <c r="AD32" s="24"/>
      <c r="AE32" s="24"/>
    </row>
    <row r="33" spans="1:37" ht="22.5" customHeight="1">
      <c r="A33" s="524" t="s">
        <v>90</v>
      </c>
      <c r="B33" s="525"/>
      <c r="C33" s="526"/>
      <c r="D33" s="269"/>
      <c r="E33" s="124" t="s">
        <v>96</v>
      </c>
      <c r="F33" s="272"/>
      <c r="G33" s="124" t="s">
        <v>97</v>
      </c>
      <c r="H33" s="165" t="s">
        <v>29</v>
      </c>
      <c r="I33" s="269"/>
      <c r="J33" s="124" t="s">
        <v>96</v>
      </c>
      <c r="K33" s="272"/>
      <c r="L33" s="124" t="s">
        <v>97</v>
      </c>
      <c r="M33" s="269"/>
      <c r="N33" s="124" t="s">
        <v>96</v>
      </c>
      <c r="O33" s="272"/>
      <c r="P33" s="124" t="s">
        <v>97</v>
      </c>
      <c r="Q33" s="165" t="s">
        <v>29</v>
      </c>
      <c r="R33" s="269"/>
      <c r="S33" s="124" t="s">
        <v>96</v>
      </c>
      <c r="T33" s="272"/>
      <c r="U33" s="126" t="s">
        <v>97</v>
      </c>
      <c r="V33" s="24"/>
      <c r="W33" s="24"/>
      <c r="X33" s="24"/>
      <c r="Y33" s="24"/>
      <c r="Z33" s="24"/>
      <c r="AA33" s="24"/>
      <c r="AB33" s="24"/>
      <c r="AC33" s="24"/>
      <c r="AD33" s="24"/>
      <c r="AE33" s="24"/>
    </row>
    <row r="34" spans="1:37" ht="22.5" customHeight="1">
      <c r="A34" s="538" t="s">
        <v>146</v>
      </c>
      <c r="B34" s="496"/>
      <c r="C34" s="510"/>
      <c r="D34" s="270"/>
      <c r="E34" s="96" t="s">
        <v>96</v>
      </c>
      <c r="F34" s="273"/>
      <c r="G34" s="96" t="s">
        <v>97</v>
      </c>
      <c r="H34" s="166" t="s">
        <v>29</v>
      </c>
      <c r="I34" s="270"/>
      <c r="J34" s="96" t="s">
        <v>96</v>
      </c>
      <c r="K34" s="273"/>
      <c r="L34" s="96" t="s">
        <v>97</v>
      </c>
      <c r="M34" s="270"/>
      <c r="N34" s="96" t="s">
        <v>96</v>
      </c>
      <c r="O34" s="273"/>
      <c r="P34" s="96" t="s">
        <v>97</v>
      </c>
      <c r="Q34" s="166" t="s">
        <v>29</v>
      </c>
      <c r="R34" s="270"/>
      <c r="S34" s="96" t="s">
        <v>96</v>
      </c>
      <c r="T34" s="273"/>
      <c r="U34" s="127" t="s">
        <v>97</v>
      </c>
      <c r="Y34" s="24"/>
      <c r="Z34" s="24"/>
      <c r="AA34" s="24"/>
      <c r="AB34" s="24"/>
      <c r="AC34" s="24"/>
      <c r="AD34" s="24"/>
      <c r="AE34" s="24"/>
      <c r="AF34" s="24"/>
      <c r="AG34" s="24"/>
      <c r="AH34" s="24"/>
    </row>
    <row r="35" spans="1:37" ht="22.5" customHeight="1">
      <c r="A35" s="516" t="s">
        <v>145</v>
      </c>
      <c r="B35" s="517"/>
      <c r="C35" s="120" t="s">
        <v>27</v>
      </c>
      <c r="D35" s="270"/>
      <c r="E35" s="96" t="s">
        <v>96</v>
      </c>
      <c r="F35" s="273"/>
      <c r="G35" s="96" t="s">
        <v>97</v>
      </c>
      <c r="H35" s="166" t="s">
        <v>29</v>
      </c>
      <c r="I35" s="270"/>
      <c r="J35" s="96" t="s">
        <v>96</v>
      </c>
      <c r="K35" s="273"/>
      <c r="L35" s="96" t="s">
        <v>97</v>
      </c>
      <c r="M35" s="270"/>
      <c r="N35" s="96" t="s">
        <v>96</v>
      </c>
      <c r="O35" s="273"/>
      <c r="P35" s="96" t="s">
        <v>97</v>
      </c>
      <c r="Q35" s="166" t="s">
        <v>29</v>
      </c>
      <c r="R35" s="270"/>
      <c r="S35" s="96" t="s">
        <v>96</v>
      </c>
      <c r="T35" s="273"/>
      <c r="U35" s="127" t="s">
        <v>97</v>
      </c>
      <c r="AB35" s="24"/>
      <c r="AC35" s="24"/>
      <c r="AD35" s="24"/>
      <c r="AE35" s="24"/>
      <c r="AF35" s="24"/>
      <c r="AG35" s="24"/>
      <c r="AH35" s="24"/>
      <c r="AI35" s="24"/>
      <c r="AJ35" s="24"/>
      <c r="AK35" s="24"/>
    </row>
    <row r="36" spans="1:37" ht="22.5" customHeight="1">
      <c r="A36" s="539"/>
      <c r="B36" s="540"/>
      <c r="C36" s="120" t="s">
        <v>28</v>
      </c>
      <c r="D36" s="270"/>
      <c r="E36" s="96" t="s">
        <v>96</v>
      </c>
      <c r="F36" s="273"/>
      <c r="G36" s="96" t="s">
        <v>97</v>
      </c>
      <c r="H36" s="166" t="s">
        <v>29</v>
      </c>
      <c r="I36" s="270"/>
      <c r="J36" s="96" t="s">
        <v>96</v>
      </c>
      <c r="K36" s="273"/>
      <c r="L36" s="96" t="s">
        <v>97</v>
      </c>
      <c r="M36" s="270"/>
      <c r="N36" s="96" t="s">
        <v>96</v>
      </c>
      <c r="O36" s="273"/>
      <c r="P36" s="96" t="s">
        <v>97</v>
      </c>
      <c r="Q36" s="166" t="s">
        <v>29</v>
      </c>
      <c r="R36" s="270"/>
      <c r="S36" s="96" t="s">
        <v>96</v>
      </c>
      <c r="T36" s="273"/>
      <c r="U36" s="127" t="s">
        <v>97</v>
      </c>
      <c r="AB36" s="24"/>
      <c r="AC36" s="24"/>
      <c r="AD36" s="24"/>
      <c r="AE36" s="24"/>
      <c r="AF36" s="24"/>
      <c r="AG36" s="24"/>
      <c r="AH36" s="24"/>
      <c r="AI36" s="24"/>
      <c r="AJ36" s="24"/>
      <c r="AK36" s="24"/>
    </row>
    <row r="37" spans="1:37" ht="22.5" customHeight="1" thickBot="1">
      <c r="A37" s="543" t="s">
        <v>98</v>
      </c>
      <c r="B37" s="544"/>
      <c r="C37" s="545"/>
      <c r="D37" s="205" t="b">
        <v>0</v>
      </c>
      <c r="E37" s="206" t="s">
        <v>171</v>
      </c>
      <c r="F37" s="546" t="s">
        <v>105</v>
      </c>
      <c r="G37" s="546"/>
      <c r="H37" s="541" t="s">
        <v>99</v>
      </c>
      <c r="I37" s="541"/>
      <c r="J37" s="541"/>
      <c r="K37" s="541"/>
      <c r="L37" s="547"/>
      <c r="M37" s="205" t="b">
        <v>0</v>
      </c>
      <c r="N37" s="206" t="s">
        <v>171</v>
      </c>
      <c r="O37" s="546" t="s">
        <v>105</v>
      </c>
      <c r="P37" s="546"/>
      <c r="Q37" s="541" t="s">
        <v>99</v>
      </c>
      <c r="R37" s="541"/>
      <c r="S37" s="541"/>
      <c r="T37" s="541"/>
      <c r="U37" s="542"/>
      <c r="AB37" s="24"/>
      <c r="AC37" s="24"/>
      <c r="AD37" s="24"/>
      <c r="AE37" s="24"/>
      <c r="AF37" s="24"/>
      <c r="AG37" s="24"/>
      <c r="AH37" s="24"/>
      <c r="AI37" s="24"/>
      <c r="AJ37" s="24"/>
      <c r="AK37" s="24"/>
    </row>
    <row r="38" spans="1:37" ht="10.5" customHeight="1">
      <c r="A38" s="13"/>
      <c r="B38" s="13"/>
      <c r="C38" s="13"/>
      <c r="D38" s="175"/>
      <c r="E38" s="175"/>
      <c r="F38" s="175"/>
      <c r="G38" s="175"/>
      <c r="H38" s="18"/>
      <c r="I38" s="18"/>
      <c r="J38" s="18"/>
      <c r="K38" s="18"/>
      <c r="L38" s="18"/>
      <c r="M38" s="18"/>
      <c r="AB38" s="24"/>
      <c r="AC38" s="24"/>
      <c r="AD38" s="24"/>
      <c r="AE38" s="24"/>
      <c r="AF38" s="24"/>
      <c r="AG38" s="24"/>
      <c r="AH38" s="24"/>
      <c r="AI38" s="24"/>
      <c r="AJ38" s="24"/>
      <c r="AK38" s="24"/>
    </row>
    <row r="39" spans="1:37" ht="19.5" customHeight="1">
      <c r="A39" s="33" t="s">
        <v>191</v>
      </c>
      <c r="B39" s="22"/>
      <c r="C39" s="22"/>
      <c r="D39" s="185"/>
      <c r="E39" s="185"/>
      <c r="F39" s="185"/>
      <c r="G39" s="175"/>
      <c r="H39" s="18"/>
      <c r="I39" s="185"/>
      <c r="J39" s="18"/>
      <c r="K39" s="18"/>
      <c r="L39" s="18"/>
      <c r="M39" s="18"/>
      <c r="AB39" s="24"/>
      <c r="AC39" s="24"/>
      <c r="AD39" s="24"/>
      <c r="AE39" s="24"/>
      <c r="AF39" s="24"/>
      <c r="AG39" s="24"/>
      <c r="AH39" s="24"/>
      <c r="AI39" s="24"/>
      <c r="AJ39" s="24"/>
      <c r="AK39" s="24"/>
    </row>
    <row r="40" spans="1:37" ht="7.5" customHeight="1">
      <c r="A40" s="22"/>
      <c r="B40" s="22"/>
      <c r="C40" s="22"/>
      <c r="D40" s="185"/>
      <c r="E40" s="185"/>
      <c r="F40" s="185"/>
      <c r="G40" s="175"/>
      <c r="H40" s="18"/>
      <c r="I40" s="18"/>
      <c r="J40" s="18"/>
      <c r="K40" s="18"/>
      <c r="L40" s="18"/>
      <c r="M40" s="18"/>
      <c r="AB40" s="24"/>
      <c r="AC40" s="24"/>
      <c r="AD40" s="24"/>
      <c r="AE40" s="24"/>
      <c r="AF40" s="24"/>
      <c r="AG40" s="24"/>
      <c r="AH40" s="24"/>
      <c r="AI40" s="24"/>
      <c r="AJ40" s="24"/>
      <c r="AK40" s="24"/>
    </row>
    <row r="41" spans="1:37" ht="19.5" customHeight="1">
      <c r="A41" s="548" t="s">
        <v>688</v>
      </c>
      <c r="B41" s="548"/>
      <c r="C41" s="548"/>
      <c r="D41" s="548"/>
      <c r="E41" s="548"/>
      <c r="F41" s="548"/>
      <c r="G41" s="548" t="s">
        <v>35</v>
      </c>
      <c r="H41" s="548"/>
      <c r="I41" s="548"/>
      <c r="J41" s="548"/>
      <c r="K41" s="548"/>
      <c r="L41" s="548"/>
      <c r="M41" s="548"/>
      <c r="N41" s="548"/>
      <c r="O41" s="548"/>
      <c r="P41" s="548"/>
      <c r="Q41" s="548"/>
      <c r="R41" s="548"/>
      <c r="S41" s="548"/>
      <c r="T41" s="548"/>
      <c r="U41" s="548"/>
      <c r="AB41" s="24"/>
      <c r="AC41" s="24"/>
      <c r="AD41" s="24"/>
      <c r="AE41" s="24"/>
      <c r="AF41" s="24"/>
      <c r="AG41" s="24"/>
      <c r="AH41" s="24"/>
      <c r="AI41" s="24"/>
      <c r="AJ41" s="24"/>
      <c r="AK41" s="24"/>
    </row>
    <row r="42" spans="1:37" s="17" customFormat="1" ht="19.5" customHeight="1">
      <c r="A42" s="549"/>
      <c r="B42" s="549"/>
      <c r="C42" s="549"/>
      <c r="D42" s="549"/>
      <c r="E42" s="549"/>
      <c r="F42" s="549"/>
      <c r="G42" s="550"/>
      <c r="H42" s="550"/>
      <c r="I42" s="550"/>
      <c r="J42" s="550"/>
      <c r="K42" s="550"/>
      <c r="L42" s="550"/>
      <c r="M42" s="550"/>
      <c r="N42" s="550"/>
      <c r="O42" s="550"/>
      <c r="P42" s="550"/>
      <c r="Q42" s="550"/>
      <c r="R42" s="550"/>
      <c r="S42" s="550"/>
      <c r="T42" s="550"/>
      <c r="U42" s="550"/>
      <c r="AB42" s="24"/>
      <c r="AC42" s="24"/>
      <c r="AD42" s="24"/>
      <c r="AE42" s="24"/>
      <c r="AF42" s="24"/>
      <c r="AG42" s="24"/>
      <c r="AH42" s="24"/>
      <c r="AI42" s="24"/>
      <c r="AJ42" s="24"/>
      <c r="AK42" s="24"/>
    </row>
    <row r="43" spans="1:37" s="17" customFormat="1" ht="19.5" customHeight="1">
      <c r="A43" s="549"/>
      <c r="B43" s="549"/>
      <c r="C43" s="549"/>
      <c r="D43" s="549"/>
      <c r="E43" s="549"/>
      <c r="F43" s="549"/>
      <c r="G43" s="550"/>
      <c r="H43" s="550"/>
      <c r="I43" s="550"/>
      <c r="J43" s="550"/>
      <c r="K43" s="550"/>
      <c r="L43" s="550"/>
      <c r="M43" s="550"/>
      <c r="N43" s="550"/>
      <c r="O43" s="550"/>
      <c r="P43" s="550"/>
      <c r="Q43" s="550"/>
      <c r="R43" s="550"/>
      <c r="S43" s="550"/>
      <c r="T43" s="550"/>
      <c r="U43" s="550"/>
      <c r="AB43" s="24"/>
      <c r="AC43" s="24"/>
      <c r="AD43" s="24"/>
      <c r="AE43" s="24"/>
      <c r="AF43" s="24"/>
      <c r="AG43" s="24"/>
      <c r="AH43" s="24"/>
      <c r="AI43" s="24"/>
      <c r="AJ43" s="24"/>
      <c r="AK43" s="24"/>
    </row>
    <row r="44" spans="1:37" s="17" customFormat="1" ht="19.5" customHeight="1">
      <c r="A44" s="175"/>
      <c r="B44" s="175"/>
      <c r="C44" s="175"/>
      <c r="D44" s="195"/>
      <c r="E44" s="195"/>
      <c r="F44" s="195"/>
      <c r="G44" s="195"/>
      <c r="H44" s="195"/>
      <c r="I44" s="195"/>
      <c r="J44" s="195"/>
      <c r="K44" s="195"/>
      <c r="L44" s="195"/>
      <c r="M44" s="195"/>
      <c r="N44" s="195"/>
      <c r="O44" s="9"/>
      <c r="P44" s="9"/>
      <c r="Q44" s="9"/>
      <c r="R44" s="9"/>
      <c r="S44" s="9"/>
      <c r="T44" s="9"/>
      <c r="U44" s="9"/>
      <c r="AB44" s="24"/>
      <c r="AC44" s="24"/>
      <c r="AD44" s="24"/>
      <c r="AE44" s="24"/>
      <c r="AF44" s="24"/>
      <c r="AG44" s="24"/>
      <c r="AH44" s="24"/>
      <c r="AI44" s="24"/>
      <c r="AJ44" s="24"/>
      <c r="AK44" s="24"/>
    </row>
    <row r="45" spans="1:37" ht="15.75" customHeight="1">
      <c r="A45" s="19"/>
      <c r="B45" s="175"/>
      <c r="C45" s="175"/>
      <c r="D45" s="175"/>
      <c r="E45" s="175"/>
      <c r="F45" s="175"/>
      <c r="G45" s="19"/>
      <c r="H45" s="175"/>
      <c r="I45" s="175"/>
      <c r="J45" s="175"/>
      <c r="K45" s="175"/>
      <c r="L45" s="175"/>
      <c r="M45" s="175"/>
      <c r="N45" s="175"/>
      <c r="O45" s="175"/>
      <c r="P45" s="175"/>
      <c r="Q45" s="175"/>
      <c r="R45" s="175"/>
      <c r="S45" s="175"/>
      <c r="T45" s="175"/>
      <c r="U45" s="13"/>
    </row>
    <row r="46" spans="1:37" ht="15.75" customHeight="1">
      <c r="A46" s="537" t="s">
        <v>82</v>
      </c>
      <c r="B46" s="537"/>
      <c r="C46" s="537"/>
      <c r="D46" s="537"/>
      <c r="E46" s="537"/>
      <c r="F46" s="537"/>
      <c r="G46" s="537"/>
      <c r="H46" s="537"/>
      <c r="I46" s="537"/>
      <c r="J46" s="537"/>
      <c r="K46" s="537"/>
      <c r="L46" s="537"/>
      <c r="M46" s="537"/>
      <c r="N46" s="537"/>
      <c r="O46" s="537"/>
      <c r="P46" s="537"/>
      <c r="Q46" s="537"/>
      <c r="R46" s="537"/>
      <c r="S46" s="537"/>
      <c r="T46" s="537"/>
      <c r="U46" s="537"/>
    </row>
    <row r="47" spans="1:37" ht="12.75" customHeight="1">
      <c r="A47" s="25"/>
      <c r="B47" s="185"/>
      <c r="C47" s="26"/>
      <c r="D47" s="19"/>
      <c r="E47" s="175"/>
      <c r="F47" s="175"/>
      <c r="G47" s="175"/>
      <c r="H47" s="175"/>
      <c r="I47" s="175"/>
      <c r="J47" s="175"/>
      <c r="K47" s="175"/>
      <c r="L47" s="175"/>
      <c r="M47" s="175"/>
      <c r="N47" s="175"/>
      <c r="O47" s="175"/>
      <c r="P47" s="175"/>
      <c r="Q47" s="13"/>
      <c r="R47" s="13"/>
      <c r="S47" s="13"/>
      <c r="T47" s="13"/>
    </row>
    <row r="51" spans="12:12">
      <c r="L51" s="21"/>
    </row>
  </sheetData>
  <mergeCells count="50">
    <mergeCell ref="A46:U46"/>
    <mergeCell ref="A33:C33"/>
    <mergeCell ref="A34:C34"/>
    <mergeCell ref="A35:B36"/>
    <mergeCell ref="Q37:U37"/>
    <mergeCell ref="A37:C37"/>
    <mergeCell ref="F37:G37"/>
    <mergeCell ref="H37:L37"/>
    <mergeCell ref="O37:P37"/>
    <mergeCell ref="A41:F41"/>
    <mergeCell ref="A42:F42"/>
    <mergeCell ref="A43:F43"/>
    <mergeCell ref="G41:U41"/>
    <mergeCell ref="G42:U42"/>
    <mergeCell ref="G43:U43"/>
    <mergeCell ref="I25:L25"/>
    <mergeCell ref="A31:B32"/>
    <mergeCell ref="D24:E24"/>
    <mergeCell ref="M29:U29"/>
    <mergeCell ref="A30:C30"/>
    <mergeCell ref="A29:C29"/>
    <mergeCell ref="A25:C25"/>
    <mergeCell ref="P25:R25"/>
    <mergeCell ref="M25:N25"/>
    <mergeCell ref="D25:G25"/>
    <mergeCell ref="D29:L29"/>
    <mergeCell ref="S25:T25"/>
    <mergeCell ref="O24:P24"/>
    <mergeCell ref="I18:L18"/>
    <mergeCell ref="A19:C19"/>
    <mergeCell ref="M19:P19"/>
    <mergeCell ref="M7:O7"/>
    <mergeCell ref="A24:C24"/>
    <mergeCell ref="L24:N24"/>
    <mergeCell ref="R19:V19"/>
    <mergeCell ref="A17:G17"/>
    <mergeCell ref="D19:K19"/>
    <mergeCell ref="B14:U14"/>
    <mergeCell ref="A23:C23"/>
    <mergeCell ref="N20:V20"/>
    <mergeCell ref="D22:V22"/>
    <mergeCell ref="A21:C22"/>
    <mergeCell ref="L20:M20"/>
    <mergeCell ref="F21:G21"/>
    <mergeCell ref="D21:E21"/>
    <mergeCell ref="I21:K21"/>
    <mergeCell ref="O23:V23"/>
    <mergeCell ref="L23:N23"/>
    <mergeCell ref="D23:K23"/>
    <mergeCell ref="A16:M16"/>
  </mergeCells>
  <phoneticPr fontId="3"/>
  <conditionalFormatting sqref="H37:L37">
    <cfRule type="expression" dxfId="15" priority="2">
      <formula>$D$37=FALSE</formula>
    </cfRule>
  </conditionalFormatting>
  <conditionalFormatting sqref="Q37:U37">
    <cfRule type="expression" dxfId="14" priority="1">
      <formula>$M$37=FALSE</formula>
    </cfRule>
  </conditionalFormatting>
  <dataValidations count="2">
    <dataValidation allowBlank="1" showInputMessage="1" showErrorMessage="1" prompt="本調書の作成月の初日人数を記入してください。" sqref="S25:T25" xr:uid="{00000000-0002-0000-0000-000000000000}"/>
    <dataValidation allowBlank="1" showInputMessage="1" showErrorMessage="1" prompt="認定こども園の所在地を記入してください。" sqref="D22:V22" xr:uid="{00000000-0002-0000-0000-000001000000}"/>
  </dataValidations>
  <pageMargins left="0.78740157480314965" right="0.78740157480314965" top="0.59055118110236227" bottom="0.19685039370078741" header="0.51181102362204722" footer="0.51181102362204722"/>
  <pageSetup paperSize="9" scale="96" orientation="portrait" r:id="rId1"/>
  <headerFooter alignWithMargins="0"/>
  <drawing r:id="rId2"/>
  <mc:AlternateContent xmlns:mc="http://schemas.openxmlformats.org/markup-compatibility/2006">
    <mc:Choice Requires="v">
      <legacyDrawing r:id="rId3"/>
    </mc:Choice>
  </mc:AlternateContent>
  <controls>
    <control shapeId="1035" r:id="rId4" name="Check Box 57">
      <controlPr defaultSize="0" autoFill="0" autoLine="0" autoPict="0">
        <anchor moveWithCells="1" sizeWithCells="1">
          <from>
            <xdr:col>3</xdr:col>
            <xdr:colOff>19050</xdr:colOff>
            <xdr:row>36</xdr:row>
            <xdr:rowOff>19050</xdr:rowOff>
          </from>
          <to>
            <xdr:col>4</xdr:col>
            <xdr:colOff>0</xdr:colOff>
            <xdr:row>36</xdr:row>
            <xdr:rowOff>257175</xdr:rowOff>
          </to>
        </anchor>
      </controlPr>
    </control>
    <control shapeId="1036" r:id="rId5" name="Check Box 57">
      <controlPr defaultSize="0" autoFill="0" autoLine="0" autoPict="0">
        <anchor moveWithCells="1" sizeWithCells="1">
          <from>
            <xdr:col>12</xdr:col>
            <xdr:colOff>9525</xdr:colOff>
            <xdr:row>36</xdr:row>
            <xdr:rowOff>28575</xdr:rowOff>
          </from>
          <to>
            <xdr:col>12</xdr:col>
            <xdr:colOff>295275</xdr:colOff>
            <xdr:row>36</xdr:row>
            <xdr:rowOff>266700</xdr:rowOff>
          </to>
        </anchor>
      </controlPr>
    </control>
  </controls>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02000000}">
          <x14:formula1>
            <xm:f>リスト!$G$2:$G$65</xm:f>
          </x14:formula1>
          <xm:sqref>Q24 F24 Q7</xm:sqref>
        </x14:dataValidation>
        <x14:dataValidation type="list" allowBlank="1" showInputMessage="1" showErrorMessage="1" xr:uid="{00000000-0002-0000-0000-000003000000}">
          <x14:formula1>
            <xm:f>リスト!$E$2:$E$13</xm:f>
          </x14:formula1>
          <xm:sqref>S24 H24 S7</xm:sqref>
        </x14:dataValidation>
        <x14:dataValidation type="list" allowBlank="1" showInputMessage="1" showErrorMessage="1" xr:uid="{00000000-0002-0000-0000-000004000000}">
          <x14:formula1>
            <xm:f>リスト!$F$2:$F$32</xm:f>
          </x14:formula1>
          <xm:sqref>U24 J24 U7</xm:sqref>
        </x14:dataValidation>
        <x14:dataValidation type="list" allowBlank="1" showInputMessage="1" showErrorMessage="1" xr:uid="{00000000-0002-0000-0000-000005000000}">
          <x14:formula1>
            <xm:f>リスト!$D$2:$D$4</xm:f>
          </x14:formula1>
          <xm:sqref>D24:E24 O24:P24</xm:sqref>
        </x14:dataValidation>
        <x14:dataValidation type="list" allowBlank="1" showInputMessage="1" showErrorMessage="1" xr:uid="{00000000-0002-0000-0000-000006000000}">
          <x14:formula1>
            <xm:f>リスト!$B$2:$B$25</xm:f>
          </x14:formula1>
          <xm:sqref>R30 M30</xm:sqref>
        </x14:dataValidation>
        <x14:dataValidation type="list" allowBlank="1" showInputMessage="1" showErrorMessage="1" xr:uid="{00000000-0002-0000-0000-000007000000}">
          <x14:formula1>
            <xm:f>リスト!$C$2:$C$13</xm:f>
          </x14:formula1>
          <xm:sqref>O30:O36 T30:T36 F30:F36 K30:K36</xm:sqref>
        </x14:dataValidation>
        <x14:dataValidation type="list" allowBlank="1" showInputMessage="1" showErrorMessage="1" prompt="24時間単位で選択してください。" xr:uid="{00000000-0002-0000-0000-000008000000}">
          <x14:formula1>
            <xm:f>リスト!$B$2:$B$25</xm:f>
          </x14:formula1>
          <xm:sqref>D30:D36 I30:I36 M31:M36 R31:R36</xm:sqref>
        </x14:dataValidation>
      </x14:dataValidations>
    </ext>
  </extLst>
</worksheet>
</file>

<file path=xl/worksheets/sheet1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tabColor theme="0" tint="-0.499984740745262"/>
  </sheetPr>
  <dimension ref="B1:V206"/>
  <sheetViews>
    <sheetView workbookViewId="0"/>
  </sheetViews>
  <sheetFormatPr defaultRowHeight="13.5"/>
  <cols>
    <col min="10" max="10" width="15.125" bestFit="1" customWidth="1"/>
    <col min="12" max="12" width="15.125" bestFit="1" customWidth="1"/>
    <col min="13" max="13" width="15.125" customWidth="1"/>
  </cols>
  <sheetData>
    <row r="1" spans="2:22">
      <c r="B1" t="s">
        <v>96</v>
      </c>
      <c r="C1" t="s">
        <v>97</v>
      </c>
      <c r="D1" t="s">
        <v>102</v>
      </c>
      <c r="E1" t="s">
        <v>103</v>
      </c>
      <c r="F1" t="s">
        <v>104</v>
      </c>
      <c r="G1" t="s">
        <v>114</v>
      </c>
      <c r="P1" t="s">
        <v>122</v>
      </c>
    </row>
    <row r="2" spans="2:22">
      <c r="B2">
        <v>1</v>
      </c>
      <c r="C2" s="97" t="s">
        <v>94</v>
      </c>
      <c r="D2" t="s">
        <v>100</v>
      </c>
      <c r="E2">
        <v>1</v>
      </c>
      <c r="F2">
        <v>1</v>
      </c>
      <c r="G2">
        <v>1</v>
      </c>
      <c r="H2" t="s">
        <v>107</v>
      </c>
      <c r="I2" t="s">
        <v>109</v>
      </c>
      <c r="J2" t="s">
        <v>159</v>
      </c>
      <c r="K2" t="s">
        <v>111</v>
      </c>
      <c r="L2" t="s">
        <v>160</v>
      </c>
      <c r="M2" t="s">
        <v>133</v>
      </c>
      <c r="N2" s="104" t="d">
        <v>06:00:00.000</v>
      </c>
      <c r="O2" t="s">
        <v>119</v>
      </c>
      <c r="P2" t="s">
        <v>123</v>
      </c>
      <c r="Q2" t="s">
        <v>664</v>
      </c>
      <c r="S2" t="s">
        <v>645</v>
      </c>
      <c r="V2" t="s">
        <v>648</v>
      </c>
    </row>
    <row r="3" spans="2:22">
      <c r="B3">
        <v>2</v>
      </c>
      <c r="C3" s="97" t="s">
        <v>95</v>
      </c>
      <c r="D3" t="s">
        <v>101</v>
      </c>
      <c r="E3">
        <v>2</v>
      </c>
      <c r="F3">
        <v>2</v>
      </c>
      <c r="G3">
        <v>2</v>
      </c>
      <c r="H3" t="s">
        <v>108</v>
      </c>
      <c r="I3" t="s">
        <v>110</v>
      </c>
      <c r="J3" t="s">
        <v>169</v>
      </c>
      <c r="K3" t="s">
        <v>112</v>
      </c>
      <c r="L3" t="s">
        <v>161</v>
      </c>
      <c r="M3" t="s">
        <v>134</v>
      </c>
      <c r="N3" s="104" t="d">
        <v>06:04:59.99999999999893725</v>
      </c>
      <c r="O3" t="s">
        <v>120</v>
      </c>
      <c r="P3" t="s">
        <v>124</v>
      </c>
      <c r="Q3" t="s">
        <v>665</v>
      </c>
      <c r="S3" t="s">
        <v>646</v>
      </c>
      <c r="V3" t="s">
        <v>649</v>
      </c>
    </row>
    <row r="4" spans="2:22">
      <c r="B4">
        <v>3</v>
      </c>
      <c r="C4" s="98">
        <v>10</v>
      </c>
      <c r="D4" t="s">
        <v>91</v>
      </c>
      <c r="E4">
        <v>3</v>
      </c>
      <c r="F4">
        <v>3</v>
      </c>
      <c r="G4">
        <v>3</v>
      </c>
      <c r="J4" t="s">
        <v>168</v>
      </c>
      <c r="L4" t="s">
        <v>162</v>
      </c>
      <c r="N4" s="104" t="d">
        <v>06:09:59.99999999995950075</v>
      </c>
      <c r="P4" t="s">
        <v>125</v>
      </c>
      <c r="Q4" t="s">
        <v>666</v>
      </c>
      <c r="V4" t="s">
        <v>650</v>
      </c>
    </row>
    <row r="5" spans="2:22">
      <c r="B5">
        <v>4</v>
      </c>
      <c r="C5" s="98">
        <v>15</v>
      </c>
      <c r="E5">
        <v>4</v>
      </c>
      <c r="F5">
        <v>4</v>
      </c>
      <c r="G5">
        <v>4</v>
      </c>
      <c r="J5" t="s">
        <v>158</v>
      </c>
      <c r="L5" t="s">
        <v>163</v>
      </c>
      <c r="N5" s="104" t="d">
        <v>06:15:00.00000000003037275</v>
      </c>
      <c r="P5" t="s">
        <v>126</v>
      </c>
      <c r="Q5" t="s">
        <v>158</v>
      </c>
      <c r="V5" t="s">
        <v>651</v>
      </c>
    </row>
    <row r="6" spans="2:22">
      <c r="B6">
        <v>5</v>
      </c>
      <c r="C6" s="98">
        <v>20</v>
      </c>
      <c r="E6">
        <v>5</v>
      </c>
      <c r="F6">
        <v>5</v>
      </c>
      <c r="G6">
        <v>5</v>
      </c>
      <c r="L6" t="s">
        <v>164</v>
      </c>
      <c r="N6" s="104" t="d">
        <v>06:20:00.00000000001012650</v>
      </c>
      <c r="P6" t="s">
        <v>127</v>
      </c>
      <c r="V6" t="s">
        <v>652</v>
      </c>
    </row>
    <row r="7" spans="2:22">
      <c r="B7">
        <v>6</v>
      </c>
      <c r="C7" s="98">
        <v>25</v>
      </c>
      <c r="E7">
        <v>6</v>
      </c>
      <c r="F7">
        <v>6</v>
      </c>
      <c r="G7">
        <v>6</v>
      </c>
      <c r="L7" t="s">
        <v>643</v>
      </c>
      <c r="N7" s="104" t="d">
        <v>06:24:59.99999999998987350</v>
      </c>
      <c r="P7" t="s">
        <v>128</v>
      </c>
      <c r="V7" t="s">
        <v>653</v>
      </c>
    </row>
    <row r="8" spans="2:22">
      <c r="B8">
        <v>7</v>
      </c>
      <c r="C8" s="98">
        <v>30</v>
      </c>
      <c r="E8">
        <v>7</v>
      </c>
      <c r="F8">
        <v>7</v>
      </c>
      <c r="G8">
        <v>7</v>
      </c>
      <c r="L8" t="s">
        <v>642</v>
      </c>
      <c r="N8" s="104" t="d">
        <v>06:29:59.99999999996962725</v>
      </c>
      <c r="V8" t="s">
        <v>654</v>
      </c>
    </row>
    <row r="9" spans="2:22">
      <c r="B9">
        <v>8</v>
      </c>
      <c r="C9" s="98">
        <v>35</v>
      </c>
      <c r="E9">
        <v>8</v>
      </c>
      <c r="F9">
        <v>8</v>
      </c>
      <c r="G9">
        <v>8</v>
      </c>
      <c r="L9" t="s">
        <v>715</v>
      </c>
      <c r="N9" s="104" t="d">
        <v>06:35:00.00000000004049925</v>
      </c>
      <c r="V9" t="s">
        <v>9</v>
      </c>
    </row>
    <row r="10" spans="2:22">
      <c r="B10">
        <v>9</v>
      </c>
      <c r="C10" s="98">
        <v>40</v>
      </c>
      <c r="E10">
        <v>9</v>
      </c>
      <c r="F10">
        <v>9</v>
      </c>
      <c r="G10">
        <v>9</v>
      </c>
      <c r="N10" s="104" t="d">
        <v>06:40:00.00000000002025300</v>
      </c>
    </row>
    <row r="11" spans="2:22">
      <c r="B11">
        <v>10</v>
      </c>
      <c r="C11" s="98">
        <v>45</v>
      </c>
      <c r="E11">
        <v>10</v>
      </c>
      <c r="F11">
        <v>10</v>
      </c>
      <c r="G11">
        <v>10</v>
      </c>
      <c r="N11" s="104" t="d">
        <v>06:45:00.000</v>
      </c>
    </row>
    <row r="12" spans="2:22">
      <c r="B12">
        <v>11</v>
      </c>
      <c r="C12" s="98">
        <v>50</v>
      </c>
      <c r="E12">
        <v>11</v>
      </c>
      <c r="F12">
        <v>11</v>
      </c>
      <c r="G12">
        <v>11</v>
      </c>
      <c r="N12" s="104" t="d">
        <v>06:49:59.99999999997974700</v>
      </c>
    </row>
    <row r="13" spans="2:22">
      <c r="B13">
        <v>12</v>
      </c>
      <c r="C13" s="98">
        <v>55</v>
      </c>
      <c r="E13">
        <v>12</v>
      </c>
      <c r="F13">
        <v>12</v>
      </c>
      <c r="G13">
        <v>12</v>
      </c>
      <c r="N13" s="104" t="d">
        <v>06:54:59.99999999995950075</v>
      </c>
    </row>
    <row r="14" spans="2:22">
      <c r="B14">
        <v>13</v>
      </c>
      <c r="F14">
        <v>13</v>
      </c>
      <c r="G14">
        <v>13</v>
      </c>
      <c r="N14" s="104" t="d">
        <v>07:00:00.00000000003037275</v>
      </c>
    </row>
    <row r="15" spans="2:22">
      <c r="B15">
        <v>14</v>
      </c>
      <c r="F15">
        <v>14</v>
      </c>
      <c r="G15">
        <v>14</v>
      </c>
      <c r="N15" s="104" t="d">
        <v>07:05:00.00000000001012650</v>
      </c>
    </row>
    <row r="16" spans="2:22">
      <c r="B16">
        <v>15</v>
      </c>
      <c r="F16">
        <v>15</v>
      </c>
      <c r="G16">
        <v>15</v>
      </c>
      <c r="N16" s="104" t="d">
        <v>07:09:59.99999999998987350</v>
      </c>
    </row>
    <row r="17" spans="2:14">
      <c r="B17">
        <v>16</v>
      </c>
      <c r="F17">
        <v>16</v>
      </c>
      <c r="G17">
        <v>16</v>
      </c>
      <c r="N17" s="104" t="d">
        <v>07:14:59.99999999996962725</v>
      </c>
    </row>
    <row r="18" spans="2:14">
      <c r="B18">
        <v>17</v>
      </c>
      <c r="F18">
        <v>17</v>
      </c>
      <c r="G18">
        <v>17</v>
      </c>
      <c r="N18" s="104" t="d">
        <v>07:19:59.99999999995416675</v>
      </c>
    </row>
    <row r="19" spans="2:14">
      <c r="B19">
        <v>18</v>
      </c>
      <c r="F19">
        <v>18</v>
      </c>
      <c r="G19">
        <v>18</v>
      </c>
      <c r="N19" s="104" t="d">
        <v>07:25:00.00000000002025300</v>
      </c>
    </row>
    <row r="20" spans="2:14">
      <c r="B20">
        <v>19</v>
      </c>
      <c r="F20">
        <v>19</v>
      </c>
      <c r="G20">
        <v>19</v>
      </c>
      <c r="N20" s="104" t="d">
        <v>07:30:00.000</v>
      </c>
    </row>
    <row r="21" spans="2:14">
      <c r="B21">
        <v>20</v>
      </c>
      <c r="F21">
        <v>20</v>
      </c>
      <c r="G21">
        <v>20</v>
      </c>
      <c r="N21" s="104" t="d">
        <v>07:34:59.99999999997974700</v>
      </c>
    </row>
    <row r="22" spans="2:14">
      <c r="B22">
        <v>21</v>
      </c>
      <c r="F22">
        <v>21</v>
      </c>
      <c r="G22">
        <v>21</v>
      </c>
      <c r="N22" s="104" t="d">
        <v>07:39:59.99999999995950075</v>
      </c>
    </row>
    <row r="23" spans="2:14">
      <c r="B23">
        <v>22</v>
      </c>
      <c r="F23">
        <v>22</v>
      </c>
      <c r="G23">
        <v>22</v>
      </c>
      <c r="N23" s="104" t="d">
        <v>07:44:59.99999999994404700</v>
      </c>
    </row>
    <row r="24" spans="2:14">
      <c r="B24">
        <v>23</v>
      </c>
      <c r="F24">
        <v>23</v>
      </c>
      <c r="G24">
        <v>23</v>
      </c>
      <c r="N24" s="104" t="d">
        <v>07:50:00.00000000001012650</v>
      </c>
    </row>
    <row r="25" spans="2:14">
      <c r="B25">
        <v>24</v>
      </c>
      <c r="F25">
        <v>24</v>
      </c>
      <c r="G25">
        <v>24</v>
      </c>
      <c r="N25" s="104" t="d">
        <v>07:54:59.99999999998987350</v>
      </c>
    </row>
    <row r="26" spans="2:14">
      <c r="F26">
        <v>25</v>
      </c>
      <c r="G26">
        <v>25</v>
      </c>
      <c r="N26" s="104" t="d">
        <v>07:59:59.99999999996962725</v>
      </c>
    </row>
    <row r="27" spans="2:14">
      <c r="F27">
        <v>26</v>
      </c>
      <c r="G27">
        <v>26</v>
      </c>
      <c r="N27" s="104" t="d">
        <v>08:04:59.99999999995416675</v>
      </c>
    </row>
    <row r="28" spans="2:14">
      <c r="F28">
        <v>27</v>
      </c>
      <c r="G28">
        <v>27</v>
      </c>
      <c r="N28" s="104" t="d">
        <v>08:10:00.00000000002025300</v>
      </c>
    </row>
    <row r="29" spans="2:14">
      <c r="F29">
        <v>28</v>
      </c>
      <c r="G29">
        <v>28</v>
      </c>
      <c r="N29" s="104" t="d">
        <v>08:15:00.000</v>
      </c>
    </row>
    <row r="30" spans="2:14">
      <c r="F30">
        <v>29</v>
      </c>
      <c r="G30">
        <v>29</v>
      </c>
      <c r="N30" s="104" t="d">
        <v>08:19:59.99999999997974700</v>
      </c>
    </row>
    <row r="31" spans="2:14">
      <c r="F31">
        <v>30</v>
      </c>
      <c r="G31">
        <v>30</v>
      </c>
      <c r="N31" s="104" t="d">
        <v>08:24:59.99999999995950075</v>
      </c>
    </row>
    <row r="32" spans="2:14">
      <c r="F32">
        <v>31</v>
      </c>
      <c r="G32">
        <v>31</v>
      </c>
      <c r="N32" s="104" t="d">
        <v>08:29:59.99999999994404700</v>
      </c>
    </row>
    <row r="33" spans="7:14">
      <c r="G33">
        <v>32</v>
      </c>
      <c r="N33" s="104" t="d">
        <v>08:35:00.00000000001012650</v>
      </c>
    </row>
    <row r="34" spans="7:14">
      <c r="G34">
        <v>33</v>
      </c>
      <c r="N34" s="104" t="d">
        <v>08:39:59.99999999998987350</v>
      </c>
    </row>
    <row r="35" spans="7:14">
      <c r="G35">
        <v>34</v>
      </c>
      <c r="N35" s="104" t="d">
        <v>08:44:59.99999999996962725</v>
      </c>
    </row>
    <row r="36" spans="7:14">
      <c r="G36">
        <v>35</v>
      </c>
      <c r="N36" s="104" t="d">
        <v>08:49:59.99999999995416675</v>
      </c>
    </row>
    <row r="37" spans="7:14">
      <c r="G37">
        <v>36</v>
      </c>
      <c r="N37" s="104" t="d">
        <v>08:54:59.99999999993392050</v>
      </c>
    </row>
    <row r="38" spans="7:14">
      <c r="G38">
        <v>37</v>
      </c>
      <c r="N38" s="104" t="d">
        <v>09:00:00.000</v>
      </c>
    </row>
    <row r="39" spans="7:14">
      <c r="G39">
        <v>38</v>
      </c>
      <c r="N39" s="104" t="d">
        <v>09:04:59.99999999997974700</v>
      </c>
    </row>
    <row r="40" spans="7:14">
      <c r="G40">
        <v>39</v>
      </c>
      <c r="N40" s="104" t="d">
        <v>09:09:59.99999999995950075</v>
      </c>
    </row>
    <row r="41" spans="7:14">
      <c r="G41">
        <v>40</v>
      </c>
      <c r="N41" s="104" t="d">
        <v>09:14:59.99999999994404700</v>
      </c>
    </row>
    <row r="42" spans="7:14">
      <c r="G42">
        <v>41</v>
      </c>
      <c r="N42" s="104" t="d">
        <v>09:19:59.99999999992379400</v>
      </c>
    </row>
    <row r="43" spans="7:14">
      <c r="G43">
        <v>42</v>
      </c>
      <c r="N43" s="104" t="d">
        <v>09:24:59.99999999998987350</v>
      </c>
    </row>
    <row r="44" spans="7:14">
      <c r="G44">
        <v>43</v>
      </c>
      <c r="N44" s="104" t="d">
        <v>09:29:59.99999999996962725</v>
      </c>
    </row>
    <row r="45" spans="7:14">
      <c r="G45">
        <v>44</v>
      </c>
      <c r="N45" s="104" t="d">
        <v>09:34:59.99999999995416675</v>
      </c>
    </row>
    <row r="46" spans="7:14">
      <c r="G46">
        <v>45</v>
      </c>
      <c r="N46" s="104" t="d">
        <v>09:39:59.99999999993392050</v>
      </c>
    </row>
    <row r="47" spans="7:14">
      <c r="G47">
        <v>46</v>
      </c>
      <c r="N47" s="104" t="d">
        <v>09:45:00.000</v>
      </c>
    </row>
    <row r="48" spans="7:14">
      <c r="G48">
        <v>47</v>
      </c>
      <c r="N48" s="104" t="d">
        <v>09:49:59.99999999997974700</v>
      </c>
    </row>
    <row r="49" spans="7:14">
      <c r="G49">
        <v>48</v>
      </c>
      <c r="N49" s="104" t="d">
        <v>09:54:59.99999999995950075</v>
      </c>
    </row>
    <row r="50" spans="7:14">
      <c r="G50">
        <v>49</v>
      </c>
      <c r="N50" s="104" t="d">
        <v>09:59:59.99999999994404700</v>
      </c>
    </row>
    <row r="51" spans="7:14">
      <c r="G51">
        <v>50</v>
      </c>
      <c r="N51" s="104" t="d">
        <v>10:04:59.99999999992379400</v>
      </c>
    </row>
    <row r="52" spans="7:14">
      <c r="G52">
        <v>51</v>
      </c>
      <c r="N52" s="104" t="d">
        <v>10:09:59.99999999990354100</v>
      </c>
    </row>
    <row r="53" spans="7:14">
      <c r="G53">
        <v>52</v>
      </c>
      <c r="N53" s="104" t="d">
        <v>10:14:59.99999999996962725</v>
      </c>
    </row>
    <row r="54" spans="7:14">
      <c r="G54">
        <v>53</v>
      </c>
      <c r="N54" s="104" t="d">
        <v>10:19:59.99999999995416675</v>
      </c>
    </row>
    <row r="55" spans="7:14">
      <c r="G55">
        <v>54</v>
      </c>
      <c r="N55" s="104" t="d">
        <v>10:24:59.99999999993392050</v>
      </c>
    </row>
    <row r="56" spans="7:14">
      <c r="G56">
        <v>55</v>
      </c>
      <c r="N56" s="104" t="d">
        <v>10:30:00.000</v>
      </c>
    </row>
    <row r="57" spans="7:14">
      <c r="G57">
        <v>56</v>
      </c>
      <c r="N57" s="104" t="d">
        <v>10:34:59.99999999997974700</v>
      </c>
    </row>
    <row r="58" spans="7:14">
      <c r="G58">
        <v>57</v>
      </c>
      <c r="N58" s="104" t="d">
        <v>10:39:59.99999999995950075</v>
      </c>
    </row>
    <row r="59" spans="7:14">
      <c r="G59">
        <v>58</v>
      </c>
      <c r="N59" s="104" t="d">
        <v>10:44:59.99999999994404700</v>
      </c>
    </row>
    <row r="60" spans="7:14">
      <c r="G60">
        <v>59</v>
      </c>
      <c r="N60" s="104" t="d">
        <v>10:49:59.99999999992379400</v>
      </c>
    </row>
    <row r="61" spans="7:14">
      <c r="G61">
        <v>60</v>
      </c>
      <c r="N61" s="104" t="d">
        <v>10:54:59.99999999990354100</v>
      </c>
    </row>
    <row r="62" spans="7:14">
      <c r="G62">
        <v>61</v>
      </c>
      <c r="N62" s="104" t="d">
        <v>10:59:59.99999999996962725</v>
      </c>
    </row>
    <row r="63" spans="7:14">
      <c r="G63">
        <v>62</v>
      </c>
      <c r="N63" s="104" t="d">
        <v>11:04:59.99999999995416675</v>
      </c>
    </row>
    <row r="64" spans="7:14">
      <c r="G64">
        <v>63</v>
      </c>
      <c r="N64" s="104" t="d">
        <v>11:09:59.99999999993392050</v>
      </c>
    </row>
    <row r="65" spans="7:14">
      <c r="G65">
        <v>64</v>
      </c>
      <c r="N65" s="104" t="d">
        <v>11:15:00.000</v>
      </c>
    </row>
    <row r="66" spans="7:14">
      <c r="N66" s="104" t="d">
        <v>11:19:59.99999999989342125</v>
      </c>
    </row>
    <row r="67" spans="7:14">
      <c r="N67" s="104" t="d">
        <v>11:24:59.99999999995950075</v>
      </c>
    </row>
    <row r="68" spans="7:14">
      <c r="N68" s="104" t="d">
        <v>11:29:59.99999999994404700</v>
      </c>
    </row>
    <row r="69" spans="7:14">
      <c r="N69" s="104" t="d">
        <v>11:34:59.99999999992379400</v>
      </c>
    </row>
    <row r="70" spans="7:14">
      <c r="N70" s="104" t="d">
        <v>11:39:59.99999999990354100</v>
      </c>
    </row>
    <row r="71" spans="7:14">
      <c r="N71" s="104" t="d">
        <v>11:44:59.99999999988329475</v>
      </c>
    </row>
    <row r="72" spans="7:14">
      <c r="N72" s="104" t="d">
        <v>11:49:59.99999999995416675</v>
      </c>
    </row>
    <row r="73" spans="7:14">
      <c r="N73" s="104" t="d">
        <v>11:54:59.99999999993392050</v>
      </c>
    </row>
    <row r="74" spans="7:14">
      <c r="N74" s="104" t="d">
        <v>12:00:00.000</v>
      </c>
    </row>
    <row r="75" spans="7:14">
      <c r="N75" s="104" t="d">
        <v>12:04:59.99999999989342125</v>
      </c>
    </row>
    <row r="76" spans="7:14">
      <c r="N76" s="104" t="d">
        <v>12:09:59.99999999995950075</v>
      </c>
    </row>
    <row r="77" spans="7:14">
      <c r="N77" s="104" t="d">
        <v>12:14:59.99999999993924775</v>
      </c>
    </row>
    <row r="78" spans="7:14">
      <c r="N78" s="104" t="d">
        <v>12:19:59.99999999991900150</v>
      </c>
    </row>
    <row r="79" spans="7:14">
      <c r="N79" s="104" t="d">
        <v>12:24:59.99999999990834025</v>
      </c>
    </row>
    <row r="80" spans="7:14">
      <c r="N80" s="104" t="d">
        <v>12:29:59.99999999988808725</v>
      </c>
    </row>
    <row r="81" spans="14:14">
      <c r="N81" s="104" t="d">
        <v>12:34:59.99999999995416675</v>
      </c>
    </row>
    <row r="82" spans="14:14">
      <c r="N82" s="104" t="d">
        <v>12:39:59.99999999993392050</v>
      </c>
    </row>
    <row r="83" spans="14:14">
      <c r="N83" s="104" t="d">
        <v>12:45:00.000</v>
      </c>
    </row>
    <row r="84" spans="14:14">
      <c r="N84" s="104" t="d">
        <v>12:49:59.99999999989342125</v>
      </c>
    </row>
    <row r="85" spans="14:14">
      <c r="N85" s="104" t="d">
        <v>12:54:59.99999999987316825</v>
      </c>
    </row>
    <row r="86" spans="14:14">
      <c r="N86" s="104" t="d">
        <v>12:59:59.99999999993924775</v>
      </c>
    </row>
    <row r="87" spans="14:14">
      <c r="N87" s="104" t="d">
        <v>13:04:59.99999999991900150</v>
      </c>
    </row>
    <row r="88" spans="14:14">
      <c r="N88" s="104" t="d">
        <v>13:09:59.99999999990834025</v>
      </c>
    </row>
    <row r="89" spans="14:14">
      <c r="N89" s="104" t="d">
        <v>13:14:59.99999999988808725</v>
      </c>
    </row>
    <row r="90" spans="14:14">
      <c r="N90" s="104" t="d">
        <v>13:19:59.99999999986784100</v>
      </c>
    </row>
    <row r="91" spans="14:14">
      <c r="N91" s="104" t="d">
        <v>13:24:59.99999999993392050</v>
      </c>
    </row>
    <row r="92" spans="14:14">
      <c r="N92" s="104" t="d">
        <v>13:30:00.000</v>
      </c>
    </row>
    <row r="93" spans="14:14">
      <c r="N93" s="104" t="d">
        <v>13:34:59.99999999989342125</v>
      </c>
    </row>
    <row r="94" spans="14:14">
      <c r="N94" s="104" t="d">
        <v>13:39:59.99999999987316825</v>
      </c>
    </row>
    <row r="95" spans="14:14">
      <c r="N95" s="104" t="d">
        <v>13:44:59.99999999993924775</v>
      </c>
    </row>
    <row r="96" spans="14:14">
      <c r="N96" s="104" t="d">
        <v>13:49:59.99999999991900150</v>
      </c>
    </row>
    <row r="97" spans="14:14">
      <c r="N97" s="104" t="d">
        <v>13:54:59.99999999990834025</v>
      </c>
    </row>
    <row r="98" spans="14:14">
      <c r="N98" s="104" t="d">
        <v>13:59:59.99999999988808725</v>
      </c>
    </row>
    <row r="99" spans="14:14">
      <c r="N99" s="104" t="d">
        <v>14:04:59.99999999986784100</v>
      </c>
    </row>
    <row r="100" spans="14:14">
      <c r="N100" s="104" t="d">
        <v>14:09:59.99999999993392050</v>
      </c>
    </row>
    <row r="101" spans="14:14">
      <c r="N101" s="104" t="d">
        <v>14:15:00.000</v>
      </c>
    </row>
    <row r="102" spans="14:14">
      <c r="N102" s="104" t="d">
        <v>14:19:59.99999999989342125</v>
      </c>
    </row>
    <row r="103" spans="14:14">
      <c r="N103" s="104" t="d">
        <v>14:24:59.99999999987316825</v>
      </c>
    </row>
    <row r="104" spans="14:14">
      <c r="N104" s="104" t="d">
        <v>14:29:59.99999999985291525</v>
      </c>
    </row>
    <row r="105" spans="14:14">
      <c r="N105" s="104" t="d">
        <v>14:34:59.99999999991900150</v>
      </c>
    </row>
    <row r="106" spans="14:14">
      <c r="N106" s="104" t="d">
        <v>14:39:59.99999999990834025</v>
      </c>
    </row>
    <row r="107" spans="14:14">
      <c r="N107" s="104" t="d">
        <v>14:44:59.99999999988808725</v>
      </c>
    </row>
    <row r="108" spans="14:14">
      <c r="N108" s="104" t="d">
        <v>14:49:59.99999999986784100</v>
      </c>
    </row>
    <row r="109" spans="14:14">
      <c r="N109" s="104" t="d">
        <v>14:54:59.99999999984758800</v>
      </c>
    </row>
    <row r="110" spans="14:14">
      <c r="N110" s="104" t="d">
        <v>15:00:00.000</v>
      </c>
    </row>
    <row r="111" spans="14:14">
      <c r="N111" s="104" t="d">
        <v>15:04:59.99999999989342125</v>
      </c>
    </row>
    <row r="112" spans="14:14">
      <c r="N112" s="104" t="d">
        <v>15:09:59.99999999987316825</v>
      </c>
    </row>
    <row r="113" spans="14:14">
      <c r="N113" s="104" t="d">
        <v>15:14:59.99999999985291525</v>
      </c>
    </row>
    <row r="114" spans="14:14">
      <c r="N114" s="104" t="d">
        <v>15:19:59.99999999991900150</v>
      </c>
    </row>
    <row r="115" spans="14:14">
      <c r="N115" s="104" t="d">
        <v>15:24:59.99999999990834025</v>
      </c>
    </row>
    <row r="116" spans="14:14">
      <c r="N116" s="104" t="d">
        <v>15:29:59.99999999988808725</v>
      </c>
    </row>
    <row r="117" spans="14:14">
      <c r="N117" s="104" t="d">
        <v>15:34:59.99999999986784100</v>
      </c>
    </row>
    <row r="118" spans="14:14">
      <c r="N118" s="104" t="d">
        <v>15:39:59.99999999984758800</v>
      </c>
    </row>
    <row r="119" spans="14:14">
      <c r="N119" s="104" t="d">
        <v>15:45:00.000</v>
      </c>
    </row>
    <row r="120" spans="14:14">
      <c r="N120" s="104" t="d">
        <v>15:49:59.99999999989342125</v>
      </c>
    </row>
    <row r="121" spans="14:14">
      <c r="N121" s="104" t="d">
        <v>15:54:59.99999999987316825</v>
      </c>
    </row>
    <row r="122" spans="14:14">
      <c r="N122" s="104" t="d">
        <v>15:59:59.99999999985291525</v>
      </c>
    </row>
    <row r="123" spans="14:14">
      <c r="N123" s="104" t="d">
        <v>16:04:59.99999999983266900</v>
      </c>
    </row>
    <row r="124" spans="14:14">
      <c r="N124" s="104" t="d">
        <v>16:09:59.99999999990834025</v>
      </c>
    </row>
    <row r="125" spans="14:14">
      <c r="N125" s="104" t="d">
        <v>16:14:59.99999999988808725</v>
      </c>
    </row>
    <row r="126" spans="14:14">
      <c r="N126" s="104" t="d">
        <v>16:19:59.99999999986784100</v>
      </c>
    </row>
    <row r="127" spans="14:14">
      <c r="N127" s="104" t="d">
        <v>16:24:59.99999999984758800</v>
      </c>
    </row>
    <row r="128" spans="14:14">
      <c r="N128" s="104" t="d">
        <v>16:30:00.000</v>
      </c>
    </row>
    <row r="129" spans="14:14">
      <c r="N129" s="104" t="d">
        <v>16:34:59.99999999989342125</v>
      </c>
    </row>
    <row r="130" spans="14:14">
      <c r="N130" s="104" t="d">
        <v>16:39:59.99999999987316825</v>
      </c>
    </row>
    <row r="131" spans="14:14">
      <c r="N131" s="104" t="d">
        <v>16:44:59.99999999985291525</v>
      </c>
    </row>
    <row r="132" spans="14:14">
      <c r="N132" s="104" t="d">
        <v>16:49:59.99999999983266900</v>
      </c>
    </row>
    <row r="133" spans="14:14">
      <c r="N133" s="104" t="d">
        <v>16:54:59.99999999982200775</v>
      </c>
    </row>
    <row r="134" spans="14:14">
      <c r="N134" s="104" t="d">
        <v>16:59:59.99999999988808725</v>
      </c>
    </row>
    <row r="135" spans="14:14">
      <c r="N135" s="104" t="d">
        <v>17:04:59.99999999986784100</v>
      </c>
    </row>
    <row r="136" spans="14:14">
      <c r="N136" s="104" t="d">
        <v>17:09:59.99999999984758800</v>
      </c>
    </row>
    <row r="137" spans="14:14">
      <c r="N137" s="104" t="d">
        <v>17:15:00.000</v>
      </c>
    </row>
    <row r="138" spans="14:14">
      <c r="N138" s="104" t="d">
        <v>17:19:59.99999999989342125</v>
      </c>
    </row>
    <row r="139" spans="14:14">
      <c r="N139" s="104" t="d">
        <v>17:24:59.99999999987316825</v>
      </c>
    </row>
    <row r="140" spans="14:14">
      <c r="N140" s="104" t="d">
        <v>17:29:59.99999999985291525</v>
      </c>
    </row>
    <row r="141" spans="14:14">
      <c r="N141" s="104" t="d">
        <v>17:34:59.99999999983266900</v>
      </c>
    </row>
    <row r="142" spans="14:14">
      <c r="N142" s="104" t="d">
        <v>17:39:59.99999999982200775</v>
      </c>
    </row>
    <row r="143" spans="14:14">
      <c r="N143" s="104" t="d">
        <v>17:44:59.99999999988808725</v>
      </c>
    </row>
    <row r="144" spans="14:14">
      <c r="N144" s="104" t="d">
        <v>17:49:59.99999999986784100</v>
      </c>
    </row>
    <row r="145" spans="14:14">
      <c r="N145" s="104" t="d">
        <v>17:54:59.99999999984758800</v>
      </c>
    </row>
    <row r="146" spans="14:14">
      <c r="N146" s="104" t="d">
        <v>18:00:00.000</v>
      </c>
    </row>
    <row r="147" spans="14:14">
      <c r="N147" s="104" t="d">
        <v>18:04:59.99999999980708875</v>
      </c>
    </row>
    <row r="148" spans="14:14">
      <c r="N148" s="104" t="d">
        <v>18:09:59.99999999987316825</v>
      </c>
    </row>
    <row r="149" spans="14:14">
      <c r="N149" s="104" t="d">
        <v>18:14:59.99999999985291525</v>
      </c>
    </row>
    <row r="150" spans="14:14">
      <c r="N150" s="104" t="d">
        <v>18:19:59.99999999983266900</v>
      </c>
    </row>
    <row r="151" spans="14:14">
      <c r="N151" s="104" t="d">
        <v>18:24:59.99999999982200775</v>
      </c>
    </row>
    <row r="152" spans="14:14">
      <c r="N152" s="104" t="d">
        <v>18:29:59.99999999980176150</v>
      </c>
    </row>
    <row r="153" spans="14:14">
      <c r="N153" s="104" t="d">
        <v>18:34:59.99999999986784100</v>
      </c>
    </row>
    <row r="154" spans="14:14">
      <c r="N154" s="104" t="d">
        <v>18:39:59.99999999984758800</v>
      </c>
    </row>
    <row r="155" spans="14:14">
      <c r="N155" s="104" t="d">
        <v>18:45:00.000</v>
      </c>
    </row>
    <row r="156" spans="14:14">
      <c r="N156" s="104" t="d">
        <v>18:49:59.99999999980708875</v>
      </c>
    </row>
    <row r="157" spans="14:14">
      <c r="N157" s="104" t="d">
        <v>18:54:59.99999999987316825</v>
      </c>
    </row>
    <row r="158" spans="14:14">
      <c r="N158" s="104" t="d">
        <v>18:59:59.99999999985291525</v>
      </c>
    </row>
    <row r="159" spans="14:14">
      <c r="N159" s="104" t="d">
        <v>19:04:59.99999999983266900</v>
      </c>
    </row>
    <row r="160" spans="14:14">
      <c r="N160" s="104" t="d">
        <v>19:09:59.99999999982200775</v>
      </c>
    </row>
    <row r="161" spans="14:14">
      <c r="N161" s="104" t="d">
        <v>19:14:59.99999999980176150</v>
      </c>
    </row>
    <row r="162" spans="14:14">
      <c r="N162" s="104" t="d">
        <v>19:19:59.99999999986784100</v>
      </c>
    </row>
    <row r="163" spans="14:14">
      <c r="N163" s="104" t="d">
        <v>19:24:59.99999999984758800</v>
      </c>
    </row>
    <row r="164" spans="14:14">
      <c r="N164" s="104" t="d">
        <v>19:30:00.000</v>
      </c>
    </row>
    <row r="165" spans="14:14">
      <c r="N165" s="104" t="d">
        <v>19:34:59.99999999980708875</v>
      </c>
    </row>
    <row r="166" spans="14:14">
      <c r="N166" s="104" t="d">
        <v>19:39:59.99999999978683575</v>
      </c>
    </row>
    <row r="167" spans="14:14">
      <c r="N167" s="104" t="d">
        <v>19:44:59.99999999985291525</v>
      </c>
    </row>
    <row r="168" spans="14:14">
      <c r="N168" s="104" t="d">
        <v>19:49:59.99999999983266900</v>
      </c>
    </row>
    <row r="169" spans="14:14">
      <c r="N169" s="104" t="d">
        <v>19:54:59.99999999982200775</v>
      </c>
    </row>
    <row r="170" spans="14:14">
      <c r="N170" s="104" t="d">
        <v>19:59:59.99999999980176150</v>
      </c>
    </row>
    <row r="171" spans="14:14">
      <c r="N171" s="104" t="d">
        <v>20:04:59.99999999978150850</v>
      </c>
    </row>
    <row r="172" spans="14:14">
      <c r="N172" s="104" t="d">
        <v>20:09:59.99999999984758800</v>
      </c>
    </row>
    <row r="173" spans="14:14">
      <c r="N173" s="104" t="d">
        <v>20:15:00.000</v>
      </c>
    </row>
    <row r="174" spans="14:14">
      <c r="N174" s="104" t="d">
        <v>20:19:59.99999999980708875</v>
      </c>
    </row>
    <row r="175" spans="14:14">
      <c r="N175" s="104" t="d">
        <v>20:24:59.99999999978683575</v>
      </c>
    </row>
    <row r="176" spans="14:14">
      <c r="N176" s="104" t="d">
        <v>20:29:59.99999999985291525</v>
      </c>
    </row>
    <row r="177" spans="14:14">
      <c r="N177" s="104" t="d">
        <v>20:34:59.99999999983266900</v>
      </c>
    </row>
    <row r="178" spans="14:14">
      <c r="N178" s="104" t="d">
        <v>20:39:59.99999999982200775</v>
      </c>
    </row>
    <row r="179" spans="14:14">
      <c r="N179" s="104" t="d">
        <v>20:44:59.99999999980176150</v>
      </c>
    </row>
    <row r="180" spans="14:14">
      <c r="N180" s="104" t="d">
        <v>20:49:59.99999999978150850</v>
      </c>
    </row>
    <row r="181" spans="14:14">
      <c r="N181" s="104" t="d">
        <v>20:54:59.99999999984758800</v>
      </c>
    </row>
    <row r="182" spans="14:14">
      <c r="N182" s="104" t="d">
        <v>21:00:00.000</v>
      </c>
    </row>
    <row r="183" spans="14:14">
      <c r="N183" s="104" t="d">
        <v>21:04:59.99999999980708875</v>
      </c>
    </row>
    <row r="184" spans="14:14">
      <c r="N184" s="104" t="d">
        <v>21:09:59.99999999978683575</v>
      </c>
    </row>
    <row r="185" spans="14:14">
      <c r="N185" s="104" t="d">
        <v>21:14:59.99999999976658950</v>
      </c>
    </row>
    <row r="186" spans="14:14">
      <c r="N186" s="104" t="d">
        <v>21:19:59.99999999983266900</v>
      </c>
    </row>
    <row r="187" spans="14:14">
      <c r="N187" s="104" t="d">
        <v>21:24:59.99999999982200775</v>
      </c>
    </row>
    <row r="188" spans="14:14">
      <c r="N188" s="104" t="d">
        <v>21:29:59.99999999980176150</v>
      </c>
    </row>
    <row r="189" spans="14:14">
      <c r="N189" s="104" t="d">
        <v>21:34:59.99999999978150850</v>
      </c>
    </row>
    <row r="190" spans="14:14">
      <c r="N190" s="104" t="d">
        <v>21:39:59.99999999976125550</v>
      </c>
    </row>
    <row r="191" spans="14:14">
      <c r="N191" s="104" t="d">
        <v>21:45:00.000</v>
      </c>
    </row>
    <row r="192" spans="14:14">
      <c r="N192" s="104" t="d">
        <v>21:49:59.99999999980708875</v>
      </c>
    </row>
    <row r="193" spans="14:14">
      <c r="N193" s="104" t="d">
        <v>21:54:59.99999999978683575</v>
      </c>
    </row>
    <row r="194" spans="14:14">
      <c r="N194" s="104" t="d">
        <v>21:59:59.99999999976658950</v>
      </c>
    </row>
    <row r="195" spans="14:14">
      <c r="N195" s="104" t="d">
        <v>22:04:59.99999999983266900</v>
      </c>
    </row>
    <row r="196" spans="14:14">
      <c r="N196" s="104" t="d">
        <v>22:09:59.99999999982200775</v>
      </c>
    </row>
    <row r="197" spans="14:14">
      <c r="N197" s="104" t="d">
        <v>22:14:59.99999999980176150</v>
      </c>
    </row>
    <row r="198" spans="14:14">
      <c r="N198" s="104" t="d">
        <v>22:19:59.99999999978150850</v>
      </c>
    </row>
    <row r="199" spans="14:14">
      <c r="N199" s="104" t="d">
        <v>22:24:59.99999999976125550</v>
      </c>
    </row>
    <row r="200" spans="14:14">
      <c r="N200" s="104" t="d">
        <v>22:30:00.000</v>
      </c>
    </row>
    <row r="201" spans="14:14">
      <c r="N201" s="104" t="d">
        <v>22:34:59.99999999980708875</v>
      </c>
    </row>
    <row r="202" spans="14:14">
      <c r="N202" s="104" t="d">
        <v>22:39:59.99999999978683575</v>
      </c>
    </row>
    <row r="203" spans="14:14">
      <c r="N203" s="104" t="d">
        <v>22:44:59.99999999976658950</v>
      </c>
    </row>
    <row r="204" spans="14:14">
      <c r="N204" s="104" t="d">
        <v>22:49:59.99999999974633650</v>
      </c>
    </row>
    <row r="205" spans="14:14">
      <c r="N205" s="104" t="d">
        <v>22:54:59.99999999982200775</v>
      </c>
    </row>
    <row r="206" spans="14:14">
      <c r="N206" s="104" t="d">
        <v>22:59:59.99999999980176150</v>
      </c>
    </row>
  </sheetData>
  <phoneticPr fontId="3"/>
  <pageMargins left="0.7" right="0.7" top="0.75" bottom="0.75" header="0.3" footer="0.3"/>
  <pageSetup paperSize="9" orientation="portrait" r:id="rId1"/>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pageSetUpPr fitToPage="1"/>
  </sheetPr>
  <dimension ref="A1:AN151"/>
  <sheetViews>
    <sheetView zoomScale="110" zoomScaleNormal="110" workbookViewId="0">
      <selection activeCell="H8" sqref="H8:J8"/>
    </sheetView>
  </sheetViews>
  <sheetFormatPr defaultRowHeight="12"/>
  <cols>
    <col min="1" max="6" width="4.125" style="9" customWidth="1"/>
    <col min="7" max="7" width="4.5" style="9" customWidth="1"/>
    <col min="8" max="20" width="4" style="9" customWidth="1"/>
    <col min="21" max="22" width="4.125" style="9" customWidth="1"/>
    <col min="23" max="26" width="4.25" style="9" customWidth="1"/>
    <col min="27" max="16384" width="9" style="9"/>
  </cols>
  <sheetData>
    <row r="1" spans="1:21" ht="16.5" customHeight="1">
      <c r="A1" s="40" t="s">
        <v>78</v>
      </c>
    </row>
    <row r="2" spans="1:21" ht="3.75" customHeight="1">
      <c r="A2" s="40"/>
    </row>
    <row r="3" spans="1:21" ht="6" customHeight="1"/>
    <row r="4" spans="1:21" ht="16.5" customHeight="1">
      <c r="A4" s="28" t="s">
        <v>198</v>
      </c>
      <c r="B4" s="28"/>
      <c r="C4" s="28"/>
      <c r="D4" s="28"/>
      <c r="E4" s="28"/>
      <c r="F4" s="28"/>
      <c r="G4" s="28"/>
      <c r="H4" s="28"/>
      <c r="I4" s="28"/>
      <c r="J4" s="28"/>
      <c r="K4" s="28"/>
      <c r="L4" s="43"/>
      <c r="M4" s="43"/>
      <c r="N4" s="43"/>
      <c r="O4" s="43"/>
      <c r="P4" s="43"/>
      <c r="Q4" s="43"/>
      <c r="R4" s="43"/>
      <c r="S4" s="43"/>
      <c r="T4" s="43"/>
      <c r="U4" s="43"/>
    </row>
    <row r="5" spans="1:21" ht="7.5" customHeight="1" thickBot="1">
      <c r="A5" s="28"/>
      <c r="B5" s="28"/>
      <c r="C5" s="28"/>
      <c r="D5" s="564"/>
      <c r="E5" s="564"/>
      <c r="F5" s="183"/>
      <c r="G5" s="183"/>
      <c r="H5" s="183"/>
      <c r="I5" s="183"/>
      <c r="J5" s="183"/>
      <c r="K5" s="183"/>
      <c r="L5" s="41"/>
      <c r="M5" s="41"/>
      <c r="N5" s="43"/>
      <c r="O5" s="196"/>
      <c r="P5" s="41"/>
      <c r="Q5" s="41"/>
      <c r="R5" s="43"/>
      <c r="S5" s="34"/>
      <c r="T5" s="34"/>
      <c r="U5" s="34"/>
    </row>
    <row r="6" spans="1:21" ht="16.5" customHeight="1">
      <c r="A6" s="571"/>
      <c r="B6" s="572"/>
      <c r="C6" s="573"/>
      <c r="D6" s="565"/>
      <c r="E6" s="566"/>
      <c r="F6" s="177"/>
      <c r="G6" s="47"/>
      <c r="H6" s="566" t="s">
        <v>34</v>
      </c>
      <c r="I6" s="566"/>
      <c r="J6" s="566"/>
      <c r="K6" s="566"/>
      <c r="L6" s="578" t="s">
        <v>33</v>
      </c>
      <c r="M6" s="579"/>
      <c r="N6" s="579"/>
      <c r="O6" s="580"/>
      <c r="P6" s="579" t="s">
        <v>66</v>
      </c>
      <c r="Q6" s="579"/>
      <c r="R6" s="579"/>
      <c r="S6" s="579"/>
      <c r="T6" s="56"/>
      <c r="U6" s="34"/>
    </row>
    <row r="7" spans="1:21" ht="16.5" customHeight="1" thickBot="1">
      <c r="A7" s="44"/>
      <c r="B7" s="176"/>
      <c r="C7" s="45"/>
      <c r="D7" s="48"/>
      <c r="E7" s="46"/>
      <c r="F7" s="46"/>
      <c r="G7" s="49"/>
      <c r="H7" s="46"/>
      <c r="I7" s="46"/>
      <c r="J7" s="46"/>
      <c r="K7" s="46"/>
      <c r="L7" s="54"/>
      <c r="M7" s="178"/>
      <c r="N7" s="178"/>
      <c r="O7" s="55"/>
      <c r="P7" s="581" t="s">
        <v>65</v>
      </c>
      <c r="Q7" s="581"/>
      <c r="R7" s="581"/>
      <c r="S7" s="581"/>
      <c r="T7" s="56"/>
      <c r="U7" s="34"/>
    </row>
    <row r="8" spans="1:21" ht="16.5" customHeight="1">
      <c r="A8" s="574" t="d">
        <v>2009-04-01</v>
      </c>
      <c r="B8" s="575"/>
      <c r="C8" s="575"/>
      <c r="D8" s="565" t="s">
        <v>57</v>
      </c>
      <c r="E8" s="566"/>
      <c r="F8" s="566"/>
      <c r="G8" s="47" t="s">
        <v>61</v>
      </c>
      <c r="H8" s="582"/>
      <c r="I8" s="583"/>
      <c r="J8" s="583"/>
      <c r="K8" s="184" t="s">
        <v>22</v>
      </c>
      <c r="L8" s="582"/>
      <c r="M8" s="583"/>
      <c r="N8" s="583"/>
      <c r="O8" s="190" t="s">
        <v>22</v>
      </c>
      <c r="P8" s="582"/>
      <c r="Q8" s="583"/>
      <c r="R8" s="583"/>
      <c r="S8" s="184" t="s">
        <v>22</v>
      </c>
      <c r="T8" s="57"/>
    </row>
    <row r="9" spans="1:21" ht="16.5" customHeight="1">
      <c r="A9" s="562"/>
      <c r="B9" s="563"/>
      <c r="C9" s="563"/>
      <c r="D9" s="553" t="s">
        <v>89</v>
      </c>
      <c r="E9" s="554"/>
      <c r="F9" s="554"/>
      <c r="G9" s="198" t="s">
        <v>62</v>
      </c>
      <c r="H9" s="560"/>
      <c r="I9" s="561"/>
      <c r="J9" s="561"/>
      <c r="K9" s="175" t="s">
        <v>22</v>
      </c>
      <c r="L9" s="560"/>
      <c r="M9" s="561"/>
      <c r="N9" s="561"/>
      <c r="O9" s="198" t="s">
        <v>22</v>
      </c>
      <c r="P9" s="560"/>
      <c r="Q9" s="561"/>
      <c r="R9" s="561"/>
      <c r="S9" s="175" t="s">
        <v>22</v>
      </c>
      <c r="T9" s="57"/>
    </row>
    <row r="10" spans="1:21" ht="16.5" customHeight="1">
      <c r="A10" s="562"/>
      <c r="B10" s="563"/>
      <c r="C10" s="563"/>
      <c r="D10" s="553" t="s">
        <v>56</v>
      </c>
      <c r="E10" s="554"/>
      <c r="F10" s="554"/>
      <c r="G10" s="50" t="s">
        <v>63</v>
      </c>
      <c r="H10" s="557" t="str">
        <f>IF(H8="","",ROUNDDOWN(H8/H9*100,2))</f>
        <v/>
      </c>
      <c r="I10" s="558"/>
      <c r="J10" s="558"/>
      <c r="K10" s="175" t="s">
        <v>64</v>
      </c>
      <c r="L10" s="557" t="str">
        <f>IF(L8="","",ROUNDDOWN(L8/L9*100,2))</f>
        <v/>
      </c>
      <c r="M10" s="558"/>
      <c r="N10" s="558"/>
      <c r="O10" s="198" t="s">
        <v>64</v>
      </c>
      <c r="P10" s="557" t="str">
        <f>IF(P8="","",ROUNDDOWN(P8/P9*100,2))</f>
        <v/>
      </c>
      <c r="Q10" s="558"/>
      <c r="R10" s="558"/>
      <c r="S10" s="175" t="s">
        <v>64</v>
      </c>
      <c r="T10" s="57"/>
    </row>
    <row r="11" spans="1:21" ht="16.5" customHeight="1">
      <c r="A11" s="567" t="d">
        <v>2009-05-01</v>
      </c>
      <c r="B11" s="568"/>
      <c r="C11" s="568"/>
      <c r="D11" s="555" t="s">
        <v>57</v>
      </c>
      <c r="E11" s="556"/>
      <c r="F11" s="556"/>
      <c r="G11" s="51" t="s">
        <v>61</v>
      </c>
      <c r="H11" s="559"/>
      <c r="I11" s="509"/>
      <c r="J11" s="509"/>
      <c r="K11" s="174" t="s">
        <v>22</v>
      </c>
      <c r="L11" s="559"/>
      <c r="M11" s="509"/>
      <c r="N11" s="509"/>
      <c r="O11" s="12" t="s">
        <v>22</v>
      </c>
      <c r="P11" s="559"/>
      <c r="Q11" s="509"/>
      <c r="R11" s="509"/>
      <c r="S11" s="174" t="s">
        <v>22</v>
      </c>
      <c r="T11" s="57"/>
    </row>
    <row r="12" spans="1:21" ht="16.5" customHeight="1">
      <c r="A12" s="562"/>
      <c r="B12" s="563"/>
      <c r="C12" s="563"/>
      <c r="D12" s="553" t="s">
        <v>89</v>
      </c>
      <c r="E12" s="554"/>
      <c r="F12" s="554"/>
      <c r="G12" s="198" t="s">
        <v>62</v>
      </c>
      <c r="H12" s="560"/>
      <c r="I12" s="561"/>
      <c r="J12" s="561"/>
      <c r="K12" s="175" t="s">
        <v>22</v>
      </c>
      <c r="L12" s="560"/>
      <c r="M12" s="561"/>
      <c r="N12" s="561"/>
      <c r="O12" s="198" t="s">
        <v>22</v>
      </c>
      <c r="P12" s="560"/>
      <c r="Q12" s="561"/>
      <c r="R12" s="561"/>
      <c r="S12" s="175" t="s">
        <v>22</v>
      </c>
      <c r="T12" s="57"/>
    </row>
    <row r="13" spans="1:21" ht="16.5" customHeight="1">
      <c r="A13" s="569"/>
      <c r="B13" s="570"/>
      <c r="C13" s="570"/>
      <c r="D13" s="505" t="s">
        <v>56</v>
      </c>
      <c r="E13" s="506"/>
      <c r="F13" s="506"/>
      <c r="G13" s="36" t="s">
        <v>63</v>
      </c>
      <c r="H13" s="557" t="str">
        <f>IF(H11="","",ROUNDDOWN(H11/H12*100,2))</f>
        <v/>
      </c>
      <c r="I13" s="558"/>
      <c r="J13" s="558"/>
      <c r="K13" s="175" t="s">
        <v>64</v>
      </c>
      <c r="L13" s="557" t="str">
        <f>IF(L11="","",ROUNDDOWN(L11/L12*100,2))</f>
        <v/>
      </c>
      <c r="M13" s="558"/>
      <c r="N13" s="558"/>
      <c r="O13" s="198" t="s">
        <v>64</v>
      </c>
      <c r="P13" s="557" t="str">
        <f>IF(P11="","",ROUNDDOWN(P11/P12*100,2))</f>
        <v/>
      </c>
      <c r="Q13" s="558"/>
      <c r="R13" s="558"/>
      <c r="S13" s="172" t="s">
        <v>64</v>
      </c>
      <c r="T13" s="57"/>
    </row>
    <row r="14" spans="1:21" ht="16.5" customHeight="1">
      <c r="A14" s="562" t="d">
        <v>2009-06-01</v>
      </c>
      <c r="B14" s="563"/>
      <c r="C14" s="563"/>
      <c r="D14" s="551" t="s">
        <v>57</v>
      </c>
      <c r="E14" s="552"/>
      <c r="F14" s="552"/>
      <c r="G14" s="52" t="s">
        <v>61</v>
      </c>
      <c r="H14" s="559"/>
      <c r="I14" s="509"/>
      <c r="J14" s="509"/>
      <c r="K14" s="174" t="s">
        <v>22</v>
      </c>
      <c r="L14" s="559"/>
      <c r="M14" s="509"/>
      <c r="N14" s="509"/>
      <c r="O14" s="12" t="s">
        <v>22</v>
      </c>
      <c r="P14" s="559"/>
      <c r="Q14" s="509"/>
      <c r="R14" s="509"/>
      <c r="S14" s="175" t="s">
        <v>22</v>
      </c>
      <c r="T14" s="57"/>
    </row>
    <row r="15" spans="1:21" ht="16.5" customHeight="1">
      <c r="A15" s="562"/>
      <c r="B15" s="563"/>
      <c r="C15" s="563"/>
      <c r="D15" s="553" t="s">
        <v>89</v>
      </c>
      <c r="E15" s="554"/>
      <c r="F15" s="554"/>
      <c r="G15" s="198" t="s">
        <v>62</v>
      </c>
      <c r="H15" s="560"/>
      <c r="I15" s="561"/>
      <c r="J15" s="561"/>
      <c r="K15" s="175" t="s">
        <v>22</v>
      </c>
      <c r="L15" s="560"/>
      <c r="M15" s="561"/>
      <c r="N15" s="561"/>
      <c r="O15" s="198" t="s">
        <v>22</v>
      </c>
      <c r="P15" s="560"/>
      <c r="Q15" s="561"/>
      <c r="R15" s="561"/>
      <c r="S15" s="175" t="s">
        <v>22</v>
      </c>
      <c r="T15" s="57"/>
    </row>
    <row r="16" spans="1:21" ht="16.5" customHeight="1">
      <c r="A16" s="562"/>
      <c r="B16" s="563"/>
      <c r="C16" s="563"/>
      <c r="D16" s="553" t="s">
        <v>56</v>
      </c>
      <c r="E16" s="554"/>
      <c r="F16" s="554"/>
      <c r="G16" s="50" t="s">
        <v>63</v>
      </c>
      <c r="H16" s="557" t="str">
        <f>IF(H14="","",ROUNDDOWN(H14/H15*100,2))</f>
        <v/>
      </c>
      <c r="I16" s="558"/>
      <c r="J16" s="558"/>
      <c r="K16" s="175" t="s">
        <v>64</v>
      </c>
      <c r="L16" s="557" t="str">
        <f>IF(L14="","",ROUNDDOWN(L14/L15*100,2))</f>
        <v/>
      </c>
      <c r="M16" s="558"/>
      <c r="N16" s="558"/>
      <c r="O16" s="198" t="s">
        <v>64</v>
      </c>
      <c r="P16" s="557" t="str">
        <f>IF(P14="","",ROUNDDOWN(P14/P15*100,2))</f>
        <v/>
      </c>
      <c r="Q16" s="558"/>
      <c r="R16" s="558"/>
      <c r="S16" s="175" t="s">
        <v>64</v>
      </c>
      <c r="T16" s="57"/>
    </row>
    <row r="17" spans="1:20" ht="16.5" customHeight="1">
      <c r="A17" s="567" t="d">
        <v>2009-07-01</v>
      </c>
      <c r="B17" s="568"/>
      <c r="C17" s="568"/>
      <c r="D17" s="555" t="s">
        <v>57</v>
      </c>
      <c r="E17" s="556"/>
      <c r="F17" s="556"/>
      <c r="G17" s="51" t="s">
        <v>61</v>
      </c>
      <c r="H17" s="559"/>
      <c r="I17" s="509"/>
      <c r="J17" s="509"/>
      <c r="K17" s="174" t="s">
        <v>22</v>
      </c>
      <c r="L17" s="559"/>
      <c r="M17" s="509"/>
      <c r="N17" s="509"/>
      <c r="O17" s="12" t="s">
        <v>22</v>
      </c>
      <c r="P17" s="559"/>
      <c r="Q17" s="509"/>
      <c r="R17" s="509"/>
      <c r="S17" s="174" t="s">
        <v>22</v>
      </c>
      <c r="T17" s="57"/>
    </row>
    <row r="18" spans="1:20" ht="16.5" customHeight="1">
      <c r="A18" s="562"/>
      <c r="B18" s="563"/>
      <c r="C18" s="563"/>
      <c r="D18" s="553" t="s">
        <v>89</v>
      </c>
      <c r="E18" s="554"/>
      <c r="F18" s="554"/>
      <c r="G18" s="198" t="s">
        <v>62</v>
      </c>
      <c r="H18" s="560"/>
      <c r="I18" s="561"/>
      <c r="J18" s="561"/>
      <c r="K18" s="175" t="s">
        <v>22</v>
      </c>
      <c r="L18" s="560"/>
      <c r="M18" s="561"/>
      <c r="N18" s="561"/>
      <c r="O18" s="198" t="s">
        <v>22</v>
      </c>
      <c r="P18" s="560"/>
      <c r="Q18" s="561"/>
      <c r="R18" s="561"/>
      <c r="S18" s="175" t="s">
        <v>22</v>
      </c>
      <c r="T18" s="57"/>
    </row>
    <row r="19" spans="1:20" ht="16.5" customHeight="1">
      <c r="A19" s="569"/>
      <c r="B19" s="570"/>
      <c r="C19" s="570"/>
      <c r="D19" s="505" t="s">
        <v>56</v>
      </c>
      <c r="E19" s="506"/>
      <c r="F19" s="506"/>
      <c r="G19" s="36" t="s">
        <v>63</v>
      </c>
      <c r="H19" s="557" t="str">
        <f>IF(H17="","",ROUNDDOWN(H17/H18*100,2))</f>
        <v/>
      </c>
      <c r="I19" s="558"/>
      <c r="J19" s="558"/>
      <c r="K19" s="175" t="s">
        <v>64</v>
      </c>
      <c r="L19" s="557" t="str">
        <f>IF(L17="","",ROUNDDOWN(L17/L18*100,2))</f>
        <v/>
      </c>
      <c r="M19" s="558"/>
      <c r="N19" s="558"/>
      <c r="O19" s="198" t="s">
        <v>64</v>
      </c>
      <c r="P19" s="557" t="str">
        <f>IF(P17="","",ROUNDDOWN(P17/P18*100,2))</f>
        <v/>
      </c>
      <c r="Q19" s="558"/>
      <c r="R19" s="558"/>
      <c r="S19" s="172" t="s">
        <v>64</v>
      </c>
      <c r="T19" s="57"/>
    </row>
    <row r="20" spans="1:20" ht="16.5" customHeight="1">
      <c r="A20" s="562" t="d">
        <v>2009-08-01</v>
      </c>
      <c r="B20" s="563"/>
      <c r="C20" s="563"/>
      <c r="D20" s="551" t="s">
        <v>57</v>
      </c>
      <c r="E20" s="552"/>
      <c r="F20" s="552"/>
      <c r="G20" s="52" t="s">
        <v>61</v>
      </c>
      <c r="H20" s="559"/>
      <c r="I20" s="509"/>
      <c r="J20" s="509"/>
      <c r="K20" s="174" t="s">
        <v>22</v>
      </c>
      <c r="L20" s="559"/>
      <c r="M20" s="509"/>
      <c r="N20" s="509"/>
      <c r="O20" s="12" t="s">
        <v>22</v>
      </c>
      <c r="P20" s="559"/>
      <c r="Q20" s="509"/>
      <c r="R20" s="509"/>
      <c r="S20" s="175" t="s">
        <v>22</v>
      </c>
      <c r="T20" s="57"/>
    </row>
    <row r="21" spans="1:20" ht="16.5" customHeight="1">
      <c r="A21" s="562"/>
      <c r="B21" s="563"/>
      <c r="C21" s="563"/>
      <c r="D21" s="553" t="s">
        <v>89</v>
      </c>
      <c r="E21" s="554"/>
      <c r="F21" s="554"/>
      <c r="G21" s="198" t="s">
        <v>62</v>
      </c>
      <c r="H21" s="560"/>
      <c r="I21" s="561"/>
      <c r="J21" s="561"/>
      <c r="K21" s="175" t="s">
        <v>22</v>
      </c>
      <c r="L21" s="560"/>
      <c r="M21" s="561"/>
      <c r="N21" s="561"/>
      <c r="O21" s="198" t="s">
        <v>22</v>
      </c>
      <c r="P21" s="560"/>
      <c r="Q21" s="561"/>
      <c r="R21" s="561"/>
      <c r="S21" s="175" t="s">
        <v>22</v>
      </c>
      <c r="T21" s="57"/>
    </row>
    <row r="22" spans="1:20" ht="16.5" customHeight="1">
      <c r="A22" s="562"/>
      <c r="B22" s="563"/>
      <c r="C22" s="563"/>
      <c r="D22" s="553" t="s">
        <v>56</v>
      </c>
      <c r="E22" s="554"/>
      <c r="F22" s="554"/>
      <c r="G22" s="50" t="s">
        <v>63</v>
      </c>
      <c r="H22" s="557" t="str">
        <f>IF(H20="","",ROUNDDOWN(H20/H21*100,2))</f>
        <v/>
      </c>
      <c r="I22" s="558"/>
      <c r="J22" s="558"/>
      <c r="K22" s="175" t="s">
        <v>64</v>
      </c>
      <c r="L22" s="557" t="str">
        <f>IF(L20="","",ROUNDDOWN(L20/L21*100,2))</f>
        <v/>
      </c>
      <c r="M22" s="558"/>
      <c r="N22" s="558"/>
      <c r="O22" s="198" t="s">
        <v>64</v>
      </c>
      <c r="P22" s="557" t="str">
        <f>IF(P20="","",ROUNDDOWN(P20/P21*100,2))</f>
        <v/>
      </c>
      <c r="Q22" s="558"/>
      <c r="R22" s="558"/>
      <c r="S22" s="175" t="s">
        <v>64</v>
      </c>
      <c r="T22" s="57"/>
    </row>
    <row r="23" spans="1:20" ht="16.5" customHeight="1">
      <c r="A23" s="567" t="d">
        <v>2009-09-01</v>
      </c>
      <c r="B23" s="568"/>
      <c r="C23" s="568"/>
      <c r="D23" s="555" t="s">
        <v>57</v>
      </c>
      <c r="E23" s="556"/>
      <c r="F23" s="556"/>
      <c r="G23" s="51" t="s">
        <v>61</v>
      </c>
      <c r="H23" s="559"/>
      <c r="I23" s="509"/>
      <c r="J23" s="509"/>
      <c r="K23" s="174" t="s">
        <v>22</v>
      </c>
      <c r="L23" s="559"/>
      <c r="M23" s="509"/>
      <c r="N23" s="509"/>
      <c r="O23" s="12" t="s">
        <v>22</v>
      </c>
      <c r="P23" s="559"/>
      <c r="Q23" s="509"/>
      <c r="R23" s="509"/>
      <c r="S23" s="174" t="s">
        <v>22</v>
      </c>
      <c r="T23" s="57"/>
    </row>
    <row r="24" spans="1:20" ht="16.5" customHeight="1">
      <c r="A24" s="562"/>
      <c r="B24" s="563"/>
      <c r="C24" s="563"/>
      <c r="D24" s="553" t="s">
        <v>89</v>
      </c>
      <c r="E24" s="554"/>
      <c r="F24" s="554"/>
      <c r="G24" s="198" t="s">
        <v>62</v>
      </c>
      <c r="H24" s="560"/>
      <c r="I24" s="561"/>
      <c r="J24" s="561"/>
      <c r="K24" s="175" t="s">
        <v>22</v>
      </c>
      <c r="L24" s="560"/>
      <c r="M24" s="561"/>
      <c r="N24" s="561"/>
      <c r="O24" s="198" t="s">
        <v>22</v>
      </c>
      <c r="P24" s="560"/>
      <c r="Q24" s="561"/>
      <c r="R24" s="561"/>
      <c r="S24" s="175" t="s">
        <v>22</v>
      </c>
      <c r="T24" s="57"/>
    </row>
    <row r="25" spans="1:20" ht="16.5" customHeight="1">
      <c r="A25" s="569"/>
      <c r="B25" s="570"/>
      <c r="C25" s="570"/>
      <c r="D25" s="505" t="s">
        <v>56</v>
      </c>
      <c r="E25" s="506"/>
      <c r="F25" s="506"/>
      <c r="G25" s="36" t="s">
        <v>63</v>
      </c>
      <c r="H25" s="557" t="str">
        <f>IF(H23="","",ROUNDDOWN(H23/H24*100,2))</f>
        <v/>
      </c>
      <c r="I25" s="558"/>
      <c r="J25" s="558"/>
      <c r="K25" s="175" t="s">
        <v>64</v>
      </c>
      <c r="L25" s="557" t="str">
        <f>IF(L23="","",ROUNDDOWN(L23/L24*100,2))</f>
        <v/>
      </c>
      <c r="M25" s="558"/>
      <c r="N25" s="558"/>
      <c r="O25" s="198" t="s">
        <v>64</v>
      </c>
      <c r="P25" s="557" t="str">
        <f>IF(P23="","",ROUNDDOWN(P23/P24*100,2))</f>
        <v/>
      </c>
      <c r="Q25" s="558"/>
      <c r="R25" s="558"/>
      <c r="S25" s="172" t="s">
        <v>64</v>
      </c>
      <c r="T25" s="57"/>
    </row>
    <row r="26" spans="1:20" ht="16.5" customHeight="1">
      <c r="A26" s="562" t="d">
        <v>2009-10-01</v>
      </c>
      <c r="B26" s="563"/>
      <c r="C26" s="563"/>
      <c r="D26" s="551" t="s">
        <v>57</v>
      </c>
      <c r="E26" s="552"/>
      <c r="F26" s="552"/>
      <c r="G26" s="52" t="s">
        <v>61</v>
      </c>
      <c r="H26" s="559"/>
      <c r="I26" s="509"/>
      <c r="J26" s="509"/>
      <c r="K26" s="174" t="s">
        <v>22</v>
      </c>
      <c r="L26" s="559"/>
      <c r="M26" s="509"/>
      <c r="N26" s="509"/>
      <c r="O26" s="12" t="s">
        <v>22</v>
      </c>
      <c r="P26" s="559"/>
      <c r="Q26" s="509"/>
      <c r="R26" s="509"/>
      <c r="S26" s="175" t="s">
        <v>22</v>
      </c>
      <c r="T26" s="57"/>
    </row>
    <row r="27" spans="1:20" ht="16.5" customHeight="1">
      <c r="A27" s="562"/>
      <c r="B27" s="563"/>
      <c r="C27" s="563"/>
      <c r="D27" s="553" t="s">
        <v>89</v>
      </c>
      <c r="E27" s="554"/>
      <c r="F27" s="554"/>
      <c r="G27" s="198" t="s">
        <v>62</v>
      </c>
      <c r="H27" s="560"/>
      <c r="I27" s="561"/>
      <c r="J27" s="561"/>
      <c r="K27" s="175" t="s">
        <v>22</v>
      </c>
      <c r="L27" s="560"/>
      <c r="M27" s="561"/>
      <c r="N27" s="561"/>
      <c r="O27" s="198" t="s">
        <v>22</v>
      </c>
      <c r="P27" s="560"/>
      <c r="Q27" s="561"/>
      <c r="R27" s="561"/>
      <c r="S27" s="175" t="s">
        <v>22</v>
      </c>
      <c r="T27" s="57"/>
    </row>
    <row r="28" spans="1:20" ht="16.5" customHeight="1">
      <c r="A28" s="562"/>
      <c r="B28" s="563"/>
      <c r="C28" s="563"/>
      <c r="D28" s="553" t="s">
        <v>56</v>
      </c>
      <c r="E28" s="554"/>
      <c r="F28" s="554"/>
      <c r="G28" s="50" t="s">
        <v>63</v>
      </c>
      <c r="H28" s="557" t="str">
        <f>IF(H26="","",ROUNDDOWN(H26/H27*100,2))</f>
        <v/>
      </c>
      <c r="I28" s="558"/>
      <c r="J28" s="558"/>
      <c r="K28" s="175" t="s">
        <v>64</v>
      </c>
      <c r="L28" s="557" t="str">
        <f>IF(L26="","",ROUNDDOWN(L26/L27*100,2))</f>
        <v/>
      </c>
      <c r="M28" s="558"/>
      <c r="N28" s="558"/>
      <c r="O28" s="198" t="s">
        <v>64</v>
      </c>
      <c r="P28" s="557" t="str">
        <f>IF(P26="","",ROUNDDOWN(P26/P27*100,2))</f>
        <v/>
      </c>
      <c r="Q28" s="558"/>
      <c r="R28" s="558"/>
      <c r="S28" s="175" t="s">
        <v>64</v>
      </c>
      <c r="T28" s="57"/>
    </row>
    <row r="29" spans="1:20" ht="16.5" customHeight="1">
      <c r="A29" s="567" t="d">
        <v>2009-11-01</v>
      </c>
      <c r="B29" s="568"/>
      <c r="C29" s="568"/>
      <c r="D29" s="555" t="s">
        <v>57</v>
      </c>
      <c r="E29" s="556"/>
      <c r="F29" s="556"/>
      <c r="G29" s="51" t="s">
        <v>61</v>
      </c>
      <c r="H29" s="559"/>
      <c r="I29" s="509"/>
      <c r="J29" s="509"/>
      <c r="K29" s="174" t="s">
        <v>22</v>
      </c>
      <c r="L29" s="559"/>
      <c r="M29" s="509"/>
      <c r="N29" s="509"/>
      <c r="O29" s="12" t="s">
        <v>22</v>
      </c>
      <c r="P29" s="559"/>
      <c r="Q29" s="509"/>
      <c r="R29" s="509"/>
      <c r="S29" s="174" t="s">
        <v>22</v>
      </c>
      <c r="T29" s="57"/>
    </row>
    <row r="30" spans="1:20" ht="16.5" customHeight="1">
      <c r="A30" s="562"/>
      <c r="B30" s="563"/>
      <c r="C30" s="563"/>
      <c r="D30" s="553" t="s">
        <v>89</v>
      </c>
      <c r="E30" s="554"/>
      <c r="F30" s="554"/>
      <c r="G30" s="198" t="s">
        <v>62</v>
      </c>
      <c r="H30" s="560"/>
      <c r="I30" s="561"/>
      <c r="J30" s="561"/>
      <c r="K30" s="175" t="s">
        <v>22</v>
      </c>
      <c r="L30" s="560"/>
      <c r="M30" s="561"/>
      <c r="N30" s="561"/>
      <c r="O30" s="198" t="s">
        <v>22</v>
      </c>
      <c r="P30" s="560"/>
      <c r="Q30" s="561"/>
      <c r="R30" s="561"/>
      <c r="S30" s="175" t="s">
        <v>22</v>
      </c>
      <c r="T30" s="57"/>
    </row>
    <row r="31" spans="1:20" ht="16.5" customHeight="1">
      <c r="A31" s="569"/>
      <c r="B31" s="570"/>
      <c r="C31" s="570"/>
      <c r="D31" s="505" t="s">
        <v>56</v>
      </c>
      <c r="E31" s="506"/>
      <c r="F31" s="506"/>
      <c r="G31" s="36" t="s">
        <v>63</v>
      </c>
      <c r="H31" s="557" t="str">
        <f>IF(H29="","",ROUNDDOWN(H29/H30*100,2))</f>
        <v/>
      </c>
      <c r="I31" s="558"/>
      <c r="J31" s="558"/>
      <c r="K31" s="175" t="s">
        <v>64</v>
      </c>
      <c r="L31" s="557" t="str">
        <f>IF(L29="","",ROUNDDOWN(L29/L30*100,2))</f>
        <v/>
      </c>
      <c r="M31" s="558"/>
      <c r="N31" s="558"/>
      <c r="O31" s="198" t="s">
        <v>64</v>
      </c>
      <c r="P31" s="557" t="str">
        <f>IF(P29="","",ROUNDDOWN(P29/P30*100,2))</f>
        <v/>
      </c>
      <c r="Q31" s="558"/>
      <c r="R31" s="558"/>
      <c r="S31" s="172" t="s">
        <v>64</v>
      </c>
      <c r="T31" s="57"/>
    </row>
    <row r="32" spans="1:20" ht="16.5" customHeight="1">
      <c r="A32" s="562" t="d">
        <v>2009-12-01</v>
      </c>
      <c r="B32" s="563"/>
      <c r="C32" s="563"/>
      <c r="D32" s="551" t="s">
        <v>57</v>
      </c>
      <c r="E32" s="552"/>
      <c r="F32" s="552"/>
      <c r="G32" s="52" t="s">
        <v>61</v>
      </c>
      <c r="H32" s="559"/>
      <c r="I32" s="509"/>
      <c r="J32" s="509"/>
      <c r="K32" s="174" t="s">
        <v>22</v>
      </c>
      <c r="L32" s="559"/>
      <c r="M32" s="509"/>
      <c r="N32" s="509"/>
      <c r="O32" s="12" t="s">
        <v>22</v>
      </c>
      <c r="P32" s="559"/>
      <c r="Q32" s="509"/>
      <c r="R32" s="509"/>
      <c r="S32" s="175" t="s">
        <v>22</v>
      </c>
      <c r="T32" s="57"/>
    </row>
    <row r="33" spans="1:20" ht="16.5" customHeight="1">
      <c r="A33" s="562"/>
      <c r="B33" s="563"/>
      <c r="C33" s="563"/>
      <c r="D33" s="553" t="s">
        <v>89</v>
      </c>
      <c r="E33" s="554"/>
      <c r="F33" s="554"/>
      <c r="G33" s="198" t="s">
        <v>62</v>
      </c>
      <c r="H33" s="560"/>
      <c r="I33" s="561"/>
      <c r="J33" s="561"/>
      <c r="K33" s="175" t="s">
        <v>22</v>
      </c>
      <c r="L33" s="560"/>
      <c r="M33" s="561"/>
      <c r="N33" s="561"/>
      <c r="O33" s="198" t="s">
        <v>22</v>
      </c>
      <c r="P33" s="560"/>
      <c r="Q33" s="561"/>
      <c r="R33" s="561"/>
      <c r="S33" s="175" t="s">
        <v>22</v>
      </c>
      <c r="T33" s="57"/>
    </row>
    <row r="34" spans="1:20" ht="16.5" customHeight="1">
      <c r="A34" s="562"/>
      <c r="B34" s="563"/>
      <c r="C34" s="563"/>
      <c r="D34" s="553" t="s">
        <v>56</v>
      </c>
      <c r="E34" s="554"/>
      <c r="F34" s="554"/>
      <c r="G34" s="50" t="s">
        <v>63</v>
      </c>
      <c r="H34" s="557" t="str">
        <f>IF(H32="","",ROUNDDOWN(H32/H33*100,2))</f>
        <v/>
      </c>
      <c r="I34" s="558"/>
      <c r="J34" s="558"/>
      <c r="K34" s="175" t="s">
        <v>64</v>
      </c>
      <c r="L34" s="557" t="str">
        <f>IF(L32="","",ROUNDDOWN(L32/L33*100,2))</f>
        <v/>
      </c>
      <c r="M34" s="558"/>
      <c r="N34" s="558"/>
      <c r="O34" s="198" t="s">
        <v>64</v>
      </c>
      <c r="P34" s="557" t="str">
        <f>IF(P32="","",ROUNDDOWN(P32/P33*100,2))</f>
        <v/>
      </c>
      <c r="Q34" s="558"/>
      <c r="R34" s="558"/>
      <c r="S34" s="175" t="s">
        <v>64</v>
      </c>
      <c r="T34" s="57"/>
    </row>
    <row r="35" spans="1:20" ht="16.5" customHeight="1">
      <c r="A35" s="567" t="d">
        <v>2009-01-01</v>
      </c>
      <c r="B35" s="568"/>
      <c r="C35" s="568"/>
      <c r="D35" s="555" t="s">
        <v>57</v>
      </c>
      <c r="E35" s="556"/>
      <c r="F35" s="556"/>
      <c r="G35" s="51" t="s">
        <v>61</v>
      </c>
      <c r="H35" s="559"/>
      <c r="I35" s="509"/>
      <c r="J35" s="509"/>
      <c r="K35" s="174" t="s">
        <v>22</v>
      </c>
      <c r="L35" s="559"/>
      <c r="M35" s="509"/>
      <c r="N35" s="509"/>
      <c r="O35" s="12" t="s">
        <v>22</v>
      </c>
      <c r="P35" s="559"/>
      <c r="Q35" s="509"/>
      <c r="R35" s="509"/>
      <c r="S35" s="174" t="s">
        <v>22</v>
      </c>
      <c r="T35" s="57"/>
    </row>
    <row r="36" spans="1:20" ht="16.5" customHeight="1">
      <c r="A36" s="562"/>
      <c r="B36" s="563"/>
      <c r="C36" s="563"/>
      <c r="D36" s="553" t="s">
        <v>89</v>
      </c>
      <c r="E36" s="554"/>
      <c r="F36" s="554"/>
      <c r="G36" s="198" t="s">
        <v>62</v>
      </c>
      <c r="H36" s="560"/>
      <c r="I36" s="561"/>
      <c r="J36" s="561"/>
      <c r="K36" s="175" t="s">
        <v>22</v>
      </c>
      <c r="L36" s="560"/>
      <c r="M36" s="561"/>
      <c r="N36" s="561"/>
      <c r="O36" s="198" t="s">
        <v>22</v>
      </c>
      <c r="P36" s="560"/>
      <c r="Q36" s="561"/>
      <c r="R36" s="561"/>
      <c r="S36" s="175" t="s">
        <v>22</v>
      </c>
      <c r="T36" s="57"/>
    </row>
    <row r="37" spans="1:20" ht="16.5" customHeight="1">
      <c r="A37" s="569"/>
      <c r="B37" s="570"/>
      <c r="C37" s="570"/>
      <c r="D37" s="505" t="s">
        <v>56</v>
      </c>
      <c r="E37" s="506"/>
      <c r="F37" s="506"/>
      <c r="G37" s="36" t="s">
        <v>63</v>
      </c>
      <c r="H37" s="557" t="str">
        <f>IF(H35="","",ROUNDDOWN(H35/H36*100,2))</f>
        <v/>
      </c>
      <c r="I37" s="558"/>
      <c r="J37" s="558"/>
      <c r="K37" s="175" t="s">
        <v>64</v>
      </c>
      <c r="L37" s="557" t="str">
        <f>IF(L35="","",ROUNDDOWN(L35/L36*100,2))</f>
        <v/>
      </c>
      <c r="M37" s="558"/>
      <c r="N37" s="558"/>
      <c r="O37" s="198" t="s">
        <v>64</v>
      </c>
      <c r="P37" s="557" t="str">
        <f>IF(P35="","",ROUNDDOWN(P35/P36*100,2))</f>
        <v/>
      </c>
      <c r="Q37" s="558"/>
      <c r="R37" s="558"/>
      <c r="S37" s="172" t="s">
        <v>64</v>
      </c>
      <c r="T37" s="57"/>
    </row>
    <row r="38" spans="1:20" ht="16.5" customHeight="1">
      <c r="A38" s="562" t="d">
        <v>2009-02-01</v>
      </c>
      <c r="B38" s="563"/>
      <c r="C38" s="563"/>
      <c r="D38" s="551" t="s">
        <v>57</v>
      </c>
      <c r="E38" s="552"/>
      <c r="F38" s="552"/>
      <c r="G38" s="52" t="s">
        <v>61</v>
      </c>
      <c r="H38" s="559"/>
      <c r="I38" s="509"/>
      <c r="J38" s="509"/>
      <c r="K38" s="174" t="s">
        <v>22</v>
      </c>
      <c r="L38" s="559"/>
      <c r="M38" s="509"/>
      <c r="N38" s="509"/>
      <c r="O38" s="12" t="s">
        <v>22</v>
      </c>
      <c r="P38" s="559"/>
      <c r="Q38" s="509"/>
      <c r="R38" s="509"/>
      <c r="S38" s="175" t="s">
        <v>22</v>
      </c>
      <c r="T38" s="57"/>
    </row>
    <row r="39" spans="1:20" ht="16.5" customHeight="1">
      <c r="A39" s="562"/>
      <c r="B39" s="563"/>
      <c r="C39" s="563"/>
      <c r="D39" s="553" t="s">
        <v>89</v>
      </c>
      <c r="E39" s="554"/>
      <c r="F39" s="554"/>
      <c r="G39" s="198" t="s">
        <v>62</v>
      </c>
      <c r="H39" s="560"/>
      <c r="I39" s="561"/>
      <c r="J39" s="561"/>
      <c r="K39" s="175" t="s">
        <v>22</v>
      </c>
      <c r="L39" s="560"/>
      <c r="M39" s="561"/>
      <c r="N39" s="561"/>
      <c r="O39" s="198" t="s">
        <v>22</v>
      </c>
      <c r="P39" s="560"/>
      <c r="Q39" s="561"/>
      <c r="R39" s="561"/>
      <c r="S39" s="175" t="s">
        <v>22</v>
      </c>
      <c r="T39" s="57"/>
    </row>
    <row r="40" spans="1:20" ht="16.5" customHeight="1">
      <c r="A40" s="562"/>
      <c r="B40" s="563"/>
      <c r="C40" s="563"/>
      <c r="D40" s="553" t="s">
        <v>56</v>
      </c>
      <c r="E40" s="554"/>
      <c r="F40" s="554"/>
      <c r="G40" s="50" t="s">
        <v>63</v>
      </c>
      <c r="H40" s="557" t="str">
        <f>IF(H38="","",ROUNDDOWN(H38/H39*100,2))</f>
        <v/>
      </c>
      <c r="I40" s="558"/>
      <c r="J40" s="558"/>
      <c r="K40" s="175" t="s">
        <v>64</v>
      </c>
      <c r="L40" s="557" t="str">
        <f>IF(L38="","",ROUNDDOWN(L38/L39*100,2))</f>
        <v/>
      </c>
      <c r="M40" s="558"/>
      <c r="N40" s="558"/>
      <c r="O40" s="198" t="s">
        <v>64</v>
      </c>
      <c r="P40" s="557" t="str">
        <f>IF(P38="","",ROUNDDOWN(P38/P39*100,2))</f>
        <v/>
      </c>
      <c r="Q40" s="558"/>
      <c r="R40" s="558"/>
      <c r="S40" s="175" t="s">
        <v>64</v>
      </c>
      <c r="T40" s="57"/>
    </row>
    <row r="41" spans="1:20" ht="16.5" customHeight="1">
      <c r="A41" s="567" t="d">
        <v>2009-03-01</v>
      </c>
      <c r="B41" s="568"/>
      <c r="C41" s="568"/>
      <c r="D41" s="555" t="s">
        <v>57</v>
      </c>
      <c r="E41" s="556"/>
      <c r="F41" s="556"/>
      <c r="G41" s="51" t="s">
        <v>61</v>
      </c>
      <c r="H41" s="559"/>
      <c r="I41" s="509"/>
      <c r="J41" s="509"/>
      <c r="K41" s="174" t="s">
        <v>22</v>
      </c>
      <c r="L41" s="559"/>
      <c r="M41" s="509"/>
      <c r="N41" s="509"/>
      <c r="O41" s="12" t="s">
        <v>22</v>
      </c>
      <c r="P41" s="559"/>
      <c r="Q41" s="509"/>
      <c r="R41" s="509"/>
      <c r="S41" s="174" t="s">
        <v>22</v>
      </c>
      <c r="T41" s="57"/>
    </row>
    <row r="42" spans="1:20" ht="16.5" customHeight="1">
      <c r="A42" s="562"/>
      <c r="B42" s="563"/>
      <c r="C42" s="563"/>
      <c r="D42" s="553" t="s">
        <v>89</v>
      </c>
      <c r="E42" s="554"/>
      <c r="F42" s="554"/>
      <c r="G42" s="198" t="s">
        <v>62</v>
      </c>
      <c r="H42" s="560"/>
      <c r="I42" s="561"/>
      <c r="J42" s="561"/>
      <c r="K42" s="175" t="s">
        <v>22</v>
      </c>
      <c r="L42" s="560"/>
      <c r="M42" s="561"/>
      <c r="N42" s="561"/>
      <c r="O42" s="198" t="s">
        <v>22</v>
      </c>
      <c r="P42" s="560"/>
      <c r="Q42" s="561"/>
      <c r="R42" s="561"/>
      <c r="S42" s="175" t="s">
        <v>22</v>
      </c>
      <c r="T42" s="57"/>
    </row>
    <row r="43" spans="1:20" ht="16.5" customHeight="1">
      <c r="A43" s="569"/>
      <c r="B43" s="570"/>
      <c r="C43" s="570"/>
      <c r="D43" s="505" t="s">
        <v>56</v>
      </c>
      <c r="E43" s="506"/>
      <c r="F43" s="506"/>
      <c r="G43" s="36" t="s">
        <v>63</v>
      </c>
      <c r="H43" s="591" t="str">
        <f>IF(H41="","",ROUNDDOWN(H41/H42*100,2))</f>
        <v/>
      </c>
      <c r="I43" s="592"/>
      <c r="J43" s="592"/>
      <c r="K43" s="172" t="s">
        <v>64</v>
      </c>
      <c r="L43" s="591" t="str">
        <f>IF(L41="","",ROUNDDOWN(L41/L42*100,2))</f>
        <v/>
      </c>
      <c r="M43" s="592"/>
      <c r="N43" s="592"/>
      <c r="O43" s="37" t="s">
        <v>64</v>
      </c>
      <c r="P43" s="591" t="str">
        <f>IF(P41="","",ROUNDDOWN(P41/P42*100,2))</f>
        <v/>
      </c>
      <c r="Q43" s="592"/>
      <c r="R43" s="592"/>
      <c r="S43" s="172" t="s">
        <v>64</v>
      </c>
      <c r="T43" s="57"/>
    </row>
    <row r="44" spans="1:20" ht="16.5" customHeight="1">
      <c r="A44" s="567" t="s">
        <v>52</v>
      </c>
      <c r="B44" s="568"/>
      <c r="C44" s="568"/>
      <c r="D44" s="285" t="s">
        <v>58</v>
      </c>
      <c r="E44" s="286"/>
      <c r="F44" s="339"/>
      <c r="G44" s="51" t="s">
        <v>61</v>
      </c>
      <c r="H44" s="593">
        <f>H8+H11+H14+H17+H20+H23+H26+H29+H32+H35+H38+H41</f>
        <v>0</v>
      </c>
      <c r="I44" s="594"/>
      <c r="J44" s="594"/>
      <c r="K44" s="335" t="s">
        <v>22</v>
      </c>
      <c r="L44" s="593">
        <f>L8+L11+L14+L17+L20+L23+L26+L29+L32+L35+L38+L41</f>
        <v>0</v>
      </c>
      <c r="M44" s="594"/>
      <c r="N44" s="594"/>
      <c r="O44" s="287" t="s">
        <v>22</v>
      </c>
      <c r="P44" s="593">
        <f>P8+P11+P14+P17+P20+P23+P26+P29+P32+P35+P38+P41</f>
        <v>0</v>
      </c>
      <c r="Q44" s="594"/>
      <c r="R44" s="594"/>
      <c r="S44" s="288" t="s">
        <v>22</v>
      </c>
      <c r="T44" s="57"/>
    </row>
    <row r="45" spans="1:20" ht="16.5" customHeight="1">
      <c r="A45" s="562"/>
      <c r="B45" s="563"/>
      <c r="C45" s="563"/>
      <c r="D45" s="553" t="s">
        <v>59</v>
      </c>
      <c r="E45" s="554"/>
      <c r="F45" s="554"/>
      <c r="G45" s="283" t="s">
        <v>62</v>
      </c>
      <c r="H45" s="585">
        <f>H9+H12+H15+H18+H21+H24+H27+H30+H33+H36+H39+H42</f>
        <v>0</v>
      </c>
      <c r="I45" s="586"/>
      <c r="J45" s="586"/>
      <c r="K45" s="336" t="s">
        <v>22</v>
      </c>
      <c r="L45" s="585">
        <f>L9+L12+L15+L18+L21+L24+L27+L30+L33+L36+L39+L42</f>
        <v>0</v>
      </c>
      <c r="M45" s="586"/>
      <c r="N45" s="586"/>
      <c r="O45" s="119" t="s">
        <v>22</v>
      </c>
      <c r="P45" s="585">
        <f>P9+P12+P15+P18+P21+P24+P27+P30+P33+P36+P39+P42</f>
        <v>0</v>
      </c>
      <c r="Q45" s="586"/>
      <c r="R45" s="586"/>
      <c r="S45" s="342" t="s">
        <v>22</v>
      </c>
      <c r="T45" s="57"/>
    </row>
    <row r="46" spans="1:20" ht="16.5" customHeight="1" thickBot="1">
      <c r="A46" s="576"/>
      <c r="B46" s="577"/>
      <c r="C46" s="577"/>
      <c r="D46" s="589" t="s">
        <v>60</v>
      </c>
      <c r="E46" s="590"/>
      <c r="F46" s="590"/>
      <c r="G46" s="53" t="s">
        <v>63</v>
      </c>
      <c r="H46" s="587" t="str">
        <f>IFERROR(IF(H44="","",ROUNDDOWN(H44/H45*100,2)),"")</f>
        <v/>
      </c>
      <c r="I46" s="588"/>
      <c r="J46" s="588"/>
      <c r="K46" s="338" t="s">
        <v>64</v>
      </c>
      <c r="L46" s="587" t="str">
        <f>IFERROR(IF(L44="","",ROUNDDOWN(L44/L45*100,2)),"")</f>
        <v/>
      </c>
      <c r="M46" s="588"/>
      <c r="N46" s="588"/>
      <c r="O46" s="289" t="s">
        <v>64</v>
      </c>
      <c r="P46" s="587" t="str">
        <f>IFERROR(IF(P44="","",ROUNDDOWN(P44/P45*100,2)),"")</f>
        <v/>
      </c>
      <c r="Q46" s="588"/>
      <c r="R46" s="588"/>
      <c r="S46" s="290" t="s">
        <v>64</v>
      </c>
      <c r="T46" s="57"/>
    </row>
    <row r="47" spans="1:20" ht="9.75" customHeight="1">
      <c r="A47" s="279"/>
      <c r="B47" s="279"/>
      <c r="C47" s="279"/>
      <c r="D47" s="278"/>
      <c r="E47" s="278"/>
      <c r="F47" s="278"/>
      <c r="G47" s="282"/>
      <c r="H47" s="284"/>
      <c r="I47" s="284"/>
      <c r="J47" s="284"/>
      <c r="K47" s="278"/>
      <c r="L47" s="284"/>
      <c r="M47" s="284"/>
      <c r="N47" s="284"/>
      <c r="O47" s="278"/>
      <c r="P47" s="284"/>
      <c r="Q47" s="284"/>
      <c r="R47" s="284"/>
      <c r="S47" s="278"/>
      <c r="T47" s="18"/>
    </row>
    <row r="48" spans="1:20" ht="16.5" customHeight="1">
      <c r="A48" s="58" t="s">
        <v>199</v>
      </c>
      <c r="B48" s="179"/>
      <c r="C48" s="179"/>
      <c r="D48" s="171"/>
      <c r="E48" s="171"/>
      <c r="F48" s="171"/>
      <c r="G48" s="42"/>
      <c r="H48" s="175"/>
      <c r="I48" s="175"/>
      <c r="J48" s="175"/>
      <c r="K48" s="175"/>
      <c r="L48" s="175"/>
      <c r="M48" s="175"/>
      <c r="N48" s="185"/>
      <c r="O48" s="175"/>
      <c r="P48" s="175"/>
      <c r="Q48" s="175"/>
      <c r="R48" s="18"/>
      <c r="S48" s="175"/>
      <c r="T48" s="18"/>
    </row>
    <row r="49" spans="1:34" ht="7.5" customHeight="1" thickBot="1">
      <c r="A49" s="58"/>
      <c r="B49" s="179"/>
      <c r="C49" s="179"/>
      <c r="D49" s="171"/>
      <c r="E49" s="171"/>
      <c r="F49" s="171"/>
      <c r="G49" s="42"/>
      <c r="H49" s="175"/>
      <c r="I49" s="175"/>
      <c r="J49" s="175"/>
      <c r="K49" s="175"/>
      <c r="L49" s="175"/>
      <c r="M49" s="175"/>
      <c r="N49" s="185"/>
      <c r="O49" s="175"/>
      <c r="P49" s="175"/>
      <c r="Q49" s="175"/>
      <c r="R49" s="18"/>
      <c r="S49" s="175"/>
      <c r="T49" s="18"/>
    </row>
    <row r="50" spans="1:34" ht="14.25" customHeight="1" thickBot="1">
      <c r="A50" s="261"/>
      <c r="B50" s="595" t="s">
        <v>178</v>
      </c>
      <c r="C50" s="595"/>
      <c r="D50" s="595"/>
      <c r="E50" s="595"/>
      <c r="F50" s="595"/>
      <c r="G50" s="595"/>
      <c r="H50" s="595"/>
      <c r="I50" s="169"/>
      <c r="J50" s="169"/>
      <c r="K50" s="169"/>
      <c r="L50" s="169"/>
      <c r="M50" s="169"/>
      <c r="N50" s="262"/>
      <c r="O50" s="175"/>
      <c r="P50" s="175"/>
      <c r="Q50" s="175"/>
      <c r="R50" s="18"/>
      <c r="S50" s="175"/>
      <c r="T50" s="18"/>
    </row>
    <row r="51" spans="1:34" ht="14.25" customHeight="1">
      <c r="A51" s="263"/>
      <c r="B51" s="596" t="s">
        <v>179</v>
      </c>
      <c r="C51" s="596"/>
      <c r="D51" s="596"/>
      <c r="E51" s="596"/>
      <c r="F51" s="596"/>
      <c r="G51" s="596"/>
      <c r="H51" s="596"/>
      <c r="I51" s="264"/>
      <c r="J51" s="185" t="s">
        <v>180</v>
      </c>
      <c r="K51" s="175"/>
      <c r="L51" s="175"/>
      <c r="M51" s="175"/>
      <c r="N51" s="265"/>
      <c r="O51" s="175"/>
      <c r="P51" s="175"/>
      <c r="Q51" s="175"/>
      <c r="R51" s="18"/>
      <c r="S51" s="175"/>
      <c r="T51" s="18"/>
    </row>
    <row r="52" spans="1:34" ht="14.25" customHeight="1">
      <c r="A52" s="182"/>
      <c r="B52" s="179"/>
      <c r="C52" s="179"/>
      <c r="D52" s="175"/>
      <c r="E52" s="175"/>
      <c r="F52" s="175"/>
      <c r="G52" s="196"/>
      <c r="H52" s="175"/>
      <c r="I52" s="266"/>
      <c r="J52" s="494" t="s">
        <v>181</v>
      </c>
      <c r="K52" s="494"/>
      <c r="L52" s="494"/>
      <c r="M52" s="494"/>
      <c r="N52" s="597"/>
      <c r="O52" s="175"/>
      <c r="P52" s="175"/>
      <c r="Q52" s="175"/>
      <c r="R52" s="18"/>
      <c r="S52" s="175"/>
      <c r="T52" s="18"/>
    </row>
    <row r="53" spans="1:34" ht="14.25" customHeight="1" thickBot="1">
      <c r="A53" s="180"/>
      <c r="B53" s="181"/>
      <c r="C53" s="181"/>
      <c r="D53" s="176"/>
      <c r="E53" s="176"/>
      <c r="F53" s="176"/>
      <c r="G53" s="267"/>
      <c r="H53" s="176"/>
      <c r="I53" s="268"/>
      <c r="J53" s="598" t="s">
        <v>182</v>
      </c>
      <c r="K53" s="598"/>
      <c r="L53" s="598"/>
      <c r="M53" s="598"/>
      <c r="N53" s="599"/>
      <c r="O53" s="175"/>
      <c r="P53" s="175"/>
      <c r="Q53" s="175"/>
      <c r="R53" s="18"/>
      <c r="S53" s="175"/>
      <c r="T53" s="18"/>
      <c r="U53" s="10"/>
    </row>
    <row r="54" spans="1:34" ht="7.5" customHeight="1" thickBot="1">
      <c r="B54" s="58"/>
      <c r="C54" s="179"/>
      <c r="D54" s="179"/>
      <c r="E54" s="171"/>
      <c r="F54" s="171"/>
      <c r="G54" s="171"/>
      <c r="H54" s="282"/>
      <c r="I54" s="278"/>
      <c r="J54" s="278"/>
      <c r="K54" s="278"/>
      <c r="L54" s="278"/>
      <c r="M54" s="278"/>
      <c r="N54" s="278"/>
      <c r="O54" s="277"/>
      <c r="P54" s="278"/>
      <c r="Q54" s="278"/>
      <c r="R54" s="278"/>
      <c r="S54" s="18"/>
      <c r="T54" s="175"/>
      <c r="U54" s="18"/>
    </row>
    <row r="55" spans="1:34" ht="16.5" customHeight="1">
      <c r="A55" s="607"/>
      <c r="B55" s="608"/>
      <c r="C55" s="608"/>
      <c r="D55" s="606" t="s">
        <v>500</v>
      </c>
      <c r="E55" s="606"/>
      <c r="F55" s="606" t="s">
        <v>501</v>
      </c>
      <c r="G55" s="606"/>
      <c r="H55" s="606" t="s">
        <v>502</v>
      </c>
      <c r="I55" s="606"/>
      <c r="J55" s="606" t="s">
        <v>503</v>
      </c>
      <c r="K55" s="611"/>
      <c r="L55" s="175"/>
      <c r="M55" s="175"/>
      <c r="N55" s="185"/>
      <c r="O55" s="175"/>
      <c r="P55" s="175"/>
      <c r="Q55" s="175"/>
      <c r="R55" s="18"/>
      <c r="S55" s="175"/>
      <c r="T55" s="18"/>
    </row>
    <row r="56" spans="1:34" ht="16.5" customHeight="1">
      <c r="A56" s="609"/>
      <c r="B56" s="610"/>
      <c r="C56" s="610"/>
      <c r="D56" s="548"/>
      <c r="E56" s="548"/>
      <c r="F56" s="548"/>
      <c r="G56" s="548"/>
      <c r="H56" s="325" t="s">
        <v>504</v>
      </c>
      <c r="I56" s="326" t="s">
        <v>505</v>
      </c>
      <c r="J56" s="548"/>
      <c r="K56" s="612"/>
      <c r="L56" s="312"/>
      <c r="M56" s="312"/>
      <c r="N56" s="311"/>
      <c r="O56" s="312"/>
      <c r="P56" s="312"/>
      <c r="Q56" s="312"/>
      <c r="R56" s="18"/>
      <c r="S56" s="312"/>
      <c r="T56" s="18"/>
    </row>
    <row r="57" spans="1:34" ht="16.5" customHeight="1">
      <c r="A57" s="600" t="s">
        <v>496</v>
      </c>
      <c r="B57" s="601"/>
      <c r="C57" s="601"/>
      <c r="D57" s="619"/>
      <c r="E57" s="620"/>
      <c r="F57" s="619"/>
      <c r="G57" s="620"/>
      <c r="H57" s="334"/>
      <c r="I57" s="334"/>
      <c r="J57" s="621">
        <f>SUM(D57:I57)</f>
        <v>0</v>
      </c>
      <c r="K57" s="622"/>
      <c r="L57" s="175"/>
      <c r="M57" s="175"/>
      <c r="N57" s="185"/>
      <c r="O57" s="185"/>
      <c r="P57" s="312"/>
      <c r="Q57" s="175"/>
      <c r="R57" s="18"/>
      <c r="S57" s="18"/>
      <c r="T57" s="18"/>
    </row>
    <row r="58" spans="1:34" ht="19.5" customHeight="1">
      <c r="A58" s="600" t="s">
        <v>497</v>
      </c>
      <c r="B58" s="601"/>
      <c r="C58" s="601"/>
      <c r="D58" s="619"/>
      <c r="E58" s="620"/>
      <c r="F58" s="619"/>
      <c r="G58" s="620"/>
      <c r="H58" s="334"/>
      <c r="I58" s="334"/>
      <c r="J58" s="621">
        <f>SUM(D58:I58)</f>
        <v>0</v>
      </c>
      <c r="K58" s="622"/>
      <c r="L58" s="175"/>
      <c r="M58" s="175"/>
      <c r="N58" s="185"/>
      <c r="O58" s="185"/>
      <c r="P58" s="175"/>
      <c r="Q58" s="175"/>
      <c r="R58" s="18"/>
      <c r="S58" s="18"/>
      <c r="T58" s="18"/>
    </row>
    <row r="59" spans="1:34" ht="19.5" customHeight="1">
      <c r="A59" s="602" t="s">
        <v>499</v>
      </c>
      <c r="B59" s="603"/>
      <c r="C59" s="603"/>
      <c r="D59" s="613"/>
      <c r="E59" s="613"/>
      <c r="F59" s="613"/>
      <c r="G59" s="613"/>
      <c r="H59" s="623"/>
      <c r="I59" s="623"/>
      <c r="J59" s="615">
        <f>SUM(D59:I60)</f>
        <v>0</v>
      </c>
      <c r="K59" s="616"/>
      <c r="L59" s="13"/>
      <c r="M59" s="13"/>
      <c r="N59" s="13"/>
      <c r="O59" s="13"/>
      <c r="P59" s="13"/>
      <c r="Q59" s="13"/>
      <c r="R59" s="13"/>
      <c r="S59" s="13"/>
      <c r="T59" s="13"/>
    </row>
    <row r="60" spans="1:34" ht="19.5" customHeight="1" thickBot="1">
      <c r="A60" s="604" t="s">
        <v>498</v>
      </c>
      <c r="B60" s="605"/>
      <c r="C60" s="605"/>
      <c r="D60" s="614"/>
      <c r="E60" s="614"/>
      <c r="F60" s="614"/>
      <c r="G60" s="614"/>
      <c r="H60" s="624"/>
      <c r="I60" s="624"/>
      <c r="J60" s="617">
        <f t="shared" ref="J60" si="0">SUM(D60:I60)</f>
        <v>0</v>
      </c>
      <c r="K60" s="618"/>
      <c r="L60" s="13"/>
      <c r="M60" s="13"/>
      <c r="N60" s="13"/>
      <c r="O60" s="13"/>
      <c r="P60" s="13"/>
      <c r="Q60" s="13"/>
      <c r="R60" s="13"/>
      <c r="S60" s="13"/>
      <c r="T60" s="13"/>
    </row>
    <row r="61" spans="1:34" ht="9" customHeight="1">
      <c r="A61" s="179"/>
      <c r="B61" s="179"/>
      <c r="C61" s="179"/>
      <c r="D61" s="171"/>
      <c r="E61" s="171"/>
      <c r="F61" s="171"/>
      <c r="G61" s="42"/>
      <c r="H61" s="278"/>
      <c r="I61" s="278"/>
      <c r="J61" s="278"/>
      <c r="K61" s="278"/>
      <c r="L61" s="278"/>
      <c r="M61" s="278"/>
      <c r="N61" s="277"/>
      <c r="O61" s="278"/>
      <c r="P61" s="278"/>
      <c r="Q61" s="278"/>
      <c r="R61" s="18"/>
      <c r="S61" s="278"/>
      <c r="T61" s="18"/>
    </row>
    <row r="62" spans="1:34" ht="16.5" customHeight="1">
      <c r="A62" s="584" t="s">
        <v>81</v>
      </c>
      <c r="B62" s="584"/>
      <c r="C62" s="584"/>
      <c r="D62" s="584"/>
      <c r="E62" s="584"/>
      <c r="F62" s="584"/>
      <c r="G62" s="584"/>
      <c r="H62" s="584"/>
      <c r="I62" s="584"/>
      <c r="J62" s="584"/>
      <c r="K62" s="584"/>
      <c r="L62" s="584"/>
      <c r="M62" s="584"/>
      <c r="N62" s="584"/>
      <c r="O62" s="584"/>
      <c r="P62" s="584"/>
      <c r="Q62" s="584"/>
      <c r="R62" s="584"/>
      <c r="S62" s="584"/>
      <c r="T62" s="584"/>
    </row>
    <row r="63" spans="1:34" ht="19.5" customHeight="1">
      <c r="B63" s="13"/>
      <c r="C63" s="13"/>
      <c r="D63" s="494"/>
      <c r="E63" s="494"/>
      <c r="F63" s="494"/>
      <c r="G63" s="494"/>
      <c r="H63" s="494"/>
      <c r="I63" s="494"/>
      <c r="J63" s="494"/>
      <c r="K63" s="494"/>
      <c r="L63" s="494"/>
      <c r="M63" s="494"/>
      <c r="N63" s="494"/>
      <c r="O63" s="494"/>
      <c r="P63" s="494"/>
      <c r="Q63" s="494"/>
      <c r="R63" s="494"/>
      <c r="S63" s="494"/>
      <c r="T63" s="494"/>
    </row>
    <row r="64" spans="1:34" ht="7.5" customHeight="1">
      <c r="A64" s="175"/>
      <c r="B64" s="175"/>
      <c r="C64" s="175"/>
      <c r="D64" s="185"/>
      <c r="E64" s="185"/>
      <c r="F64" s="185"/>
      <c r="G64" s="185"/>
      <c r="H64" s="185"/>
      <c r="I64" s="185"/>
      <c r="J64" s="185"/>
      <c r="K64" s="185"/>
      <c r="L64" s="185"/>
      <c r="M64" s="185"/>
      <c r="N64" s="185"/>
      <c r="O64" s="185"/>
      <c r="P64" s="185"/>
      <c r="Q64" s="185"/>
      <c r="R64" s="185"/>
      <c r="S64" s="185"/>
      <c r="T64" s="185"/>
      <c r="Y64" s="24"/>
      <c r="Z64" s="24"/>
      <c r="AA64" s="24"/>
      <c r="AB64" s="24"/>
      <c r="AC64" s="24"/>
      <c r="AD64" s="24"/>
      <c r="AE64" s="24"/>
      <c r="AF64" s="24"/>
      <c r="AG64" s="24"/>
      <c r="AH64" s="24"/>
    </row>
    <row r="65" spans="1:40" ht="16.5" customHeight="1">
      <c r="Y65" s="24"/>
      <c r="Z65" s="24"/>
      <c r="AA65" s="24"/>
      <c r="AB65" s="24"/>
      <c r="AC65" s="24"/>
      <c r="AD65" s="24"/>
      <c r="AE65" s="24"/>
      <c r="AF65" s="24"/>
      <c r="AG65" s="24"/>
      <c r="AH65" s="24"/>
    </row>
    <row r="66" spans="1:40" ht="7.5" customHeight="1">
      <c r="Y66" s="24"/>
      <c r="Z66" s="24"/>
      <c r="AA66" s="24"/>
      <c r="AB66" s="24"/>
      <c r="AC66" s="24"/>
      <c r="AD66" s="24"/>
      <c r="AE66" s="24"/>
      <c r="AF66" s="24"/>
      <c r="AG66" s="24"/>
      <c r="AH66" s="24"/>
    </row>
    <row r="67" spans="1:40" ht="19.5" customHeight="1">
      <c r="AB67" s="24"/>
      <c r="AC67" s="24"/>
      <c r="AD67" s="24"/>
      <c r="AE67" s="24"/>
      <c r="AF67" s="24"/>
      <c r="AG67" s="24"/>
      <c r="AH67" s="24"/>
      <c r="AI67" s="24"/>
      <c r="AJ67" s="24"/>
      <c r="AK67" s="24"/>
    </row>
    <row r="68" spans="1:40" ht="19.5" customHeight="1">
      <c r="AE68" s="24"/>
      <c r="AF68" s="24"/>
      <c r="AG68" s="24"/>
      <c r="AH68" s="24"/>
      <c r="AI68" s="24"/>
      <c r="AJ68" s="24"/>
      <c r="AK68" s="24"/>
      <c r="AL68" s="24"/>
      <c r="AM68" s="24"/>
      <c r="AN68" s="24"/>
    </row>
    <row r="69" spans="1:40" ht="19.5" customHeight="1">
      <c r="AE69" s="24"/>
      <c r="AF69" s="24"/>
      <c r="AG69" s="24"/>
      <c r="AH69" s="24"/>
      <c r="AI69" s="24"/>
      <c r="AJ69" s="24"/>
      <c r="AK69" s="24"/>
      <c r="AL69" s="24"/>
      <c r="AM69" s="24"/>
      <c r="AN69" s="24"/>
    </row>
    <row r="70" spans="1:40" ht="19.5" customHeight="1">
      <c r="AE70" s="24"/>
      <c r="AF70" s="24"/>
      <c r="AG70" s="24"/>
      <c r="AH70" s="24"/>
      <c r="AI70" s="24"/>
      <c r="AJ70" s="24"/>
      <c r="AK70" s="24"/>
      <c r="AL70" s="24"/>
      <c r="AM70" s="24"/>
      <c r="AN70" s="24"/>
    </row>
    <row r="71" spans="1:40" ht="7.5" customHeight="1"/>
    <row r="72" spans="1:40" ht="16.5" customHeight="1"/>
    <row r="73" spans="1:40" ht="7.5" customHeight="1"/>
    <row r="74" spans="1:40" ht="19.5" customHeight="1"/>
    <row r="75" spans="1:40" ht="22.5" customHeight="1"/>
    <row r="76" spans="1:40" ht="22.5" customHeight="1"/>
    <row r="77" spans="1:40" ht="7.5" customHeight="1"/>
    <row r="78" spans="1:40" ht="16.5" customHeight="1"/>
    <row r="79" spans="1:40" ht="7.5" customHeight="1"/>
    <row r="80" spans="1:40" s="1" customFormat="1" ht="13.5" customHeight="1">
      <c r="A80" s="9"/>
      <c r="B80" s="9"/>
      <c r="C80" s="9"/>
      <c r="D80" s="9"/>
      <c r="E80" s="9"/>
      <c r="F80" s="9"/>
      <c r="G80" s="9"/>
      <c r="H80" s="9"/>
      <c r="I80" s="9"/>
      <c r="J80" s="9"/>
      <c r="K80" s="9"/>
      <c r="L80" s="9"/>
      <c r="M80" s="9"/>
      <c r="N80" s="9"/>
      <c r="O80" s="9"/>
      <c r="P80" s="9"/>
      <c r="Q80" s="9"/>
      <c r="R80" s="9"/>
      <c r="S80" s="9"/>
      <c r="T80" s="9"/>
      <c r="U80" s="9"/>
      <c r="V80" s="9"/>
      <c r="W80" s="9"/>
      <c r="X80" s="9"/>
    </row>
    <row r="81" spans="1:24" s="1" customFormat="1" ht="13.5" customHeight="1">
      <c r="A81" s="9"/>
      <c r="B81" s="9"/>
      <c r="C81" s="9"/>
      <c r="D81" s="9"/>
      <c r="E81" s="9"/>
      <c r="F81" s="9"/>
      <c r="G81" s="9"/>
      <c r="H81" s="9"/>
      <c r="I81" s="9"/>
      <c r="J81" s="9"/>
      <c r="K81" s="9"/>
      <c r="L81" s="9"/>
      <c r="M81" s="9"/>
      <c r="N81" s="9"/>
      <c r="O81" s="9"/>
      <c r="P81" s="9"/>
      <c r="Q81" s="9"/>
      <c r="R81" s="9"/>
      <c r="S81" s="9"/>
      <c r="T81" s="9"/>
      <c r="U81" s="9"/>
      <c r="V81" s="9"/>
      <c r="W81" s="9"/>
      <c r="X81" s="9"/>
    </row>
    <row r="82" spans="1:24" s="1" customFormat="1" ht="19.5" customHeight="1">
      <c r="A82" s="9"/>
      <c r="B82" s="9"/>
      <c r="C82" s="9"/>
      <c r="D82" s="9"/>
      <c r="E82" s="9"/>
      <c r="F82" s="9"/>
      <c r="G82" s="9"/>
      <c r="H82" s="9"/>
      <c r="I82" s="9"/>
      <c r="J82" s="9"/>
      <c r="K82" s="9"/>
      <c r="L82" s="9"/>
      <c r="M82" s="9"/>
      <c r="N82" s="9"/>
      <c r="O82" s="9"/>
      <c r="P82" s="9"/>
      <c r="Q82" s="9"/>
      <c r="R82" s="9"/>
      <c r="S82" s="9"/>
      <c r="T82" s="9"/>
      <c r="U82" s="9"/>
      <c r="V82" s="9"/>
      <c r="W82" s="9"/>
      <c r="X82" s="9"/>
    </row>
    <row r="83" spans="1:24" s="1" customFormat="1" ht="19.5" customHeight="1">
      <c r="A83" s="9"/>
      <c r="B83" s="9"/>
      <c r="C83" s="9"/>
      <c r="D83" s="9"/>
      <c r="E83" s="9"/>
      <c r="F83" s="9"/>
      <c r="G83" s="9"/>
      <c r="H83" s="9"/>
      <c r="I83" s="9"/>
      <c r="J83" s="9"/>
      <c r="K83" s="9"/>
      <c r="L83" s="9"/>
      <c r="M83" s="9"/>
      <c r="N83" s="9"/>
      <c r="O83" s="9"/>
      <c r="P83" s="9"/>
      <c r="Q83" s="9"/>
      <c r="R83" s="9"/>
      <c r="S83" s="9"/>
      <c r="T83" s="9"/>
      <c r="U83" s="9"/>
      <c r="V83" s="9"/>
      <c r="W83" s="9"/>
      <c r="X83" s="9"/>
    </row>
    <row r="84" spans="1:24" s="1" customFormat="1" ht="13.5" customHeight="1">
      <c r="A84" s="9"/>
      <c r="B84" s="9"/>
      <c r="C84" s="9"/>
      <c r="D84" s="9"/>
      <c r="E84" s="9"/>
      <c r="F84" s="9"/>
      <c r="G84" s="9"/>
      <c r="H84" s="9"/>
      <c r="I84" s="9"/>
      <c r="J84" s="9"/>
      <c r="K84" s="9"/>
      <c r="L84" s="9"/>
      <c r="M84" s="9"/>
      <c r="N84" s="9"/>
      <c r="O84" s="9"/>
      <c r="P84" s="9"/>
      <c r="Q84" s="9"/>
      <c r="R84" s="9"/>
      <c r="S84" s="9"/>
      <c r="T84" s="9"/>
      <c r="U84" s="9"/>
      <c r="V84" s="9"/>
      <c r="W84" s="9"/>
      <c r="X84" s="9"/>
    </row>
    <row r="85" spans="1:24" s="1" customFormat="1" ht="12.75" customHeight="1">
      <c r="A85" s="9"/>
      <c r="B85" s="9"/>
      <c r="C85" s="9"/>
      <c r="D85" s="9"/>
      <c r="E85" s="9"/>
      <c r="F85" s="9"/>
      <c r="G85" s="9"/>
      <c r="H85" s="9"/>
      <c r="I85" s="9"/>
      <c r="J85" s="9"/>
      <c r="K85" s="9"/>
      <c r="L85" s="9"/>
      <c r="M85" s="9"/>
      <c r="N85" s="9"/>
      <c r="O85" s="9"/>
      <c r="P85" s="9"/>
      <c r="Q85" s="9"/>
      <c r="R85" s="9"/>
      <c r="S85" s="9"/>
      <c r="T85" s="9"/>
      <c r="U85" s="9"/>
      <c r="V85" s="9"/>
      <c r="W85" s="9"/>
      <c r="X85" s="9"/>
    </row>
    <row r="86" spans="1:24" s="1" customFormat="1" ht="12.75" customHeight="1">
      <c r="A86" s="9"/>
      <c r="B86" s="9"/>
      <c r="C86" s="9"/>
      <c r="D86" s="9"/>
      <c r="E86" s="9"/>
      <c r="F86" s="9"/>
      <c r="G86" s="9"/>
      <c r="H86" s="9"/>
      <c r="I86" s="9"/>
      <c r="J86" s="9"/>
      <c r="K86" s="9"/>
      <c r="L86" s="9"/>
      <c r="M86" s="9"/>
      <c r="N86" s="9"/>
      <c r="O86" s="9"/>
      <c r="P86" s="9"/>
      <c r="Q86" s="9"/>
      <c r="R86" s="9"/>
      <c r="S86" s="9"/>
      <c r="T86" s="9"/>
      <c r="U86" s="9"/>
      <c r="V86" s="9"/>
      <c r="W86" s="9"/>
      <c r="X86" s="9"/>
    </row>
    <row r="87" spans="1:24" s="1" customFormat="1" ht="19.5" customHeight="1">
      <c r="A87" s="9"/>
      <c r="B87" s="9"/>
      <c r="C87" s="9"/>
      <c r="D87" s="9"/>
      <c r="E87" s="9"/>
      <c r="F87" s="9"/>
      <c r="G87" s="9"/>
      <c r="H87" s="9"/>
      <c r="I87" s="9"/>
      <c r="J87" s="9"/>
      <c r="K87" s="9"/>
      <c r="L87" s="9"/>
      <c r="M87" s="9"/>
      <c r="N87" s="9"/>
      <c r="O87" s="9"/>
      <c r="P87" s="9"/>
      <c r="Q87" s="9"/>
      <c r="R87" s="9"/>
      <c r="S87" s="9"/>
      <c r="T87" s="9"/>
      <c r="U87" s="9"/>
      <c r="V87" s="9"/>
      <c r="W87" s="9"/>
      <c r="X87" s="9"/>
    </row>
    <row r="88" spans="1:24" s="1" customFormat="1" ht="19.5" customHeight="1">
      <c r="A88" s="9"/>
      <c r="B88" s="9"/>
      <c r="C88" s="9"/>
      <c r="D88" s="9"/>
      <c r="E88" s="9"/>
      <c r="F88" s="9"/>
      <c r="G88" s="9"/>
      <c r="H88" s="9"/>
      <c r="I88" s="9"/>
      <c r="J88" s="9"/>
      <c r="K88" s="9"/>
      <c r="L88" s="9"/>
      <c r="M88" s="9"/>
      <c r="N88" s="9"/>
      <c r="O88" s="9"/>
      <c r="P88" s="9"/>
      <c r="Q88" s="9"/>
      <c r="R88" s="9"/>
      <c r="S88" s="9"/>
      <c r="T88" s="9"/>
      <c r="U88" s="9"/>
      <c r="V88" s="9"/>
      <c r="W88" s="9"/>
      <c r="X88" s="9"/>
    </row>
    <row r="89" spans="1:24" s="1" customFormat="1" ht="19.5" customHeight="1">
      <c r="A89" s="9"/>
      <c r="B89" s="9"/>
      <c r="C89" s="9"/>
      <c r="D89" s="9"/>
      <c r="E89" s="9"/>
      <c r="F89" s="9"/>
      <c r="G89" s="9"/>
      <c r="H89" s="9"/>
      <c r="I89" s="9"/>
      <c r="J89" s="9"/>
      <c r="K89" s="9"/>
      <c r="L89" s="9"/>
      <c r="M89" s="9"/>
      <c r="N89" s="9"/>
      <c r="O89" s="9"/>
      <c r="P89" s="9"/>
      <c r="Q89" s="9"/>
      <c r="R89" s="9"/>
      <c r="S89" s="9"/>
      <c r="T89" s="9"/>
      <c r="U89" s="9"/>
      <c r="V89" s="9"/>
      <c r="W89" s="9"/>
      <c r="X89" s="9"/>
    </row>
    <row r="90" spans="1:24" s="1" customFormat="1" ht="19.5" customHeight="1">
      <c r="A90" s="9"/>
      <c r="B90" s="9"/>
      <c r="C90" s="9"/>
      <c r="D90" s="9"/>
      <c r="E90" s="9"/>
      <c r="F90" s="9"/>
      <c r="G90" s="9"/>
      <c r="H90" s="9"/>
      <c r="I90" s="9"/>
      <c r="J90" s="9"/>
      <c r="K90" s="9"/>
      <c r="L90" s="9"/>
      <c r="M90" s="9"/>
      <c r="N90" s="9"/>
      <c r="O90" s="9"/>
      <c r="P90" s="9"/>
      <c r="Q90" s="9"/>
      <c r="R90" s="9"/>
      <c r="S90" s="9"/>
      <c r="T90" s="9"/>
      <c r="U90" s="9"/>
      <c r="V90" s="9"/>
      <c r="W90" s="9"/>
      <c r="X90" s="9"/>
    </row>
    <row r="91" spans="1:24" s="1" customFormat="1" ht="19.5" customHeight="1">
      <c r="A91" s="9"/>
      <c r="B91" s="9"/>
      <c r="C91" s="9"/>
      <c r="D91" s="9"/>
      <c r="E91" s="9"/>
      <c r="F91" s="9"/>
      <c r="G91" s="9"/>
      <c r="H91" s="9"/>
      <c r="I91" s="9"/>
      <c r="J91" s="9"/>
      <c r="K91" s="9"/>
      <c r="L91" s="9"/>
      <c r="M91" s="9"/>
      <c r="N91" s="9"/>
      <c r="O91" s="9"/>
      <c r="P91" s="9"/>
      <c r="Q91" s="9"/>
      <c r="R91" s="9"/>
      <c r="S91" s="9"/>
      <c r="T91" s="9"/>
      <c r="U91" s="9"/>
      <c r="V91" s="9"/>
      <c r="W91" s="9"/>
      <c r="X91" s="9"/>
    </row>
    <row r="92" spans="1:24" s="1" customFormat="1" ht="19.5" customHeight="1">
      <c r="A92" s="9"/>
      <c r="B92" s="9"/>
      <c r="C92" s="9"/>
      <c r="D92" s="9"/>
      <c r="E92" s="9"/>
      <c r="F92" s="9"/>
      <c r="G92" s="9"/>
      <c r="H92" s="9"/>
      <c r="I92" s="9"/>
      <c r="J92" s="9"/>
      <c r="K92" s="9"/>
      <c r="L92" s="9"/>
      <c r="M92" s="9"/>
      <c r="N92" s="9"/>
      <c r="O92" s="9"/>
      <c r="P92" s="9"/>
      <c r="Q92" s="9"/>
      <c r="R92" s="9"/>
      <c r="S92" s="9"/>
      <c r="T92" s="9"/>
      <c r="U92" s="9"/>
      <c r="V92" s="9"/>
      <c r="W92" s="9"/>
      <c r="X92" s="9"/>
    </row>
    <row r="93" spans="1:24" ht="22.5" customHeight="1"/>
    <row r="94" spans="1:24" ht="22.5" customHeight="1"/>
    <row r="95" spans="1:24" ht="22.5" customHeight="1"/>
    <row r="96" spans="1:24" ht="22.5" customHeight="1"/>
    <row r="97" ht="12" customHeight="1"/>
    <row r="98" ht="16.5" customHeight="1"/>
    <row r="99" ht="9.75" customHeight="1"/>
    <row r="100" ht="18" customHeight="1"/>
    <row r="101" ht="21.75" customHeight="1"/>
    <row r="102" ht="21.75" customHeight="1"/>
    <row r="103" ht="13.5" customHeight="1"/>
    <row r="104" ht="13.5" customHeight="1"/>
    <row r="105" ht="13.5" customHeight="1"/>
    <row r="106" ht="21.75" customHeight="1"/>
    <row r="107" ht="13.5" customHeight="1"/>
    <row r="108" ht="13.5" customHeight="1"/>
    <row r="109" ht="13.5" customHeight="1"/>
    <row r="110" ht="22.5" customHeight="1"/>
    <row r="111" ht="22.5" customHeight="1"/>
    <row r="112" ht="12" customHeight="1"/>
    <row r="113" ht="17.25" customHeight="1"/>
    <row r="114" ht="22.5" customHeight="1"/>
    <row r="115" ht="22.5" customHeight="1"/>
    <row r="116" ht="22.5" customHeight="1"/>
    <row r="117" ht="16.5" customHeight="1"/>
    <row r="118" ht="26.25" customHeight="1"/>
    <row r="119" ht="26.25" customHeight="1"/>
    <row r="120" ht="26.25" customHeight="1"/>
    <row r="121" ht="29.25" customHeight="1"/>
    <row r="122" ht="26.25" customHeight="1"/>
    <row r="123" ht="26.25" customHeight="1"/>
    <row r="124" ht="25.5" customHeight="1"/>
    <row r="125" ht="25.5" customHeight="1"/>
    <row r="126" ht="25.5" customHeight="1"/>
    <row r="127" ht="25.5" customHeight="1"/>
    <row r="128" ht="25.5" customHeight="1"/>
    <row r="129" ht="25.5" customHeight="1"/>
    <row r="130" ht="25.5" customHeight="1"/>
    <row r="131" ht="25.5" customHeight="1"/>
    <row r="132" ht="25.5" customHeight="1"/>
    <row r="133" ht="25.5" customHeight="1"/>
    <row r="134" ht="19.5" customHeight="1"/>
    <row r="135" ht="19.5" customHeight="1"/>
    <row r="136" ht="19.5" customHeight="1"/>
    <row r="137" ht="19.5" customHeight="1"/>
    <row r="138" ht="5.25" customHeight="1"/>
    <row r="139" ht="17.25" customHeight="1"/>
    <row r="140" ht="17.25" customHeight="1"/>
    <row r="141" ht="17.25" customHeight="1"/>
    <row r="142" ht="17.25" customHeight="1"/>
    <row r="143" ht="5.25" customHeight="1"/>
    <row r="144" ht="6" customHeight="1"/>
    <row r="145" ht="15.75" customHeight="1"/>
    <row r="146" ht="15.75" customHeight="1"/>
    <row r="147" ht="15.75" customHeight="1"/>
    <row r="148" ht="15.75" customHeight="1"/>
    <row r="149" ht="15.75" customHeight="1"/>
    <row r="150" ht="15.75" customHeight="1"/>
    <row r="151" ht="12.75" customHeight="1"/>
  </sheetData>
  <mergeCells count="201">
    <mergeCell ref="J55:K56"/>
    <mergeCell ref="D59:E60"/>
    <mergeCell ref="F59:G60"/>
    <mergeCell ref="J59:K60"/>
    <mergeCell ref="D57:E57"/>
    <mergeCell ref="D58:E58"/>
    <mergeCell ref="F57:G57"/>
    <mergeCell ref="J57:K57"/>
    <mergeCell ref="F58:G58"/>
    <mergeCell ref="J58:K58"/>
    <mergeCell ref="H59:H60"/>
    <mergeCell ref="I59:I60"/>
    <mergeCell ref="A57:C57"/>
    <mergeCell ref="A58:C58"/>
    <mergeCell ref="A59:C59"/>
    <mergeCell ref="A60:C60"/>
    <mergeCell ref="H55:I55"/>
    <mergeCell ref="D55:E56"/>
    <mergeCell ref="F55:G56"/>
    <mergeCell ref="A55:C56"/>
    <mergeCell ref="L20:N20"/>
    <mergeCell ref="L33:N33"/>
    <mergeCell ref="L34:N34"/>
    <mergeCell ref="L23:N23"/>
    <mergeCell ref="H43:J43"/>
    <mergeCell ref="H44:J44"/>
    <mergeCell ref="H45:J45"/>
    <mergeCell ref="H46:J46"/>
    <mergeCell ref="D45:F45"/>
    <mergeCell ref="H25:J25"/>
    <mergeCell ref="H26:J26"/>
    <mergeCell ref="H27:J27"/>
    <mergeCell ref="L38:N38"/>
    <mergeCell ref="H37:J37"/>
    <mergeCell ref="H38:J38"/>
    <mergeCell ref="H30:J30"/>
    <mergeCell ref="H31:J31"/>
    <mergeCell ref="H32:J32"/>
    <mergeCell ref="L39:N39"/>
    <mergeCell ref="L40:N40"/>
    <mergeCell ref="L41:N41"/>
    <mergeCell ref="L42:N42"/>
    <mergeCell ref="L36:N36"/>
    <mergeCell ref="L32:N32"/>
    <mergeCell ref="A62:T62"/>
    <mergeCell ref="L45:N45"/>
    <mergeCell ref="L46:N46"/>
    <mergeCell ref="P46:R46"/>
    <mergeCell ref="P45:R45"/>
    <mergeCell ref="D46:F46"/>
    <mergeCell ref="P43:R43"/>
    <mergeCell ref="P44:R44"/>
    <mergeCell ref="L43:N43"/>
    <mergeCell ref="L44:N44"/>
    <mergeCell ref="B50:H50"/>
    <mergeCell ref="B51:H51"/>
    <mergeCell ref="J52:N52"/>
    <mergeCell ref="J53:N53"/>
    <mergeCell ref="H33:J33"/>
    <mergeCell ref="H34:J34"/>
    <mergeCell ref="H39:J39"/>
    <mergeCell ref="H40:J40"/>
    <mergeCell ref="H41:J41"/>
    <mergeCell ref="H42:J42"/>
    <mergeCell ref="H35:J35"/>
    <mergeCell ref="H36:J36"/>
    <mergeCell ref="P42:R42"/>
    <mergeCell ref="P38:R38"/>
    <mergeCell ref="P39:R39"/>
    <mergeCell ref="P40:R40"/>
    <mergeCell ref="P37:R37"/>
    <mergeCell ref="L37:N37"/>
    <mergeCell ref="P41:R41"/>
    <mergeCell ref="P30:R30"/>
    <mergeCell ref="P31:R31"/>
    <mergeCell ref="P32:R32"/>
    <mergeCell ref="P35:R35"/>
    <mergeCell ref="P36:R36"/>
    <mergeCell ref="L21:N21"/>
    <mergeCell ref="L22:N22"/>
    <mergeCell ref="L29:N29"/>
    <mergeCell ref="L30:N30"/>
    <mergeCell ref="L25:N25"/>
    <mergeCell ref="L26:N26"/>
    <mergeCell ref="L27:N27"/>
    <mergeCell ref="L28:N28"/>
    <mergeCell ref="L35:N35"/>
    <mergeCell ref="L24:N24"/>
    <mergeCell ref="P27:R27"/>
    <mergeCell ref="P28:R28"/>
    <mergeCell ref="L31:N31"/>
    <mergeCell ref="H6:K6"/>
    <mergeCell ref="L6:O6"/>
    <mergeCell ref="P6:S6"/>
    <mergeCell ref="P9:R9"/>
    <mergeCell ref="P7:S7"/>
    <mergeCell ref="H8:J8"/>
    <mergeCell ref="H9:J9"/>
    <mergeCell ref="L8:N8"/>
    <mergeCell ref="P8:R8"/>
    <mergeCell ref="L9:N9"/>
    <mergeCell ref="L12:N12"/>
    <mergeCell ref="L13:N13"/>
    <mergeCell ref="L14:N14"/>
    <mergeCell ref="L17:N17"/>
    <mergeCell ref="L18:N18"/>
    <mergeCell ref="L15:N15"/>
    <mergeCell ref="L16:N16"/>
    <mergeCell ref="H29:J29"/>
    <mergeCell ref="H11:J11"/>
    <mergeCell ref="H12:J12"/>
    <mergeCell ref="H13:J13"/>
    <mergeCell ref="H14:J14"/>
    <mergeCell ref="H28:J28"/>
    <mergeCell ref="H15:J15"/>
    <mergeCell ref="H16:J16"/>
    <mergeCell ref="H17:J17"/>
    <mergeCell ref="H18:J18"/>
    <mergeCell ref="H21:J21"/>
    <mergeCell ref="H22:J22"/>
    <mergeCell ref="H19:J19"/>
    <mergeCell ref="H20:J20"/>
    <mergeCell ref="H23:J23"/>
    <mergeCell ref="H24:J24"/>
    <mergeCell ref="L19:N19"/>
    <mergeCell ref="H10:J10"/>
    <mergeCell ref="P10:R10"/>
    <mergeCell ref="L10:N10"/>
    <mergeCell ref="A44:C46"/>
    <mergeCell ref="D38:F38"/>
    <mergeCell ref="D39:F39"/>
    <mergeCell ref="D43:F43"/>
    <mergeCell ref="A41:C43"/>
    <mergeCell ref="D40:F40"/>
    <mergeCell ref="A38:C40"/>
    <mergeCell ref="P22:R22"/>
    <mergeCell ref="P12:R12"/>
    <mergeCell ref="P11:R11"/>
    <mergeCell ref="P13:R13"/>
    <mergeCell ref="P15:R15"/>
    <mergeCell ref="P14:R14"/>
    <mergeCell ref="P21:R21"/>
    <mergeCell ref="P16:R16"/>
    <mergeCell ref="P17:R17"/>
    <mergeCell ref="P18:R18"/>
    <mergeCell ref="P19:R19"/>
    <mergeCell ref="P20:R20"/>
    <mergeCell ref="P33:R33"/>
    <mergeCell ref="L11:N11"/>
    <mergeCell ref="A32:C34"/>
    <mergeCell ref="D29:F29"/>
    <mergeCell ref="D30:F30"/>
    <mergeCell ref="D31:F31"/>
    <mergeCell ref="A29:C31"/>
    <mergeCell ref="A35:C37"/>
    <mergeCell ref="A23:C25"/>
    <mergeCell ref="D26:F26"/>
    <mergeCell ref="D27:F27"/>
    <mergeCell ref="D28:F28"/>
    <mergeCell ref="A26:C28"/>
    <mergeCell ref="A20:C22"/>
    <mergeCell ref="D5:E5"/>
    <mergeCell ref="D6:E6"/>
    <mergeCell ref="A14:C16"/>
    <mergeCell ref="D17:F17"/>
    <mergeCell ref="D18:F18"/>
    <mergeCell ref="D19:F19"/>
    <mergeCell ref="A17:C19"/>
    <mergeCell ref="D8:F8"/>
    <mergeCell ref="D9:F9"/>
    <mergeCell ref="A6:C6"/>
    <mergeCell ref="D11:F11"/>
    <mergeCell ref="D12:F12"/>
    <mergeCell ref="D13:F13"/>
    <mergeCell ref="A11:C13"/>
    <mergeCell ref="A8:C10"/>
    <mergeCell ref="D10:F10"/>
    <mergeCell ref="D63:T63"/>
    <mergeCell ref="D14:F14"/>
    <mergeCell ref="D15:F15"/>
    <mergeCell ref="D16:F16"/>
    <mergeCell ref="D21:F21"/>
    <mergeCell ref="D22:F22"/>
    <mergeCell ref="D25:F25"/>
    <mergeCell ref="D20:F20"/>
    <mergeCell ref="D32:F32"/>
    <mergeCell ref="D33:F33"/>
    <mergeCell ref="D37:F37"/>
    <mergeCell ref="D35:F35"/>
    <mergeCell ref="D36:F36"/>
    <mergeCell ref="D41:F41"/>
    <mergeCell ref="D42:F42"/>
    <mergeCell ref="P34:R34"/>
    <mergeCell ref="P23:R23"/>
    <mergeCell ref="P24:R24"/>
    <mergeCell ref="P25:R25"/>
    <mergeCell ref="P26:R26"/>
    <mergeCell ref="D23:F23"/>
    <mergeCell ref="D24:F24"/>
    <mergeCell ref="D34:F34"/>
    <mergeCell ref="P29:R29"/>
  </mergeCells>
  <phoneticPr fontId="3"/>
  <conditionalFormatting sqref="A50">
    <cfRule type="expression" dxfId="13" priority="2">
      <formula>$A$51:$N$53=TRUE</formula>
    </cfRule>
  </conditionalFormatting>
  <conditionalFormatting sqref="A51:N53">
    <cfRule type="expression" dxfId="12" priority="1">
      <formula>$A$50="〇"</formula>
    </cfRule>
  </conditionalFormatting>
  <dataValidations count="1">
    <dataValidation allowBlank="1" showInputMessage="1" showErrorMessage="1" prompt="本調書の作成月の初日人数を記入してください。" sqref="A59:C59" xr:uid="{00000000-0002-0000-0100-000000000000}"/>
  </dataValidations>
  <pageMargins left="0.78740157480314965" right="0.78740157480314965" top="0.59055118110236227" bottom="0.19685039370078741" header="0.51181102362204722" footer="0.51181102362204722"/>
  <pageSetup paperSize="9" scale="89"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1000000}">
          <x14:formula1>
            <xm:f>リスト!$O$2:$O$3</xm:f>
          </x14:formula1>
          <xm:sqref>A50:A51 I51:I53</xm:sqref>
        </x14:dataValidation>
      </x14:dataValidations>
    </ext>
  </extLst>
</worksheet>
</file>

<file path=xl/worksheets/sheet3.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pageSetUpPr fitToPage="1"/>
  </sheetPr>
  <dimension ref="I1:BH86"/>
  <sheetViews>
    <sheetView view="pageBreakPreview" zoomScale="120" zoomScaleNormal="100" zoomScaleSheetLayoutView="120" workbookViewId="0">
      <selection activeCell="S5" sqref="S5"/>
    </sheetView>
  </sheetViews>
  <sheetFormatPr defaultRowHeight="20.25" customHeight="1"/>
  <cols>
    <col min="1" max="8" width="9" style="13"/>
    <col min="9" max="14" width="4" style="13" customWidth="1"/>
    <col min="15" max="15" width="9.25" style="13" bestFit="1" customWidth="1"/>
    <col min="16" max="16" width="11" style="13" bestFit="1" customWidth="1"/>
    <col min="17" max="22" width="4" style="13" customWidth="1"/>
    <col min="23" max="23" width="8.875" style="13" customWidth="1"/>
    <col min="24" max="32" width="3.5" style="13" customWidth="1"/>
    <col min="33" max="33" width="9" style="13"/>
    <col min="34" max="38" width="3.5" style="13" customWidth="1"/>
    <col min="39" max="42" width="3.625" style="13" customWidth="1"/>
    <col min="43" max="44" width="4.125" style="13" customWidth="1"/>
    <col min="45" max="55" width="3.625" style="13" customWidth="1"/>
    <col min="56" max="57" width="4.125" style="13" customWidth="1"/>
    <col min="58" max="60" width="4.25" style="13" customWidth="1"/>
    <col min="61" max="16384" width="9" style="13"/>
  </cols>
  <sheetData>
    <row r="1" spans="9:59" ht="18.75" customHeight="1">
      <c r="I1" s="69" t="s">
        <v>77</v>
      </c>
      <c r="AH1" s="30"/>
    </row>
    <row r="2" spans="9:59" ht="16.5" customHeight="1">
      <c r="I2" s="27" t="s">
        <v>147</v>
      </c>
      <c r="X2" s="175"/>
    </row>
    <row r="3" spans="9:59" ht="7.5" customHeight="1" thickBot="1"/>
    <row r="4" spans="9:59" ht="16.5" customHeight="1">
      <c r="I4" s="644" t="s">
        <v>11</v>
      </c>
      <c r="J4" s="606"/>
      <c r="K4" s="606"/>
      <c r="L4" s="606"/>
      <c r="M4" s="606"/>
      <c r="N4" s="656"/>
      <c r="O4" s="644" t="s">
        <v>2</v>
      </c>
      <c r="P4" s="606"/>
      <c r="Q4" s="665" t="s">
        <v>3</v>
      </c>
      <c r="R4" s="666"/>
      <c r="S4" s="667"/>
      <c r="T4" s="667"/>
      <c r="U4" s="668"/>
      <c r="V4" s="669"/>
      <c r="W4" s="625" t="s">
        <v>165</v>
      </c>
    </row>
    <row r="5" spans="9:59" ht="22.5" customHeight="1" thickBot="1">
      <c r="I5" s="657"/>
      <c r="J5" s="658"/>
      <c r="K5" s="658"/>
      <c r="L5" s="658"/>
      <c r="M5" s="658"/>
      <c r="N5" s="659"/>
      <c r="O5" s="657"/>
      <c r="P5" s="658"/>
      <c r="Q5" s="102"/>
      <c r="R5" s="204"/>
      <c r="S5" s="103"/>
      <c r="T5" s="13" t="s">
        <v>76</v>
      </c>
      <c r="U5" s="103"/>
      <c r="V5" s="94" t="s">
        <v>10</v>
      </c>
      <c r="W5" s="626"/>
    </row>
    <row r="6" spans="9:59" ht="18.75" customHeight="1" thickBot="1">
      <c r="I6" s="640" t="s">
        <v>11</v>
      </c>
      <c r="J6" s="641"/>
      <c r="K6" s="641"/>
      <c r="L6" s="641"/>
      <c r="M6" s="641"/>
      <c r="N6" s="536"/>
      <c r="O6" s="192" t="s">
        <v>71</v>
      </c>
      <c r="P6" s="189" t="s">
        <v>72</v>
      </c>
      <c r="Q6" s="664" t="s">
        <v>71</v>
      </c>
      <c r="R6" s="529"/>
      <c r="S6" s="641"/>
      <c r="T6" s="641" t="s">
        <v>72</v>
      </c>
      <c r="U6" s="536"/>
      <c r="V6" s="671"/>
      <c r="W6" s="132"/>
    </row>
    <row r="7" spans="9:59" ht="18.75" customHeight="1">
      <c r="I7" s="651" t="s">
        <v>148</v>
      </c>
      <c r="J7" s="652"/>
      <c r="K7" s="652"/>
      <c r="L7" s="652"/>
      <c r="M7" s="652"/>
      <c r="N7" s="653"/>
      <c r="O7" s="123"/>
      <c r="P7" s="191"/>
      <c r="Q7" s="634"/>
      <c r="R7" s="635"/>
      <c r="S7" s="636"/>
      <c r="T7" s="636"/>
      <c r="U7" s="670"/>
      <c r="V7" s="670"/>
      <c r="W7" s="133"/>
      <c r="BG7" s="8"/>
    </row>
    <row r="8" spans="9:59" ht="18.75" customHeight="1">
      <c r="I8" s="627" t="s">
        <v>205</v>
      </c>
      <c r="J8" s="628"/>
      <c r="K8" s="628"/>
      <c r="L8" s="628"/>
      <c r="M8" s="628"/>
      <c r="N8" s="629"/>
      <c r="O8" s="121"/>
      <c r="P8" s="188"/>
      <c r="Q8" s="630"/>
      <c r="R8" s="631"/>
      <c r="S8" s="632"/>
      <c r="T8" s="632"/>
      <c r="U8" s="633"/>
      <c r="V8" s="633"/>
      <c r="W8" s="135"/>
    </row>
    <row r="9" spans="9:59" ht="18.75" customHeight="1">
      <c r="I9" s="627" t="s">
        <v>149</v>
      </c>
      <c r="J9" s="628"/>
      <c r="K9" s="628"/>
      <c r="L9" s="628"/>
      <c r="M9" s="628"/>
      <c r="N9" s="629"/>
      <c r="O9" s="121"/>
      <c r="P9" s="188"/>
      <c r="Q9" s="630"/>
      <c r="R9" s="631"/>
      <c r="S9" s="632"/>
      <c r="T9" s="632"/>
      <c r="U9" s="633"/>
      <c r="V9" s="633"/>
      <c r="W9" s="135"/>
    </row>
    <row r="10" spans="9:59" ht="18.75" customHeight="1">
      <c r="I10" s="627" t="s">
        <v>150</v>
      </c>
      <c r="J10" s="628"/>
      <c r="K10" s="628"/>
      <c r="L10" s="628"/>
      <c r="M10" s="628"/>
      <c r="N10" s="629"/>
      <c r="O10" s="121"/>
      <c r="P10" s="460"/>
      <c r="Q10" s="630"/>
      <c r="R10" s="631"/>
      <c r="S10" s="632"/>
      <c r="T10" s="632"/>
      <c r="U10" s="633"/>
      <c r="V10" s="633"/>
      <c r="W10" s="135"/>
    </row>
    <row r="11" spans="9:59" ht="18.75" customHeight="1">
      <c r="I11" s="648" t="s">
        <v>714</v>
      </c>
      <c r="J11" s="649"/>
      <c r="K11" s="649"/>
      <c r="L11" s="649"/>
      <c r="M11" s="649"/>
      <c r="N11" s="650"/>
      <c r="O11" s="121"/>
      <c r="P11" s="188"/>
      <c r="Q11" s="630"/>
      <c r="R11" s="631"/>
      <c r="S11" s="632"/>
      <c r="T11" s="632"/>
      <c r="U11" s="633"/>
      <c r="V11" s="633"/>
      <c r="W11" s="135"/>
    </row>
    <row r="12" spans="9:59" ht="18.75" customHeight="1">
      <c r="I12" s="627" t="s">
        <v>151</v>
      </c>
      <c r="J12" s="628"/>
      <c r="K12" s="628"/>
      <c r="L12" s="628"/>
      <c r="M12" s="628"/>
      <c r="N12" s="629"/>
      <c r="O12" s="121"/>
      <c r="P12" s="188"/>
      <c r="Q12" s="630"/>
      <c r="R12" s="631"/>
      <c r="S12" s="632"/>
      <c r="T12" s="632"/>
      <c r="U12" s="633"/>
      <c r="V12" s="633"/>
      <c r="W12" s="135"/>
    </row>
    <row r="13" spans="9:59" ht="18.75" customHeight="1">
      <c r="I13" s="627" t="s">
        <v>152</v>
      </c>
      <c r="J13" s="628"/>
      <c r="K13" s="628"/>
      <c r="L13" s="628"/>
      <c r="M13" s="628"/>
      <c r="N13" s="629"/>
      <c r="O13" s="121"/>
      <c r="P13" s="188"/>
      <c r="Q13" s="630"/>
      <c r="R13" s="631"/>
      <c r="S13" s="632"/>
      <c r="T13" s="632"/>
      <c r="U13" s="633"/>
      <c r="V13" s="633"/>
      <c r="W13" s="135"/>
    </row>
    <row r="14" spans="9:59" ht="18.75" customHeight="1">
      <c r="I14" s="627" t="s">
        <v>203</v>
      </c>
      <c r="J14" s="628"/>
      <c r="K14" s="628"/>
      <c r="L14" s="628"/>
      <c r="M14" s="628"/>
      <c r="N14" s="629"/>
      <c r="O14" s="121"/>
      <c r="P14" s="280"/>
      <c r="Q14" s="630"/>
      <c r="R14" s="631"/>
      <c r="S14" s="632"/>
      <c r="T14" s="632"/>
      <c r="U14" s="633"/>
      <c r="V14" s="633"/>
      <c r="W14" s="135"/>
    </row>
    <row r="15" spans="9:59" ht="18.75" customHeight="1">
      <c r="I15" s="654" t="s">
        <v>204</v>
      </c>
      <c r="J15" s="655"/>
      <c r="K15" s="655"/>
      <c r="L15" s="655"/>
      <c r="M15" s="655"/>
      <c r="N15" s="507"/>
      <c r="O15" s="121"/>
      <c r="P15" s="188"/>
      <c r="Q15" s="630"/>
      <c r="R15" s="631"/>
      <c r="S15" s="632"/>
      <c r="T15" s="632"/>
      <c r="U15" s="633"/>
      <c r="V15" s="633"/>
      <c r="W15" s="135"/>
    </row>
    <row r="16" spans="9:59" ht="18.75" customHeight="1">
      <c r="I16" s="627" t="s">
        <v>153</v>
      </c>
      <c r="J16" s="628"/>
      <c r="K16" s="628"/>
      <c r="L16" s="628"/>
      <c r="M16" s="628"/>
      <c r="N16" s="629"/>
      <c r="O16" s="121"/>
      <c r="P16" s="280"/>
      <c r="Q16" s="630"/>
      <c r="R16" s="631"/>
      <c r="S16" s="632"/>
      <c r="T16" s="632"/>
      <c r="U16" s="633"/>
      <c r="V16" s="633"/>
      <c r="W16" s="135"/>
    </row>
    <row r="17" spans="9:60" ht="18.75" customHeight="1">
      <c r="I17" s="654" t="s">
        <v>713</v>
      </c>
      <c r="J17" s="655"/>
      <c r="K17" s="655"/>
      <c r="L17" s="655"/>
      <c r="M17" s="655"/>
      <c r="N17" s="507"/>
      <c r="O17" s="121"/>
      <c r="P17" s="188"/>
      <c r="Q17" s="630"/>
      <c r="R17" s="631"/>
      <c r="S17" s="632"/>
      <c r="T17" s="632"/>
      <c r="U17" s="633"/>
      <c r="V17" s="633"/>
      <c r="W17" s="135"/>
    </row>
    <row r="18" spans="9:60" ht="18.75" customHeight="1">
      <c r="I18" s="645" t="s">
        <v>201</v>
      </c>
      <c r="J18" s="548"/>
      <c r="K18" s="548"/>
      <c r="L18" s="548"/>
      <c r="M18" s="548"/>
      <c r="N18" s="495"/>
      <c r="O18" s="121"/>
      <c r="P18" s="280"/>
      <c r="Q18" s="630"/>
      <c r="R18" s="631"/>
      <c r="S18" s="632"/>
      <c r="T18" s="632"/>
      <c r="U18" s="633"/>
      <c r="V18" s="633"/>
      <c r="W18" s="135"/>
    </row>
    <row r="19" spans="9:60" ht="18.75" customHeight="1">
      <c r="I19" s="627" t="s">
        <v>200</v>
      </c>
      <c r="J19" s="628"/>
      <c r="K19" s="628"/>
      <c r="L19" s="628"/>
      <c r="M19" s="628"/>
      <c r="N19" s="629"/>
      <c r="O19" s="121"/>
      <c r="P19" s="188"/>
      <c r="Q19" s="630"/>
      <c r="R19" s="631"/>
      <c r="S19" s="632"/>
      <c r="T19" s="632"/>
      <c r="U19" s="633"/>
      <c r="V19" s="633"/>
      <c r="W19" s="135"/>
    </row>
    <row r="20" spans="9:60" ht="18.75" customHeight="1">
      <c r="I20" s="627" t="s">
        <v>12</v>
      </c>
      <c r="J20" s="628"/>
      <c r="K20" s="628"/>
      <c r="L20" s="628"/>
      <c r="M20" s="628"/>
      <c r="N20" s="629"/>
      <c r="O20" s="121"/>
      <c r="P20" s="188"/>
      <c r="Q20" s="630"/>
      <c r="R20" s="631"/>
      <c r="S20" s="632"/>
      <c r="T20" s="632"/>
      <c r="U20" s="633"/>
      <c r="V20" s="633"/>
      <c r="W20" s="135"/>
      <c r="BG20" s="29"/>
      <c r="BH20" s="175"/>
    </row>
    <row r="21" spans="9:60" ht="18.75" customHeight="1">
      <c r="I21" s="627" t="s">
        <v>67</v>
      </c>
      <c r="J21" s="628"/>
      <c r="K21" s="628"/>
      <c r="L21" s="628"/>
      <c r="M21" s="628"/>
      <c r="N21" s="629"/>
      <c r="O21" s="121"/>
      <c r="P21" s="188"/>
      <c r="Q21" s="630"/>
      <c r="R21" s="631"/>
      <c r="S21" s="632"/>
      <c r="T21" s="632"/>
      <c r="U21" s="633"/>
      <c r="V21" s="633"/>
      <c r="W21" s="135"/>
    </row>
    <row r="22" spans="9:60" ht="18.75" customHeight="1">
      <c r="I22" s="627" t="s">
        <v>13</v>
      </c>
      <c r="J22" s="628"/>
      <c r="K22" s="628"/>
      <c r="L22" s="628"/>
      <c r="M22" s="628"/>
      <c r="N22" s="629"/>
      <c r="O22" s="121"/>
      <c r="P22" s="188"/>
      <c r="Q22" s="630"/>
      <c r="R22" s="631"/>
      <c r="S22" s="632"/>
      <c r="T22" s="632"/>
      <c r="U22" s="633"/>
      <c r="V22" s="633"/>
      <c r="W22" s="135"/>
    </row>
    <row r="23" spans="9:60" ht="18.75" customHeight="1">
      <c r="I23" s="645" t="s">
        <v>202</v>
      </c>
      <c r="J23" s="548"/>
      <c r="K23" s="548"/>
      <c r="L23" s="548"/>
      <c r="M23" s="548"/>
      <c r="N23" s="495"/>
      <c r="O23" s="121"/>
      <c r="P23" s="280"/>
      <c r="Q23" s="630"/>
      <c r="R23" s="631"/>
      <c r="S23" s="632"/>
      <c r="T23" s="632"/>
      <c r="U23" s="633"/>
      <c r="V23" s="633"/>
      <c r="W23" s="135"/>
    </row>
    <row r="24" spans="9:60" ht="18.75" customHeight="1">
      <c r="I24" s="627" t="s">
        <v>14</v>
      </c>
      <c r="J24" s="628"/>
      <c r="K24" s="628"/>
      <c r="L24" s="628"/>
      <c r="M24" s="628"/>
      <c r="N24" s="629"/>
      <c r="O24" s="121"/>
      <c r="P24" s="188"/>
      <c r="Q24" s="630"/>
      <c r="R24" s="631"/>
      <c r="S24" s="632"/>
      <c r="T24" s="632"/>
      <c r="U24" s="633"/>
      <c r="V24" s="633"/>
      <c r="W24" s="135"/>
    </row>
    <row r="25" spans="9:60" ht="22.5" customHeight="1" thickBot="1">
      <c r="I25" s="637" t="s">
        <v>9</v>
      </c>
      <c r="J25" s="638"/>
      <c r="K25" s="638"/>
      <c r="L25" s="638"/>
      <c r="M25" s="638"/>
      <c r="N25" s="639"/>
      <c r="O25" s="121"/>
      <c r="P25" s="188"/>
      <c r="Q25" s="630"/>
      <c r="R25" s="631"/>
      <c r="S25" s="632"/>
      <c r="T25" s="632"/>
      <c r="U25" s="633"/>
      <c r="V25" s="633"/>
      <c r="W25" s="134"/>
    </row>
    <row r="26" spans="9:60" ht="22.5" customHeight="1" thickBot="1">
      <c r="I26" s="640" t="s">
        <v>68</v>
      </c>
      <c r="J26" s="641"/>
      <c r="K26" s="641"/>
      <c r="L26" s="641"/>
      <c r="M26" s="641"/>
      <c r="N26" s="536"/>
      <c r="O26" s="122">
        <f>SUM(O7:O25)</f>
        <v>0</v>
      </c>
      <c r="P26" s="187">
        <f>SUM(P7:P25)</f>
        <v>0</v>
      </c>
      <c r="Q26" s="660">
        <f>SUM(Q7:S25)</f>
        <v>0</v>
      </c>
      <c r="R26" s="661"/>
      <c r="S26" s="662"/>
      <c r="T26" s="663">
        <f>SUM(T7:V25)</f>
        <v>0</v>
      </c>
      <c r="U26" s="661"/>
      <c r="V26" s="662"/>
      <c r="W26" s="132"/>
    </row>
    <row r="27" spans="9:60" ht="18.75" customHeight="1">
      <c r="I27" s="644" t="s">
        <v>196</v>
      </c>
      <c r="J27" s="606"/>
      <c r="K27" s="606"/>
      <c r="L27" s="606"/>
      <c r="M27" s="606"/>
      <c r="N27" s="611"/>
      <c r="O27" s="673"/>
      <c r="P27" s="674"/>
      <c r="Q27" s="677"/>
      <c r="R27" s="678"/>
      <c r="S27" s="678"/>
      <c r="T27" s="678"/>
      <c r="U27" s="678"/>
      <c r="V27" s="679"/>
      <c r="W27" s="133"/>
    </row>
    <row r="28" spans="9:60" ht="18.75" customHeight="1">
      <c r="I28" s="683" t="s">
        <v>689</v>
      </c>
      <c r="J28" s="684"/>
      <c r="K28" s="684"/>
      <c r="L28" s="684"/>
      <c r="M28" s="684"/>
      <c r="N28" s="685"/>
      <c r="O28" s="686"/>
      <c r="P28" s="687"/>
      <c r="Q28" s="688"/>
      <c r="R28" s="689"/>
      <c r="S28" s="689"/>
      <c r="T28" s="689"/>
      <c r="U28" s="689"/>
      <c r="V28" s="690"/>
      <c r="W28" s="450"/>
    </row>
    <row r="29" spans="9:60" ht="18.75" customHeight="1" thickBot="1">
      <c r="I29" s="642" t="s">
        <v>690</v>
      </c>
      <c r="J29" s="643"/>
      <c r="K29" s="643"/>
      <c r="L29" s="643"/>
      <c r="M29" s="643"/>
      <c r="N29" s="589"/>
      <c r="O29" s="675"/>
      <c r="P29" s="676"/>
      <c r="Q29" s="680"/>
      <c r="R29" s="681"/>
      <c r="S29" s="681"/>
      <c r="T29" s="681"/>
      <c r="U29" s="681"/>
      <c r="V29" s="682"/>
      <c r="W29" s="134"/>
      <c r="X29" s="281"/>
    </row>
    <row r="30" spans="9:60" ht="14.25" customHeight="1">
      <c r="X30" s="343"/>
      <c r="AH30" s="646"/>
      <c r="AI30" s="647"/>
      <c r="AJ30" s="647"/>
      <c r="AK30" s="185"/>
      <c r="AL30" s="175"/>
      <c r="AM30" s="175"/>
      <c r="AN30" s="19"/>
      <c r="AO30" s="19"/>
      <c r="AP30" s="19"/>
      <c r="AQ30" s="19"/>
      <c r="AR30" s="19"/>
      <c r="AS30" s="19"/>
      <c r="AT30" s="19"/>
      <c r="AU30" s="185"/>
      <c r="AV30" s="185"/>
      <c r="AW30" s="554"/>
      <c r="AX30" s="554"/>
    </row>
    <row r="31" spans="9:60" ht="13.5" customHeight="1">
      <c r="I31" s="672" t="s">
        <v>197</v>
      </c>
      <c r="J31" s="672"/>
      <c r="K31" s="672"/>
      <c r="L31" s="672"/>
      <c r="M31" s="672"/>
      <c r="N31" s="672"/>
      <c r="O31" s="672"/>
      <c r="P31" s="672"/>
      <c r="Q31" s="672"/>
      <c r="R31" s="672"/>
      <c r="S31" s="672"/>
      <c r="T31" s="672"/>
      <c r="U31" s="672"/>
      <c r="V31" s="672"/>
      <c r="W31" s="672"/>
      <c r="X31" s="672"/>
      <c r="AH31" s="22"/>
      <c r="AI31" s="175"/>
      <c r="AJ31" s="175"/>
      <c r="AK31" s="175"/>
      <c r="AL31" s="175"/>
      <c r="AM31" s="175"/>
      <c r="AN31" s="175"/>
      <c r="AO31" s="175"/>
      <c r="AP31" s="175"/>
      <c r="AQ31" s="175"/>
      <c r="AR31" s="175"/>
      <c r="AS31" s="175"/>
      <c r="AT31" s="175"/>
      <c r="AU31" s="175"/>
      <c r="AV31" s="175"/>
    </row>
    <row r="32" spans="9:60" ht="13.5" customHeight="1">
      <c r="AH32" s="175"/>
      <c r="AI32" s="175"/>
      <c r="AJ32" s="175"/>
      <c r="AK32" s="175"/>
      <c r="AL32" s="175"/>
      <c r="AM32" s="175"/>
      <c r="AN32" s="175"/>
      <c r="AO32" s="175"/>
      <c r="AP32" s="175"/>
      <c r="AQ32" s="175"/>
      <c r="AR32" s="175"/>
      <c r="AS32" s="175"/>
      <c r="AT32" s="175"/>
      <c r="AU32" s="175"/>
      <c r="AV32" s="175"/>
    </row>
    <row r="33" spans="9:52" ht="13.5" customHeight="1">
      <c r="AH33" s="175"/>
      <c r="AI33" s="175"/>
      <c r="AJ33" s="175"/>
      <c r="AK33" s="175"/>
      <c r="AL33" s="175"/>
      <c r="AM33" s="175"/>
      <c r="AN33" s="175"/>
      <c r="AO33" s="175"/>
      <c r="AP33" s="175"/>
      <c r="AQ33" s="175"/>
      <c r="AR33" s="175"/>
      <c r="AS33" s="175"/>
      <c r="AT33" s="175"/>
      <c r="AU33" s="175"/>
      <c r="AV33" s="175"/>
    </row>
    <row r="34" spans="9:52" ht="13.5" customHeight="1">
      <c r="AH34" s="22"/>
      <c r="AI34" s="175"/>
      <c r="AJ34" s="175"/>
      <c r="AK34" s="175"/>
      <c r="AL34" s="175"/>
      <c r="AM34" s="175"/>
      <c r="AN34" s="175"/>
      <c r="AO34" s="175"/>
      <c r="AP34" s="175"/>
      <c r="AQ34" s="175"/>
      <c r="AR34" s="175"/>
      <c r="AS34" s="175"/>
      <c r="AT34" s="175"/>
      <c r="AU34" s="175"/>
      <c r="AV34" s="175"/>
    </row>
    <row r="35" spans="9:52" ht="13.5" customHeight="1">
      <c r="AH35" s="175"/>
      <c r="AI35" s="175"/>
      <c r="AJ35" s="175"/>
      <c r="AK35" s="175"/>
      <c r="AL35" s="175"/>
      <c r="AM35" s="175"/>
      <c r="AN35" s="175"/>
      <c r="AO35" s="175"/>
      <c r="AP35" s="19"/>
      <c r="AQ35" s="19"/>
      <c r="AR35" s="19"/>
      <c r="AS35" s="19"/>
      <c r="AT35" s="19"/>
      <c r="AU35" s="175"/>
      <c r="AV35" s="175"/>
    </row>
    <row r="36" spans="9:52" ht="13.5" customHeight="1">
      <c r="AH36" s="175"/>
      <c r="AI36" s="175"/>
      <c r="AJ36" s="175"/>
      <c r="AK36" s="4"/>
      <c r="AL36" s="4"/>
      <c r="AM36" s="4"/>
      <c r="AN36" s="4"/>
      <c r="AO36" s="4"/>
      <c r="AP36" s="4"/>
      <c r="AQ36" s="4"/>
      <c r="AR36" s="4"/>
      <c r="AS36" s="4"/>
      <c r="AT36" s="4"/>
      <c r="AU36" s="175"/>
      <c r="AV36" s="175"/>
    </row>
    <row r="37" spans="9:52" ht="13.5" customHeight="1">
      <c r="X37" s="9"/>
      <c r="Y37" s="8"/>
      <c r="AG37" s="7"/>
      <c r="AH37" s="175"/>
      <c r="AI37" s="175"/>
      <c r="AJ37" s="175"/>
      <c r="AK37" s="4"/>
      <c r="AL37" s="4"/>
      <c r="AM37" s="4"/>
      <c r="AN37" s="4"/>
      <c r="AO37" s="4"/>
      <c r="AP37" s="4"/>
      <c r="AQ37" s="4"/>
      <c r="AR37" s="4"/>
      <c r="AS37" s="4"/>
      <c r="AT37" s="4"/>
      <c r="AU37" s="175"/>
      <c r="AV37" s="175"/>
    </row>
    <row r="38" spans="9:52" ht="13.5" customHeight="1">
      <c r="I38" s="77"/>
      <c r="AH38" s="175"/>
      <c r="AI38" s="175"/>
      <c r="AJ38" s="175"/>
      <c r="AK38" s="175"/>
      <c r="AL38" s="175"/>
      <c r="AM38" s="175"/>
      <c r="AN38" s="175"/>
      <c r="AO38" s="175"/>
      <c r="AP38" s="175"/>
      <c r="AQ38" s="175"/>
      <c r="AR38" s="175"/>
      <c r="AS38" s="175"/>
      <c r="AT38" s="175"/>
      <c r="AU38" s="175"/>
      <c r="AV38" s="175"/>
      <c r="AW38" s="175"/>
      <c r="AX38" s="175"/>
      <c r="AY38" s="175"/>
      <c r="AZ38" s="19"/>
    </row>
    <row r="39" spans="9:52" ht="13.5" customHeight="1">
      <c r="I39" s="78"/>
      <c r="J39" s="175"/>
      <c r="K39" s="175"/>
      <c r="L39" s="175"/>
      <c r="M39" s="175"/>
      <c r="N39" s="175"/>
      <c r="O39" s="175"/>
      <c r="P39" s="175"/>
      <c r="Q39" s="175"/>
      <c r="R39" s="175"/>
      <c r="S39" s="175"/>
      <c r="T39" s="175"/>
      <c r="U39" s="175"/>
      <c r="V39" s="175"/>
      <c r="W39" s="9"/>
      <c r="AH39" s="175"/>
      <c r="AI39" s="175"/>
      <c r="AJ39" s="175"/>
      <c r="AK39" s="175"/>
      <c r="AL39" s="175"/>
      <c r="AM39" s="175"/>
      <c r="AN39" s="175"/>
      <c r="AO39" s="175"/>
      <c r="AP39" s="175"/>
      <c r="AQ39" s="175"/>
      <c r="AR39" s="175"/>
      <c r="AS39" s="175"/>
      <c r="AT39" s="175"/>
      <c r="AU39" s="175"/>
      <c r="AV39" s="175"/>
      <c r="AW39" s="175"/>
      <c r="AX39" s="175"/>
      <c r="AY39" s="175"/>
      <c r="AZ39" s="19"/>
    </row>
    <row r="40" spans="9:52" ht="13.5" customHeight="1">
      <c r="I40" s="77"/>
      <c r="AH40" s="185"/>
      <c r="AI40" s="185"/>
      <c r="AJ40" s="22"/>
      <c r="AK40" s="175"/>
      <c r="AL40" s="175"/>
      <c r="AM40" s="175"/>
      <c r="AN40" s="19"/>
      <c r="AO40" s="19"/>
      <c r="AP40" s="19"/>
      <c r="AQ40" s="19"/>
      <c r="AR40" s="19"/>
      <c r="AS40" s="19"/>
      <c r="AT40" s="19"/>
      <c r="AU40" s="175"/>
      <c r="AV40" s="175"/>
      <c r="AW40" s="175"/>
      <c r="AX40" s="175"/>
      <c r="AY40" s="175"/>
      <c r="AZ40" s="19"/>
    </row>
    <row r="41" spans="9:52" ht="13.5" customHeight="1">
      <c r="I41" s="77"/>
      <c r="AH41" s="19"/>
      <c r="AI41" s="185"/>
      <c r="AJ41" s="185"/>
      <c r="AK41" s="185"/>
      <c r="AL41" s="185"/>
      <c r="AM41" s="185"/>
      <c r="AN41" s="185"/>
      <c r="AO41" s="185"/>
      <c r="AP41" s="185"/>
      <c r="AQ41" s="185"/>
      <c r="AR41" s="185"/>
      <c r="AS41" s="185"/>
      <c r="AT41" s="185"/>
      <c r="AU41" s="185"/>
      <c r="AV41" s="185"/>
      <c r="AW41" s="175"/>
      <c r="AX41" s="175"/>
      <c r="AY41" s="175"/>
      <c r="AZ41" s="19"/>
    </row>
    <row r="42" spans="9:52" ht="13.5" customHeight="1">
      <c r="I42" s="77"/>
      <c r="AH42" s="175"/>
      <c r="AI42" s="185"/>
      <c r="AJ42" s="185"/>
      <c r="AK42" s="185"/>
      <c r="AL42" s="185"/>
      <c r="AM42" s="185"/>
      <c r="AN42" s="185"/>
      <c r="AO42" s="185"/>
      <c r="AP42" s="185"/>
      <c r="AQ42" s="185"/>
      <c r="AR42" s="185"/>
      <c r="AS42" s="185"/>
      <c r="AT42" s="185"/>
      <c r="AU42" s="185"/>
      <c r="AV42" s="185"/>
      <c r="AW42" s="175"/>
      <c r="AX42" s="175"/>
      <c r="AY42" s="175"/>
      <c r="AZ42" s="19"/>
    </row>
    <row r="43" spans="9:52" ht="20.25" customHeight="1">
      <c r="I43" s="77"/>
      <c r="AH43" s="19"/>
      <c r="AI43" s="185"/>
      <c r="AJ43" s="185"/>
      <c r="AK43" s="185"/>
      <c r="AL43" s="185"/>
      <c r="AM43" s="185"/>
      <c r="AN43" s="185"/>
      <c r="AO43" s="185"/>
      <c r="AP43" s="185"/>
      <c r="AQ43" s="185"/>
      <c r="AR43" s="185"/>
      <c r="AS43" s="185"/>
      <c r="AT43" s="185"/>
      <c r="AU43" s="185"/>
      <c r="AV43" s="185"/>
      <c r="AW43" s="175"/>
      <c r="AX43" s="175"/>
      <c r="AY43" s="175"/>
      <c r="AZ43" s="19"/>
    </row>
    <row r="44" spans="9:52" ht="20.25" customHeight="1">
      <c r="AI44" s="185"/>
      <c r="AJ44" s="185"/>
      <c r="AK44" s="185"/>
      <c r="AL44" s="185"/>
      <c r="AM44" s="185"/>
      <c r="AN44" s="185"/>
      <c r="AO44" s="185"/>
      <c r="AP44" s="185"/>
      <c r="AQ44" s="185"/>
      <c r="AR44" s="185"/>
      <c r="AS44" s="185"/>
      <c r="AT44" s="185"/>
      <c r="AU44" s="185"/>
      <c r="AV44" s="185"/>
      <c r="AW44" s="175"/>
      <c r="AX44" s="175"/>
      <c r="AY44" s="175"/>
      <c r="AZ44" s="19"/>
    </row>
    <row r="45" spans="9:52" ht="20.25" customHeight="1">
      <c r="AI45" s="185"/>
      <c r="AJ45" s="185"/>
      <c r="AK45" s="185"/>
      <c r="AL45" s="185"/>
      <c r="AM45" s="185"/>
      <c r="AN45" s="185"/>
      <c r="AO45" s="185"/>
      <c r="AP45" s="185"/>
      <c r="AQ45" s="185"/>
      <c r="AR45" s="185"/>
      <c r="AS45" s="185"/>
      <c r="AT45" s="185"/>
      <c r="AU45" s="185"/>
      <c r="AV45" s="185"/>
      <c r="AW45" s="175"/>
      <c r="AX45" s="175"/>
      <c r="AY45" s="175"/>
    </row>
    <row r="46" spans="9:52" ht="20.25" customHeight="1">
      <c r="AI46" s="185"/>
      <c r="AJ46" s="185"/>
      <c r="AK46" s="185"/>
      <c r="AL46" s="185"/>
      <c r="AM46" s="185"/>
      <c r="AN46" s="185"/>
      <c r="AO46" s="185"/>
      <c r="AP46" s="185"/>
      <c r="AQ46" s="185"/>
      <c r="AR46" s="185"/>
      <c r="AS46" s="185"/>
      <c r="AT46" s="185"/>
      <c r="AU46" s="185"/>
      <c r="AV46" s="185"/>
    </row>
    <row r="47" spans="9:52" ht="20.25" customHeight="1">
      <c r="AW47" s="185"/>
      <c r="AX47" s="175"/>
      <c r="AY47" s="19"/>
    </row>
    <row r="48" spans="9:52" ht="20.25" customHeight="1">
      <c r="AN48" s="175"/>
      <c r="AW48" s="185"/>
      <c r="AX48" s="19"/>
      <c r="AY48" s="19"/>
    </row>
    <row r="49" spans="34:51" ht="20.25" customHeight="1">
      <c r="AJ49" s="20"/>
      <c r="AW49" s="175"/>
      <c r="AX49" s="175"/>
      <c r="AY49" s="175"/>
    </row>
    <row r="50" spans="34:51" ht="20.25" customHeight="1">
      <c r="AJ50" s="20"/>
      <c r="AW50" s="175"/>
      <c r="AX50" s="175"/>
      <c r="AY50" s="175"/>
    </row>
    <row r="51" spans="34:51" ht="20.25" customHeight="1">
      <c r="AJ51" s="20"/>
      <c r="AW51" s="175"/>
      <c r="AX51" s="175"/>
      <c r="AY51" s="175"/>
    </row>
    <row r="52" spans="34:51" ht="20.25" customHeight="1">
      <c r="AJ52" s="20"/>
      <c r="AW52" s="19"/>
      <c r="AX52" s="19"/>
      <c r="AY52" s="19"/>
    </row>
    <row r="53" spans="34:51" ht="20.25" customHeight="1">
      <c r="AJ53" s="20"/>
      <c r="AW53" s="185"/>
      <c r="AX53" s="185"/>
      <c r="AY53" s="185"/>
    </row>
    <row r="54" spans="34:51" ht="20.25" customHeight="1">
      <c r="AJ54" s="20"/>
      <c r="AW54" s="185"/>
      <c r="AX54" s="185"/>
      <c r="AY54" s="185"/>
    </row>
    <row r="55" spans="34:51" ht="20.25" customHeight="1">
      <c r="AJ55" s="20"/>
      <c r="AW55" s="185"/>
      <c r="AX55" s="185"/>
      <c r="AY55" s="185"/>
    </row>
    <row r="56" spans="34:51" ht="20.25" customHeight="1">
      <c r="AJ56" s="20"/>
      <c r="AW56" s="185"/>
      <c r="AX56" s="185"/>
      <c r="AY56" s="185"/>
    </row>
    <row r="57" spans="34:51" ht="20.25" customHeight="1">
      <c r="AJ57" s="175"/>
      <c r="AK57" s="19"/>
      <c r="AL57" s="175"/>
      <c r="AM57" s="175"/>
      <c r="AN57" s="175"/>
      <c r="AP57" s="185"/>
      <c r="AQ57" s="185"/>
      <c r="AR57" s="185"/>
      <c r="AS57" s="185"/>
      <c r="AT57" s="185"/>
      <c r="AU57" s="175"/>
      <c r="AV57" s="19"/>
      <c r="AW57" s="185"/>
      <c r="AX57" s="185"/>
      <c r="AY57" s="185"/>
    </row>
    <row r="58" spans="34:51" ht="20.25" customHeight="1">
      <c r="AJ58" s="175"/>
      <c r="AL58" s="175"/>
      <c r="AM58" s="175"/>
      <c r="AN58" s="175"/>
      <c r="AO58" s="185"/>
      <c r="AP58" s="185"/>
      <c r="AQ58" s="185"/>
      <c r="AR58" s="185"/>
      <c r="AS58" s="185"/>
      <c r="AT58" s="185"/>
      <c r="AU58" s="175"/>
      <c r="AV58" s="175"/>
      <c r="AW58" s="185"/>
      <c r="AX58" s="185"/>
      <c r="AY58" s="185"/>
    </row>
    <row r="59" spans="34:51" ht="20.25" customHeight="1">
      <c r="AJ59" s="175"/>
      <c r="AL59" s="175"/>
      <c r="AM59" s="175"/>
      <c r="AN59" s="175"/>
      <c r="AO59" s="185"/>
      <c r="AP59" s="185"/>
      <c r="AQ59" s="185"/>
      <c r="AR59" s="185"/>
      <c r="AS59" s="185"/>
      <c r="AT59" s="185"/>
      <c r="AU59" s="175"/>
      <c r="AV59" s="175"/>
    </row>
    <row r="60" spans="34:51" ht="20.25" customHeight="1">
      <c r="AJ60" s="175"/>
      <c r="AL60" s="175"/>
      <c r="AM60" s="175"/>
      <c r="AN60" s="175"/>
      <c r="AO60" s="185"/>
      <c r="AP60" s="185"/>
      <c r="AQ60" s="185"/>
      <c r="AR60" s="185"/>
      <c r="AS60" s="185"/>
      <c r="AT60" s="185"/>
      <c r="AU60" s="175"/>
      <c r="AV60" s="175"/>
    </row>
    <row r="61" spans="34:51" ht="20.25" customHeight="1">
      <c r="AH61" s="175"/>
      <c r="AI61" s="175"/>
      <c r="AJ61" s="175"/>
      <c r="AL61" s="175"/>
      <c r="AM61" s="175"/>
      <c r="AN61" s="175"/>
      <c r="AO61" s="185"/>
      <c r="AP61" s="185"/>
      <c r="AQ61" s="185"/>
      <c r="AR61" s="185"/>
      <c r="AS61" s="185"/>
      <c r="AT61" s="185"/>
      <c r="AU61" s="175"/>
      <c r="AV61" s="175"/>
    </row>
    <row r="66" spans="34:51" ht="20.25" customHeight="1">
      <c r="AJ66" s="185"/>
      <c r="AK66" s="185"/>
      <c r="AL66" s="185"/>
      <c r="AM66" s="185"/>
      <c r="AN66" s="185"/>
      <c r="AO66" s="185"/>
      <c r="AP66" s="185"/>
      <c r="AQ66" s="185"/>
      <c r="AR66" s="185"/>
      <c r="AS66" s="185"/>
      <c r="AT66" s="185"/>
      <c r="AU66" s="185"/>
      <c r="AV66" s="185"/>
    </row>
    <row r="67" spans="34:51" ht="20.25" customHeight="1">
      <c r="AH67" s="175"/>
      <c r="AI67" s="175"/>
      <c r="AJ67" s="185"/>
      <c r="AK67" s="185"/>
      <c r="AL67" s="185"/>
      <c r="AM67" s="185"/>
      <c r="AN67" s="185"/>
      <c r="AO67" s="185"/>
      <c r="AP67" s="185"/>
      <c r="AQ67" s="185"/>
      <c r="AR67" s="185"/>
      <c r="AS67" s="185"/>
      <c r="AT67" s="185"/>
      <c r="AU67" s="185"/>
      <c r="AV67" s="185"/>
    </row>
    <row r="68" spans="34:51" ht="20.25" customHeight="1">
      <c r="AH68" s="19"/>
      <c r="AI68" s="185"/>
      <c r="AJ68" s="185"/>
      <c r="AK68" s="185"/>
      <c r="AL68" s="185"/>
      <c r="AM68" s="185"/>
      <c r="AN68" s="185"/>
      <c r="AO68" s="185"/>
      <c r="AP68" s="185"/>
      <c r="AQ68" s="185"/>
      <c r="AR68" s="185"/>
      <c r="AS68" s="185"/>
      <c r="AT68" s="185"/>
      <c r="AU68" s="185"/>
      <c r="AV68" s="185"/>
    </row>
    <row r="69" spans="34:51" ht="20.25" customHeight="1">
      <c r="AH69" s="19"/>
      <c r="AI69" s="185"/>
      <c r="AJ69" s="185"/>
      <c r="AK69" s="185"/>
      <c r="AL69" s="185"/>
      <c r="AM69" s="185"/>
      <c r="AN69" s="185"/>
      <c r="AO69" s="185"/>
      <c r="AP69" s="185"/>
      <c r="AQ69" s="185"/>
      <c r="AR69" s="185"/>
      <c r="AS69" s="185"/>
      <c r="AT69" s="185"/>
      <c r="AU69" s="185"/>
      <c r="AV69" s="185"/>
      <c r="AW69" s="185"/>
    </row>
    <row r="70" spans="34:51" ht="20.25" customHeight="1">
      <c r="AH70" s="19"/>
      <c r="AI70" s="185"/>
      <c r="AJ70" s="185"/>
      <c r="AK70" s="185"/>
      <c r="AL70" s="185"/>
      <c r="AM70" s="185"/>
      <c r="AN70" s="185"/>
      <c r="AO70" s="185"/>
      <c r="AP70" s="185"/>
      <c r="AQ70" s="185"/>
      <c r="AR70" s="185"/>
      <c r="AS70" s="185"/>
      <c r="AT70" s="185"/>
      <c r="AU70" s="185"/>
      <c r="AV70" s="185"/>
      <c r="AW70" s="185"/>
    </row>
    <row r="71" spans="34:51" ht="20.25" customHeight="1">
      <c r="AI71" s="185"/>
      <c r="AJ71" s="185"/>
      <c r="AK71" s="185"/>
      <c r="AL71" s="185"/>
      <c r="AM71" s="185"/>
      <c r="AN71" s="185"/>
      <c r="AO71" s="185"/>
      <c r="AP71" s="185"/>
      <c r="AQ71" s="185"/>
      <c r="AR71" s="185"/>
      <c r="AS71" s="185"/>
      <c r="AT71" s="185"/>
      <c r="AU71" s="185"/>
      <c r="AV71" s="185"/>
      <c r="AW71" s="185"/>
    </row>
    <row r="72" spans="34:51" ht="20.25" customHeight="1">
      <c r="AI72" s="185"/>
      <c r="AJ72" s="185"/>
      <c r="AK72" s="185"/>
      <c r="AL72" s="185"/>
      <c r="AM72" s="185"/>
      <c r="AN72" s="185"/>
      <c r="AO72" s="185"/>
      <c r="AP72" s="185"/>
      <c r="AQ72" s="185"/>
      <c r="AR72" s="185"/>
      <c r="AS72" s="185"/>
      <c r="AT72" s="185"/>
      <c r="AU72" s="185"/>
      <c r="AV72" s="185"/>
      <c r="AW72" s="185"/>
    </row>
    <row r="73" spans="34:51" ht="20.25" customHeight="1">
      <c r="AI73" s="185"/>
      <c r="AJ73" s="185"/>
      <c r="AK73" s="185"/>
      <c r="AL73" s="185"/>
      <c r="AM73" s="185"/>
      <c r="AN73" s="185"/>
      <c r="AO73" s="185"/>
      <c r="AP73" s="185"/>
      <c r="AQ73" s="185"/>
      <c r="AR73" s="185"/>
      <c r="AS73" s="185"/>
      <c r="AT73" s="185"/>
      <c r="AU73" s="185"/>
      <c r="AV73" s="185"/>
      <c r="AW73" s="185"/>
    </row>
    <row r="74" spans="34:51" ht="20.25" customHeight="1">
      <c r="AH74" s="193"/>
      <c r="AI74" s="193"/>
      <c r="AJ74" s="193"/>
      <c r="AK74" s="193"/>
      <c r="AL74" s="193"/>
      <c r="AM74" s="193"/>
      <c r="AN74" s="193"/>
      <c r="AO74" s="193"/>
      <c r="AP74" s="193"/>
      <c r="AQ74" s="193"/>
      <c r="AR74" s="193"/>
      <c r="AS74" s="193"/>
      <c r="AT74" s="193"/>
      <c r="AU74" s="193"/>
      <c r="AV74" s="193"/>
    </row>
    <row r="78" spans="34:51" ht="20.25" customHeight="1">
      <c r="AW78" s="185"/>
      <c r="AX78" s="185"/>
      <c r="AY78" s="185"/>
    </row>
    <row r="79" spans="34:51" ht="20.25" customHeight="1">
      <c r="AW79" s="185"/>
      <c r="AX79" s="185"/>
      <c r="AY79" s="185"/>
    </row>
    <row r="80" spans="34:51" ht="20.25" customHeight="1">
      <c r="AW80" s="185"/>
      <c r="AX80" s="185"/>
      <c r="AY80" s="185"/>
    </row>
    <row r="81" spans="49:51" ht="20.25" customHeight="1">
      <c r="AW81" s="185"/>
      <c r="AX81" s="185"/>
      <c r="AY81" s="185"/>
    </row>
    <row r="82" spans="49:51" ht="20.25" customHeight="1">
      <c r="AW82" s="185"/>
      <c r="AX82" s="185"/>
      <c r="AY82" s="185"/>
    </row>
    <row r="83" spans="49:51" ht="20.25" customHeight="1">
      <c r="AW83" s="185"/>
      <c r="AX83" s="185"/>
      <c r="AY83" s="185"/>
    </row>
    <row r="84" spans="49:51" ht="20.25" customHeight="1">
      <c r="AW84" s="185"/>
      <c r="AX84" s="185"/>
      <c r="AY84" s="185"/>
    </row>
    <row r="85" spans="49:51" ht="20.25" customHeight="1">
      <c r="AW85" s="185"/>
      <c r="AX85" s="185"/>
      <c r="AY85" s="185"/>
    </row>
    <row r="86" spans="49:51" ht="20.25" customHeight="1">
      <c r="AW86" s="193"/>
      <c r="AX86" s="193"/>
      <c r="AY86" s="193"/>
    </row>
  </sheetData>
  <mergeCells count="79">
    <mergeCell ref="Q10:S10"/>
    <mergeCell ref="T10:V10"/>
    <mergeCell ref="I21:N21"/>
    <mergeCell ref="I31:X31"/>
    <mergeCell ref="O27:P27"/>
    <mergeCell ref="O29:P29"/>
    <mergeCell ref="Q27:V27"/>
    <mergeCell ref="Q29:V29"/>
    <mergeCell ref="I28:N28"/>
    <mergeCell ref="O28:P28"/>
    <mergeCell ref="Q28:V28"/>
    <mergeCell ref="Q11:S11"/>
    <mergeCell ref="T11:V11"/>
    <mergeCell ref="Q20:S20"/>
    <mergeCell ref="Q14:S14"/>
    <mergeCell ref="T14:V14"/>
    <mergeCell ref="I4:N5"/>
    <mergeCell ref="Q26:S26"/>
    <mergeCell ref="T26:V26"/>
    <mergeCell ref="Q22:S22"/>
    <mergeCell ref="T22:V22"/>
    <mergeCell ref="Q24:S24"/>
    <mergeCell ref="T24:V24"/>
    <mergeCell ref="O4:P5"/>
    <mergeCell ref="Q6:S6"/>
    <mergeCell ref="Q9:S9"/>
    <mergeCell ref="T9:V9"/>
    <mergeCell ref="Q4:V4"/>
    <mergeCell ref="T7:V7"/>
    <mergeCell ref="T8:V8"/>
    <mergeCell ref="Q8:S8"/>
    <mergeCell ref="T6:V6"/>
    <mergeCell ref="I6:N6"/>
    <mergeCell ref="I20:N20"/>
    <mergeCell ref="I11:N11"/>
    <mergeCell ref="I9:N9"/>
    <mergeCell ref="I8:N8"/>
    <mergeCell ref="I7:N7"/>
    <mergeCell ref="I12:N12"/>
    <mergeCell ref="I13:N13"/>
    <mergeCell ref="I14:N14"/>
    <mergeCell ref="I16:N16"/>
    <mergeCell ref="I18:N18"/>
    <mergeCell ref="I10:N10"/>
    <mergeCell ref="I15:N15"/>
    <mergeCell ref="I17:N17"/>
    <mergeCell ref="Q16:S16"/>
    <mergeCell ref="T16:V16"/>
    <mergeCell ref="Q18:S18"/>
    <mergeCell ref="T18:V18"/>
    <mergeCell ref="AW30:AX30"/>
    <mergeCell ref="AH30:AJ30"/>
    <mergeCell ref="T25:V25"/>
    <mergeCell ref="Q25:S25"/>
    <mergeCell ref="Q23:S23"/>
    <mergeCell ref="T23:V23"/>
    <mergeCell ref="I22:N22"/>
    <mergeCell ref="I24:N24"/>
    <mergeCell ref="I25:N25"/>
    <mergeCell ref="I26:N26"/>
    <mergeCell ref="I29:N29"/>
    <mergeCell ref="I27:N27"/>
    <mergeCell ref="I23:N23"/>
    <mergeCell ref="W4:W5"/>
    <mergeCell ref="I19:N19"/>
    <mergeCell ref="Q21:S21"/>
    <mergeCell ref="Q12:S12"/>
    <mergeCell ref="Q13:S13"/>
    <mergeCell ref="Q15:S15"/>
    <mergeCell ref="Q17:S17"/>
    <mergeCell ref="Q19:S19"/>
    <mergeCell ref="T12:V12"/>
    <mergeCell ref="T13:V13"/>
    <mergeCell ref="T15:V15"/>
    <mergeCell ref="T17:V17"/>
    <mergeCell ref="T19:V19"/>
    <mergeCell ref="Q7:S7"/>
    <mergeCell ref="T21:V21"/>
    <mergeCell ref="T20:V20"/>
  </mergeCells>
  <phoneticPr fontId="3"/>
  <dataValidations count="2">
    <dataValidation allowBlank="1" showInputMessage="1" showErrorMessage="1" prompt="他施設等と兼務の場合は備考欄に「兼務」と記載してください。" sqref="O7:V7" xr:uid="{00000000-0002-0000-0200-000000000000}"/>
    <dataValidation allowBlank="1" showInputMessage="1" showErrorMessage="1" prompt="事務員と用務員を兼務するような場合は、業務の主となる方のみに記入し、備考欄に兼務であることを記入してください。" sqref="O22:V23" xr:uid="{00000000-0002-0000-0200-000001000000}"/>
  </dataValidations>
  <pageMargins left="0.78740157480314965" right="0.78740157480314965" top="0.59055118110236227" bottom="0.19685039370078741" header="0.51181102362204722" footer="0.51181102362204722"/>
  <pageSetup paperSize="9" orientation="portrait" r:id="rId1"/>
  <headerFooter alignWithMargins="0"/>
  <colBreaks count="1" manualBreakCount="1">
    <brk id="24" max="50" man="1"/>
  </colBreaks>
  <drawing r:id="rId2"/>
  <mc:AlternateContent xmlns:mc="http://schemas.openxmlformats.org/markup-compatibility/2006">
    <mc:Choice Requires="v">
      <legacyDrawing r:id="rId3"/>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2000000}">
          <x14:formula1>
            <xm:f>リスト!$E$2:$E$13</xm:f>
          </x14:formula1>
          <xm:sqref>S5</xm:sqref>
        </x14:dataValidation>
        <x14:dataValidation type="list" allowBlank="1" showInputMessage="1" showErrorMessage="1" xr:uid="{00000000-0002-0000-0200-000003000000}">
          <x14:formula1>
            <xm:f>リスト!$F$2:$F$32</xm:f>
          </x14:formula1>
          <xm:sqref>U5</xm:sqref>
        </x14:dataValidation>
      </x14:dataValidations>
    </ext>
  </extLst>
</worksheet>
</file>

<file path=xl/worksheets/sheet4.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0"/>
    <pageSetUpPr fitToPage="1"/>
  </sheetPr>
  <dimension ref="A1:AY106"/>
  <sheetViews>
    <sheetView view="pageBreakPreview" zoomScaleNormal="100" zoomScaleSheetLayoutView="100" workbookViewId="0">
      <selection activeCell="G9" sqref="G9"/>
    </sheetView>
  </sheetViews>
  <sheetFormatPr defaultRowHeight="20.25" customHeight="1"/>
  <cols>
    <col min="1" max="5" width="4" style="13" customWidth="1"/>
    <col min="6" max="6" width="7.875" style="13" customWidth="1"/>
    <col min="7" max="18" width="4" style="13" customWidth="1"/>
    <col min="19" max="31" width="3.5" style="13" customWidth="1"/>
    <col min="32" max="32" width="9" style="13"/>
    <col min="33" max="37" width="3.5" style="13" customWidth="1"/>
    <col min="38" max="41" width="3.625" style="13" customWidth="1"/>
    <col min="42" max="43" width="4.125" style="13" customWidth="1"/>
    <col min="44" max="54" width="3.625" style="13" customWidth="1"/>
    <col min="55" max="56" width="4.125" style="13" customWidth="1"/>
    <col min="57" max="60" width="4.25" style="13" customWidth="1"/>
    <col min="61" max="16384" width="9" style="13"/>
  </cols>
  <sheetData>
    <row r="1" spans="1:32" ht="18.75" customHeight="1"/>
    <row r="2" spans="1:32" ht="14.25" customHeight="1">
      <c r="A2" s="33" t="s">
        <v>194</v>
      </c>
    </row>
    <row r="3" spans="1:32" ht="7.5" customHeight="1" thickBot="1">
      <c r="A3" s="33"/>
    </row>
    <row r="4" spans="1:32" ht="14.25" customHeight="1">
      <c r="A4" s="724"/>
      <c r="B4" s="725"/>
      <c r="C4" s="725"/>
      <c r="D4" s="725"/>
      <c r="E4" s="725"/>
      <c r="F4" s="725"/>
      <c r="G4" s="668" t="s">
        <v>2</v>
      </c>
      <c r="H4" s="572"/>
      <c r="I4" s="572"/>
      <c r="J4" s="572"/>
      <c r="K4" s="572"/>
      <c r="L4" s="730"/>
      <c r="M4" s="665" t="s">
        <v>3</v>
      </c>
      <c r="N4" s="666"/>
      <c r="O4" s="667"/>
      <c r="P4" s="667"/>
      <c r="Q4" s="668"/>
      <c r="R4" s="669"/>
    </row>
    <row r="5" spans="1:32" ht="14.25" customHeight="1">
      <c r="A5" s="726"/>
      <c r="B5" s="727"/>
      <c r="C5" s="727"/>
      <c r="D5" s="727"/>
      <c r="E5" s="727"/>
      <c r="F5" s="727"/>
      <c r="G5" s="505"/>
      <c r="H5" s="506"/>
      <c r="I5" s="506"/>
      <c r="J5" s="506"/>
      <c r="K5" s="506"/>
      <c r="L5" s="731"/>
      <c r="M5" s="105"/>
      <c r="N5" s="106"/>
      <c r="O5" s="106" t="str">
        <f>IF('３－1　職員数'!S5="","",'３－1　職員数'!S5)</f>
        <v/>
      </c>
      <c r="P5" s="106" t="str">
        <f>'３－1　職員数'!T5</f>
        <v>月</v>
      </c>
      <c r="Q5" s="106" t="str">
        <f>IF('３－1　職員数'!U5="","",'３－1　職員数'!U5)</f>
        <v/>
      </c>
      <c r="R5" s="107" t="str">
        <f>'３－1　職員数'!V5</f>
        <v>日</v>
      </c>
    </row>
    <row r="6" spans="1:32" ht="14.25" customHeight="1">
      <c r="A6" s="726"/>
      <c r="B6" s="727"/>
      <c r="C6" s="727"/>
      <c r="D6" s="727"/>
      <c r="E6" s="727"/>
      <c r="F6" s="727"/>
      <c r="G6" s="736" t="s">
        <v>87</v>
      </c>
      <c r="H6" s="737"/>
      <c r="I6" s="737"/>
      <c r="J6" s="737"/>
      <c r="K6" s="737"/>
      <c r="L6" s="738"/>
      <c r="M6" s="741" t="s">
        <v>87</v>
      </c>
      <c r="N6" s="737"/>
      <c r="O6" s="737"/>
      <c r="P6" s="737"/>
      <c r="Q6" s="737"/>
      <c r="R6" s="742"/>
      <c r="S6" s="14"/>
    </row>
    <row r="7" spans="1:32" ht="14.25" customHeight="1">
      <c r="A7" s="726"/>
      <c r="B7" s="727"/>
      <c r="C7" s="727"/>
      <c r="D7" s="727"/>
      <c r="E7" s="727"/>
      <c r="F7" s="727"/>
      <c r="G7" s="739"/>
      <c r="H7" s="694"/>
      <c r="I7" s="694"/>
      <c r="J7" s="694"/>
      <c r="K7" s="694"/>
      <c r="L7" s="740"/>
      <c r="M7" s="743"/>
      <c r="N7" s="694"/>
      <c r="O7" s="694"/>
      <c r="P7" s="694"/>
      <c r="Q7" s="694"/>
      <c r="R7" s="744"/>
      <c r="S7" s="14"/>
      <c r="W7" s="193" t="s">
        <v>0</v>
      </c>
    </row>
    <row r="8" spans="1:32" ht="18.75" customHeight="1" thickBot="1">
      <c r="A8" s="728"/>
      <c r="B8" s="729"/>
      <c r="C8" s="729"/>
      <c r="D8" s="729"/>
      <c r="E8" s="729"/>
      <c r="F8" s="729"/>
      <c r="G8" s="32" t="s">
        <v>37</v>
      </c>
      <c r="H8" s="716" t="s">
        <v>51</v>
      </c>
      <c r="I8" s="717"/>
      <c r="J8" s="717"/>
      <c r="K8" s="717"/>
      <c r="L8" s="718"/>
      <c r="M8" s="61" t="s">
        <v>37</v>
      </c>
      <c r="N8" s="716" t="s">
        <v>51</v>
      </c>
      <c r="O8" s="717"/>
      <c r="P8" s="717"/>
      <c r="Q8" s="717"/>
      <c r="R8" s="719"/>
      <c r="S8" s="59"/>
      <c r="T8" s="8"/>
      <c r="U8" s="8"/>
      <c r="V8" s="8"/>
      <c r="W8" s="72"/>
    </row>
    <row r="9" spans="1:32" ht="18.75" customHeight="1" thickBot="1">
      <c r="A9" s="703" t="s">
        <v>38</v>
      </c>
      <c r="B9" s="704"/>
      <c r="C9" s="704"/>
      <c r="D9" s="704"/>
      <c r="E9" s="704"/>
      <c r="F9" s="705"/>
      <c r="G9" s="108"/>
      <c r="H9" s="720" t="s">
        <v>46</v>
      </c>
      <c r="I9" s="721"/>
      <c r="J9" s="79" t="s">
        <v>49</v>
      </c>
      <c r="K9" s="159">
        <f>ROUNDUP(G9/3,0)</f>
        <v>0</v>
      </c>
      <c r="L9" s="2" t="s">
        <v>22</v>
      </c>
      <c r="M9" s="109"/>
      <c r="N9" s="720" t="s">
        <v>46</v>
      </c>
      <c r="O9" s="721"/>
      <c r="P9" s="79" t="s">
        <v>49</v>
      </c>
      <c r="Q9" s="159">
        <f>ROUNDUP(M9/3,0)</f>
        <v>0</v>
      </c>
      <c r="R9" s="92" t="s">
        <v>22</v>
      </c>
      <c r="S9" s="67"/>
      <c r="T9" s="15" t="s">
        <v>50</v>
      </c>
      <c r="U9" s="15"/>
      <c r="V9" s="15"/>
      <c r="W9" s="73"/>
    </row>
    <row r="10" spans="1:32" ht="18.75" customHeight="1" thickBot="1">
      <c r="A10" s="702" t="s">
        <v>39</v>
      </c>
      <c r="B10" s="697"/>
      <c r="C10" s="697"/>
      <c r="D10" s="697"/>
      <c r="E10" s="697"/>
      <c r="F10" s="698"/>
      <c r="G10" s="108"/>
      <c r="H10" s="714" t="s">
        <v>47</v>
      </c>
      <c r="I10" s="715"/>
      <c r="J10" s="80" t="s">
        <v>49</v>
      </c>
      <c r="K10" s="159">
        <f>ROUNDUP(G10/6,0)</f>
        <v>0</v>
      </c>
      <c r="L10" s="81" t="s">
        <v>22</v>
      </c>
      <c r="M10" s="110"/>
      <c r="N10" s="714" t="s">
        <v>47</v>
      </c>
      <c r="O10" s="715"/>
      <c r="P10" s="80" t="s">
        <v>49</v>
      </c>
      <c r="Q10" s="159">
        <f>ROUNDUP(M10/6,0)</f>
        <v>0</v>
      </c>
      <c r="R10" s="91" t="s">
        <v>22</v>
      </c>
      <c r="S10" s="67"/>
      <c r="W10" s="31"/>
      <c r="AA10" s="138"/>
    </row>
    <row r="11" spans="1:32" ht="18.75" customHeight="1" thickBot="1">
      <c r="A11" s="702" t="s">
        <v>40</v>
      </c>
      <c r="B11" s="697"/>
      <c r="C11" s="697"/>
      <c r="D11" s="697"/>
      <c r="E11" s="697"/>
      <c r="F11" s="698"/>
      <c r="G11" s="108"/>
      <c r="H11" s="714" t="s">
        <v>115</v>
      </c>
      <c r="I11" s="715"/>
      <c r="J11" s="80" t="s">
        <v>49</v>
      </c>
      <c r="K11" s="159">
        <f>ROUNDUP(G11/15,0)</f>
        <v>0</v>
      </c>
      <c r="L11" s="81" t="s">
        <v>22</v>
      </c>
      <c r="M11" s="110"/>
      <c r="N11" s="714" t="s">
        <v>115</v>
      </c>
      <c r="O11" s="715"/>
      <c r="P11" s="80" t="s">
        <v>49</v>
      </c>
      <c r="Q11" s="159">
        <f>ROUNDUP(M11/15,0)</f>
        <v>0</v>
      </c>
      <c r="R11" s="91" t="s">
        <v>22</v>
      </c>
      <c r="S11" s="67"/>
      <c r="W11" s="31"/>
    </row>
    <row r="12" spans="1:32" ht="18.75" customHeight="1" thickBot="1">
      <c r="A12" s="702" t="s">
        <v>41</v>
      </c>
      <c r="B12" s="697"/>
      <c r="C12" s="697"/>
      <c r="D12" s="697"/>
      <c r="E12" s="697"/>
      <c r="F12" s="698"/>
      <c r="G12" s="108"/>
      <c r="H12" s="714" t="s">
        <v>92</v>
      </c>
      <c r="I12" s="715"/>
      <c r="J12" s="80" t="s">
        <v>49</v>
      </c>
      <c r="K12" s="159">
        <f>ROUNDUP(G12/25,0)</f>
        <v>0</v>
      </c>
      <c r="L12" s="81" t="s">
        <v>22</v>
      </c>
      <c r="M12" s="110"/>
      <c r="N12" s="714" t="s">
        <v>92</v>
      </c>
      <c r="O12" s="715"/>
      <c r="P12" s="80" t="s">
        <v>49</v>
      </c>
      <c r="Q12" s="159">
        <f>ROUNDUP(M12/25,0)</f>
        <v>0</v>
      </c>
      <c r="R12" s="91" t="s">
        <v>22</v>
      </c>
      <c r="S12" s="67"/>
      <c r="W12" s="31"/>
    </row>
    <row r="13" spans="1:32" ht="28.5" customHeight="1" thickBot="1">
      <c r="A13" s="701" t="s">
        <v>157</v>
      </c>
      <c r="B13" s="691"/>
      <c r="C13" s="691"/>
      <c r="D13" s="691"/>
      <c r="E13" s="691"/>
      <c r="F13" s="691"/>
      <c r="G13" s="130"/>
      <c r="H13" s="251" t="s">
        <v>154</v>
      </c>
      <c r="I13" s="691" t="s">
        <v>156</v>
      </c>
      <c r="J13" s="692"/>
      <c r="K13" s="160">
        <f>IF(G13&lt;=90,1,0)</f>
        <v>1</v>
      </c>
      <c r="L13" s="111" t="s">
        <v>22</v>
      </c>
      <c r="M13" s="131"/>
      <c r="N13" s="90" t="s">
        <v>129</v>
      </c>
      <c r="O13" s="691" t="s">
        <v>195</v>
      </c>
      <c r="P13" s="692"/>
      <c r="Q13" s="160">
        <f>IF(M13&lt;=90,1,0)</f>
        <v>1</v>
      </c>
      <c r="R13" s="92" t="s">
        <v>129</v>
      </c>
      <c r="S13" s="59"/>
      <c r="T13" s="8"/>
      <c r="U13" s="8"/>
      <c r="W13" s="197"/>
      <c r="X13" s="8"/>
      <c r="Y13" s="8"/>
      <c r="Z13" s="8"/>
      <c r="AA13" s="8"/>
    </row>
    <row r="14" spans="1:32" ht="22.5" customHeight="1" thickBot="1">
      <c r="A14" s="701" t="s">
        <v>121</v>
      </c>
      <c r="B14" s="691"/>
      <c r="C14" s="691"/>
      <c r="D14" s="691"/>
      <c r="E14" s="691"/>
      <c r="F14" s="691"/>
      <c r="G14" s="112"/>
      <c r="H14" s="8"/>
      <c r="I14" s="8" t="s">
        <v>117</v>
      </c>
      <c r="J14" s="8"/>
      <c r="K14" s="161">
        <f>IF(G14="〇",1,0)</f>
        <v>0</v>
      </c>
      <c r="L14" s="111" t="s">
        <v>22</v>
      </c>
      <c r="M14" s="112"/>
      <c r="N14" s="2"/>
      <c r="O14" s="8" t="s">
        <v>118</v>
      </c>
      <c r="P14" s="2"/>
      <c r="Q14" s="161">
        <f>IF(M14="〇",1,0)</f>
        <v>0</v>
      </c>
      <c r="R14" s="91" t="s">
        <v>22</v>
      </c>
      <c r="S14" s="59"/>
      <c r="T14" s="8"/>
      <c r="U14" s="8"/>
      <c r="W14" s="197"/>
      <c r="X14" s="8"/>
      <c r="Y14" s="8"/>
      <c r="Z14" s="8"/>
      <c r="AA14" s="8"/>
    </row>
    <row r="15" spans="1:32" ht="22.5" customHeight="1" thickBot="1">
      <c r="A15" s="733"/>
      <c r="B15" s="734"/>
      <c r="C15" s="734"/>
      <c r="D15" s="734"/>
      <c r="E15" s="734"/>
      <c r="F15" s="734"/>
      <c r="G15" s="8"/>
      <c r="H15" s="734" t="s">
        <v>52</v>
      </c>
      <c r="I15" s="734"/>
      <c r="J15" s="735"/>
      <c r="K15" s="162">
        <f>ROUND(K9+K10+K11+K12+K13+K14,0)</f>
        <v>1</v>
      </c>
      <c r="L15" s="76" t="s">
        <v>48</v>
      </c>
      <c r="M15" s="82"/>
      <c r="N15" s="712" t="s">
        <v>52</v>
      </c>
      <c r="O15" s="712"/>
      <c r="P15" s="713"/>
      <c r="Q15" s="162">
        <f>ROUND(Q9+Q10+Q11+Q12+Q13+Q14,0)</f>
        <v>1</v>
      </c>
      <c r="R15" s="93" t="s">
        <v>48</v>
      </c>
      <c r="S15" s="14" t="s">
        <v>36</v>
      </c>
      <c r="T15" s="68"/>
      <c r="U15" s="200"/>
      <c r="V15" s="200"/>
      <c r="W15" s="201"/>
      <c r="X15" s="200"/>
      <c r="AA15" s="252"/>
      <c r="AB15" s="732"/>
      <c r="AC15" s="732"/>
      <c r="AD15" s="732"/>
      <c r="AE15" s="732"/>
      <c r="AF15" s="732"/>
    </row>
    <row r="16" spans="1:32" ht="12" customHeight="1" thickBot="1">
      <c r="A16" s="39"/>
      <c r="B16" s="6"/>
      <c r="C16" s="6"/>
      <c r="D16" s="6"/>
      <c r="E16" s="6"/>
      <c r="F16" s="6"/>
      <c r="G16" s="8"/>
      <c r="H16" s="6"/>
      <c r="I16" s="6"/>
      <c r="J16" s="6"/>
      <c r="K16" s="83"/>
      <c r="L16" s="2"/>
      <c r="M16" s="82"/>
      <c r="N16" s="3"/>
      <c r="O16" s="3"/>
      <c r="P16" s="3"/>
      <c r="Q16" s="83"/>
      <c r="R16" s="92"/>
      <c r="S16" s="14"/>
      <c r="T16" s="200"/>
      <c r="U16" s="200"/>
      <c r="V16" s="200"/>
      <c r="W16" s="200"/>
      <c r="X16" s="200"/>
      <c r="AB16" s="732"/>
      <c r="AC16" s="732"/>
      <c r="AD16" s="732"/>
      <c r="AE16" s="732"/>
      <c r="AF16" s="732"/>
    </row>
    <row r="17" spans="1:27" ht="12" customHeight="1" thickTop="1" thickBot="1">
      <c r="A17" s="63"/>
      <c r="B17" s="64"/>
      <c r="C17" s="64"/>
      <c r="D17" s="64"/>
      <c r="E17" s="64"/>
      <c r="F17" s="64"/>
      <c r="G17" s="65"/>
      <c r="H17" s="64"/>
      <c r="I17" s="64"/>
      <c r="J17" s="64"/>
      <c r="K17" s="86"/>
      <c r="L17" s="84"/>
      <c r="M17" s="87"/>
      <c r="N17" s="85"/>
      <c r="O17" s="85"/>
      <c r="P17" s="85"/>
      <c r="Q17" s="86"/>
      <c r="R17" s="66"/>
      <c r="S17" s="14"/>
      <c r="V17" s="194"/>
      <c r="W17" s="194"/>
      <c r="X17" s="194"/>
    </row>
    <row r="18" spans="1:27" ht="18" customHeight="1" thickBot="1">
      <c r="A18" s="745" t="s">
        <v>4</v>
      </c>
      <c r="B18" s="746"/>
      <c r="C18" s="746"/>
      <c r="D18" s="746"/>
      <c r="E18" s="746"/>
      <c r="F18" s="746"/>
      <c r="H18" s="554" t="s">
        <v>69</v>
      </c>
      <c r="I18" s="554"/>
      <c r="J18" s="708"/>
      <c r="K18" s="163"/>
      <c r="L18" s="43" t="s">
        <v>22</v>
      </c>
      <c r="M18" s="88"/>
      <c r="N18" s="709" t="s">
        <v>69</v>
      </c>
      <c r="O18" s="709"/>
      <c r="P18" s="710"/>
      <c r="Q18" s="163"/>
      <c r="R18" s="94" t="s">
        <v>22</v>
      </c>
      <c r="S18" s="14"/>
      <c r="W18" s="31"/>
    </row>
    <row r="19" spans="1:27" ht="14.25" customHeight="1">
      <c r="A19" s="745"/>
      <c r="B19" s="746"/>
      <c r="C19" s="746"/>
      <c r="D19" s="746"/>
      <c r="E19" s="746"/>
      <c r="F19" s="746"/>
      <c r="H19" s="554" t="s">
        <v>15</v>
      </c>
      <c r="I19" s="554"/>
      <c r="J19" s="708"/>
      <c r="K19" s="747"/>
      <c r="L19" s="43"/>
      <c r="M19" s="88"/>
      <c r="N19" s="709" t="s">
        <v>15</v>
      </c>
      <c r="O19" s="709"/>
      <c r="P19" s="710"/>
      <c r="Q19" s="749"/>
      <c r="R19" s="94"/>
      <c r="S19" s="14"/>
      <c r="W19" s="711"/>
    </row>
    <row r="20" spans="1:27" ht="10.5" customHeight="1" thickBot="1">
      <c r="A20" s="745"/>
      <c r="B20" s="746"/>
      <c r="C20" s="746"/>
      <c r="D20" s="746"/>
      <c r="E20" s="746"/>
      <c r="F20" s="746"/>
      <c r="H20" s="554" t="s">
        <v>70</v>
      </c>
      <c r="I20" s="554"/>
      <c r="J20" s="708"/>
      <c r="K20" s="748"/>
      <c r="L20" s="43" t="s">
        <v>22</v>
      </c>
      <c r="M20" s="88"/>
      <c r="N20" s="709" t="s">
        <v>70</v>
      </c>
      <c r="O20" s="709"/>
      <c r="P20" s="710"/>
      <c r="Q20" s="750"/>
      <c r="R20" s="94" t="s">
        <v>22</v>
      </c>
      <c r="S20" s="14" t="s">
        <v>36</v>
      </c>
      <c r="W20" s="684"/>
      <c r="Y20" s="202"/>
      <c r="Z20" s="202"/>
      <c r="AA20" s="38"/>
    </row>
    <row r="21" spans="1:27" ht="22.5" customHeight="1" thickBot="1">
      <c r="A21" s="14"/>
      <c r="H21" s="554" t="s">
        <v>52</v>
      </c>
      <c r="I21" s="554"/>
      <c r="J21" s="708"/>
      <c r="K21" s="164">
        <f>SUM(K18:K20)</f>
        <v>0</v>
      </c>
      <c r="L21" s="43" t="s">
        <v>22</v>
      </c>
      <c r="M21" s="88"/>
      <c r="N21" s="709" t="s">
        <v>52</v>
      </c>
      <c r="O21" s="709"/>
      <c r="P21" s="710"/>
      <c r="Q21" s="164">
        <f>SUM(Q18:Q20)</f>
        <v>0</v>
      </c>
      <c r="R21" s="94" t="s">
        <v>22</v>
      </c>
      <c r="S21" s="14"/>
      <c r="W21" s="31"/>
      <c r="Y21" s="202"/>
      <c r="Z21" s="202"/>
      <c r="AA21" s="38"/>
    </row>
    <row r="22" spans="1:27" ht="5.25" customHeight="1" thickBot="1">
      <c r="A22" s="62"/>
      <c r="B22" s="60"/>
      <c r="C22" s="60"/>
      <c r="D22" s="60"/>
      <c r="E22" s="60"/>
      <c r="F22" s="60"/>
      <c r="G22" s="60"/>
      <c r="H22" s="60"/>
      <c r="I22" s="60"/>
      <c r="J22" s="60"/>
      <c r="K22" s="60"/>
      <c r="L22" s="60"/>
      <c r="M22" s="60"/>
      <c r="N22" s="60"/>
      <c r="O22" s="60"/>
      <c r="P22" s="60"/>
      <c r="Q22" s="60"/>
      <c r="R22" s="95"/>
      <c r="S22" s="14"/>
      <c r="AA22" s="38"/>
    </row>
    <row r="23" spans="1:27" ht="14.25" customHeight="1">
      <c r="S23" s="203"/>
    </row>
    <row r="24" spans="1:27" ht="14.25" customHeight="1">
      <c r="A24" s="33" t="s">
        <v>183</v>
      </c>
    </row>
    <row r="25" spans="1:27" ht="7.5" customHeight="1" thickBot="1">
      <c r="A25" s="33"/>
    </row>
    <row r="26" spans="1:27" ht="14.25" customHeight="1">
      <c r="A26" s="724"/>
      <c r="B26" s="725"/>
      <c r="C26" s="725"/>
      <c r="D26" s="725"/>
      <c r="E26" s="725"/>
      <c r="F26" s="725"/>
      <c r="G26" s="668" t="s">
        <v>2</v>
      </c>
      <c r="H26" s="572"/>
      <c r="I26" s="572"/>
      <c r="J26" s="572"/>
      <c r="K26" s="572"/>
      <c r="L26" s="730"/>
      <c r="M26" s="665" t="s">
        <v>3</v>
      </c>
      <c r="N26" s="666"/>
      <c r="O26" s="667"/>
      <c r="P26" s="667"/>
      <c r="Q26" s="668"/>
      <c r="R26" s="669"/>
    </row>
    <row r="27" spans="1:27" ht="14.25" customHeight="1">
      <c r="A27" s="726"/>
      <c r="B27" s="727"/>
      <c r="C27" s="727"/>
      <c r="D27" s="727"/>
      <c r="E27" s="727"/>
      <c r="F27" s="727"/>
      <c r="G27" s="505"/>
      <c r="H27" s="506"/>
      <c r="I27" s="506"/>
      <c r="J27" s="506"/>
      <c r="K27" s="506"/>
      <c r="L27" s="731"/>
      <c r="M27" s="105"/>
      <c r="N27" s="106"/>
      <c r="O27" s="106" t="str">
        <f>O5</f>
        <v/>
      </c>
      <c r="P27" s="106" t="str">
        <f>P5</f>
        <v>月</v>
      </c>
      <c r="Q27" s="106" t="str">
        <f>Q5</f>
        <v/>
      </c>
      <c r="R27" s="107" t="str">
        <f>R5</f>
        <v>日</v>
      </c>
    </row>
    <row r="28" spans="1:27" ht="14.25" customHeight="1">
      <c r="A28" s="726"/>
      <c r="B28" s="727"/>
      <c r="C28" s="727"/>
      <c r="D28" s="727"/>
      <c r="E28" s="727"/>
      <c r="F28" s="727"/>
      <c r="G28" s="736" t="s">
        <v>87</v>
      </c>
      <c r="H28" s="737"/>
      <c r="I28" s="737"/>
      <c r="J28" s="737"/>
      <c r="K28" s="737"/>
      <c r="L28" s="738"/>
      <c r="M28" s="741" t="s">
        <v>87</v>
      </c>
      <c r="N28" s="737"/>
      <c r="O28" s="737"/>
      <c r="P28" s="737"/>
      <c r="Q28" s="737"/>
      <c r="R28" s="742"/>
      <c r="S28" s="14"/>
    </row>
    <row r="29" spans="1:27" ht="14.25" customHeight="1">
      <c r="A29" s="726"/>
      <c r="B29" s="727"/>
      <c r="C29" s="727"/>
      <c r="D29" s="727"/>
      <c r="E29" s="727"/>
      <c r="F29" s="727"/>
      <c r="G29" s="739"/>
      <c r="H29" s="694"/>
      <c r="I29" s="694"/>
      <c r="J29" s="694"/>
      <c r="K29" s="694"/>
      <c r="L29" s="740"/>
      <c r="M29" s="743"/>
      <c r="N29" s="694"/>
      <c r="O29" s="694"/>
      <c r="P29" s="694"/>
      <c r="Q29" s="694"/>
      <c r="R29" s="744"/>
      <c r="S29" s="14"/>
      <c r="W29" s="193" t="s">
        <v>0</v>
      </c>
    </row>
    <row r="30" spans="1:27" ht="18.75" customHeight="1" thickBot="1">
      <c r="A30" s="728"/>
      <c r="B30" s="729"/>
      <c r="C30" s="729"/>
      <c r="D30" s="729"/>
      <c r="E30" s="729"/>
      <c r="F30" s="729"/>
      <c r="G30" s="32" t="s">
        <v>37</v>
      </c>
      <c r="H30" s="716" t="s">
        <v>51</v>
      </c>
      <c r="I30" s="717"/>
      <c r="J30" s="717"/>
      <c r="K30" s="717"/>
      <c r="L30" s="718"/>
      <c r="M30" s="61" t="s">
        <v>37</v>
      </c>
      <c r="N30" s="716" t="s">
        <v>51</v>
      </c>
      <c r="O30" s="717"/>
      <c r="P30" s="717"/>
      <c r="Q30" s="717"/>
      <c r="R30" s="719"/>
      <c r="S30" s="59"/>
      <c r="T30" s="8"/>
      <c r="U30" s="8"/>
      <c r="V30" s="8"/>
      <c r="W30" s="72"/>
    </row>
    <row r="31" spans="1:27" ht="18.75" customHeight="1" thickBot="1">
      <c r="A31" s="703" t="s">
        <v>38</v>
      </c>
      <c r="B31" s="704"/>
      <c r="C31" s="704"/>
      <c r="D31" s="704"/>
      <c r="E31" s="704"/>
      <c r="F31" s="705"/>
      <c r="G31" s="253">
        <f>G9</f>
        <v>0</v>
      </c>
      <c r="H31" s="720" t="s">
        <v>46</v>
      </c>
      <c r="I31" s="721"/>
      <c r="J31" s="79" t="s">
        <v>49</v>
      </c>
      <c r="K31" s="159">
        <f>ROUNDUP(G31/3,0)</f>
        <v>0</v>
      </c>
      <c r="L31" s="2" t="s">
        <v>22</v>
      </c>
      <c r="M31" s="254">
        <f>M9</f>
        <v>0</v>
      </c>
      <c r="N31" s="720" t="s">
        <v>46</v>
      </c>
      <c r="O31" s="721"/>
      <c r="P31" s="79" t="s">
        <v>49</v>
      </c>
      <c r="Q31" s="159">
        <f>ROUNDUP(M31/3,0)</f>
        <v>0</v>
      </c>
      <c r="R31" s="92" t="s">
        <v>22</v>
      </c>
      <c r="S31" s="67"/>
      <c r="T31" s="15" t="s">
        <v>50</v>
      </c>
      <c r="U31" s="15"/>
      <c r="V31" s="15"/>
      <c r="W31" s="73"/>
    </row>
    <row r="32" spans="1:27" ht="18.75" customHeight="1" thickBot="1">
      <c r="A32" s="702" t="s">
        <v>39</v>
      </c>
      <c r="B32" s="697"/>
      <c r="C32" s="697"/>
      <c r="D32" s="697"/>
      <c r="E32" s="697"/>
      <c r="F32" s="698"/>
      <c r="G32" s="253">
        <f>G10</f>
        <v>0</v>
      </c>
      <c r="H32" s="714" t="s">
        <v>47</v>
      </c>
      <c r="I32" s="715"/>
      <c r="J32" s="80" t="s">
        <v>49</v>
      </c>
      <c r="K32" s="159">
        <f>ROUNDUP(G32/6,0)</f>
        <v>0</v>
      </c>
      <c r="L32" s="81" t="s">
        <v>22</v>
      </c>
      <c r="M32" s="254">
        <f>M10</f>
        <v>0</v>
      </c>
      <c r="N32" s="714" t="s">
        <v>47</v>
      </c>
      <c r="O32" s="715"/>
      <c r="P32" s="80" t="s">
        <v>49</v>
      </c>
      <c r="Q32" s="159">
        <f>ROUNDUP(M32/6,0)</f>
        <v>0</v>
      </c>
      <c r="R32" s="91" t="s">
        <v>22</v>
      </c>
      <c r="S32" s="67"/>
      <c r="W32" s="31"/>
      <c r="AA32" s="138"/>
    </row>
    <row r="33" spans="1:32" ht="18.75" customHeight="1" thickBot="1">
      <c r="A33" s="702" t="s">
        <v>40</v>
      </c>
      <c r="B33" s="697"/>
      <c r="C33" s="697"/>
      <c r="D33" s="697"/>
      <c r="E33" s="697"/>
      <c r="F33" s="698"/>
      <c r="G33" s="253">
        <f>G11</f>
        <v>0</v>
      </c>
      <c r="H33" s="714" t="s">
        <v>44</v>
      </c>
      <c r="I33" s="715"/>
      <c r="J33" s="80" t="s">
        <v>49</v>
      </c>
      <c r="K33" s="159">
        <f>ROUNDUP(G33/20,0)</f>
        <v>0</v>
      </c>
      <c r="L33" s="81" t="s">
        <v>22</v>
      </c>
      <c r="M33" s="254">
        <f>M11</f>
        <v>0</v>
      </c>
      <c r="N33" s="714" t="s">
        <v>44</v>
      </c>
      <c r="O33" s="715"/>
      <c r="P33" s="80" t="s">
        <v>49</v>
      </c>
      <c r="Q33" s="159">
        <f>ROUNDUP(M33/20,0)</f>
        <v>0</v>
      </c>
      <c r="R33" s="91" t="s">
        <v>22</v>
      </c>
      <c r="S33" s="67"/>
      <c r="W33" s="31"/>
    </row>
    <row r="34" spans="1:32" ht="18.75" customHeight="1" thickBot="1">
      <c r="A34" s="702" t="s">
        <v>41</v>
      </c>
      <c r="B34" s="697"/>
      <c r="C34" s="697"/>
      <c r="D34" s="697"/>
      <c r="E34" s="697"/>
      <c r="F34" s="698"/>
      <c r="G34" s="253">
        <f>$G$12</f>
        <v>0</v>
      </c>
      <c r="H34" s="714" t="s">
        <v>45</v>
      </c>
      <c r="I34" s="715"/>
      <c r="J34" s="80" t="s">
        <v>49</v>
      </c>
      <c r="K34" s="159">
        <f>ROUNDUP(G34/30,0)</f>
        <v>0</v>
      </c>
      <c r="L34" s="81" t="s">
        <v>22</v>
      </c>
      <c r="M34" s="254">
        <f>$M$12</f>
        <v>0</v>
      </c>
      <c r="N34" s="714" t="s">
        <v>45</v>
      </c>
      <c r="O34" s="715"/>
      <c r="P34" s="80" t="s">
        <v>49</v>
      </c>
      <c r="Q34" s="159">
        <f>ROUNDUP(M34/30,0)</f>
        <v>0</v>
      </c>
      <c r="R34" s="91" t="s">
        <v>22</v>
      </c>
      <c r="S34" s="67"/>
      <c r="W34" s="31"/>
    </row>
    <row r="35" spans="1:32" ht="21.75" customHeight="1" thickBot="1">
      <c r="A35" s="693" t="s">
        <v>157</v>
      </c>
      <c r="B35" s="694"/>
      <c r="C35" s="694"/>
      <c r="D35" s="694"/>
      <c r="E35" s="694"/>
      <c r="F35" s="694"/>
      <c r="G35" s="255">
        <f>$G$13</f>
        <v>0</v>
      </c>
      <c r="H35" s="251" t="s">
        <v>154</v>
      </c>
      <c r="I35" s="691" t="s">
        <v>156</v>
      </c>
      <c r="J35" s="692"/>
      <c r="K35" s="256">
        <f>$K$13</f>
        <v>1</v>
      </c>
      <c r="L35" s="111" t="s">
        <v>22</v>
      </c>
      <c r="M35" s="257">
        <f>$M$13</f>
        <v>0</v>
      </c>
      <c r="N35" s="90" t="s">
        <v>129</v>
      </c>
      <c r="O35" s="695" t="s">
        <v>155</v>
      </c>
      <c r="P35" s="696"/>
      <c r="Q35" s="256">
        <f>$Q$13</f>
        <v>1</v>
      </c>
      <c r="R35" s="92" t="s">
        <v>129</v>
      </c>
      <c r="S35" s="59"/>
      <c r="T35" s="8"/>
      <c r="U35" s="8"/>
      <c r="W35" s="197"/>
      <c r="X35" s="8"/>
      <c r="Y35" s="8"/>
      <c r="Z35" s="8"/>
      <c r="AA35" s="8"/>
    </row>
    <row r="36" spans="1:32" ht="22.5" customHeight="1" thickBot="1">
      <c r="A36" s="701" t="s">
        <v>121</v>
      </c>
      <c r="B36" s="691"/>
      <c r="C36" s="691"/>
      <c r="D36" s="691"/>
      <c r="E36" s="691"/>
      <c r="F36" s="691"/>
      <c r="G36" s="310">
        <f>G14</f>
        <v>0</v>
      </c>
      <c r="H36" s="8"/>
      <c r="I36" s="697" t="str">
        <f t="shared" ref="I36:R36" si="0">I14</f>
        <v>（１人加配）</v>
      </c>
      <c r="J36" s="698"/>
      <c r="K36" s="161">
        <f t="shared" si="0"/>
        <v>0</v>
      </c>
      <c r="L36" s="258" t="str">
        <f t="shared" si="0"/>
        <v>人</v>
      </c>
      <c r="M36" s="309">
        <f>M14</f>
        <v>0</v>
      </c>
      <c r="N36" s="2"/>
      <c r="O36" s="699" t="str">
        <f t="shared" si="0"/>
        <v>（1人加配）</v>
      </c>
      <c r="P36" s="700"/>
      <c r="Q36" s="161">
        <f>Q14</f>
        <v>0</v>
      </c>
      <c r="R36" s="91" t="str">
        <f t="shared" si="0"/>
        <v>人</v>
      </c>
      <c r="S36" s="59"/>
      <c r="T36" s="8"/>
      <c r="U36" s="8"/>
      <c r="W36" s="197"/>
      <c r="X36" s="8"/>
      <c r="Y36" s="8"/>
      <c r="Z36" s="8"/>
      <c r="AA36" s="8"/>
    </row>
    <row r="37" spans="1:32" ht="22.5" customHeight="1" thickBot="1">
      <c r="A37" s="733"/>
      <c r="B37" s="734"/>
      <c r="C37" s="734"/>
      <c r="D37" s="734"/>
      <c r="E37" s="734"/>
      <c r="F37" s="734"/>
      <c r="G37" s="8"/>
      <c r="H37" s="734" t="s">
        <v>52</v>
      </c>
      <c r="I37" s="734"/>
      <c r="J37" s="735"/>
      <c r="K37" s="162">
        <f>ROUND(K31+K32+K33+K34+K35+K36,0)</f>
        <v>1</v>
      </c>
      <c r="L37" s="76" t="s">
        <v>48</v>
      </c>
      <c r="M37" s="82"/>
      <c r="N37" s="712" t="s">
        <v>52</v>
      </c>
      <c r="O37" s="712"/>
      <c r="P37" s="713"/>
      <c r="Q37" s="162">
        <f>ROUND(Q31+Q32+Q33+Q34+Q35+Q36,0)</f>
        <v>1</v>
      </c>
      <c r="R37" s="93" t="s">
        <v>48</v>
      </c>
      <c r="S37" s="14" t="s">
        <v>36</v>
      </c>
      <c r="T37" s="68"/>
      <c r="U37" s="200"/>
      <c r="V37" s="200"/>
      <c r="W37" s="201"/>
      <c r="X37" s="200"/>
      <c r="AA37" s="252"/>
      <c r="AB37" s="732"/>
      <c r="AC37" s="732"/>
      <c r="AD37" s="732"/>
      <c r="AE37" s="732"/>
      <c r="AF37" s="732"/>
    </row>
    <row r="38" spans="1:32" ht="12" customHeight="1" thickBot="1">
      <c r="A38" s="39"/>
      <c r="B38" s="6"/>
      <c r="C38" s="6"/>
      <c r="D38" s="6"/>
      <c r="E38" s="6"/>
      <c r="F38" s="6"/>
      <c r="G38" s="8"/>
      <c r="H38" s="6"/>
      <c r="I38" s="6"/>
      <c r="J38" s="6"/>
      <c r="K38" s="83"/>
      <c r="L38" s="2"/>
      <c r="M38" s="82"/>
      <c r="N38" s="3"/>
      <c r="O38" s="3"/>
      <c r="P38" s="3"/>
      <c r="Q38" s="83"/>
      <c r="R38" s="92"/>
      <c r="S38" s="14"/>
      <c r="T38" s="200"/>
      <c r="U38" s="200"/>
      <c r="V38" s="200"/>
      <c r="W38" s="200"/>
      <c r="X38" s="200"/>
      <c r="AB38" s="732"/>
      <c r="AC38" s="732"/>
      <c r="AD38" s="732"/>
      <c r="AE38" s="732"/>
      <c r="AF38" s="732"/>
    </row>
    <row r="39" spans="1:32" ht="12" customHeight="1" thickTop="1" thickBot="1">
      <c r="A39" s="63"/>
      <c r="B39" s="64"/>
      <c r="C39" s="64"/>
      <c r="D39" s="64"/>
      <c r="E39" s="64"/>
      <c r="F39" s="64"/>
      <c r="G39" s="65"/>
      <c r="H39" s="64"/>
      <c r="I39" s="64"/>
      <c r="J39" s="64"/>
      <c r="K39" s="86"/>
      <c r="L39" s="84"/>
      <c r="M39" s="87"/>
      <c r="N39" s="85"/>
      <c r="O39" s="85"/>
      <c r="P39" s="85"/>
      <c r="Q39" s="86"/>
      <c r="R39" s="66"/>
      <c r="S39" s="14"/>
      <c r="V39" s="194"/>
      <c r="W39" s="194"/>
      <c r="X39" s="194"/>
    </row>
    <row r="40" spans="1:32" ht="18" customHeight="1" thickBot="1">
      <c r="A40" s="745" t="s">
        <v>4</v>
      </c>
      <c r="B40" s="746"/>
      <c r="C40" s="746"/>
      <c r="D40" s="746"/>
      <c r="E40" s="746"/>
      <c r="F40" s="746"/>
      <c r="H40" s="554" t="s">
        <v>69</v>
      </c>
      <c r="I40" s="554"/>
      <c r="J40" s="708"/>
      <c r="K40" s="259">
        <f>K18</f>
        <v>0</v>
      </c>
      <c r="L40" s="43" t="s">
        <v>22</v>
      </c>
      <c r="M40" s="88"/>
      <c r="N40" s="709" t="s">
        <v>69</v>
      </c>
      <c r="O40" s="709"/>
      <c r="P40" s="710"/>
      <c r="Q40" s="259">
        <f>Q18</f>
        <v>0</v>
      </c>
      <c r="R40" s="94" t="s">
        <v>22</v>
      </c>
      <c r="S40" s="14"/>
      <c r="W40" s="31"/>
    </row>
    <row r="41" spans="1:32" ht="14.25" customHeight="1">
      <c r="A41" s="745"/>
      <c r="B41" s="746"/>
      <c r="C41" s="746"/>
      <c r="D41" s="746"/>
      <c r="E41" s="746"/>
      <c r="F41" s="746"/>
      <c r="H41" s="554" t="s">
        <v>15</v>
      </c>
      <c r="I41" s="554"/>
      <c r="J41" s="708"/>
      <c r="K41" s="722">
        <f>K19</f>
        <v>0</v>
      </c>
      <c r="L41" s="43"/>
      <c r="M41" s="88"/>
      <c r="N41" s="709" t="s">
        <v>15</v>
      </c>
      <c r="O41" s="709"/>
      <c r="P41" s="710"/>
      <c r="Q41" s="706">
        <f>Q19</f>
        <v>0</v>
      </c>
      <c r="R41" s="94"/>
      <c r="S41" s="14"/>
      <c r="W41" s="711"/>
    </row>
    <row r="42" spans="1:32" ht="10.5" customHeight="1" thickBot="1">
      <c r="A42" s="745"/>
      <c r="B42" s="746"/>
      <c r="C42" s="746"/>
      <c r="D42" s="746"/>
      <c r="E42" s="746"/>
      <c r="F42" s="746"/>
      <c r="H42" s="554" t="s">
        <v>70</v>
      </c>
      <c r="I42" s="554"/>
      <c r="J42" s="708"/>
      <c r="K42" s="723"/>
      <c r="L42" s="43" t="s">
        <v>22</v>
      </c>
      <c r="M42" s="88"/>
      <c r="N42" s="709" t="s">
        <v>70</v>
      </c>
      <c r="O42" s="709"/>
      <c r="P42" s="710"/>
      <c r="Q42" s="707"/>
      <c r="R42" s="94" t="s">
        <v>22</v>
      </c>
      <c r="S42" s="14" t="s">
        <v>36</v>
      </c>
      <c r="W42" s="684"/>
      <c r="Y42" s="202"/>
      <c r="Z42" s="202"/>
      <c r="AA42" s="38"/>
    </row>
    <row r="43" spans="1:32" ht="22.5" customHeight="1" thickBot="1">
      <c r="A43" s="14"/>
      <c r="H43" s="554" t="s">
        <v>52</v>
      </c>
      <c r="I43" s="554"/>
      <c r="J43" s="708"/>
      <c r="K43" s="164">
        <f>SUM(K40:K42)</f>
        <v>0</v>
      </c>
      <c r="L43" s="43" t="s">
        <v>22</v>
      </c>
      <c r="M43" s="88"/>
      <c r="N43" s="709" t="s">
        <v>52</v>
      </c>
      <c r="O43" s="709"/>
      <c r="P43" s="710"/>
      <c r="Q43" s="164">
        <f>SUM(Q40:Q42)</f>
        <v>0</v>
      </c>
      <c r="R43" s="94" t="s">
        <v>22</v>
      </c>
      <c r="S43" s="14"/>
      <c r="W43" s="31"/>
      <c r="Y43" s="202"/>
      <c r="Z43" s="202"/>
      <c r="AA43" s="38"/>
    </row>
    <row r="44" spans="1:32" ht="5.25" customHeight="1" thickBot="1">
      <c r="A44" s="62"/>
      <c r="B44" s="60"/>
      <c r="C44" s="60"/>
      <c r="D44" s="60"/>
      <c r="E44" s="60"/>
      <c r="F44" s="60"/>
      <c r="G44" s="60"/>
      <c r="H44" s="60"/>
      <c r="I44" s="60"/>
      <c r="J44" s="60"/>
      <c r="K44" s="60"/>
      <c r="L44" s="60"/>
      <c r="M44" s="60"/>
      <c r="N44" s="60"/>
      <c r="O44" s="60"/>
      <c r="P44" s="60"/>
      <c r="Q44" s="60"/>
      <c r="R44" s="95"/>
      <c r="S44" s="14"/>
      <c r="AA44" s="38"/>
    </row>
    <row r="45" spans="1:32" ht="14.25" customHeight="1">
      <c r="S45" s="203"/>
    </row>
    <row r="46" spans="1:32" ht="14.25" customHeight="1">
      <c r="A46" s="260" t="s">
        <v>86</v>
      </c>
      <c r="S46" s="203"/>
    </row>
    <row r="47" spans="1:32" ht="5.25" customHeight="1">
      <c r="S47" s="203"/>
    </row>
    <row r="48" spans="1:32" ht="9" customHeight="1">
      <c r="M48" s="137"/>
    </row>
    <row r="49" spans="1:51" ht="14.25" customHeight="1">
      <c r="A49" s="672" t="s">
        <v>93</v>
      </c>
      <c r="B49" s="672"/>
      <c r="C49" s="672"/>
      <c r="D49" s="672"/>
      <c r="E49" s="672"/>
      <c r="F49" s="672"/>
      <c r="G49" s="672"/>
      <c r="H49" s="672"/>
      <c r="I49" s="672"/>
      <c r="J49" s="672"/>
      <c r="K49" s="672"/>
      <c r="L49" s="672"/>
      <c r="M49" s="672"/>
      <c r="N49" s="672"/>
      <c r="O49" s="672"/>
      <c r="P49" s="672"/>
      <c r="Q49" s="672"/>
      <c r="R49" s="672"/>
      <c r="S49" s="113"/>
      <c r="T49" s="113"/>
      <c r="U49" s="113"/>
      <c r="V49" s="113"/>
    </row>
    <row r="50" spans="1:51" ht="14.25" customHeight="1">
      <c r="AG50" s="646"/>
      <c r="AH50" s="647"/>
      <c r="AI50" s="647"/>
      <c r="AJ50" s="185"/>
      <c r="AK50" s="175"/>
      <c r="AL50" s="175"/>
      <c r="AM50" s="19"/>
      <c r="AN50" s="19"/>
      <c r="AO50" s="19"/>
      <c r="AP50" s="19"/>
      <c r="AQ50" s="19"/>
      <c r="AR50" s="19"/>
      <c r="AS50" s="19"/>
      <c r="AT50" s="185"/>
      <c r="AU50" s="185"/>
      <c r="AV50" s="554"/>
      <c r="AW50" s="554"/>
    </row>
    <row r="51" spans="1:51" ht="13.5" customHeight="1">
      <c r="AG51" s="22"/>
      <c r="AH51" s="175"/>
      <c r="AI51" s="175"/>
      <c r="AJ51" s="175"/>
      <c r="AK51" s="175"/>
      <c r="AL51" s="175"/>
      <c r="AM51" s="175"/>
      <c r="AN51" s="175"/>
      <c r="AO51" s="175"/>
      <c r="AP51" s="175"/>
      <c r="AQ51" s="175"/>
      <c r="AR51" s="175"/>
      <c r="AS51" s="175"/>
      <c r="AT51" s="175"/>
      <c r="AU51" s="175"/>
    </row>
    <row r="52" spans="1:51" ht="13.5" customHeight="1">
      <c r="AG52" s="175"/>
      <c r="AH52" s="175"/>
      <c r="AI52" s="175"/>
      <c r="AJ52" s="175"/>
      <c r="AK52" s="175"/>
      <c r="AL52" s="175"/>
      <c r="AM52" s="175"/>
      <c r="AN52" s="175"/>
      <c r="AO52" s="175"/>
      <c r="AP52" s="175"/>
      <c r="AQ52" s="175"/>
      <c r="AR52" s="175"/>
      <c r="AS52" s="175"/>
      <c r="AT52" s="175"/>
      <c r="AU52" s="175"/>
    </row>
    <row r="53" spans="1:51" ht="13.5" customHeight="1">
      <c r="AG53" s="175"/>
      <c r="AH53" s="175"/>
      <c r="AI53" s="175"/>
      <c r="AJ53" s="175"/>
      <c r="AK53" s="175"/>
      <c r="AL53" s="175"/>
      <c r="AM53" s="175"/>
      <c r="AN53" s="175"/>
      <c r="AO53" s="175"/>
      <c r="AP53" s="175"/>
      <c r="AQ53" s="175"/>
      <c r="AR53" s="175"/>
      <c r="AS53" s="175"/>
      <c r="AT53" s="175"/>
      <c r="AU53" s="175"/>
    </row>
    <row r="54" spans="1:51" ht="13.5" customHeight="1">
      <c r="AG54" s="22"/>
      <c r="AH54" s="175"/>
      <c r="AI54" s="175"/>
      <c r="AJ54" s="175"/>
      <c r="AK54" s="175"/>
      <c r="AL54" s="175"/>
      <c r="AM54" s="175"/>
      <c r="AN54" s="175"/>
      <c r="AO54" s="175"/>
      <c r="AP54" s="175"/>
      <c r="AQ54" s="175"/>
      <c r="AR54" s="175"/>
      <c r="AS54" s="175"/>
      <c r="AT54" s="175"/>
      <c r="AU54" s="175"/>
    </row>
    <row r="55" spans="1:51" ht="13.5" customHeight="1">
      <c r="AG55" s="175"/>
      <c r="AH55" s="175"/>
      <c r="AI55" s="175"/>
      <c r="AJ55" s="175"/>
      <c r="AK55" s="175"/>
      <c r="AL55" s="175"/>
      <c r="AM55" s="175"/>
      <c r="AN55" s="175"/>
      <c r="AO55" s="19"/>
      <c r="AP55" s="19"/>
      <c r="AQ55" s="19"/>
      <c r="AR55" s="19"/>
      <c r="AS55" s="19"/>
      <c r="AT55" s="175"/>
      <c r="AU55" s="175"/>
    </row>
    <row r="56" spans="1:51" ht="13.5" customHeight="1">
      <c r="A56" s="77"/>
      <c r="AG56" s="175"/>
      <c r="AH56" s="175"/>
      <c r="AI56" s="175"/>
      <c r="AJ56" s="4"/>
      <c r="AK56" s="4"/>
      <c r="AL56" s="4"/>
      <c r="AM56" s="4"/>
      <c r="AN56" s="4"/>
      <c r="AO56" s="4"/>
      <c r="AP56" s="4"/>
      <c r="AQ56" s="4"/>
      <c r="AR56" s="4"/>
      <c r="AS56" s="4"/>
      <c r="AT56" s="175"/>
      <c r="AU56" s="175"/>
    </row>
    <row r="57" spans="1:51" ht="13.5" customHeight="1">
      <c r="A57" s="78"/>
      <c r="B57" s="175"/>
      <c r="C57" s="175"/>
      <c r="D57" s="175"/>
      <c r="E57" s="175"/>
      <c r="F57" s="175"/>
      <c r="G57" s="175"/>
      <c r="H57" s="175"/>
      <c r="I57" s="175"/>
      <c r="J57" s="175"/>
      <c r="K57" s="175"/>
      <c r="L57" s="175"/>
      <c r="M57" s="175"/>
      <c r="N57" s="175"/>
      <c r="O57" s="175"/>
      <c r="P57" s="175"/>
      <c r="Q57" s="175"/>
      <c r="R57" s="175"/>
      <c r="S57" s="9"/>
      <c r="T57" s="9"/>
      <c r="U57" s="9"/>
      <c r="V57" s="9"/>
      <c r="W57" s="9"/>
      <c r="X57" s="8"/>
      <c r="AF57" s="7"/>
      <c r="AG57" s="175"/>
      <c r="AH57" s="175"/>
      <c r="AI57" s="175"/>
      <c r="AJ57" s="4"/>
      <c r="AK57" s="4"/>
      <c r="AL57" s="4"/>
      <c r="AM57" s="4"/>
      <c r="AN57" s="4"/>
      <c r="AO57" s="4"/>
      <c r="AP57" s="4"/>
      <c r="AQ57" s="4"/>
      <c r="AR57" s="4"/>
      <c r="AS57" s="4"/>
      <c r="AT57" s="175"/>
      <c r="AU57" s="175"/>
    </row>
    <row r="58" spans="1:51" ht="13.5" customHeight="1">
      <c r="A58" s="77"/>
      <c r="AG58" s="175"/>
      <c r="AH58" s="175"/>
      <c r="AI58" s="175"/>
      <c r="AJ58" s="175"/>
      <c r="AK58" s="175"/>
      <c r="AL58" s="175"/>
      <c r="AM58" s="175"/>
      <c r="AN58" s="175"/>
      <c r="AO58" s="175"/>
      <c r="AP58" s="175"/>
      <c r="AQ58" s="175"/>
      <c r="AR58" s="175"/>
      <c r="AS58" s="175"/>
      <c r="AT58" s="175"/>
      <c r="AU58" s="175"/>
      <c r="AV58" s="175"/>
      <c r="AW58" s="175"/>
      <c r="AX58" s="175"/>
      <c r="AY58" s="19"/>
    </row>
    <row r="59" spans="1:51" ht="13.5" customHeight="1">
      <c r="A59" s="77"/>
      <c r="AG59" s="175"/>
      <c r="AH59" s="175"/>
      <c r="AI59" s="175"/>
      <c r="AJ59" s="175"/>
      <c r="AK59" s="175"/>
      <c r="AL59" s="175"/>
      <c r="AM59" s="175"/>
      <c r="AN59" s="175"/>
      <c r="AO59" s="175"/>
      <c r="AP59" s="175"/>
      <c r="AQ59" s="175"/>
      <c r="AR59" s="175"/>
      <c r="AS59" s="175"/>
      <c r="AT59" s="175"/>
      <c r="AU59" s="175"/>
      <c r="AV59" s="175"/>
      <c r="AW59" s="175"/>
      <c r="AX59" s="175"/>
      <c r="AY59" s="19"/>
    </row>
    <row r="60" spans="1:51" ht="13.5" customHeight="1">
      <c r="A60" s="77"/>
      <c r="AG60" s="185"/>
      <c r="AH60" s="185"/>
      <c r="AI60" s="22"/>
      <c r="AJ60" s="175"/>
      <c r="AK60" s="175"/>
      <c r="AL60" s="175"/>
      <c r="AM60" s="19"/>
      <c r="AN60" s="19"/>
      <c r="AO60" s="19"/>
      <c r="AP60" s="19"/>
      <c r="AQ60" s="19"/>
      <c r="AR60" s="19"/>
      <c r="AS60" s="19"/>
      <c r="AT60" s="175"/>
      <c r="AU60" s="175"/>
      <c r="AV60" s="175"/>
      <c r="AW60" s="175"/>
      <c r="AX60" s="175"/>
      <c r="AY60" s="19"/>
    </row>
    <row r="61" spans="1:51" ht="13.5" customHeight="1">
      <c r="A61" s="77"/>
      <c r="AG61" s="19"/>
      <c r="AH61" s="185"/>
      <c r="AI61" s="185"/>
      <c r="AJ61" s="185"/>
      <c r="AK61" s="185"/>
      <c r="AL61" s="185"/>
      <c r="AM61" s="185"/>
      <c r="AN61" s="185"/>
      <c r="AO61" s="185"/>
      <c r="AP61" s="185"/>
      <c r="AQ61" s="185"/>
      <c r="AR61" s="185"/>
      <c r="AS61" s="185"/>
      <c r="AT61" s="185"/>
      <c r="AU61" s="185"/>
      <c r="AV61" s="175"/>
      <c r="AW61" s="175"/>
      <c r="AX61" s="175"/>
      <c r="AY61" s="19"/>
    </row>
    <row r="62" spans="1:51" ht="13.5" customHeight="1">
      <c r="AG62" s="175"/>
      <c r="AH62" s="185"/>
      <c r="AI62" s="185"/>
      <c r="AJ62" s="185"/>
      <c r="AK62" s="185"/>
      <c r="AL62" s="185"/>
      <c r="AM62" s="185"/>
      <c r="AN62" s="185"/>
      <c r="AO62" s="185"/>
      <c r="AP62" s="185"/>
      <c r="AQ62" s="185"/>
      <c r="AR62" s="185"/>
      <c r="AS62" s="185"/>
      <c r="AT62" s="185"/>
      <c r="AU62" s="185"/>
      <c r="AV62" s="175"/>
      <c r="AW62" s="175"/>
      <c r="AX62" s="175"/>
      <c r="AY62" s="19"/>
    </row>
    <row r="63" spans="1:51" ht="20.25" customHeight="1">
      <c r="AG63" s="19"/>
      <c r="AH63" s="185"/>
      <c r="AI63" s="185"/>
      <c r="AJ63" s="185"/>
      <c r="AK63" s="185"/>
      <c r="AL63" s="185"/>
      <c r="AM63" s="185"/>
      <c r="AN63" s="185"/>
      <c r="AO63" s="185"/>
      <c r="AP63" s="185"/>
      <c r="AQ63" s="185"/>
      <c r="AR63" s="185"/>
      <c r="AS63" s="185"/>
      <c r="AT63" s="185"/>
      <c r="AU63" s="185"/>
      <c r="AV63" s="175"/>
      <c r="AW63" s="175"/>
      <c r="AX63" s="175"/>
      <c r="AY63" s="19"/>
    </row>
    <row r="64" spans="1:51" ht="20.25" customHeight="1">
      <c r="AH64" s="185"/>
      <c r="AI64" s="185"/>
      <c r="AJ64" s="185"/>
      <c r="AK64" s="185"/>
      <c r="AL64" s="185"/>
      <c r="AM64" s="185"/>
      <c r="AN64" s="185"/>
      <c r="AO64" s="185"/>
      <c r="AP64" s="185"/>
      <c r="AQ64" s="185"/>
      <c r="AR64" s="185"/>
      <c r="AS64" s="185"/>
      <c r="AT64" s="185"/>
      <c r="AU64" s="185"/>
      <c r="AV64" s="175"/>
      <c r="AW64" s="175"/>
      <c r="AX64" s="175"/>
      <c r="AY64" s="19"/>
    </row>
    <row r="65" spans="34:50" ht="20.25" customHeight="1">
      <c r="AH65" s="185"/>
      <c r="AI65" s="185"/>
      <c r="AJ65" s="185"/>
      <c r="AK65" s="185"/>
      <c r="AL65" s="185"/>
      <c r="AM65" s="185"/>
      <c r="AN65" s="185"/>
      <c r="AO65" s="185"/>
      <c r="AP65" s="185"/>
      <c r="AQ65" s="185"/>
      <c r="AR65" s="185"/>
      <c r="AS65" s="185"/>
      <c r="AT65" s="185"/>
      <c r="AU65" s="185"/>
      <c r="AV65" s="175"/>
      <c r="AW65" s="175"/>
      <c r="AX65" s="175"/>
    </row>
    <row r="66" spans="34:50" ht="20.25" customHeight="1">
      <c r="AH66" s="185"/>
      <c r="AI66" s="185"/>
      <c r="AJ66" s="185"/>
      <c r="AK66" s="185"/>
      <c r="AL66" s="185"/>
      <c r="AM66" s="185"/>
      <c r="AN66" s="185"/>
      <c r="AO66" s="185"/>
      <c r="AP66" s="185"/>
      <c r="AQ66" s="185"/>
      <c r="AR66" s="185"/>
      <c r="AS66" s="185"/>
      <c r="AT66" s="185"/>
      <c r="AU66" s="185"/>
    </row>
    <row r="67" spans="34:50" ht="20.25" customHeight="1">
      <c r="AV67" s="185"/>
      <c r="AW67" s="175"/>
      <c r="AX67" s="19"/>
    </row>
    <row r="68" spans="34:50" ht="20.25" customHeight="1">
      <c r="AM68" s="175"/>
      <c r="AV68" s="185"/>
      <c r="AW68" s="19"/>
      <c r="AX68" s="19"/>
    </row>
    <row r="69" spans="34:50" ht="20.25" customHeight="1">
      <c r="AI69" s="20"/>
      <c r="AV69" s="175"/>
      <c r="AW69" s="175"/>
      <c r="AX69" s="175"/>
    </row>
    <row r="70" spans="34:50" ht="20.25" customHeight="1">
      <c r="AI70" s="20"/>
      <c r="AV70" s="175"/>
      <c r="AW70" s="175"/>
      <c r="AX70" s="175"/>
    </row>
    <row r="71" spans="34:50" ht="20.25" customHeight="1">
      <c r="AI71" s="20"/>
      <c r="AV71" s="175"/>
      <c r="AW71" s="175"/>
      <c r="AX71" s="175"/>
    </row>
    <row r="72" spans="34:50" ht="20.25" customHeight="1">
      <c r="AI72" s="20"/>
      <c r="AV72" s="19"/>
      <c r="AW72" s="19"/>
      <c r="AX72" s="19"/>
    </row>
    <row r="73" spans="34:50" ht="20.25" customHeight="1">
      <c r="AI73" s="20"/>
      <c r="AV73" s="185"/>
      <c r="AW73" s="185"/>
      <c r="AX73" s="185"/>
    </row>
    <row r="74" spans="34:50" ht="20.25" customHeight="1">
      <c r="AI74" s="20"/>
      <c r="AV74" s="185"/>
      <c r="AW74" s="185"/>
      <c r="AX74" s="185"/>
    </row>
    <row r="75" spans="34:50" ht="20.25" customHeight="1">
      <c r="AI75" s="20"/>
      <c r="AV75" s="185"/>
      <c r="AW75" s="185"/>
      <c r="AX75" s="185"/>
    </row>
    <row r="76" spans="34:50" ht="20.25" customHeight="1">
      <c r="AI76" s="20"/>
      <c r="AV76" s="185"/>
      <c r="AW76" s="185"/>
      <c r="AX76" s="185"/>
    </row>
    <row r="77" spans="34:50" ht="20.25" customHeight="1">
      <c r="AI77" s="175"/>
      <c r="AJ77" s="19"/>
      <c r="AK77" s="175"/>
      <c r="AL77" s="175"/>
      <c r="AM77" s="175"/>
      <c r="AO77" s="185"/>
      <c r="AP77" s="185"/>
      <c r="AQ77" s="185"/>
      <c r="AR77" s="185"/>
      <c r="AS77" s="185"/>
      <c r="AT77" s="175"/>
      <c r="AU77" s="19"/>
      <c r="AV77" s="185"/>
      <c r="AW77" s="185"/>
      <c r="AX77" s="185"/>
    </row>
    <row r="78" spans="34:50" ht="20.25" customHeight="1">
      <c r="AI78" s="175"/>
      <c r="AK78" s="175"/>
      <c r="AL78" s="175"/>
      <c r="AM78" s="175"/>
      <c r="AN78" s="185"/>
      <c r="AO78" s="185"/>
      <c r="AP78" s="185"/>
      <c r="AQ78" s="185"/>
      <c r="AR78" s="185"/>
      <c r="AS78" s="185"/>
      <c r="AT78" s="175"/>
      <c r="AU78" s="175"/>
      <c r="AV78" s="185"/>
      <c r="AW78" s="185"/>
      <c r="AX78" s="185"/>
    </row>
    <row r="79" spans="34:50" ht="20.25" customHeight="1">
      <c r="AI79" s="175"/>
      <c r="AK79" s="175"/>
      <c r="AL79" s="175"/>
      <c r="AM79" s="175"/>
      <c r="AN79" s="185"/>
      <c r="AO79" s="185"/>
      <c r="AP79" s="185"/>
      <c r="AQ79" s="185"/>
      <c r="AR79" s="185"/>
      <c r="AS79" s="185"/>
      <c r="AT79" s="175"/>
      <c r="AU79" s="175"/>
    </row>
    <row r="80" spans="34:50" ht="20.25" customHeight="1">
      <c r="AI80" s="175"/>
      <c r="AK80" s="175"/>
      <c r="AL80" s="175"/>
      <c r="AM80" s="175"/>
      <c r="AN80" s="185"/>
      <c r="AO80" s="185"/>
      <c r="AP80" s="185"/>
      <c r="AQ80" s="185"/>
      <c r="AR80" s="185"/>
      <c r="AS80" s="185"/>
      <c r="AT80" s="175"/>
      <c r="AU80" s="175"/>
    </row>
    <row r="81" spans="33:48" ht="20.25" customHeight="1">
      <c r="AG81" s="175"/>
      <c r="AH81" s="175"/>
      <c r="AI81" s="175"/>
      <c r="AK81" s="175"/>
      <c r="AL81" s="175"/>
      <c r="AM81" s="175"/>
      <c r="AN81" s="185"/>
      <c r="AO81" s="185"/>
      <c r="AP81" s="185"/>
      <c r="AQ81" s="185"/>
      <c r="AR81" s="185"/>
      <c r="AS81" s="185"/>
      <c r="AT81" s="175"/>
      <c r="AU81" s="175"/>
    </row>
    <row r="86" spans="33:48" ht="20.25" customHeight="1">
      <c r="AI86" s="185"/>
      <c r="AJ86" s="185"/>
      <c r="AK86" s="185"/>
      <c r="AL86" s="185"/>
      <c r="AM86" s="185"/>
      <c r="AN86" s="185"/>
      <c r="AO86" s="185"/>
      <c r="AP86" s="185"/>
      <c r="AQ86" s="185"/>
      <c r="AR86" s="185"/>
      <c r="AS86" s="185"/>
      <c r="AT86" s="185"/>
      <c r="AU86" s="185"/>
    </row>
    <row r="87" spans="33:48" ht="20.25" customHeight="1">
      <c r="AG87" s="175"/>
      <c r="AH87" s="175"/>
      <c r="AI87" s="185"/>
      <c r="AJ87" s="185"/>
      <c r="AK87" s="185"/>
      <c r="AL87" s="185"/>
      <c r="AM87" s="185"/>
      <c r="AN87" s="185"/>
      <c r="AO87" s="185"/>
      <c r="AP87" s="185"/>
      <c r="AQ87" s="185"/>
      <c r="AR87" s="185"/>
      <c r="AS87" s="185"/>
      <c r="AT87" s="185"/>
      <c r="AU87" s="185"/>
    </row>
    <row r="88" spans="33:48" ht="20.25" customHeight="1">
      <c r="AG88" s="19"/>
      <c r="AH88" s="185"/>
      <c r="AI88" s="185"/>
      <c r="AJ88" s="185"/>
      <c r="AK88" s="185"/>
      <c r="AL88" s="185"/>
      <c r="AM88" s="185"/>
      <c r="AN88" s="185"/>
      <c r="AO88" s="185"/>
      <c r="AP88" s="185"/>
      <c r="AQ88" s="185"/>
      <c r="AR88" s="185"/>
      <c r="AS88" s="185"/>
      <c r="AT88" s="185"/>
      <c r="AU88" s="185"/>
    </row>
    <row r="89" spans="33:48" ht="20.25" customHeight="1">
      <c r="AG89" s="19"/>
      <c r="AH89" s="185"/>
      <c r="AI89" s="185"/>
      <c r="AJ89" s="185"/>
      <c r="AK89" s="185"/>
      <c r="AL89" s="185"/>
      <c r="AM89" s="185"/>
      <c r="AN89" s="185"/>
      <c r="AO89" s="185"/>
      <c r="AP89" s="185"/>
      <c r="AQ89" s="185"/>
      <c r="AR89" s="185"/>
      <c r="AS89" s="185"/>
      <c r="AT89" s="185"/>
      <c r="AU89" s="185"/>
      <c r="AV89" s="185"/>
    </row>
    <row r="90" spans="33:48" ht="20.25" customHeight="1">
      <c r="AG90" s="19"/>
      <c r="AH90" s="185"/>
      <c r="AI90" s="185"/>
      <c r="AJ90" s="185"/>
      <c r="AK90" s="185"/>
      <c r="AL90" s="185"/>
      <c r="AM90" s="185"/>
      <c r="AN90" s="185"/>
      <c r="AO90" s="185"/>
      <c r="AP90" s="185"/>
      <c r="AQ90" s="185"/>
      <c r="AR90" s="185"/>
      <c r="AS90" s="185"/>
      <c r="AT90" s="185"/>
      <c r="AU90" s="185"/>
      <c r="AV90" s="185"/>
    </row>
    <row r="91" spans="33:48" ht="20.25" customHeight="1">
      <c r="AH91" s="185"/>
      <c r="AI91" s="185"/>
      <c r="AJ91" s="185"/>
      <c r="AK91" s="185"/>
      <c r="AL91" s="185"/>
      <c r="AM91" s="185"/>
      <c r="AN91" s="185"/>
      <c r="AO91" s="185"/>
      <c r="AP91" s="185"/>
      <c r="AQ91" s="185"/>
      <c r="AR91" s="185"/>
      <c r="AS91" s="185"/>
      <c r="AT91" s="185"/>
      <c r="AU91" s="185"/>
      <c r="AV91" s="185"/>
    </row>
    <row r="92" spans="33:48" ht="20.25" customHeight="1">
      <c r="AH92" s="185"/>
      <c r="AI92" s="185"/>
      <c r="AJ92" s="185"/>
      <c r="AK92" s="185"/>
      <c r="AL92" s="185"/>
      <c r="AM92" s="185"/>
      <c r="AN92" s="185"/>
      <c r="AO92" s="185"/>
      <c r="AP92" s="185"/>
      <c r="AQ92" s="185"/>
      <c r="AR92" s="185"/>
      <c r="AS92" s="185"/>
      <c r="AT92" s="185"/>
      <c r="AU92" s="185"/>
      <c r="AV92" s="185"/>
    </row>
    <row r="93" spans="33:48" ht="20.25" customHeight="1">
      <c r="AH93" s="185"/>
      <c r="AI93" s="185"/>
      <c r="AJ93" s="185"/>
      <c r="AK93" s="185"/>
      <c r="AL93" s="185"/>
      <c r="AM93" s="185"/>
      <c r="AN93" s="185"/>
      <c r="AO93" s="185"/>
      <c r="AP93" s="185"/>
      <c r="AQ93" s="185"/>
      <c r="AR93" s="185"/>
      <c r="AS93" s="185"/>
      <c r="AT93" s="185"/>
      <c r="AU93" s="185"/>
      <c r="AV93" s="185"/>
    </row>
    <row r="94" spans="33:48" ht="20.25" customHeight="1">
      <c r="AG94" s="193"/>
      <c r="AH94" s="193"/>
      <c r="AI94" s="193"/>
      <c r="AJ94" s="193"/>
      <c r="AK94" s="193"/>
      <c r="AL94" s="193"/>
      <c r="AM94" s="193"/>
      <c r="AN94" s="193"/>
      <c r="AO94" s="193"/>
      <c r="AP94" s="193"/>
      <c r="AQ94" s="193"/>
      <c r="AR94" s="193"/>
      <c r="AS94" s="193"/>
      <c r="AT94" s="193"/>
      <c r="AU94" s="193"/>
    </row>
    <row r="98" spans="48:50" ht="20.25" customHeight="1">
      <c r="AV98" s="185"/>
      <c r="AW98" s="185"/>
      <c r="AX98" s="185"/>
    </row>
    <row r="99" spans="48:50" ht="20.25" customHeight="1">
      <c r="AV99" s="185"/>
      <c r="AW99" s="185"/>
      <c r="AX99" s="185"/>
    </row>
    <row r="100" spans="48:50" ht="20.25" customHeight="1">
      <c r="AV100" s="185"/>
      <c r="AW100" s="185"/>
      <c r="AX100" s="185"/>
    </row>
    <row r="101" spans="48:50" ht="20.25" customHeight="1">
      <c r="AV101" s="185"/>
      <c r="AW101" s="185"/>
      <c r="AX101" s="185"/>
    </row>
    <row r="102" spans="48:50" ht="20.25" customHeight="1">
      <c r="AV102" s="185"/>
      <c r="AW102" s="185"/>
      <c r="AX102" s="185"/>
    </row>
    <row r="103" spans="48:50" ht="20.25" customHeight="1">
      <c r="AV103" s="185"/>
      <c r="AW103" s="185"/>
      <c r="AX103" s="185"/>
    </row>
    <row r="104" spans="48:50" ht="20.25" customHeight="1">
      <c r="AV104" s="185"/>
      <c r="AW104" s="185"/>
      <c r="AX104" s="185"/>
    </row>
    <row r="105" spans="48:50" ht="20.25" customHeight="1">
      <c r="AV105" s="185"/>
      <c r="AW105" s="185"/>
      <c r="AX105" s="185"/>
    </row>
    <row r="106" spans="48:50" ht="20.25" customHeight="1">
      <c r="AV106" s="193"/>
      <c r="AW106" s="193"/>
      <c r="AX106" s="193"/>
    </row>
  </sheetData>
  <mergeCells count="83">
    <mergeCell ref="A4:F8"/>
    <mergeCell ref="G4:L5"/>
    <mergeCell ref="M4:R4"/>
    <mergeCell ref="G6:L7"/>
    <mergeCell ref="M6:R7"/>
    <mergeCell ref="H8:L8"/>
    <mergeCell ref="N8:R8"/>
    <mergeCell ref="A9:F9"/>
    <mergeCell ref="H9:I9"/>
    <mergeCell ref="N9:O9"/>
    <mergeCell ref="A10:F10"/>
    <mergeCell ref="H10:I10"/>
    <mergeCell ref="N10:O10"/>
    <mergeCell ref="A11:F11"/>
    <mergeCell ref="H11:I11"/>
    <mergeCell ref="N11:O11"/>
    <mergeCell ref="A12:F12"/>
    <mergeCell ref="H12:I12"/>
    <mergeCell ref="N12:O12"/>
    <mergeCell ref="M28:R29"/>
    <mergeCell ref="A40:F42"/>
    <mergeCell ref="AB15:AF16"/>
    <mergeCell ref="A18:F20"/>
    <mergeCell ref="H18:J18"/>
    <mergeCell ref="N18:P18"/>
    <mergeCell ref="H19:J19"/>
    <mergeCell ref="K19:K20"/>
    <mergeCell ref="N19:P19"/>
    <mergeCell ref="Q19:Q20"/>
    <mergeCell ref="W19:W20"/>
    <mergeCell ref="H20:J20"/>
    <mergeCell ref="A15:F15"/>
    <mergeCell ref="H15:J15"/>
    <mergeCell ref="N15:P15"/>
    <mergeCell ref="N20:P20"/>
    <mergeCell ref="K41:K42"/>
    <mergeCell ref="N41:P41"/>
    <mergeCell ref="AV50:AW50"/>
    <mergeCell ref="A26:F30"/>
    <mergeCell ref="G26:L27"/>
    <mergeCell ref="M26:R26"/>
    <mergeCell ref="N33:O33"/>
    <mergeCell ref="AB37:AF38"/>
    <mergeCell ref="A34:F34"/>
    <mergeCell ref="H34:I34"/>
    <mergeCell ref="N34:O34"/>
    <mergeCell ref="A36:F36"/>
    <mergeCell ref="A37:F37"/>
    <mergeCell ref="H37:J37"/>
    <mergeCell ref="AG50:AI50"/>
    <mergeCell ref="G28:L29"/>
    <mergeCell ref="W41:W42"/>
    <mergeCell ref="H42:J42"/>
    <mergeCell ref="N42:P42"/>
    <mergeCell ref="H21:J21"/>
    <mergeCell ref="N21:P21"/>
    <mergeCell ref="N37:P37"/>
    <mergeCell ref="H32:I32"/>
    <mergeCell ref="N32:O32"/>
    <mergeCell ref="H33:I33"/>
    <mergeCell ref="H30:L30"/>
    <mergeCell ref="N30:R30"/>
    <mergeCell ref="H31:I31"/>
    <mergeCell ref="N31:O31"/>
    <mergeCell ref="H40:J40"/>
    <mergeCell ref="N40:P40"/>
    <mergeCell ref="H41:J41"/>
    <mergeCell ref="A49:R49"/>
    <mergeCell ref="O13:P13"/>
    <mergeCell ref="A35:F35"/>
    <mergeCell ref="I35:J35"/>
    <mergeCell ref="O35:P35"/>
    <mergeCell ref="I36:J36"/>
    <mergeCell ref="O36:P36"/>
    <mergeCell ref="A13:F13"/>
    <mergeCell ref="A14:F14"/>
    <mergeCell ref="I13:J13"/>
    <mergeCell ref="A32:F32"/>
    <mergeCell ref="A33:F33"/>
    <mergeCell ref="A31:F31"/>
    <mergeCell ref="Q41:Q42"/>
    <mergeCell ref="H43:J43"/>
    <mergeCell ref="N43:P43"/>
  </mergeCells>
  <phoneticPr fontId="3"/>
  <pageMargins left="0.78740157480314965" right="0.78740157480314965" top="0.59055118110236227" bottom="0.19685039370078741" header="0.51181102362204722" footer="0.51181102362204722"/>
  <pageSetup paperSize="9" orientation="portrait" r:id="rId1"/>
  <headerFooter alignWithMargins="0"/>
  <drawing r:id="rId2"/>
  <mc:AlternateContent xmlns:mc="http://schemas.openxmlformats.org/markup-compatibility/2006">
    <mc:Choice Requires="v">
      <legacyDrawing r:id="rId3"/>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リスト!$O$2:$O$3</xm:f>
          </x14:formula1>
          <xm:sqref>G14 M14</xm:sqref>
        </x14:dataValidation>
      </x14:dataValidations>
    </ext>
  </extLst>
</worksheet>
</file>

<file path=xl/worksheets/sheet5.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pageSetUpPr fitToPage="1"/>
  </sheetPr>
  <dimension ref="C3:AH37"/>
  <sheetViews>
    <sheetView view="pageBreakPreview" zoomScaleNormal="100" zoomScaleSheetLayoutView="100" zoomScalePageLayoutView="85" workbookViewId="0">
      <selection activeCell="G5" sqref="G5:S5"/>
    </sheetView>
  </sheetViews>
  <sheetFormatPr defaultRowHeight="30.75" customHeight="1"/>
  <cols>
    <col min="1" max="1" width="9" style="292"/>
    <col min="2" max="2" width="5.625" style="292" customWidth="1"/>
    <col min="3" max="3" width="1.625" style="292" customWidth="1"/>
    <col min="4" max="4" width="3" style="292" customWidth="1"/>
    <col min="5" max="5" width="20.125" style="291" customWidth="1"/>
    <col min="6" max="6" width="1.875" style="291" customWidth="1"/>
    <col min="7" max="7" width="12.25" style="291" customWidth="1"/>
    <col min="8" max="8" width="12" style="291" customWidth="1"/>
    <col min="9" max="9" width="12.875" style="291" customWidth="1"/>
    <col min="10" max="12" width="8.625" style="291" customWidth="1"/>
    <col min="13" max="13" width="9.75" style="291" customWidth="1"/>
    <col min="14" max="14" width="12.25" style="291" customWidth="1"/>
    <col min="15" max="16" width="8.625" style="291" customWidth="1"/>
    <col min="17" max="17" width="10.5" style="291" customWidth="1"/>
    <col min="18" max="18" width="11" style="291" customWidth="1"/>
    <col min="19" max="19" width="12.75" style="291" customWidth="1"/>
    <col min="20" max="20" width="1.875" style="291" customWidth="1"/>
    <col min="21" max="21" width="1.125" style="291" customWidth="1"/>
    <col min="22" max="23" width="8.625" style="291" customWidth="1"/>
    <col min="24" max="28" width="4.375" style="291" customWidth="1"/>
    <col min="29" max="29" width="16.5" style="291" bestFit="1" customWidth="1"/>
    <col min="30" max="30" width="6.375" style="291" customWidth="1"/>
    <col min="31" max="31" width="6.5" style="291" customWidth="1"/>
    <col min="32" max="32" width="6" style="291" customWidth="1"/>
    <col min="33" max="33" width="9" style="291"/>
    <col min="34" max="16384" width="9" style="292"/>
  </cols>
  <sheetData>
    <row r="3" spans="3:34" ht="30.75" customHeight="1">
      <c r="C3" s="352" t="s">
        <v>83</v>
      </c>
      <c r="D3" s="352"/>
      <c r="E3" s="352"/>
      <c r="F3" s="352"/>
      <c r="G3" s="352"/>
      <c r="H3" s="352"/>
      <c r="I3" s="352"/>
      <c r="J3" s="352"/>
      <c r="K3" s="352"/>
      <c r="L3" s="352"/>
      <c r="M3" s="352"/>
      <c r="N3" s="352"/>
      <c r="O3" s="352"/>
      <c r="P3" s="352"/>
      <c r="Q3" s="352"/>
      <c r="R3" s="352"/>
      <c r="S3" s="352"/>
      <c r="T3" s="352"/>
      <c r="U3" s="352"/>
      <c r="V3" s="292"/>
      <c r="W3" s="292"/>
      <c r="X3" s="292"/>
      <c r="Y3" s="292"/>
      <c r="Z3" s="292"/>
      <c r="AA3" s="292"/>
      <c r="AB3" s="292"/>
      <c r="AC3" s="292"/>
      <c r="AD3" s="292"/>
      <c r="AE3" s="292"/>
      <c r="AF3" s="292"/>
      <c r="AG3" s="292"/>
    </row>
    <row r="4" spans="3:34" ht="26.25" customHeight="1">
      <c r="C4" s="293"/>
      <c r="D4" s="753" t="s">
        <v>142</v>
      </c>
      <c r="E4" s="753"/>
      <c r="F4" s="328"/>
      <c r="G4" s="788">
        <f>'１　概況 '!$D$19</f>
        <v>0</v>
      </c>
      <c r="H4" s="788"/>
      <c r="I4" s="788"/>
      <c r="J4" s="788"/>
      <c r="K4" s="788"/>
      <c r="L4" s="788"/>
      <c r="M4" s="788"/>
      <c r="N4" s="788"/>
      <c r="O4" s="788"/>
      <c r="P4" s="788"/>
      <c r="Q4" s="788"/>
      <c r="R4" s="788"/>
      <c r="S4" s="788"/>
      <c r="T4" s="353"/>
      <c r="U4" s="292"/>
      <c r="V4" s="292"/>
      <c r="W4" s="292"/>
      <c r="X4" s="292"/>
      <c r="Y4" s="292"/>
      <c r="Z4" s="292"/>
      <c r="AA4" s="292"/>
      <c r="AB4" s="292"/>
      <c r="AC4" s="292"/>
      <c r="AD4" s="292"/>
      <c r="AE4" s="292"/>
      <c r="AF4" s="292"/>
      <c r="AG4" s="292"/>
    </row>
    <row r="5" spans="3:34" s="291" customFormat="1" ht="26.25" customHeight="1">
      <c r="C5" s="293"/>
      <c r="D5" s="753" t="s">
        <v>206</v>
      </c>
      <c r="E5" s="753"/>
      <c r="F5" s="328"/>
      <c r="G5" s="789"/>
      <c r="H5" s="789"/>
      <c r="I5" s="789"/>
      <c r="J5" s="789"/>
      <c r="K5" s="789"/>
      <c r="L5" s="789"/>
      <c r="M5" s="789"/>
      <c r="N5" s="789"/>
      <c r="O5" s="789"/>
      <c r="P5" s="789"/>
      <c r="Q5" s="789"/>
      <c r="R5" s="789"/>
      <c r="S5" s="789"/>
      <c r="T5" s="354"/>
      <c r="V5" s="292"/>
      <c r="W5" s="292"/>
      <c r="X5" s="292"/>
      <c r="Y5" s="292"/>
      <c r="Z5" s="292"/>
      <c r="AA5" s="292"/>
      <c r="AB5" s="292"/>
      <c r="AC5" s="292"/>
      <c r="AD5" s="292"/>
    </row>
    <row r="6" spans="3:34" s="291" customFormat="1" ht="26.25" customHeight="1">
      <c r="C6" s="295"/>
      <c r="D6" s="790" t="s">
        <v>207</v>
      </c>
      <c r="E6" s="790"/>
      <c r="F6" s="296"/>
      <c r="G6" s="787" t="s">
        <v>208</v>
      </c>
      <c r="H6" s="791" t="s">
        <v>209</v>
      </c>
      <c r="I6" s="791"/>
      <c r="J6" s="791"/>
      <c r="K6" s="791"/>
      <c r="L6" s="791"/>
      <c r="M6" s="791"/>
      <c r="N6" s="791"/>
      <c r="O6" s="791"/>
      <c r="P6" s="791"/>
      <c r="Q6" s="791"/>
      <c r="R6" s="791"/>
      <c r="S6" s="791"/>
      <c r="T6" s="306"/>
      <c r="U6" s="292"/>
      <c r="V6" s="292"/>
      <c r="W6" s="292"/>
      <c r="X6" s="306"/>
      <c r="Y6" s="292"/>
    </row>
    <row r="7" spans="3:34" s="291" customFormat="1" ht="26.25" customHeight="1">
      <c r="C7" s="792" t="s">
        <v>210</v>
      </c>
      <c r="D7" s="793"/>
      <c r="E7" s="793"/>
      <c r="F7" s="794"/>
      <c r="G7" s="787"/>
      <c r="H7" s="798" t="s">
        <v>211</v>
      </c>
      <c r="I7" s="799"/>
      <c r="J7" s="799"/>
      <c r="K7" s="799"/>
      <c r="L7" s="799"/>
      <c r="M7" s="800"/>
      <c r="N7" s="787" t="s">
        <v>607</v>
      </c>
      <c r="O7" s="801" t="s">
        <v>619</v>
      </c>
      <c r="P7" s="801"/>
      <c r="Q7" s="801"/>
      <c r="R7" s="801"/>
      <c r="S7" s="801"/>
      <c r="T7" s="292"/>
      <c r="U7" s="292"/>
      <c r="V7" s="292"/>
      <c r="AH7" s="355"/>
    </row>
    <row r="8" spans="3:34" s="291" customFormat="1" ht="26.25" customHeight="1">
      <c r="C8" s="795"/>
      <c r="D8" s="796"/>
      <c r="E8" s="796"/>
      <c r="F8" s="797"/>
      <c r="G8" s="787"/>
      <c r="H8" s="785" t="s">
        <v>116</v>
      </c>
      <c r="I8" s="785" t="s">
        <v>212</v>
      </c>
      <c r="J8" s="785" t="s">
        <v>213</v>
      </c>
      <c r="K8" s="785" t="s">
        <v>214</v>
      </c>
      <c r="L8" s="785" t="s">
        <v>215</v>
      </c>
      <c r="M8" s="785" t="s">
        <v>216</v>
      </c>
      <c r="N8" s="787"/>
      <c r="O8" s="783" t="s">
        <v>608</v>
      </c>
      <c r="P8" s="783" t="s">
        <v>15</v>
      </c>
      <c r="Q8" s="787" t="s">
        <v>52</v>
      </c>
      <c r="R8" s="783" t="s">
        <v>609</v>
      </c>
      <c r="S8" s="783" t="s">
        <v>610</v>
      </c>
      <c r="T8" s="292"/>
      <c r="U8" s="292"/>
      <c r="V8" s="292"/>
      <c r="W8" s="292"/>
      <c r="X8" s="292"/>
    </row>
    <row r="9" spans="3:34" s="291" customFormat="1" ht="26.25" customHeight="1">
      <c r="C9" s="795"/>
      <c r="D9" s="796"/>
      <c r="E9" s="796"/>
      <c r="F9" s="797"/>
      <c r="G9" s="784"/>
      <c r="H9" s="786"/>
      <c r="I9" s="786"/>
      <c r="J9" s="786"/>
      <c r="K9" s="786"/>
      <c r="L9" s="786"/>
      <c r="M9" s="786"/>
      <c r="N9" s="784"/>
      <c r="O9" s="784"/>
      <c r="P9" s="784"/>
      <c r="Q9" s="784"/>
      <c r="R9" s="784"/>
      <c r="S9" s="784"/>
      <c r="T9" s="292"/>
      <c r="U9" s="292"/>
      <c r="V9" s="292"/>
      <c r="W9" s="292"/>
      <c r="X9" s="292"/>
    </row>
    <row r="10" spans="3:34" s="291" customFormat="1" ht="26.25" customHeight="1">
      <c r="C10" s="297"/>
      <c r="D10" s="771"/>
      <c r="E10" s="772"/>
      <c r="F10" s="773"/>
      <c r="G10" s="356"/>
      <c r="H10" s="357"/>
      <c r="I10" s="357"/>
      <c r="J10" s="358"/>
      <c r="K10" s="358"/>
      <c r="L10" s="358"/>
      <c r="M10" s="358"/>
      <c r="N10" s="359">
        <f>H10*3.3+I10*3.3+J10*1.98+K10*1.98+L10*1.98+M10*1.98</f>
        <v>0</v>
      </c>
      <c r="O10" s="360"/>
      <c r="P10" s="447"/>
      <c r="Q10" s="361">
        <f>O10+P10</f>
        <v>0</v>
      </c>
      <c r="R10" s="361">
        <f>ROUNDUP(H10/3+SUM(I10:J10)/6+K10/15+SUM(L10:M10)/25,0)</f>
        <v>0</v>
      </c>
      <c r="S10" s="361">
        <f>ROUNDUP(H10/3+SUM(I10:J10)/6+K10/20+SUM(L10:M10)/30,0)</f>
        <v>0</v>
      </c>
      <c r="T10" s="292"/>
      <c r="U10" s="292"/>
      <c r="V10" s="292"/>
      <c r="W10" s="292"/>
      <c r="X10" s="292"/>
    </row>
    <row r="11" spans="3:34" s="291" customFormat="1" ht="26.25" customHeight="1">
      <c r="C11" s="297"/>
      <c r="D11" s="771"/>
      <c r="E11" s="772"/>
      <c r="F11" s="773"/>
      <c r="G11" s="356"/>
      <c r="H11" s="357"/>
      <c r="I11" s="357"/>
      <c r="J11" s="358"/>
      <c r="K11" s="358"/>
      <c r="L11" s="358"/>
      <c r="M11" s="358"/>
      <c r="N11" s="359">
        <f>H11*3.3+I11*3.3+J11*1.98+K11*1.98+L11*1.98+M11*1.98</f>
        <v>0</v>
      </c>
      <c r="O11" s="360"/>
      <c r="P11" s="447"/>
      <c r="Q11" s="361">
        <f>O11+P11</f>
        <v>0</v>
      </c>
      <c r="R11" s="361">
        <f t="shared" ref="R11:R25" si="0">ROUNDUP(H11/3+SUM(I11:J11)/6+K11/15+SUM(L11:M11)/25,0)</f>
        <v>0</v>
      </c>
      <c r="S11" s="361">
        <f t="shared" ref="S11:S25" si="1">ROUNDUP(H11/3+SUM(I11:J11)/6+K11/20+SUM(L11:M11)/30,0)</f>
        <v>0</v>
      </c>
      <c r="T11" s="292"/>
      <c r="U11" s="292"/>
      <c r="V11" s="292"/>
      <c r="W11" s="292"/>
      <c r="X11" s="292"/>
    </row>
    <row r="12" spans="3:34" s="291" customFormat="1" ht="26.25" customHeight="1">
      <c r="C12" s="297"/>
      <c r="D12" s="771"/>
      <c r="E12" s="772"/>
      <c r="F12" s="773"/>
      <c r="G12" s="356"/>
      <c r="H12" s="357"/>
      <c r="I12" s="357"/>
      <c r="J12" s="358"/>
      <c r="K12" s="358"/>
      <c r="L12" s="358"/>
      <c r="M12" s="358"/>
      <c r="N12" s="359">
        <f t="shared" ref="N12:N25" si="2">H12*3.3+I12*3.3+J12*1.98+K12*1.98+L12*1.98+M12*1.98</f>
        <v>0</v>
      </c>
      <c r="O12" s="360"/>
      <c r="P12" s="387"/>
      <c r="Q12" s="361">
        <f t="shared" ref="Q12:Q25" si="3">O12+P12</f>
        <v>0</v>
      </c>
      <c r="R12" s="361">
        <f t="shared" si="0"/>
        <v>0</v>
      </c>
      <c r="S12" s="361">
        <f t="shared" si="1"/>
        <v>0</v>
      </c>
      <c r="T12" s="292"/>
      <c r="U12" s="292"/>
      <c r="V12" s="292"/>
      <c r="W12" s="292"/>
      <c r="X12" s="292"/>
    </row>
    <row r="13" spans="3:34" s="291" customFormat="1" ht="26.25" customHeight="1">
      <c r="C13" s="297"/>
      <c r="D13" s="771"/>
      <c r="E13" s="772"/>
      <c r="F13" s="773"/>
      <c r="G13" s="356"/>
      <c r="H13" s="357"/>
      <c r="I13" s="357"/>
      <c r="J13" s="358"/>
      <c r="K13" s="358"/>
      <c r="L13" s="358"/>
      <c r="M13" s="358"/>
      <c r="N13" s="359">
        <f t="shared" si="2"/>
        <v>0</v>
      </c>
      <c r="O13" s="360"/>
      <c r="P13" s="387"/>
      <c r="Q13" s="361">
        <f t="shared" si="3"/>
        <v>0</v>
      </c>
      <c r="R13" s="361">
        <f t="shared" si="0"/>
        <v>0</v>
      </c>
      <c r="S13" s="361">
        <f t="shared" si="1"/>
        <v>0</v>
      </c>
      <c r="T13" s="292"/>
      <c r="U13" s="292"/>
      <c r="V13" s="292"/>
      <c r="W13" s="292"/>
      <c r="X13" s="292"/>
    </row>
    <row r="14" spans="3:34" s="291" customFormat="1" ht="26.25" customHeight="1">
      <c r="C14" s="297"/>
      <c r="D14" s="771"/>
      <c r="E14" s="772"/>
      <c r="F14" s="773"/>
      <c r="G14" s="356"/>
      <c r="H14" s="357"/>
      <c r="I14" s="357"/>
      <c r="J14" s="358"/>
      <c r="K14" s="358"/>
      <c r="L14" s="358"/>
      <c r="M14" s="358"/>
      <c r="N14" s="359">
        <f t="shared" si="2"/>
        <v>0</v>
      </c>
      <c r="O14" s="360"/>
      <c r="P14" s="387"/>
      <c r="Q14" s="361">
        <f t="shared" si="3"/>
        <v>0</v>
      </c>
      <c r="R14" s="361">
        <f t="shared" si="0"/>
        <v>0</v>
      </c>
      <c r="S14" s="361">
        <f t="shared" si="1"/>
        <v>0</v>
      </c>
      <c r="T14" s="292"/>
      <c r="U14" s="292"/>
      <c r="V14" s="292"/>
      <c r="W14" s="292"/>
      <c r="X14" s="292"/>
    </row>
    <row r="15" spans="3:34" s="291" customFormat="1" ht="26.25" customHeight="1">
      <c r="C15" s="297"/>
      <c r="D15" s="771"/>
      <c r="E15" s="772"/>
      <c r="F15" s="773"/>
      <c r="G15" s="356"/>
      <c r="H15" s="357"/>
      <c r="I15" s="357"/>
      <c r="J15" s="358"/>
      <c r="K15" s="358"/>
      <c r="L15" s="358"/>
      <c r="M15" s="358"/>
      <c r="N15" s="359">
        <f t="shared" si="2"/>
        <v>0</v>
      </c>
      <c r="O15" s="360"/>
      <c r="P15" s="387"/>
      <c r="Q15" s="361">
        <f t="shared" si="3"/>
        <v>0</v>
      </c>
      <c r="R15" s="361">
        <f t="shared" si="0"/>
        <v>0</v>
      </c>
      <c r="S15" s="361">
        <f t="shared" si="1"/>
        <v>0</v>
      </c>
      <c r="T15" s="292"/>
      <c r="U15" s="292"/>
      <c r="V15" s="292"/>
      <c r="W15" s="292"/>
      <c r="X15" s="292"/>
    </row>
    <row r="16" spans="3:34" s="291" customFormat="1" ht="26.25" customHeight="1">
      <c r="C16" s="297"/>
      <c r="D16" s="771"/>
      <c r="E16" s="772"/>
      <c r="F16" s="773"/>
      <c r="G16" s="356"/>
      <c r="H16" s="357"/>
      <c r="I16" s="357"/>
      <c r="J16" s="358"/>
      <c r="K16" s="358"/>
      <c r="L16" s="358"/>
      <c r="M16" s="358"/>
      <c r="N16" s="359">
        <f t="shared" si="2"/>
        <v>0</v>
      </c>
      <c r="O16" s="360"/>
      <c r="P16" s="387"/>
      <c r="Q16" s="361">
        <f t="shared" si="3"/>
        <v>0</v>
      </c>
      <c r="R16" s="361">
        <f t="shared" si="0"/>
        <v>0</v>
      </c>
      <c r="S16" s="361">
        <f t="shared" si="1"/>
        <v>0</v>
      </c>
      <c r="T16" s="292"/>
      <c r="U16" s="292"/>
      <c r="V16" s="292"/>
      <c r="W16" s="292"/>
      <c r="X16" s="292"/>
    </row>
    <row r="17" spans="3:30" s="291" customFormat="1" ht="26.25" customHeight="1">
      <c r="C17" s="297"/>
      <c r="D17" s="771"/>
      <c r="E17" s="772"/>
      <c r="F17" s="773"/>
      <c r="G17" s="356"/>
      <c r="H17" s="357"/>
      <c r="I17" s="357"/>
      <c r="J17" s="358"/>
      <c r="K17" s="358"/>
      <c r="L17" s="358"/>
      <c r="M17" s="358"/>
      <c r="N17" s="359">
        <f t="shared" si="2"/>
        <v>0</v>
      </c>
      <c r="O17" s="360"/>
      <c r="P17" s="387"/>
      <c r="Q17" s="361">
        <f t="shared" si="3"/>
        <v>0</v>
      </c>
      <c r="R17" s="361">
        <f t="shared" si="0"/>
        <v>0</v>
      </c>
      <c r="S17" s="361">
        <f t="shared" si="1"/>
        <v>0</v>
      </c>
      <c r="T17" s="292"/>
      <c r="U17" s="292"/>
      <c r="V17" s="292"/>
      <c r="W17" s="292"/>
      <c r="X17" s="292"/>
    </row>
    <row r="18" spans="3:30" s="291" customFormat="1" ht="26.25" customHeight="1">
      <c r="C18" s="297"/>
      <c r="D18" s="771"/>
      <c r="E18" s="772"/>
      <c r="F18" s="773"/>
      <c r="G18" s="356"/>
      <c r="H18" s="357"/>
      <c r="I18" s="357"/>
      <c r="J18" s="358"/>
      <c r="K18" s="358"/>
      <c r="L18" s="358"/>
      <c r="M18" s="358"/>
      <c r="N18" s="359">
        <f t="shared" si="2"/>
        <v>0</v>
      </c>
      <c r="O18" s="360"/>
      <c r="P18" s="387"/>
      <c r="Q18" s="361">
        <f t="shared" si="3"/>
        <v>0</v>
      </c>
      <c r="R18" s="361">
        <f t="shared" si="0"/>
        <v>0</v>
      </c>
      <c r="S18" s="361">
        <f t="shared" si="1"/>
        <v>0</v>
      </c>
      <c r="T18" s="292"/>
      <c r="U18" s="292"/>
      <c r="V18" s="292"/>
      <c r="W18" s="292"/>
      <c r="X18" s="292"/>
    </row>
    <row r="19" spans="3:30" s="291" customFormat="1" ht="26.25" customHeight="1">
      <c r="C19" s="297"/>
      <c r="D19" s="771"/>
      <c r="E19" s="772"/>
      <c r="F19" s="773"/>
      <c r="G19" s="356"/>
      <c r="H19" s="357"/>
      <c r="I19" s="357"/>
      <c r="J19" s="358"/>
      <c r="K19" s="358"/>
      <c r="L19" s="358"/>
      <c r="M19" s="358"/>
      <c r="N19" s="359">
        <f t="shared" si="2"/>
        <v>0</v>
      </c>
      <c r="O19" s="360"/>
      <c r="P19" s="387"/>
      <c r="Q19" s="361">
        <f t="shared" si="3"/>
        <v>0</v>
      </c>
      <c r="R19" s="361">
        <f t="shared" si="0"/>
        <v>0</v>
      </c>
      <c r="S19" s="361">
        <f t="shared" si="1"/>
        <v>0</v>
      </c>
      <c r="T19" s="292"/>
      <c r="U19" s="292"/>
      <c r="V19" s="292"/>
      <c r="W19" s="292"/>
      <c r="X19" s="292"/>
    </row>
    <row r="20" spans="3:30" s="291" customFormat="1" ht="26.25" customHeight="1">
      <c r="C20" s="297"/>
      <c r="D20" s="771"/>
      <c r="E20" s="772"/>
      <c r="F20" s="773"/>
      <c r="G20" s="356"/>
      <c r="H20" s="357"/>
      <c r="I20" s="357"/>
      <c r="J20" s="358"/>
      <c r="K20" s="358"/>
      <c r="L20" s="358"/>
      <c r="M20" s="358"/>
      <c r="N20" s="359">
        <f t="shared" si="2"/>
        <v>0</v>
      </c>
      <c r="O20" s="360"/>
      <c r="P20" s="387"/>
      <c r="Q20" s="361">
        <f t="shared" si="3"/>
        <v>0</v>
      </c>
      <c r="R20" s="361">
        <f t="shared" si="0"/>
        <v>0</v>
      </c>
      <c r="S20" s="361">
        <f t="shared" si="1"/>
        <v>0</v>
      </c>
      <c r="T20" s="292"/>
      <c r="U20" s="292"/>
      <c r="V20" s="292"/>
      <c r="W20" s="292"/>
      <c r="X20" s="292"/>
    </row>
    <row r="21" spans="3:30" s="291" customFormat="1" ht="26.25" customHeight="1">
      <c r="C21" s="297"/>
      <c r="D21" s="771"/>
      <c r="E21" s="772"/>
      <c r="F21" s="773"/>
      <c r="G21" s="356"/>
      <c r="H21" s="357"/>
      <c r="I21" s="357"/>
      <c r="J21" s="358"/>
      <c r="K21" s="358"/>
      <c r="L21" s="358"/>
      <c r="M21" s="358"/>
      <c r="N21" s="359">
        <f t="shared" si="2"/>
        <v>0</v>
      </c>
      <c r="O21" s="360"/>
      <c r="P21" s="387"/>
      <c r="Q21" s="361">
        <f t="shared" si="3"/>
        <v>0</v>
      </c>
      <c r="R21" s="361">
        <f t="shared" si="0"/>
        <v>0</v>
      </c>
      <c r="S21" s="361">
        <f>ROUNDUP(H21/3+SUM(I21:J21)/6+K21/20+SUM(L21:M21)/30,0)</f>
        <v>0</v>
      </c>
      <c r="T21" s="292"/>
      <c r="U21" s="292"/>
      <c r="V21" s="292"/>
      <c r="W21" s="292"/>
      <c r="X21" s="292"/>
    </row>
    <row r="22" spans="3:30" s="291" customFormat="1" ht="26.25" customHeight="1">
      <c r="C22" s="297"/>
      <c r="D22" s="771"/>
      <c r="E22" s="772"/>
      <c r="F22" s="773"/>
      <c r="G22" s="356"/>
      <c r="H22" s="357"/>
      <c r="I22" s="357"/>
      <c r="J22" s="358"/>
      <c r="K22" s="358"/>
      <c r="L22" s="358"/>
      <c r="M22" s="358"/>
      <c r="N22" s="359">
        <f t="shared" si="2"/>
        <v>0</v>
      </c>
      <c r="O22" s="360"/>
      <c r="P22" s="387"/>
      <c r="Q22" s="361">
        <f>O22+P22</f>
        <v>0</v>
      </c>
      <c r="R22" s="361">
        <f t="shared" si="0"/>
        <v>0</v>
      </c>
      <c r="S22" s="361">
        <f t="shared" si="1"/>
        <v>0</v>
      </c>
      <c r="T22" s="292"/>
      <c r="U22" s="292"/>
      <c r="V22" s="292"/>
      <c r="W22" s="292"/>
      <c r="X22" s="292"/>
    </row>
    <row r="23" spans="3:30" s="291" customFormat="1" ht="26.25" customHeight="1">
      <c r="C23" s="297"/>
      <c r="D23" s="771"/>
      <c r="E23" s="772"/>
      <c r="F23" s="773"/>
      <c r="G23" s="356"/>
      <c r="H23" s="357"/>
      <c r="I23" s="357"/>
      <c r="J23" s="358"/>
      <c r="K23" s="358"/>
      <c r="L23" s="358"/>
      <c r="M23" s="358"/>
      <c r="N23" s="359">
        <f t="shared" si="2"/>
        <v>0</v>
      </c>
      <c r="O23" s="360"/>
      <c r="P23" s="387"/>
      <c r="Q23" s="361">
        <f t="shared" si="3"/>
        <v>0</v>
      </c>
      <c r="R23" s="361">
        <f t="shared" si="0"/>
        <v>0</v>
      </c>
      <c r="S23" s="361">
        <f t="shared" si="1"/>
        <v>0</v>
      </c>
      <c r="T23" s="292"/>
      <c r="U23" s="292"/>
      <c r="V23" s="292"/>
      <c r="W23" s="292"/>
      <c r="X23" s="292"/>
    </row>
    <row r="24" spans="3:30" s="291" customFormat="1" ht="26.25" customHeight="1">
      <c r="C24" s="297"/>
      <c r="D24" s="771"/>
      <c r="E24" s="772"/>
      <c r="F24" s="773"/>
      <c r="G24" s="356"/>
      <c r="H24" s="357"/>
      <c r="I24" s="357"/>
      <c r="J24" s="358"/>
      <c r="K24" s="358"/>
      <c r="L24" s="358"/>
      <c r="M24" s="358"/>
      <c r="N24" s="359">
        <f t="shared" si="2"/>
        <v>0</v>
      </c>
      <c r="O24" s="360"/>
      <c r="P24" s="387"/>
      <c r="Q24" s="361">
        <f t="shared" si="3"/>
        <v>0</v>
      </c>
      <c r="R24" s="361">
        <f t="shared" si="0"/>
        <v>0</v>
      </c>
      <c r="S24" s="361">
        <f t="shared" si="1"/>
        <v>0</v>
      </c>
      <c r="T24" s="292"/>
      <c r="U24" s="292"/>
      <c r="V24" s="292"/>
      <c r="W24" s="292"/>
      <c r="X24" s="292"/>
    </row>
    <row r="25" spans="3:30" s="291" customFormat="1" ht="26.25" customHeight="1">
      <c r="C25" s="297"/>
      <c r="D25" s="771"/>
      <c r="E25" s="772"/>
      <c r="F25" s="773"/>
      <c r="G25" s="356"/>
      <c r="H25" s="357"/>
      <c r="I25" s="357"/>
      <c r="J25" s="358"/>
      <c r="K25" s="358"/>
      <c r="L25" s="358"/>
      <c r="M25" s="358"/>
      <c r="N25" s="359">
        <f t="shared" si="2"/>
        <v>0</v>
      </c>
      <c r="O25" s="360"/>
      <c r="P25" s="387"/>
      <c r="Q25" s="361">
        <f t="shared" si="3"/>
        <v>0</v>
      </c>
      <c r="R25" s="361">
        <f t="shared" si="0"/>
        <v>0</v>
      </c>
      <c r="S25" s="361">
        <f t="shared" si="1"/>
        <v>0</v>
      </c>
      <c r="T25" s="292"/>
      <c r="U25" s="292"/>
      <c r="V25" s="292"/>
      <c r="W25" s="292"/>
      <c r="X25" s="292"/>
    </row>
    <row r="26" spans="3:30" s="291" customFormat="1" ht="26.25" customHeight="1" collapsed="1">
      <c r="C26" s="298"/>
      <c r="D26" s="774" t="s">
        <v>217</v>
      </c>
      <c r="E26" s="775"/>
      <c r="F26" s="776"/>
      <c r="G26" s="362">
        <f t="shared" ref="G26:M26" si="4">SUM(G10:G25)</f>
        <v>0</v>
      </c>
      <c r="H26" s="363">
        <f t="shared" si="4"/>
        <v>0</v>
      </c>
      <c r="I26" s="363">
        <f t="shared" si="4"/>
        <v>0</v>
      </c>
      <c r="J26" s="363">
        <f t="shared" si="4"/>
        <v>0</v>
      </c>
      <c r="K26" s="363">
        <f t="shared" si="4"/>
        <v>0</v>
      </c>
      <c r="L26" s="363">
        <f t="shared" si="4"/>
        <v>0</v>
      </c>
      <c r="M26" s="363">
        <f t="shared" si="4"/>
        <v>0</v>
      </c>
      <c r="N26" s="364">
        <f>SUM(H26:M26)</f>
        <v>0</v>
      </c>
      <c r="O26" s="365">
        <f>SUM(O10:O25)</f>
        <v>0</v>
      </c>
      <c r="P26" s="365">
        <f>SUM(P10:P25)</f>
        <v>0</v>
      </c>
      <c r="Q26" s="365">
        <f t="shared" ref="Q26:R26" si="5">SUM(Q10:Q25)</f>
        <v>0</v>
      </c>
      <c r="R26" s="365">
        <f t="shared" si="5"/>
        <v>0</v>
      </c>
      <c r="S26" s="365">
        <f>SUM(S10:S25)</f>
        <v>0</v>
      </c>
      <c r="T26" s="306"/>
      <c r="U26" s="306"/>
      <c r="V26" s="292"/>
      <c r="W26" s="292"/>
      <c r="X26" s="292"/>
    </row>
    <row r="27" spans="3:30" s="291" customFormat="1" ht="38.25" customHeight="1">
      <c r="C27" s="777" t="s">
        <v>225</v>
      </c>
      <c r="D27" s="778"/>
      <c r="E27" s="778"/>
      <c r="F27" s="779"/>
      <c r="G27" s="780" t="s">
        <v>611</v>
      </c>
      <c r="H27" s="781"/>
      <c r="I27" s="781"/>
      <c r="J27" s="781"/>
      <c r="K27" s="781"/>
      <c r="L27" s="781"/>
      <c r="M27" s="781"/>
      <c r="N27" s="781"/>
      <c r="O27" s="781"/>
      <c r="P27" s="781"/>
      <c r="Q27" s="781"/>
      <c r="R27" s="782"/>
      <c r="S27" s="366">
        <f>IF(N26=0,0,IF(N26&lt;41,1,IF(N26&lt;151,2,3)))</f>
        <v>0</v>
      </c>
      <c r="T27" s="367"/>
      <c r="U27" s="355"/>
      <c r="V27" s="292"/>
      <c r="W27" s="292"/>
      <c r="X27" s="292"/>
      <c r="Y27" s="306"/>
      <c r="Z27" s="292"/>
      <c r="AA27" s="292"/>
      <c r="AB27" s="292"/>
      <c r="AC27" s="292"/>
      <c r="AD27" s="292"/>
    </row>
    <row r="28" spans="3:30" s="291" customFormat="1" ht="22.5" customHeight="1">
      <c r="C28" s="298"/>
      <c r="D28" s="770" t="s">
        <v>218</v>
      </c>
      <c r="E28" s="770"/>
      <c r="F28" s="299"/>
      <c r="G28" s="329"/>
      <c r="H28" s="754"/>
      <c r="I28" s="755"/>
      <c r="J28" s="330"/>
      <c r="K28" s="330"/>
      <c r="L28" s="330"/>
      <c r="M28" s="330"/>
      <c r="N28" s="330"/>
      <c r="O28" s="330"/>
      <c r="P28" s="330"/>
      <c r="Q28" s="330"/>
      <c r="R28" s="368"/>
      <c r="S28" s="369"/>
      <c r="T28" s="307"/>
      <c r="U28" s="306"/>
      <c r="V28" s="292"/>
      <c r="W28" s="292"/>
      <c r="X28" s="292"/>
      <c r="Y28" s="292"/>
      <c r="Z28" s="292"/>
      <c r="AA28" s="292"/>
      <c r="AB28" s="292"/>
      <c r="AC28" s="292"/>
    </row>
    <row r="29" spans="3:30" s="291" customFormat="1" ht="22.5" customHeight="1">
      <c r="C29" s="298"/>
      <c r="D29" s="770" t="s">
        <v>42</v>
      </c>
      <c r="E29" s="770"/>
      <c r="F29" s="300"/>
      <c r="G29" s="329"/>
      <c r="H29" s="754"/>
      <c r="I29" s="755"/>
      <c r="J29" s="370"/>
      <c r="K29" s="371"/>
      <c r="L29" s="372"/>
      <c r="M29" s="372"/>
      <c r="N29" s="372"/>
      <c r="O29" s="330"/>
      <c r="P29" s="330"/>
      <c r="Q29" s="330"/>
      <c r="R29" s="330"/>
      <c r="S29" s="331"/>
      <c r="T29" s="373"/>
      <c r="U29" s="306"/>
      <c r="V29" s="292"/>
      <c r="W29" s="292"/>
      <c r="X29" s="292"/>
      <c r="Y29" s="292"/>
      <c r="Z29" s="292"/>
      <c r="AA29" s="292"/>
      <c r="AB29" s="292"/>
    </row>
    <row r="30" spans="3:30" s="291" customFormat="1" ht="22.5" customHeight="1">
      <c r="C30" s="293"/>
      <c r="D30" s="753" t="s">
        <v>43</v>
      </c>
      <c r="E30" s="753"/>
      <c r="F30" s="294"/>
      <c r="G30" s="329"/>
      <c r="H30" s="754"/>
      <c r="I30" s="755"/>
      <c r="J30" s="374"/>
      <c r="K30" s="374"/>
      <c r="L30" s="374"/>
      <c r="M30" s="374"/>
      <c r="N30" s="374"/>
      <c r="O30" s="374"/>
      <c r="P30" s="374"/>
      <c r="Q30" s="371"/>
      <c r="R30" s="301"/>
      <c r="S30" s="375"/>
      <c r="T30" s="355"/>
      <c r="U30" s="355"/>
    </row>
    <row r="31" spans="3:30" s="291" customFormat="1" ht="22.5" customHeight="1">
      <c r="C31" s="293"/>
      <c r="D31" s="753" t="s">
        <v>226</v>
      </c>
      <c r="E31" s="753"/>
      <c r="F31" s="294"/>
      <c r="G31" s="329"/>
      <c r="H31" s="754" t="s">
        <v>612</v>
      </c>
      <c r="I31" s="755"/>
      <c r="J31" s="376"/>
      <c r="K31" s="371"/>
      <c r="L31" s="371"/>
      <c r="M31" s="371"/>
      <c r="N31" s="371"/>
      <c r="O31" s="371"/>
      <c r="P31" s="371"/>
      <c r="Q31" s="371"/>
      <c r="R31" s="377"/>
      <c r="S31" s="331"/>
      <c r="T31" s="373"/>
      <c r="U31" s="292"/>
      <c r="V31" s="292"/>
      <c r="W31" s="292"/>
      <c r="X31" s="292"/>
      <c r="Y31" s="292"/>
      <c r="Z31" s="292"/>
      <c r="AA31" s="292"/>
    </row>
    <row r="32" spans="3:30" s="291" customFormat="1" ht="22.5" customHeight="1">
      <c r="C32" s="293"/>
      <c r="D32" s="753" t="s">
        <v>9</v>
      </c>
      <c r="E32" s="753"/>
      <c r="F32" s="294"/>
      <c r="G32" s="332"/>
      <c r="H32" s="308" t="s">
        <v>613</v>
      </c>
      <c r="I32" s="756" t="s">
        <v>614</v>
      </c>
      <c r="J32" s="756"/>
      <c r="K32" s="756"/>
      <c r="L32" s="756"/>
      <c r="M32" s="756"/>
      <c r="N32" s="756"/>
      <c r="O32" s="756"/>
      <c r="P32" s="756"/>
      <c r="Q32" s="756"/>
      <c r="R32" s="378" t="s">
        <v>1</v>
      </c>
      <c r="S32" s="379"/>
      <c r="T32" s="306"/>
      <c r="U32" s="292"/>
      <c r="V32" s="306"/>
      <c r="W32" s="355"/>
    </row>
    <row r="33" spans="3:33" s="291" customFormat="1" ht="27" customHeight="1">
      <c r="C33" s="757" t="s">
        <v>219</v>
      </c>
      <c r="D33" s="758"/>
      <c r="E33" s="303" t="s">
        <v>220</v>
      </c>
      <c r="F33" s="294"/>
      <c r="G33" s="329"/>
      <c r="H33" s="308" t="s">
        <v>613</v>
      </c>
      <c r="I33" s="756" t="s">
        <v>615</v>
      </c>
      <c r="J33" s="756"/>
      <c r="K33" s="756"/>
      <c r="L33" s="756"/>
      <c r="M33" s="756"/>
      <c r="N33" s="756"/>
      <c r="O33" s="756"/>
      <c r="P33" s="756"/>
      <c r="Q33" s="756"/>
      <c r="R33" s="378" t="s">
        <v>1</v>
      </c>
      <c r="S33" s="379"/>
      <c r="T33" s="306"/>
      <c r="U33" s="306"/>
      <c r="V33" s="306"/>
      <c r="W33" s="355"/>
      <c r="Y33" s="355"/>
      <c r="AA33" s="355"/>
    </row>
    <row r="34" spans="3:33" s="291" customFormat="1" ht="27" customHeight="1">
      <c r="C34" s="759"/>
      <c r="D34" s="760"/>
      <c r="E34" s="303" t="s">
        <v>221</v>
      </c>
      <c r="F34" s="294"/>
      <c r="G34" s="329"/>
      <c r="H34" s="308" t="s">
        <v>668</v>
      </c>
      <c r="I34" s="371"/>
      <c r="J34" s="330"/>
      <c r="K34" s="330"/>
      <c r="L34" s="330"/>
      <c r="M34" s="304"/>
      <c r="N34" s="304"/>
      <c r="O34" s="304"/>
      <c r="P34" s="304"/>
      <c r="Q34" s="304"/>
      <c r="R34" s="304"/>
      <c r="S34" s="302"/>
      <c r="T34" s="380"/>
      <c r="U34" s="380"/>
      <c r="V34" s="306"/>
      <c r="W34" s="306"/>
      <c r="X34" s="306"/>
      <c r="Y34" s="306"/>
      <c r="Z34" s="292"/>
      <c r="AA34" s="292"/>
      <c r="AB34" s="292"/>
      <c r="AC34" s="292"/>
      <c r="AD34" s="292"/>
    </row>
    <row r="35" spans="3:33" s="291" customFormat="1" ht="27" customHeight="1">
      <c r="C35" s="761"/>
      <c r="D35" s="762"/>
      <c r="E35" s="305" t="s">
        <v>222</v>
      </c>
      <c r="F35" s="294"/>
      <c r="G35" s="329"/>
      <c r="H35" s="308" t="s">
        <v>620</v>
      </c>
      <c r="I35" s="371"/>
      <c r="J35" s="330"/>
      <c r="K35" s="330"/>
      <c r="L35" s="330"/>
      <c r="M35" s="304"/>
      <c r="N35" s="304"/>
      <c r="O35" s="304"/>
      <c r="P35" s="304"/>
      <c r="Q35" s="304"/>
      <c r="R35" s="304"/>
      <c r="S35" s="302"/>
      <c r="T35" s="380"/>
      <c r="U35" s="380"/>
      <c r="V35" s="306"/>
      <c r="W35" s="306"/>
      <c r="X35" s="306"/>
      <c r="Y35" s="306"/>
      <c r="Z35" s="292"/>
      <c r="AA35" s="292"/>
      <c r="AB35" s="292"/>
      <c r="AC35" s="292"/>
      <c r="AD35" s="292"/>
    </row>
    <row r="36" spans="3:33" s="291" customFormat="1" ht="36" customHeight="1">
      <c r="C36" s="763" t="s">
        <v>618</v>
      </c>
      <c r="D36" s="764"/>
      <c r="E36" s="764"/>
      <c r="F36" s="765"/>
      <c r="G36" s="329"/>
      <c r="H36" s="381" t="s">
        <v>616</v>
      </c>
      <c r="I36" s="382"/>
      <c r="J36" s="448" t="s">
        <v>667</v>
      </c>
      <c r="K36" s="766" t="s">
        <v>617</v>
      </c>
      <c r="L36" s="767"/>
      <c r="M36" s="768" t="s">
        <v>223</v>
      </c>
      <c r="N36" s="769"/>
      <c r="O36" s="383">
        <f>SUM(J26:M26)</f>
        <v>0</v>
      </c>
      <c r="P36" s="333" t="s">
        <v>120</v>
      </c>
      <c r="Q36" s="384">
        <v>3.3</v>
      </c>
      <c r="R36" s="327" t="s">
        <v>224</v>
      </c>
      <c r="S36" s="385">
        <f>Q36*O36</f>
        <v>0</v>
      </c>
      <c r="T36" s="355"/>
      <c r="U36" s="355"/>
      <c r="AC36" s="386"/>
    </row>
    <row r="37" spans="3:33" ht="30.75" customHeight="1">
      <c r="C37" s="751" t="s">
        <v>80</v>
      </c>
      <c r="D37" s="751"/>
      <c r="E37" s="751"/>
      <c r="F37" s="751"/>
      <c r="G37" s="751"/>
      <c r="H37" s="751"/>
      <c r="I37" s="751"/>
      <c r="J37" s="751"/>
      <c r="K37" s="751"/>
      <c r="L37" s="751"/>
      <c r="M37" s="751"/>
      <c r="N37" s="751"/>
      <c r="O37" s="751"/>
      <c r="P37" s="751"/>
      <c r="Q37" s="751"/>
      <c r="R37" s="751"/>
      <c r="S37" s="752"/>
      <c r="T37" s="752"/>
      <c r="U37" s="306"/>
      <c r="V37" s="306"/>
      <c r="W37" s="306"/>
      <c r="X37" s="306"/>
      <c r="Y37" s="306"/>
      <c r="Z37" s="306"/>
      <c r="AA37" s="306"/>
      <c r="AB37" s="306"/>
      <c r="AC37" s="306"/>
      <c r="AE37" s="292"/>
      <c r="AF37" s="292"/>
      <c r="AG37" s="292"/>
    </row>
  </sheetData>
  <mergeCells count="57">
    <mergeCell ref="D4:E4"/>
    <mergeCell ref="G4:S4"/>
    <mergeCell ref="D5:E5"/>
    <mergeCell ref="G5:S5"/>
    <mergeCell ref="D6:E6"/>
    <mergeCell ref="G6:G9"/>
    <mergeCell ref="H6:S6"/>
    <mergeCell ref="C7:F9"/>
    <mergeCell ref="H7:M7"/>
    <mergeCell ref="N7:N9"/>
    <mergeCell ref="O7:S7"/>
    <mergeCell ref="H8:H9"/>
    <mergeCell ref="I8:I9"/>
    <mergeCell ref="J8:J9"/>
    <mergeCell ref="K8:K9"/>
    <mergeCell ref="L8:L9"/>
    <mergeCell ref="D19:F19"/>
    <mergeCell ref="R8:R9"/>
    <mergeCell ref="S8:S9"/>
    <mergeCell ref="D10:F10"/>
    <mergeCell ref="D11:F11"/>
    <mergeCell ref="D12:F12"/>
    <mergeCell ref="D13:F13"/>
    <mergeCell ref="M8:M9"/>
    <mergeCell ref="O8:O9"/>
    <mergeCell ref="P8:P9"/>
    <mergeCell ref="Q8:Q9"/>
    <mergeCell ref="D14:F14"/>
    <mergeCell ref="D15:F15"/>
    <mergeCell ref="D16:F16"/>
    <mergeCell ref="D17:F17"/>
    <mergeCell ref="D18:F18"/>
    <mergeCell ref="D29:E29"/>
    <mergeCell ref="H29:I29"/>
    <mergeCell ref="D20:F20"/>
    <mergeCell ref="D21:F21"/>
    <mergeCell ref="D22:F22"/>
    <mergeCell ref="D23:F23"/>
    <mergeCell ref="D24:F24"/>
    <mergeCell ref="D25:F25"/>
    <mergeCell ref="D26:F26"/>
    <mergeCell ref="C27:F27"/>
    <mergeCell ref="G27:R27"/>
    <mergeCell ref="D28:E28"/>
    <mergeCell ref="H28:I28"/>
    <mergeCell ref="C37:T37"/>
    <mergeCell ref="D30:E30"/>
    <mergeCell ref="H30:I30"/>
    <mergeCell ref="D31:E31"/>
    <mergeCell ref="H31:I31"/>
    <mergeCell ref="D32:E32"/>
    <mergeCell ref="I32:Q32"/>
    <mergeCell ref="C33:D35"/>
    <mergeCell ref="I33:Q33"/>
    <mergeCell ref="C36:F36"/>
    <mergeCell ref="K36:L36"/>
    <mergeCell ref="M36:N36"/>
  </mergeCells>
  <phoneticPr fontId="3"/>
  <dataValidations xWindow="499" yWindow="414" count="4">
    <dataValidation allowBlank="1" showInputMessage="1" showErrorMessage="1" prompt="階数と構造を入力してください。_x000a_（記入例：木造平屋建て、鉄筋コンクリート造２階建て　等）_x000a_" sqref="G5" xr:uid="{00000000-0002-0000-0400-000000000000}"/>
    <dataValidation type="list" allowBlank="1" showInputMessage="1" showErrorMessage="1" sqref="G34" xr:uid="{00000000-0002-0000-0400-000001000000}">
      <formula1>"準耐火建築物,耐火建築物"</formula1>
    </dataValidation>
    <dataValidation type="list" allowBlank="1" showInputMessage="1" showErrorMessage="1" sqref="J31 G28:G33 G35:G36" xr:uid="{00000000-0002-0000-0400-000002000000}">
      <formula1>"有り,無し"</formula1>
    </dataValidation>
    <dataValidation type="whole" allowBlank="1" showInputMessage="1" showErrorMessage="1" error="整数で入力してください。" sqref="O10:P25" xr:uid="{00000000-0002-0000-0400-000003000000}">
      <formula1>0</formula1>
      <formula2>100</formula2>
    </dataValidation>
  </dataValidations>
  <printOptions horizontalCentered="1"/>
  <pageMargins left="0.23622047244094491" right="0.23622047244094491" top="0.74803149606299213" bottom="0.70866141732283472" header="0.31496062992125984" footer="0.31496062992125984"/>
  <pageSetup paperSize="9" scale="61" orientation="portrait" r:id="rId1"/>
  <headerFooter alignWithMargins="0"/>
  <drawing r:id="rId2"/>
  <mc:AlternateContent xmlns:mc="http://schemas.openxmlformats.org/markup-compatibility/2006">
    <mc:Choice Requires="v">
      <legacyDrawing r:id="rId3"/>
    </mc:Choice>
  </mc:AlternateContent>
</worksheet>
</file>

<file path=xl/worksheets/sheet6.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pageSetUpPr fitToPage="1"/>
  </sheetPr>
  <dimension ref="C1:AF79"/>
  <sheetViews>
    <sheetView view="pageBreakPreview" zoomScaleNormal="100" zoomScaleSheetLayoutView="100" workbookViewId="0">
      <pane xSplit="2" ySplit="5" topLeftCell="C6" activePane="bottomRight" state="frozen"/>
      <selection pane="topRight" activeCell="C1" sqref="C1"/>
      <selection pane="bottomLeft" activeCell="A6" sqref="A6"/>
      <selection pane="bottomRight" activeCell="E7" sqref="E7"/>
    </sheetView>
  </sheetViews>
  <sheetFormatPr defaultRowHeight="13.5" outlineLevelRow="2"/>
  <cols>
    <col min="1" max="3" width="9" style="1"/>
    <col min="4" max="4" width="3" style="1" customWidth="1"/>
    <col min="5" max="6" width="13.5" style="1" customWidth="1"/>
    <col min="7" max="7" width="12.125" style="1" customWidth="1"/>
    <col min="8" max="8" width="6.875" style="1" bestFit="1" customWidth="1"/>
    <col min="9" max="9" width="14.125" style="1" customWidth="1"/>
    <col min="10" max="10" width="12.375" style="208" bestFit="1" customWidth="1"/>
    <col min="11" max="11" width="4.125" style="208" customWidth="1"/>
    <col min="12" max="12" width="12" style="1" customWidth="1"/>
    <col min="13" max="13" width="15.125" style="1" bestFit="1" customWidth="1"/>
    <col min="14" max="14" width="6.25" style="208" customWidth="1"/>
    <col min="15" max="15" width="4.75" style="208" bestFit="1" customWidth="1"/>
    <col min="16" max="16" width="6.375" style="1" bestFit="1" customWidth="1"/>
    <col min="17" max="17" width="6.125" style="1" customWidth="1"/>
    <col min="18" max="18" width="9.75" style="1" customWidth="1"/>
    <col min="19" max="19" width="13.75" style="1" customWidth="1"/>
    <col min="20" max="26" width="8" style="1" customWidth="1"/>
    <col min="27" max="27" width="11.875" style="1" customWidth="1"/>
    <col min="28" max="33" width="4.125" style="1" customWidth="1"/>
    <col min="34" max="16384" width="9" style="1"/>
  </cols>
  <sheetData>
    <row r="1" spans="3:19" ht="21" customHeight="1">
      <c r="C1" s="40" t="s">
        <v>629</v>
      </c>
      <c r="E1" s="40"/>
      <c r="F1" s="40"/>
      <c r="G1" s="40"/>
      <c r="H1" s="40"/>
      <c r="I1" s="40"/>
      <c r="M1" s="408" t="s">
        <v>91</v>
      </c>
      <c r="N1" s="409">
        <f>'１　概況 '!$Q$7</f>
        <v>0</v>
      </c>
      <c r="O1" s="408" t="s">
        <v>75</v>
      </c>
      <c r="P1" s="409">
        <f>'１　概況 '!$S$7</f>
        <v>0</v>
      </c>
      <c r="Q1" s="408" t="s">
        <v>76</v>
      </c>
      <c r="R1" s="408">
        <v>1</v>
      </c>
      <c r="S1" s="408" t="s">
        <v>10</v>
      </c>
    </row>
    <row r="2" spans="3:19" ht="7.5" customHeight="1" thickBot="1">
      <c r="F2" s="249"/>
      <c r="G2" s="249"/>
      <c r="I2" s="249"/>
      <c r="J2" s="410"/>
      <c r="K2" s="4"/>
    </row>
    <row r="3" spans="3:19" ht="18" customHeight="1">
      <c r="C3" s="209"/>
      <c r="D3" s="816" t="s">
        <v>53</v>
      </c>
      <c r="E3" s="667" t="s">
        <v>170</v>
      </c>
      <c r="F3" s="667" t="s">
        <v>74</v>
      </c>
      <c r="G3" s="818" t="s">
        <v>630</v>
      </c>
      <c r="H3" s="819"/>
      <c r="I3" s="684" t="s">
        <v>187</v>
      </c>
      <c r="J3" s="684"/>
      <c r="K3" s="804" t="s">
        <v>188</v>
      </c>
      <c r="L3" s="822" t="s">
        <v>189</v>
      </c>
      <c r="M3" s="823"/>
      <c r="N3" s="804" t="s">
        <v>631</v>
      </c>
      <c r="O3" s="811" t="s">
        <v>632</v>
      </c>
      <c r="P3" s="804" t="s">
        <v>647</v>
      </c>
      <c r="Q3" s="813" t="s">
        <v>633</v>
      </c>
      <c r="R3" s="811" t="s">
        <v>634</v>
      </c>
      <c r="S3" s="802" t="s">
        <v>644</v>
      </c>
    </row>
    <row r="4" spans="3:19" ht="18" customHeight="1">
      <c r="C4" s="210"/>
      <c r="D4" s="817"/>
      <c r="E4" s="805"/>
      <c r="F4" s="805"/>
      <c r="G4" s="820"/>
      <c r="H4" s="821"/>
      <c r="I4" s="805" t="s">
        <v>635</v>
      </c>
      <c r="J4" s="739" t="s">
        <v>641</v>
      </c>
      <c r="K4" s="805"/>
      <c r="L4" s="824"/>
      <c r="M4" s="825"/>
      <c r="N4" s="810"/>
      <c r="O4" s="812"/>
      <c r="P4" s="805"/>
      <c r="Q4" s="814"/>
      <c r="R4" s="815"/>
      <c r="S4" s="803"/>
    </row>
    <row r="5" spans="3:19" ht="27" customHeight="1" thickBot="1">
      <c r="C5" s="211"/>
      <c r="D5" s="817"/>
      <c r="E5" s="805"/>
      <c r="F5" s="805"/>
      <c r="G5" s="212" t="s">
        <v>54</v>
      </c>
      <c r="H5" s="213" t="s">
        <v>55</v>
      </c>
      <c r="I5" s="805"/>
      <c r="J5" s="826"/>
      <c r="K5" s="805"/>
      <c r="L5" s="824"/>
      <c r="M5" s="825"/>
      <c r="N5" s="810"/>
      <c r="O5" s="812"/>
      <c r="P5" s="643"/>
      <c r="Q5" s="814"/>
      <c r="R5" s="815"/>
      <c r="S5" s="803"/>
    </row>
    <row r="6" spans="3:19" ht="23.25" customHeight="1">
      <c r="C6" s="806" t="s">
        <v>638</v>
      </c>
      <c r="D6" s="214" t="s">
        <v>130</v>
      </c>
      <c r="E6" s="215" t="s">
        <v>184</v>
      </c>
      <c r="F6" s="215" t="s">
        <v>185</v>
      </c>
      <c r="G6" s="216" t="d">
        <v>2024-04-01</v>
      </c>
      <c r="H6" s="215" t="s">
        <v>107</v>
      </c>
      <c r="I6" s="217" t="s">
        <v>186</v>
      </c>
      <c r="J6" s="218" t="s">
        <v>116</v>
      </c>
      <c r="K6" s="218" t="s">
        <v>167</v>
      </c>
      <c r="L6" s="215" t="s">
        <v>158</v>
      </c>
      <c r="M6" s="215" t="s">
        <v>643</v>
      </c>
      <c r="N6" s="411" t="s">
        <v>636</v>
      </c>
      <c r="O6" s="220">
        <v>6.5</v>
      </c>
      <c r="P6" s="221">
        <v>20</v>
      </c>
      <c r="Q6" s="222">
        <v>1</v>
      </c>
      <c r="R6" s="219" t="s">
        <v>131</v>
      </c>
      <c r="S6" s="438" t="s">
        <v>645</v>
      </c>
    </row>
    <row r="7" spans="3:19" ht="21" customHeight="1">
      <c r="C7" s="807"/>
      <c r="D7" s="223">
        <f>ROW()-6</f>
        <v>1</v>
      </c>
      <c r="E7" s="224"/>
      <c r="F7" s="224"/>
      <c r="G7" s="225"/>
      <c r="H7" s="340"/>
      <c r="I7" s="224"/>
      <c r="J7" s="224"/>
      <c r="K7" s="224"/>
      <c r="L7" s="224"/>
      <c r="M7" s="422"/>
      <c r="N7" s="340"/>
      <c r="O7" s="340"/>
      <c r="P7" s="340"/>
      <c r="Q7" s="340"/>
      <c r="R7" s="340"/>
      <c r="S7" s="439"/>
    </row>
    <row r="8" spans="3:19" ht="21" customHeight="1">
      <c r="C8" s="807"/>
      <c r="D8" s="223">
        <f t="shared" ref="D8:D56" si="0">ROW()-6</f>
        <v>2</v>
      </c>
      <c r="E8" s="224"/>
      <c r="F8" s="224"/>
      <c r="G8" s="225"/>
      <c r="H8" s="340"/>
      <c r="I8" s="224"/>
      <c r="J8" s="224"/>
      <c r="K8" s="224"/>
      <c r="L8" s="224"/>
      <c r="M8" s="422"/>
      <c r="N8" s="340"/>
      <c r="O8" s="340"/>
      <c r="P8" s="340"/>
      <c r="Q8" s="340"/>
      <c r="R8" s="340"/>
      <c r="S8" s="439"/>
    </row>
    <row r="9" spans="3:19" ht="21" customHeight="1">
      <c r="C9" s="807"/>
      <c r="D9" s="223">
        <f t="shared" si="0"/>
        <v>3</v>
      </c>
      <c r="E9" s="224"/>
      <c r="F9" s="224"/>
      <c r="G9" s="225"/>
      <c r="H9" s="340"/>
      <c r="I9" s="224"/>
      <c r="J9" s="224"/>
      <c r="K9" s="224"/>
      <c r="L9" s="224"/>
      <c r="M9" s="422"/>
      <c r="N9" s="340"/>
      <c r="O9" s="340"/>
      <c r="P9" s="340"/>
      <c r="Q9" s="340"/>
      <c r="R9" s="340"/>
      <c r="S9" s="439"/>
    </row>
    <row r="10" spans="3:19" ht="21" customHeight="1">
      <c r="C10" s="807"/>
      <c r="D10" s="223">
        <f t="shared" si="0"/>
        <v>4</v>
      </c>
      <c r="E10" s="224"/>
      <c r="F10" s="224"/>
      <c r="G10" s="225"/>
      <c r="H10" s="340"/>
      <c r="I10" s="224"/>
      <c r="J10" s="224"/>
      <c r="K10" s="224"/>
      <c r="L10" s="224"/>
      <c r="M10" s="422"/>
      <c r="N10" s="340"/>
      <c r="O10" s="340"/>
      <c r="P10" s="340"/>
      <c r="Q10" s="340"/>
      <c r="R10" s="340"/>
      <c r="S10" s="439"/>
    </row>
    <row r="11" spans="3:19" ht="21" customHeight="1">
      <c r="C11" s="807"/>
      <c r="D11" s="223">
        <f t="shared" si="0"/>
        <v>5</v>
      </c>
      <c r="E11" s="224"/>
      <c r="F11" s="224"/>
      <c r="G11" s="225"/>
      <c r="H11" s="340"/>
      <c r="I11" s="224"/>
      <c r="J11" s="224"/>
      <c r="K11" s="224"/>
      <c r="L11" s="224"/>
      <c r="M11" s="422"/>
      <c r="N11" s="340"/>
      <c r="O11" s="340"/>
      <c r="P11" s="340"/>
      <c r="Q11" s="340"/>
      <c r="R11" s="340"/>
      <c r="S11" s="439"/>
    </row>
    <row r="12" spans="3:19" ht="21" customHeight="1">
      <c r="C12" s="807"/>
      <c r="D12" s="223">
        <f t="shared" si="0"/>
        <v>6</v>
      </c>
      <c r="E12" s="224"/>
      <c r="F12" s="224"/>
      <c r="G12" s="225"/>
      <c r="H12" s="340"/>
      <c r="I12" s="224"/>
      <c r="J12" s="224"/>
      <c r="K12" s="224"/>
      <c r="L12" s="224"/>
      <c r="M12" s="422"/>
      <c r="N12" s="340"/>
      <c r="O12" s="340"/>
      <c r="P12" s="340"/>
      <c r="Q12" s="340"/>
      <c r="R12" s="340"/>
      <c r="S12" s="439"/>
    </row>
    <row r="13" spans="3:19" ht="21" customHeight="1">
      <c r="C13" s="807"/>
      <c r="D13" s="223">
        <f t="shared" si="0"/>
        <v>7</v>
      </c>
      <c r="E13" s="224"/>
      <c r="F13" s="224"/>
      <c r="G13" s="225"/>
      <c r="H13" s="340"/>
      <c r="I13" s="224"/>
      <c r="J13" s="224"/>
      <c r="K13" s="224"/>
      <c r="L13" s="224"/>
      <c r="M13" s="422"/>
      <c r="N13" s="340"/>
      <c r="O13" s="340"/>
      <c r="P13" s="340"/>
      <c r="Q13" s="340"/>
      <c r="R13" s="340"/>
      <c r="S13" s="439"/>
    </row>
    <row r="14" spans="3:19" ht="21" customHeight="1">
      <c r="C14" s="807"/>
      <c r="D14" s="223">
        <f t="shared" si="0"/>
        <v>8</v>
      </c>
      <c r="E14" s="224"/>
      <c r="F14" s="224"/>
      <c r="G14" s="225"/>
      <c r="H14" s="340"/>
      <c r="I14" s="224"/>
      <c r="J14" s="224"/>
      <c r="K14" s="224"/>
      <c r="L14" s="224"/>
      <c r="M14" s="422"/>
      <c r="N14" s="340"/>
      <c r="O14" s="340"/>
      <c r="P14" s="340"/>
      <c r="Q14" s="340"/>
      <c r="R14" s="340"/>
      <c r="S14" s="439"/>
    </row>
    <row r="15" spans="3:19" ht="21" customHeight="1">
      <c r="C15" s="807"/>
      <c r="D15" s="223">
        <f t="shared" si="0"/>
        <v>9</v>
      </c>
      <c r="E15" s="224"/>
      <c r="F15" s="224"/>
      <c r="G15" s="225"/>
      <c r="H15" s="340"/>
      <c r="I15" s="224"/>
      <c r="J15" s="224"/>
      <c r="K15" s="224"/>
      <c r="L15" s="224"/>
      <c r="M15" s="422"/>
      <c r="N15" s="340"/>
      <c r="O15" s="340"/>
      <c r="P15" s="340"/>
      <c r="Q15" s="340"/>
      <c r="R15" s="340"/>
      <c r="S15" s="439"/>
    </row>
    <row r="16" spans="3:19" ht="21" customHeight="1">
      <c r="C16" s="807"/>
      <c r="D16" s="223">
        <f t="shared" si="0"/>
        <v>10</v>
      </c>
      <c r="E16" s="224"/>
      <c r="F16" s="224"/>
      <c r="G16" s="225"/>
      <c r="H16" s="340"/>
      <c r="I16" s="224"/>
      <c r="J16" s="224"/>
      <c r="K16" s="224"/>
      <c r="L16" s="224"/>
      <c r="M16" s="422"/>
      <c r="N16" s="340"/>
      <c r="O16" s="340"/>
      <c r="P16" s="340"/>
      <c r="Q16" s="340"/>
      <c r="R16" s="340"/>
      <c r="S16" s="439"/>
    </row>
    <row r="17" spans="3:26" ht="21" customHeight="1">
      <c r="C17" s="807"/>
      <c r="D17" s="223">
        <f t="shared" si="0"/>
        <v>11</v>
      </c>
      <c r="E17" s="225"/>
      <c r="F17" s="224"/>
      <c r="G17" s="225"/>
      <c r="H17" s="340"/>
      <c r="I17" s="225"/>
      <c r="J17" s="224"/>
      <c r="K17" s="224"/>
      <c r="L17" s="224"/>
      <c r="M17" s="422"/>
      <c r="N17" s="340"/>
      <c r="O17" s="340"/>
      <c r="P17" s="340"/>
      <c r="Q17" s="340"/>
      <c r="R17" s="340"/>
      <c r="S17" s="439"/>
      <c r="Z17" s="5"/>
    </row>
    <row r="18" spans="3:26" ht="21" customHeight="1">
      <c r="C18" s="807"/>
      <c r="D18" s="223">
        <f t="shared" si="0"/>
        <v>12</v>
      </c>
      <c r="E18" s="225"/>
      <c r="F18" s="224"/>
      <c r="G18" s="225"/>
      <c r="H18" s="340"/>
      <c r="I18" s="225"/>
      <c r="J18" s="224"/>
      <c r="K18" s="224"/>
      <c r="L18" s="224"/>
      <c r="M18" s="422"/>
      <c r="N18" s="340"/>
      <c r="O18" s="340"/>
      <c r="P18" s="340"/>
      <c r="Q18" s="340"/>
      <c r="R18" s="340"/>
      <c r="S18" s="439"/>
    </row>
    <row r="19" spans="3:26" ht="21" customHeight="1">
      <c r="C19" s="807"/>
      <c r="D19" s="223">
        <f t="shared" si="0"/>
        <v>13</v>
      </c>
      <c r="E19" s="225"/>
      <c r="F19" s="224"/>
      <c r="G19" s="225"/>
      <c r="H19" s="340"/>
      <c r="I19" s="225"/>
      <c r="J19" s="224"/>
      <c r="K19" s="224"/>
      <c r="L19" s="224"/>
      <c r="M19" s="422"/>
      <c r="N19" s="340"/>
      <c r="O19" s="340"/>
      <c r="P19" s="340"/>
      <c r="Q19" s="340"/>
      <c r="R19" s="340"/>
      <c r="S19" s="439"/>
    </row>
    <row r="20" spans="3:26" ht="21" customHeight="1">
      <c r="C20" s="807"/>
      <c r="D20" s="223">
        <f t="shared" si="0"/>
        <v>14</v>
      </c>
      <c r="E20" s="225"/>
      <c r="F20" s="224"/>
      <c r="G20" s="225"/>
      <c r="H20" s="340"/>
      <c r="I20" s="225"/>
      <c r="J20" s="224"/>
      <c r="K20" s="224"/>
      <c r="L20" s="224"/>
      <c r="M20" s="422"/>
      <c r="N20" s="340"/>
      <c r="O20" s="340"/>
      <c r="P20" s="340"/>
      <c r="Q20" s="340"/>
      <c r="R20" s="340"/>
      <c r="S20" s="439"/>
    </row>
    <row r="21" spans="3:26" ht="21" customHeight="1" thickBot="1">
      <c r="C21" s="807"/>
      <c r="D21" s="223">
        <f t="shared" si="0"/>
        <v>15</v>
      </c>
      <c r="E21" s="225"/>
      <c r="F21" s="224"/>
      <c r="G21" s="225"/>
      <c r="H21" s="340"/>
      <c r="I21" s="225"/>
      <c r="J21" s="224"/>
      <c r="K21" s="224"/>
      <c r="L21" s="224"/>
      <c r="M21" s="422"/>
      <c r="N21" s="340"/>
      <c r="O21" s="340"/>
      <c r="P21" s="340"/>
      <c r="Q21" s="340"/>
      <c r="R21" s="340"/>
      <c r="S21" s="439"/>
    </row>
    <row r="22" spans="3:26" ht="21" hidden="1" customHeight="1" outlineLevel="1">
      <c r="C22" s="807"/>
      <c r="D22" s="223">
        <f t="shared" si="0"/>
        <v>16</v>
      </c>
      <c r="E22" s="226"/>
      <c r="F22" s="226"/>
      <c r="G22" s="227"/>
      <c r="H22" s="340"/>
      <c r="I22" s="226"/>
      <c r="J22" s="224"/>
      <c r="K22" s="226" t="s">
        <v>167</v>
      </c>
      <c r="L22" s="226"/>
      <c r="M22" s="420"/>
      <c r="N22" s="341"/>
      <c r="O22" s="341"/>
      <c r="P22" s="341"/>
      <c r="Q22" s="341"/>
      <c r="R22" s="341"/>
      <c r="S22" s="439"/>
    </row>
    <row r="23" spans="3:26" ht="21" hidden="1" customHeight="1" outlineLevel="1">
      <c r="C23" s="807"/>
      <c r="D23" s="223">
        <f t="shared" si="0"/>
        <v>17</v>
      </c>
      <c r="E23" s="224"/>
      <c r="F23" s="224"/>
      <c r="G23" s="225"/>
      <c r="H23" s="340"/>
      <c r="I23" s="224"/>
      <c r="J23" s="224"/>
      <c r="K23" s="224"/>
      <c r="L23" s="224"/>
      <c r="M23" s="422"/>
      <c r="N23" s="340"/>
      <c r="O23" s="340"/>
      <c r="P23" s="340"/>
      <c r="Q23" s="340"/>
      <c r="R23" s="340"/>
      <c r="S23" s="439"/>
    </row>
    <row r="24" spans="3:26" ht="21" hidden="1" customHeight="1" outlineLevel="1">
      <c r="C24" s="807"/>
      <c r="D24" s="223">
        <f t="shared" si="0"/>
        <v>18</v>
      </c>
      <c r="E24" s="224"/>
      <c r="F24" s="224"/>
      <c r="G24" s="225"/>
      <c r="H24" s="340"/>
      <c r="I24" s="224"/>
      <c r="J24" s="224"/>
      <c r="K24" s="224"/>
      <c r="L24" s="224"/>
      <c r="M24" s="422"/>
      <c r="N24" s="340"/>
      <c r="O24" s="340"/>
      <c r="P24" s="340"/>
      <c r="Q24" s="340"/>
      <c r="R24" s="340"/>
      <c r="S24" s="439"/>
    </row>
    <row r="25" spans="3:26" ht="21" hidden="1" customHeight="1" outlineLevel="1">
      <c r="C25" s="807"/>
      <c r="D25" s="223">
        <f t="shared" si="0"/>
        <v>19</v>
      </c>
      <c r="E25" s="224"/>
      <c r="F25" s="224"/>
      <c r="G25" s="225"/>
      <c r="H25" s="340"/>
      <c r="I25" s="224"/>
      <c r="J25" s="224"/>
      <c r="K25" s="224"/>
      <c r="L25" s="224"/>
      <c r="M25" s="422"/>
      <c r="N25" s="340"/>
      <c r="O25" s="340"/>
      <c r="P25" s="340"/>
      <c r="Q25" s="340"/>
      <c r="R25" s="340"/>
      <c r="S25" s="439"/>
    </row>
    <row r="26" spans="3:26" ht="21" hidden="1" customHeight="1" outlineLevel="1">
      <c r="C26" s="807"/>
      <c r="D26" s="223">
        <f t="shared" si="0"/>
        <v>20</v>
      </c>
      <c r="E26" s="228"/>
      <c r="F26" s="230"/>
      <c r="G26" s="228"/>
      <c r="H26" s="340"/>
      <c r="I26" s="228"/>
      <c r="J26" s="224"/>
      <c r="K26" s="230"/>
      <c r="L26" s="230"/>
      <c r="M26" s="429"/>
      <c r="N26" s="229"/>
      <c r="O26" s="229"/>
      <c r="P26" s="229"/>
      <c r="Q26" s="229"/>
      <c r="R26" s="229"/>
      <c r="S26" s="439"/>
    </row>
    <row r="27" spans="3:26" ht="21" hidden="1" customHeight="1" outlineLevel="1">
      <c r="C27" s="807"/>
      <c r="D27" s="223">
        <f t="shared" si="0"/>
        <v>21</v>
      </c>
      <c r="E27" s="225"/>
      <c r="F27" s="224"/>
      <c r="G27" s="225"/>
      <c r="H27" s="340"/>
      <c r="I27" s="225"/>
      <c r="J27" s="224"/>
      <c r="K27" s="224"/>
      <c r="L27" s="224"/>
      <c r="M27" s="422"/>
      <c r="N27" s="340"/>
      <c r="O27" s="340"/>
      <c r="P27" s="340"/>
      <c r="Q27" s="340"/>
      <c r="R27" s="340"/>
      <c r="S27" s="439"/>
    </row>
    <row r="28" spans="3:26" ht="21" hidden="1" customHeight="1" outlineLevel="1">
      <c r="C28" s="807"/>
      <c r="D28" s="223">
        <f t="shared" si="0"/>
        <v>22</v>
      </c>
      <c r="E28" s="225"/>
      <c r="F28" s="224"/>
      <c r="G28" s="225"/>
      <c r="H28" s="340"/>
      <c r="I28" s="225"/>
      <c r="J28" s="224"/>
      <c r="K28" s="224"/>
      <c r="L28" s="224"/>
      <c r="M28" s="422"/>
      <c r="N28" s="340"/>
      <c r="O28" s="340"/>
      <c r="P28" s="340"/>
      <c r="Q28" s="340"/>
      <c r="R28" s="340"/>
      <c r="S28" s="439"/>
    </row>
    <row r="29" spans="3:26" ht="21" hidden="1" customHeight="1" outlineLevel="1">
      <c r="C29" s="807"/>
      <c r="D29" s="223">
        <f t="shared" si="0"/>
        <v>23</v>
      </c>
      <c r="E29" s="225"/>
      <c r="F29" s="224"/>
      <c r="G29" s="225"/>
      <c r="H29" s="340"/>
      <c r="I29" s="225"/>
      <c r="J29" s="224"/>
      <c r="K29" s="224"/>
      <c r="L29" s="224"/>
      <c r="M29" s="422"/>
      <c r="N29" s="340"/>
      <c r="O29" s="340"/>
      <c r="P29" s="340"/>
      <c r="Q29" s="340"/>
      <c r="R29" s="340"/>
      <c r="S29" s="439"/>
    </row>
    <row r="30" spans="3:26" ht="21" hidden="1" customHeight="1" outlineLevel="1">
      <c r="C30" s="807"/>
      <c r="D30" s="223">
        <f t="shared" si="0"/>
        <v>24</v>
      </c>
      <c r="E30" s="225"/>
      <c r="F30" s="224"/>
      <c r="G30" s="225"/>
      <c r="H30" s="340"/>
      <c r="I30" s="225"/>
      <c r="J30" s="224"/>
      <c r="K30" s="224"/>
      <c r="L30" s="224"/>
      <c r="M30" s="422"/>
      <c r="N30" s="340"/>
      <c r="O30" s="340"/>
      <c r="P30" s="340"/>
      <c r="Q30" s="340"/>
      <c r="R30" s="340"/>
      <c r="S30" s="439"/>
    </row>
    <row r="31" spans="3:26" ht="21" hidden="1" customHeight="1" outlineLevel="1">
      <c r="C31" s="807"/>
      <c r="D31" s="223">
        <f t="shared" si="0"/>
        <v>25</v>
      </c>
      <c r="E31" s="225"/>
      <c r="F31" s="230"/>
      <c r="G31" s="228"/>
      <c r="H31" s="340"/>
      <c r="I31" s="225"/>
      <c r="J31" s="224"/>
      <c r="K31" s="230"/>
      <c r="L31" s="230"/>
      <c r="M31" s="429"/>
      <c r="N31" s="229"/>
      <c r="O31" s="229"/>
      <c r="P31" s="229"/>
      <c r="Q31" s="229"/>
      <c r="R31" s="229"/>
      <c r="S31" s="439"/>
    </row>
    <row r="32" spans="3:26" ht="21" hidden="1" customHeight="1" outlineLevel="1">
      <c r="C32" s="807"/>
      <c r="D32" s="223">
        <f t="shared" si="0"/>
        <v>26</v>
      </c>
      <c r="E32" s="224"/>
      <c r="F32" s="224"/>
      <c r="G32" s="225"/>
      <c r="H32" s="340"/>
      <c r="I32" s="224"/>
      <c r="J32" s="224"/>
      <c r="K32" s="224"/>
      <c r="L32" s="224"/>
      <c r="M32" s="422"/>
      <c r="N32" s="340"/>
      <c r="O32" s="340"/>
      <c r="P32" s="340"/>
      <c r="Q32" s="340"/>
      <c r="R32" s="340"/>
      <c r="S32" s="439"/>
    </row>
    <row r="33" spans="3:19" ht="21" hidden="1" customHeight="1" outlineLevel="1">
      <c r="C33" s="807"/>
      <c r="D33" s="223">
        <f t="shared" si="0"/>
        <v>27</v>
      </c>
      <c r="E33" s="224"/>
      <c r="F33" s="224"/>
      <c r="G33" s="225"/>
      <c r="H33" s="340"/>
      <c r="I33" s="224"/>
      <c r="J33" s="224"/>
      <c r="K33" s="224"/>
      <c r="L33" s="224"/>
      <c r="M33" s="422"/>
      <c r="N33" s="340"/>
      <c r="O33" s="340"/>
      <c r="P33" s="340"/>
      <c r="Q33" s="340"/>
      <c r="R33" s="340"/>
      <c r="S33" s="439"/>
    </row>
    <row r="34" spans="3:19" ht="21" hidden="1" customHeight="1" outlineLevel="1">
      <c r="C34" s="807"/>
      <c r="D34" s="223">
        <f t="shared" si="0"/>
        <v>28</v>
      </c>
      <c r="E34" s="224"/>
      <c r="F34" s="224"/>
      <c r="G34" s="225"/>
      <c r="H34" s="340"/>
      <c r="I34" s="224"/>
      <c r="J34" s="224"/>
      <c r="K34" s="224"/>
      <c r="L34" s="224"/>
      <c r="M34" s="422"/>
      <c r="N34" s="340"/>
      <c r="O34" s="340"/>
      <c r="P34" s="340"/>
      <c r="Q34" s="340"/>
      <c r="R34" s="340"/>
      <c r="S34" s="439"/>
    </row>
    <row r="35" spans="3:19" ht="21" hidden="1" customHeight="1" outlineLevel="1">
      <c r="C35" s="807"/>
      <c r="D35" s="223">
        <f t="shared" si="0"/>
        <v>29</v>
      </c>
      <c r="E35" s="224"/>
      <c r="F35" s="224"/>
      <c r="G35" s="225"/>
      <c r="H35" s="340"/>
      <c r="I35" s="224"/>
      <c r="J35" s="224"/>
      <c r="K35" s="224"/>
      <c r="L35" s="224"/>
      <c r="M35" s="422"/>
      <c r="N35" s="340"/>
      <c r="O35" s="340"/>
      <c r="P35" s="340"/>
      <c r="Q35" s="340"/>
      <c r="R35" s="340"/>
      <c r="S35" s="439"/>
    </row>
    <row r="36" spans="3:19" ht="21" hidden="1" customHeight="1" outlineLevel="1">
      <c r="C36" s="807"/>
      <c r="D36" s="223">
        <f t="shared" si="0"/>
        <v>30</v>
      </c>
      <c r="E36" s="228"/>
      <c r="F36" s="230"/>
      <c r="G36" s="228"/>
      <c r="H36" s="340"/>
      <c r="I36" s="228"/>
      <c r="J36" s="224"/>
      <c r="K36" s="230"/>
      <c r="L36" s="230"/>
      <c r="M36" s="429"/>
      <c r="N36" s="229"/>
      <c r="O36" s="229"/>
      <c r="P36" s="229"/>
      <c r="Q36" s="229"/>
      <c r="R36" s="229"/>
      <c r="S36" s="439"/>
    </row>
    <row r="37" spans="3:19" ht="21" hidden="1" customHeight="1" outlineLevel="1">
      <c r="C37" s="807"/>
      <c r="D37" s="223">
        <f t="shared" si="0"/>
        <v>31</v>
      </c>
      <c r="E37" s="225"/>
      <c r="F37" s="224"/>
      <c r="G37" s="225"/>
      <c r="H37" s="340"/>
      <c r="I37" s="225"/>
      <c r="J37" s="224"/>
      <c r="K37" s="224"/>
      <c r="L37" s="224"/>
      <c r="M37" s="422"/>
      <c r="N37" s="340"/>
      <c r="O37" s="340"/>
      <c r="P37" s="340"/>
      <c r="Q37" s="340"/>
      <c r="R37" s="340"/>
      <c r="S37" s="439"/>
    </row>
    <row r="38" spans="3:19" ht="21" hidden="1" customHeight="1" outlineLevel="1">
      <c r="C38" s="807"/>
      <c r="D38" s="223">
        <f t="shared" si="0"/>
        <v>32</v>
      </c>
      <c r="E38" s="225"/>
      <c r="F38" s="224"/>
      <c r="G38" s="225"/>
      <c r="H38" s="340"/>
      <c r="I38" s="225"/>
      <c r="J38" s="224"/>
      <c r="K38" s="224"/>
      <c r="L38" s="224"/>
      <c r="M38" s="422"/>
      <c r="N38" s="340"/>
      <c r="O38" s="340"/>
      <c r="P38" s="340"/>
      <c r="Q38" s="340"/>
      <c r="R38" s="340"/>
      <c r="S38" s="439"/>
    </row>
    <row r="39" spans="3:19" ht="21" hidden="1" customHeight="1" outlineLevel="1">
      <c r="C39" s="807"/>
      <c r="D39" s="223">
        <f t="shared" si="0"/>
        <v>33</v>
      </c>
      <c r="E39" s="225"/>
      <c r="F39" s="224"/>
      <c r="G39" s="225"/>
      <c r="H39" s="340"/>
      <c r="I39" s="225"/>
      <c r="J39" s="224"/>
      <c r="K39" s="224"/>
      <c r="L39" s="224"/>
      <c r="M39" s="422"/>
      <c r="N39" s="340"/>
      <c r="O39" s="340"/>
      <c r="P39" s="340"/>
      <c r="Q39" s="340"/>
      <c r="R39" s="340"/>
      <c r="S39" s="439"/>
    </row>
    <row r="40" spans="3:19" ht="21" hidden="1" customHeight="1" outlineLevel="1">
      <c r="C40" s="807"/>
      <c r="D40" s="223">
        <f t="shared" si="0"/>
        <v>34</v>
      </c>
      <c r="E40" s="225"/>
      <c r="F40" s="224"/>
      <c r="G40" s="225"/>
      <c r="H40" s="340"/>
      <c r="I40" s="225"/>
      <c r="J40" s="224"/>
      <c r="K40" s="224"/>
      <c r="L40" s="224"/>
      <c r="M40" s="422"/>
      <c r="N40" s="340"/>
      <c r="O40" s="340"/>
      <c r="P40" s="340"/>
      <c r="Q40" s="340"/>
      <c r="R40" s="340"/>
      <c r="S40" s="439"/>
    </row>
    <row r="41" spans="3:19" ht="21" hidden="1" customHeight="1" outlineLevel="1">
      <c r="C41" s="807"/>
      <c r="D41" s="223">
        <f t="shared" si="0"/>
        <v>35</v>
      </c>
      <c r="E41" s="225"/>
      <c r="F41" s="230"/>
      <c r="G41" s="228"/>
      <c r="H41" s="340"/>
      <c r="I41" s="225"/>
      <c r="J41" s="224"/>
      <c r="K41" s="230"/>
      <c r="L41" s="230"/>
      <c r="M41" s="429"/>
      <c r="N41" s="229"/>
      <c r="O41" s="229"/>
      <c r="P41" s="229"/>
      <c r="Q41" s="229"/>
      <c r="R41" s="229"/>
      <c r="S41" s="439"/>
    </row>
    <row r="42" spans="3:19" ht="21" hidden="1" customHeight="1" outlineLevel="1">
      <c r="C42" s="807"/>
      <c r="D42" s="223">
        <f t="shared" si="0"/>
        <v>36</v>
      </c>
      <c r="E42" s="224"/>
      <c r="F42" s="224"/>
      <c r="G42" s="225"/>
      <c r="H42" s="340"/>
      <c r="I42" s="224"/>
      <c r="J42" s="224"/>
      <c r="K42" s="224"/>
      <c r="L42" s="224"/>
      <c r="M42" s="422"/>
      <c r="N42" s="340"/>
      <c r="O42" s="340"/>
      <c r="P42" s="340"/>
      <c r="Q42" s="340"/>
      <c r="R42" s="340"/>
      <c r="S42" s="439"/>
    </row>
    <row r="43" spans="3:19" ht="21" hidden="1" customHeight="1" outlineLevel="1">
      <c r="C43" s="807"/>
      <c r="D43" s="223">
        <f t="shared" si="0"/>
        <v>37</v>
      </c>
      <c r="E43" s="224"/>
      <c r="F43" s="224"/>
      <c r="G43" s="225"/>
      <c r="H43" s="340"/>
      <c r="I43" s="224"/>
      <c r="J43" s="224"/>
      <c r="K43" s="224"/>
      <c r="L43" s="224"/>
      <c r="M43" s="422"/>
      <c r="N43" s="340"/>
      <c r="O43" s="340"/>
      <c r="P43" s="340"/>
      <c r="Q43" s="340"/>
      <c r="R43" s="340"/>
      <c r="S43" s="439"/>
    </row>
    <row r="44" spans="3:19" ht="21" hidden="1" customHeight="1" outlineLevel="1">
      <c r="C44" s="807"/>
      <c r="D44" s="223">
        <f t="shared" si="0"/>
        <v>38</v>
      </c>
      <c r="E44" s="224"/>
      <c r="F44" s="224"/>
      <c r="G44" s="225"/>
      <c r="H44" s="340"/>
      <c r="I44" s="224"/>
      <c r="J44" s="224"/>
      <c r="K44" s="224"/>
      <c r="L44" s="224"/>
      <c r="M44" s="422"/>
      <c r="N44" s="340"/>
      <c r="O44" s="340"/>
      <c r="P44" s="340"/>
      <c r="Q44" s="340"/>
      <c r="R44" s="340"/>
      <c r="S44" s="439"/>
    </row>
    <row r="45" spans="3:19" ht="21" hidden="1" customHeight="1" outlineLevel="1">
      <c r="C45" s="807"/>
      <c r="D45" s="223">
        <f t="shared" si="0"/>
        <v>39</v>
      </c>
      <c r="E45" s="224"/>
      <c r="F45" s="224"/>
      <c r="G45" s="225"/>
      <c r="H45" s="340"/>
      <c r="I45" s="224"/>
      <c r="J45" s="224"/>
      <c r="K45" s="224"/>
      <c r="L45" s="224"/>
      <c r="M45" s="422"/>
      <c r="N45" s="340"/>
      <c r="O45" s="340"/>
      <c r="P45" s="340"/>
      <c r="Q45" s="340"/>
      <c r="R45" s="340"/>
      <c r="S45" s="439"/>
    </row>
    <row r="46" spans="3:19" ht="21" hidden="1" customHeight="1" outlineLevel="1">
      <c r="C46" s="807"/>
      <c r="D46" s="223">
        <f t="shared" si="0"/>
        <v>40</v>
      </c>
      <c r="E46" s="228"/>
      <c r="F46" s="230"/>
      <c r="G46" s="228"/>
      <c r="H46" s="340"/>
      <c r="I46" s="228"/>
      <c r="J46" s="224"/>
      <c r="K46" s="230"/>
      <c r="L46" s="230"/>
      <c r="M46" s="429"/>
      <c r="N46" s="229"/>
      <c r="O46" s="229"/>
      <c r="P46" s="229"/>
      <c r="Q46" s="229"/>
      <c r="R46" s="229"/>
      <c r="S46" s="439"/>
    </row>
    <row r="47" spans="3:19" ht="21" hidden="1" customHeight="1" outlineLevel="2">
      <c r="C47" s="807"/>
      <c r="D47" s="223">
        <f t="shared" si="0"/>
        <v>41</v>
      </c>
      <c r="E47" s="225"/>
      <c r="F47" s="224"/>
      <c r="G47" s="225"/>
      <c r="H47" s="340"/>
      <c r="I47" s="225"/>
      <c r="J47" s="224"/>
      <c r="K47" s="224"/>
      <c r="L47" s="224"/>
      <c r="M47" s="422"/>
      <c r="N47" s="340"/>
      <c r="O47" s="340"/>
      <c r="P47" s="340"/>
      <c r="Q47" s="340"/>
      <c r="R47" s="340"/>
      <c r="S47" s="439"/>
    </row>
    <row r="48" spans="3:19" ht="21" hidden="1" customHeight="1" outlineLevel="2">
      <c r="C48" s="807"/>
      <c r="D48" s="223">
        <f t="shared" si="0"/>
        <v>42</v>
      </c>
      <c r="E48" s="225"/>
      <c r="F48" s="224"/>
      <c r="G48" s="225"/>
      <c r="H48" s="340"/>
      <c r="I48" s="225"/>
      <c r="J48" s="224"/>
      <c r="K48" s="224"/>
      <c r="L48" s="224"/>
      <c r="M48" s="422"/>
      <c r="N48" s="340"/>
      <c r="O48" s="340"/>
      <c r="P48" s="340"/>
      <c r="Q48" s="340"/>
      <c r="R48" s="340"/>
      <c r="S48" s="439"/>
    </row>
    <row r="49" spans="3:32" ht="21" hidden="1" customHeight="1" outlineLevel="2">
      <c r="C49" s="807"/>
      <c r="D49" s="223">
        <f t="shared" si="0"/>
        <v>43</v>
      </c>
      <c r="E49" s="225"/>
      <c r="F49" s="224"/>
      <c r="G49" s="225"/>
      <c r="H49" s="340"/>
      <c r="I49" s="225"/>
      <c r="J49" s="224"/>
      <c r="K49" s="224"/>
      <c r="L49" s="224"/>
      <c r="M49" s="422"/>
      <c r="N49" s="340"/>
      <c r="O49" s="340"/>
      <c r="P49" s="340"/>
      <c r="Q49" s="340"/>
      <c r="R49" s="340"/>
      <c r="S49" s="439"/>
    </row>
    <row r="50" spans="3:32" ht="21" hidden="1" customHeight="1" outlineLevel="2">
      <c r="C50" s="807"/>
      <c r="D50" s="223">
        <f t="shared" si="0"/>
        <v>44</v>
      </c>
      <c r="E50" s="225"/>
      <c r="F50" s="224"/>
      <c r="G50" s="225"/>
      <c r="H50" s="340"/>
      <c r="I50" s="225"/>
      <c r="J50" s="224"/>
      <c r="K50" s="224"/>
      <c r="L50" s="224"/>
      <c r="M50" s="422"/>
      <c r="N50" s="340"/>
      <c r="O50" s="340"/>
      <c r="P50" s="340"/>
      <c r="Q50" s="340"/>
      <c r="R50" s="340"/>
      <c r="S50" s="439"/>
    </row>
    <row r="51" spans="3:32" ht="21" hidden="1" customHeight="1" outlineLevel="2">
      <c r="C51" s="807"/>
      <c r="D51" s="223">
        <f t="shared" si="0"/>
        <v>45</v>
      </c>
      <c r="E51" s="225"/>
      <c r="F51" s="230"/>
      <c r="G51" s="228"/>
      <c r="H51" s="340"/>
      <c r="I51" s="225"/>
      <c r="J51" s="224"/>
      <c r="K51" s="230"/>
      <c r="L51" s="230"/>
      <c r="M51" s="429"/>
      <c r="N51" s="229"/>
      <c r="O51" s="229"/>
      <c r="P51" s="229"/>
      <c r="Q51" s="229"/>
      <c r="R51" s="229"/>
      <c r="S51" s="439"/>
    </row>
    <row r="52" spans="3:32" ht="21" hidden="1" customHeight="1" outlineLevel="2" collapsed="1">
      <c r="C52" s="807"/>
      <c r="D52" s="223">
        <f t="shared" si="0"/>
        <v>46</v>
      </c>
      <c r="E52" s="224"/>
      <c r="F52" s="224"/>
      <c r="G52" s="225"/>
      <c r="H52" s="340"/>
      <c r="I52" s="224"/>
      <c r="J52" s="224"/>
      <c r="K52" s="224"/>
      <c r="L52" s="224"/>
      <c r="M52" s="422"/>
      <c r="N52" s="340"/>
      <c r="O52" s="340"/>
      <c r="P52" s="340"/>
      <c r="Q52" s="340"/>
      <c r="R52" s="340"/>
      <c r="S52" s="439"/>
    </row>
    <row r="53" spans="3:32" ht="21" hidden="1" customHeight="1" outlineLevel="2">
      <c r="C53" s="807"/>
      <c r="D53" s="223">
        <f t="shared" si="0"/>
        <v>47</v>
      </c>
      <c r="E53" s="224"/>
      <c r="F53" s="224"/>
      <c r="G53" s="225"/>
      <c r="H53" s="340"/>
      <c r="I53" s="224"/>
      <c r="J53" s="224"/>
      <c r="K53" s="224"/>
      <c r="L53" s="224"/>
      <c r="M53" s="422"/>
      <c r="N53" s="340"/>
      <c r="O53" s="340"/>
      <c r="P53" s="340"/>
      <c r="Q53" s="340"/>
      <c r="R53" s="340"/>
      <c r="S53" s="439"/>
    </row>
    <row r="54" spans="3:32" ht="21" hidden="1" customHeight="1" outlineLevel="2">
      <c r="C54" s="807"/>
      <c r="D54" s="223">
        <f t="shared" si="0"/>
        <v>48</v>
      </c>
      <c r="E54" s="224"/>
      <c r="F54" s="224"/>
      <c r="G54" s="225"/>
      <c r="H54" s="340"/>
      <c r="I54" s="224"/>
      <c r="J54" s="224"/>
      <c r="K54" s="224"/>
      <c r="L54" s="224"/>
      <c r="M54" s="422"/>
      <c r="N54" s="340"/>
      <c r="O54" s="340"/>
      <c r="P54" s="340"/>
      <c r="Q54" s="340"/>
      <c r="R54" s="340"/>
      <c r="S54" s="439"/>
    </row>
    <row r="55" spans="3:32" ht="21" hidden="1" customHeight="1" outlineLevel="2">
      <c r="C55" s="807"/>
      <c r="D55" s="223">
        <f t="shared" si="0"/>
        <v>49</v>
      </c>
      <c r="E55" s="224"/>
      <c r="F55" s="224"/>
      <c r="G55" s="225"/>
      <c r="H55" s="340"/>
      <c r="I55" s="224"/>
      <c r="J55" s="224"/>
      <c r="K55" s="224"/>
      <c r="L55" s="224"/>
      <c r="M55" s="422"/>
      <c r="N55" s="340"/>
      <c r="O55" s="340"/>
      <c r="P55" s="340"/>
      <c r="Q55" s="340"/>
      <c r="R55" s="340"/>
      <c r="S55" s="439"/>
    </row>
    <row r="56" spans="3:32" ht="21" hidden="1" customHeight="1" outlineLevel="2" thickBot="1">
      <c r="C56" s="807"/>
      <c r="D56" s="412">
        <f t="shared" si="0"/>
        <v>50</v>
      </c>
      <c r="E56" s="228"/>
      <c r="F56" s="230"/>
      <c r="G56" s="228"/>
      <c r="H56" s="229"/>
      <c r="I56" s="228"/>
      <c r="J56" s="230"/>
      <c r="K56" s="230"/>
      <c r="L56" s="230"/>
      <c r="M56" s="429"/>
      <c r="N56" s="229"/>
      <c r="O56" s="229"/>
      <c r="P56" s="229"/>
      <c r="Q56" s="229"/>
      <c r="R56" s="229"/>
      <c r="S56" s="440"/>
    </row>
    <row r="57" spans="3:32" ht="21" customHeight="1" collapsed="1" thickBot="1">
      <c r="C57" s="234" t="s">
        <v>132</v>
      </c>
      <c r="D57" s="235">
        <v>1</v>
      </c>
      <c r="E57" s="236"/>
      <c r="F57" s="238"/>
      <c r="G57" s="237"/>
      <c r="H57" s="413"/>
      <c r="I57" s="425"/>
      <c r="J57" s="426"/>
      <c r="K57" s="428"/>
      <c r="L57" s="238"/>
      <c r="M57" s="426"/>
      <c r="N57" s="239"/>
      <c r="O57" s="240"/>
      <c r="P57" s="241"/>
      <c r="Q57" s="242"/>
      <c r="R57" s="239"/>
      <c r="S57" s="441"/>
    </row>
    <row r="58" spans="3:32" ht="21" customHeight="1">
      <c r="C58" s="808" t="s">
        <v>639</v>
      </c>
      <c r="D58" s="414">
        <f>ROW()-57</f>
        <v>1</v>
      </c>
      <c r="E58" s="227"/>
      <c r="F58" s="226"/>
      <c r="G58" s="227"/>
      <c r="H58" s="341"/>
      <c r="I58" s="419"/>
      <c r="J58" s="420"/>
      <c r="K58" s="427"/>
      <c r="L58" s="422"/>
      <c r="M58" s="451"/>
      <c r="N58" s="341"/>
      <c r="O58" s="341"/>
      <c r="P58" s="341"/>
      <c r="Q58" s="341"/>
      <c r="R58" s="341"/>
      <c r="S58" s="442"/>
    </row>
    <row r="59" spans="3:32" ht="21" customHeight="1">
      <c r="C59" s="808"/>
      <c r="D59" s="223">
        <f t="shared" ref="D59:D62" si="1">ROW()-57</f>
        <v>2</v>
      </c>
      <c r="E59" s="225"/>
      <c r="F59" s="224"/>
      <c r="G59" s="225"/>
      <c r="H59" s="340"/>
      <c r="I59" s="421"/>
      <c r="J59" s="422"/>
      <c r="K59" s="422"/>
      <c r="L59" s="422"/>
      <c r="M59" s="452"/>
      <c r="N59" s="340"/>
      <c r="O59" s="340"/>
      <c r="P59" s="340"/>
      <c r="Q59" s="340"/>
      <c r="R59" s="340"/>
      <c r="S59" s="443"/>
    </row>
    <row r="60" spans="3:32" ht="21" customHeight="1">
      <c r="C60" s="808"/>
      <c r="D60" s="223">
        <f t="shared" si="1"/>
        <v>3</v>
      </c>
      <c r="E60" s="225"/>
      <c r="F60" s="224"/>
      <c r="G60" s="225"/>
      <c r="H60" s="340"/>
      <c r="I60" s="421"/>
      <c r="J60" s="422"/>
      <c r="K60" s="422"/>
      <c r="L60" s="422"/>
      <c r="M60" s="452"/>
      <c r="N60" s="340"/>
      <c r="O60" s="340"/>
      <c r="P60" s="340"/>
      <c r="Q60" s="340"/>
      <c r="R60" s="340"/>
      <c r="S60" s="443"/>
      <c r="W60" s="5"/>
    </row>
    <row r="61" spans="3:32" ht="21" customHeight="1">
      <c r="C61" s="808"/>
      <c r="D61" s="223">
        <f t="shared" si="1"/>
        <v>4</v>
      </c>
      <c r="E61" s="225"/>
      <c r="F61" s="224"/>
      <c r="G61" s="225"/>
      <c r="H61" s="340"/>
      <c r="I61" s="421"/>
      <c r="J61" s="422"/>
      <c r="K61" s="422"/>
      <c r="L61" s="422"/>
      <c r="M61" s="452"/>
      <c r="N61" s="340"/>
      <c r="O61" s="340"/>
      <c r="P61" s="340"/>
      <c r="Q61" s="340"/>
      <c r="R61" s="340"/>
      <c r="S61" s="443"/>
      <c r="X61" s="5"/>
    </row>
    <row r="62" spans="3:32" ht="21" customHeight="1" thickBot="1">
      <c r="C62" s="809"/>
      <c r="D62" s="243">
        <f t="shared" si="1"/>
        <v>5</v>
      </c>
      <c r="E62" s="231"/>
      <c r="F62" s="233"/>
      <c r="G62" s="231"/>
      <c r="H62" s="232"/>
      <c r="I62" s="423"/>
      <c r="J62" s="424"/>
      <c r="K62" s="424"/>
      <c r="L62" s="422"/>
      <c r="M62" s="453"/>
      <c r="N62" s="232"/>
      <c r="O62" s="232"/>
      <c r="P62" s="232"/>
      <c r="Q62" s="232"/>
      <c r="R62" s="232"/>
      <c r="S62" s="444"/>
    </row>
    <row r="63" spans="3:32" ht="21" customHeight="1">
      <c r="C63" s="244"/>
      <c r="D63" s="5"/>
      <c r="E63" s="431"/>
      <c r="F63" s="431"/>
      <c r="G63" s="432"/>
      <c r="H63" s="433"/>
      <c r="I63" s="433"/>
      <c r="J63" s="431"/>
      <c r="K63" s="431"/>
      <c r="L63" s="433"/>
      <c r="M63" s="246"/>
      <c r="N63" s="247"/>
      <c r="O63" s="247"/>
      <c r="P63" s="246"/>
      <c r="Q63" s="246"/>
      <c r="R63" s="245"/>
      <c r="S63" s="248"/>
      <c r="T63" s="248"/>
      <c r="U63" s="248"/>
      <c r="V63" s="248"/>
      <c r="W63" s="248"/>
      <c r="X63" s="248"/>
      <c r="Y63" s="248"/>
      <c r="Z63" s="415"/>
      <c r="AA63" s="248"/>
      <c r="AF63" s="5"/>
    </row>
    <row r="64" spans="3:32" ht="21" customHeight="1">
      <c r="D64" s="437"/>
      <c r="E64" s="437" t="s">
        <v>637</v>
      </c>
      <c r="F64" s="437"/>
      <c r="G64" s="437"/>
      <c r="H64" s="5"/>
      <c r="I64" s="437" t="s">
        <v>640</v>
      </c>
      <c r="J64" s="437"/>
      <c r="K64" s="437"/>
      <c r="L64" s="437"/>
      <c r="M64" s="437"/>
      <c r="N64" s="437"/>
      <c r="O64" s="5"/>
      <c r="P64" s="5"/>
      <c r="Q64" s="246"/>
      <c r="R64" s="250"/>
      <c r="S64" s="250"/>
      <c r="T64" s="246"/>
      <c r="U64" s="250"/>
      <c r="V64" s="250"/>
      <c r="W64" s="246"/>
      <c r="X64" s="250"/>
    </row>
    <row r="65" spans="4:30" s="416" customFormat="1" ht="21" customHeight="1">
      <c r="E65" s="430" t="s">
        <v>657</v>
      </c>
      <c r="F65" s="454" t="s">
        <v>706</v>
      </c>
      <c r="I65" s="430" t="s">
        <v>108</v>
      </c>
      <c r="J65" s="455" t="s">
        <v>706</v>
      </c>
      <c r="K65" s="417" t="s">
        <v>656</v>
      </c>
      <c r="L65" s="827" t="s">
        <v>648</v>
      </c>
      <c r="M65" s="827"/>
      <c r="N65" s="455" t="s">
        <v>706</v>
      </c>
      <c r="Q65" s="246"/>
      <c r="T65" s="246"/>
      <c r="W65" s="246"/>
      <c r="AD65" s="250"/>
    </row>
    <row r="66" spans="4:30" ht="21" customHeight="1">
      <c r="E66" s="829" t="s">
        <v>662</v>
      </c>
      <c r="F66" s="829"/>
      <c r="I66" s="430" t="s">
        <v>655</v>
      </c>
      <c r="J66" s="455" t="s">
        <v>706</v>
      </c>
      <c r="K66" s="1"/>
      <c r="L66" s="827" t="s">
        <v>649</v>
      </c>
      <c r="M66" s="827"/>
      <c r="N66" s="455" t="s">
        <v>706</v>
      </c>
      <c r="Q66" s="416"/>
      <c r="R66" s="416"/>
      <c r="S66" s="416"/>
      <c r="T66" s="416"/>
      <c r="U66" s="416"/>
      <c r="V66" s="250"/>
      <c r="W66" s="250"/>
      <c r="X66" s="250"/>
      <c r="Y66" s="416"/>
    </row>
    <row r="67" spans="4:30" ht="21" customHeight="1">
      <c r="D67" s="7"/>
      <c r="E67" s="437" t="s">
        <v>658</v>
      </c>
      <c r="J67" s="1"/>
      <c r="L67" s="827" t="s">
        <v>650</v>
      </c>
      <c r="M67" s="827"/>
      <c r="N67" s="455" t="s">
        <v>706</v>
      </c>
      <c r="Q67" s="416"/>
      <c r="R67" s="416"/>
      <c r="S67" s="416"/>
      <c r="T67" s="416"/>
      <c r="U67" s="416"/>
      <c r="V67" s="250"/>
      <c r="W67" s="250"/>
      <c r="X67" s="250"/>
      <c r="Y67" s="416"/>
    </row>
    <row r="68" spans="4:30" ht="21" customHeight="1">
      <c r="E68" s="434" t="s">
        <v>659</v>
      </c>
      <c r="F68" s="454" t="s">
        <v>706</v>
      </c>
      <c r="J68" s="1"/>
      <c r="L68" s="827" t="s">
        <v>651</v>
      </c>
      <c r="M68" s="827"/>
      <c r="N68" s="455" t="s">
        <v>706</v>
      </c>
      <c r="Q68" s="416"/>
      <c r="R68" s="416"/>
      <c r="S68" s="416"/>
      <c r="T68" s="416"/>
      <c r="U68" s="416"/>
      <c r="V68" s="250"/>
      <c r="W68" s="250"/>
      <c r="X68" s="250"/>
      <c r="Y68" s="416"/>
    </row>
    <row r="69" spans="4:30" ht="21" customHeight="1">
      <c r="E69" s="434" t="s">
        <v>660</v>
      </c>
      <c r="F69" s="454" t="s">
        <v>706</v>
      </c>
      <c r="G69" s="435"/>
      <c r="H69" s="435"/>
      <c r="I69" s="435"/>
      <c r="J69" s="435"/>
      <c r="K69" s="435"/>
      <c r="L69" s="827" t="s">
        <v>652</v>
      </c>
      <c r="M69" s="827"/>
      <c r="N69" s="455" t="s">
        <v>706</v>
      </c>
      <c r="O69" s="435"/>
      <c r="P69" s="435"/>
      <c r="Q69" s="436"/>
      <c r="R69" s="436"/>
      <c r="S69" s="436"/>
      <c r="T69" s="436"/>
      <c r="U69" s="436"/>
      <c r="V69" s="436"/>
      <c r="W69" s="436"/>
      <c r="X69" s="436"/>
      <c r="Y69" s="435"/>
      <c r="Z69" s="435"/>
      <c r="AA69" s="435"/>
    </row>
    <row r="70" spans="4:30" ht="21" customHeight="1">
      <c r="E70" s="430" t="s">
        <v>661</v>
      </c>
      <c r="F70" s="454" t="s">
        <v>706</v>
      </c>
      <c r="L70" s="827" t="s">
        <v>653</v>
      </c>
      <c r="M70" s="827"/>
      <c r="N70" s="455" t="s">
        <v>706</v>
      </c>
      <c r="U70" s="418"/>
      <c r="V70" s="418"/>
    </row>
    <row r="71" spans="4:30" ht="21" customHeight="1">
      <c r="L71" s="828" t="s">
        <v>663</v>
      </c>
      <c r="M71" s="828"/>
      <c r="N71" s="455" t="s">
        <v>706</v>
      </c>
    </row>
    <row r="73" spans="4:30">
      <c r="L73" s="435" t="s">
        <v>79</v>
      </c>
    </row>
    <row r="79" spans="4:30" ht="9.75" customHeight="1"/>
  </sheetData>
  <mergeCells count="25">
    <mergeCell ref="K3:K5"/>
    <mergeCell ref="L70:M70"/>
    <mergeCell ref="L71:M71"/>
    <mergeCell ref="E66:F66"/>
    <mergeCell ref="L65:M65"/>
    <mergeCell ref="L66:M66"/>
    <mergeCell ref="L67:M67"/>
    <mergeCell ref="L68:M68"/>
    <mergeCell ref="L69:M69"/>
    <mergeCell ref="S3:S5"/>
    <mergeCell ref="P3:P5"/>
    <mergeCell ref="C6:C56"/>
    <mergeCell ref="C58:C62"/>
    <mergeCell ref="N3:N5"/>
    <mergeCell ref="O3:O5"/>
    <mergeCell ref="Q3:Q5"/>
    <mergeCell ref="R3:R5"/>
    <mergeCell ref="D3:D5"/>
    <mergeCell ref="E3:E5"/>
    <mergeCell ref="F3:F5"/>
    <mergeCell ref="G3:H4"/>
    <mergeCell ref="I3:J3"/>
    <mergeCell ref="L3:M5"/>
    <mergeCell ref="I4:I5"/>
    <mergeCell ref="J4:J5"/>
  </mergeCells>
  <phoneticPr fontId="3"/>
  <conditionalFormatting sqref="I63">
    <cfRule type="expression" dxfId="11" priority="10">
      <formula>$H63="無"</formula>
    </cfRule>
  </conditionalFormatting>
  <conditionalFormatting sqref="I7:J62">
    <cfRule type="expression" dxfId="10" priority="14">
      <formula>$H7="退職"</formula>
    </cfRule>
  </conditionalFormatting>
  <conditionalFormatting sqref="K7:K56">
    <cfRule type="expression" dxfId="9" priority="7">
      <formula>$H7="退職"</formula>
    </cfRule>
  </conditionalFormatting>
  <conditionalFormatting sqref="M7:M57">
    <cfRule type="expression" dxfId="8" priority="5">
      <formula>$L7="無"</formula>
    </cfRule>
  </conditionalFormatting>
  <conditionalFormatting sqref="M58:M62">
    <cfRule type="expression" dxfId="7" priority="6">
      <formula>$L58="無"</formula>
    </cfRule>
  </conditionalFormatting>
  <conditionalFormatting sqref="R63:AA63">
    <cfRule type="expression" dxfId="6" priority="9">
      <formula>$L63="退職"</formula>
    </cfRule>
  </conditionalFormatting>
  <conditionalFormatting sqref="S6:S62">
    <cfRule type="expression" dxfId="5" priority="3">
      <formula>$L6="保幼併有"</formula>
    </cfRule>
  </conditionalFormatting>
  <conditionalFormatting sqref="S7">
    <cfRule type="expression" dxfId="4" priority="1">
      <formula>$L$7="保幼併有"</formula>
    </cfRule>
  </conditionalFormatting>
  <dataValidations count="4">
    <dataValidation type="list" allowBlank="1" showInputMessage="1" showErrorMessage="1" sqref="N6:N62" xr:uid="{00000000-0002-0000-0500-000000000000}">
      <formula1>"常勤,非常勤"</formula1>
    </dataValidation>
    <dataValidation allowBlank="1" showInputMessage="1" showErrorMessage="1" prompt="育休等で休職中の場合は「育休中」等と記載してください。" sqref="J6:J56" xr:uid="{00000000-0002-0000-0500-000001000000}"/>
    <dataValidation type="list" allowBlank="1" showInputMessage="1" sqref="M63 I63" xr:uid="{00000000-0002-0000-0500-000002000000}">
      <formula1>#REF!</formula1>
    </dataValidation>
    <dataValidation type="list" allowBlank="1" showInputMessage="1" showErrorMessage="1" sqref="H63 L63" xr:uid="{00000000-0002-0000-0500-000004000000}">
      <formula1>#REF!</formula1>
    </dataValidation>
  </dataValidations>
  <pageMargins left="0.39370078740157483" right="0.19685039370078741" top="0.78740157480314965" bottom="0.19685039370078741" header="0.51181102362204722" footer="0.51181102362204722"/>
  <pageSetup paperSize="9" scale="61" orientation="portrait" r:id="rId1"/>
  <headerFooter alignWithMargins="0"/>
  <drawing r:id="rId2"/>
  <mc:AlternateContent xmlns:mc="http://schemas.openxmlformats.org/markup-compatibility/2006">
    <mc:Choice Requires="v">
      <legacyDrawing r:id="rId3"/>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500-000006000000}">
          <x14:formula1>
            <xm:f>リスト!$H$2:$H$3</xm:f>
          </x14:formula1>
          <xm:sqref>H6:H62</xm:sqref>
        </x14:dataValidation>
        <x14:dataValidation type="list" allowBlank="1" showInputMessage="1" showErrorMessage="1" prompt="学級担任の場合は「○」を選択してください。" xr:uid="{00000000-0002-0000-0500-000007000000}">
          <x14:formula1>
            <xm:f>リスト!$O$2</xm:f>
          </x14:formula1>
          <xm:sqref>K6:K62</xm:sqref>
        </x14:dataValidation>
        <x14:dataValidation type="list" allowBlank="1" showInputMessage="1" showErrorMessage="1" xr:uid="{00000000-0002-0000-0500-000008000000}">
          <x14:formula1>
            <xm:f>リスト!$J$2:$J$5</xm:f>
          </x14:formula1>
          <xm:sqref>L6:L62</xm:sqref>
        </x14:dataValidation>
        <x14:dataValidation type="list" allowBlank="1" showInputMessage="1" xr:uid="{00000000-0002-0000-0500-000009000000}">
          <x14:formula1>
            <xm:f>リスト!$M$2:$M$4</xm:f>
          </x14:formula1>
          <xm:sqref>M58:M62</xm:sqref>
        </x14:dataValidation>
        <x14:dataValidation type="list" allowBlank="1" showInputMessage="1" xr:uid="{00000000-0002-0000-0500-00000A000000}">
          <x14:formula1>
            <xm:f>リスト!$L$2:$L$8</xm:f>
          </x14:formula1>
          <xm:sqref>M6 M57</xm:sqref>
        </x14:dataValidation>
        <x14:dataValidation type="list" allowBlank="1" showInputMessage="1" showErrorMessage="1" xr:uid="{00000000-0002-0000-0500-00000C000000}">
          <x14:formula1>
            <xm:f>リスト!$S$2:$S$3</xm:f>
          </x14:formula1>
          <xm:sqref>S6:S62</xm:sqref>
        </x14:dataValidation>
        <x14:dataValidation type="list" allowBlank="1" showInputMessage="1" xr:uid="{531BCD43-7CB0-4E15-A869-7E16B0225683}">
          <x14:formula1>
            <xm:f>リスト!$L$2:$L$9</xm:f>
          </x14:formula1>
          <xm:sqref>M7:M56</xm:sqref>
        </x14:dataValidation>
      </x14:dataValidations>
    </ext>
  </extLst>
</worksheet>
</file>

<file path=xl/worksheets/sheet7.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pageSetUpPr fitToPage="1"/>
  </sheetPr>
  <dimension ref="B4:HF71"/>
  <sheetViews>
    <sheetView view="pageBreakPreview" zoomScaleNormal="130" zoomScaleSheetLayoutView="100" workbookViewId="0">
      <pane xSplit="7" ySplit="13" topLeftCell="H14" activePane="bottomRight" state="frozen"/>
      <selection pane="topRight" activeCell="H1" sqref="H1"/>
      <selection pane="bottomLeft" activeCell="A14" sqref="A14"/>
      <selection pane="bottomRight" activeCell="BY4" sqref="BY4:CD4"/>
    </sheetView>
  </sheetViews>
  <sheetFormatPr defaultRowHeight="13.5" outlineLevelRow="1"/>
  <cols>
    <col min="1" max="1" width="9" style="141"/>
    <col min="2" max="2" width="1.375" style="141" customWidth="1"/>
    <col min="3" max="3" width="4" style="141" customWidth="1"/>
    <col min="4" max="4" width="2.875" style="141" customWidth="1"/>
    <col min="5" max="5" width="5.5" style="141" bestFit="1" customWidth="1"/>
    <col min="6" max="6" width="9.75" style="141" customWidth="1"/>
    <col min="7" max="7" width="8.875" style="141" bestFit="1" customWidth="1"/>
    <col min="8" max="211" width="0.625" style="141" customWidth="1"/>
    <col min="212" max="213" width="7.5" style="141" bestFit="1" customWidth="1"/>
    <col min="214" max="214" width="10.375" style="141" customWidth="1"/>
    <col min="215" max="215" width="4.875" style="141" customWidth="1"/>
    <col min="216" max="16384" width="9" style="141"/>
  </cols>
  <sheetData>
    <row r="4" spans="2:214" ht="17.25" customHeight="1">
      <c r="B4" s="839"/>
      <c r="C4" s="839"/>
      <c r="D4" s="839"/>
      <c r="E4" s="839"/>
      <c r="H4" s="142" t="s">
        <v>138</v>
      </c>
      <c r="K4" s="142"/>
      <c r="M4" s="142"/>
      <c r="R4" s="142"/>
      <c r="S4" s="142"/>
      <c r="W4" s="142"/>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831" t="s">
        <v>113</v>
      </c>
      <c r="BC4" s="831"/>
      <c r="BD4" s="831"/>
      <c r="BE4" s="831"/>
      <c r="BF4" s="831"/>
      <c r="BG4" s="831"/>
      <c r="BH4" s="831"/>
      <c r="BI4" s="831"/>
      <c r="BJ4" s="831"/>
      <c r="BK4" s="831"/>
      <c r="BL4" s="831"/>
      <c r="BM4" s="831"/>
      <c r="BN4" s="840">
        <f>'１　概況 '!$Q$7</f>
        <v>0</v>
      </c>
      <c r="BO4" s="840"/>
      <c r="BP4" s="840"/>
      <c r="BQ4" s="840"/>
      <c r="BR4" s="840"/>
      <c r="BS4" s="840"/>
      <c r="BT4" s="841" t="s">
        <v>75</v>
      </c>
      <c r="BU4" s="841"/>
      <c r="BV4" s="841"/>
      <c r="BW4" s="841"/>
      <c r="BX4" s="841"/>
      <c r="BY4" s="830"/>
      <c r="BZ4" s="830"/>
      <c r="CA4" s="830"/>
      <c r="CB4" s="830"/>
      <c r="CC4" s="830"/>
      <c r="CD4" s="830"/>
      <c r="CE4" s="841" t="s">
        <v>76</v>
      </c>
      <c r="CF4" s="841"/>
      <c r="CG4" s="841"/>
      <c r="CH4" s="841"/>
      <c r="CI4" s="830"/>
      <c r="CJ4" s="830"/>
      <c r="CK4" s="830"/>
      <c r="CL4" s="830"/>
      <c r="CM4" s="830"/>
      <c r="CN4" s="830"/>
      <c r="CO4" s="831" t="s">
        <v>10</v>
      </c>
      <c r="CP4" s="831"/>
      <c r="CQ4" s="831"/>
      <c r="CR4" s="831"/>
      <c r="CS4" s="831"/>
      <c r="CT4" s="831" t="s">
        <v>1</v>
      </c>
      <c r="CU4" s="831"/>
      <c r="CV4" s="831"/>
      <c r="CW4" s="831"/>
      <c r="DB4" s="142"/>
      <c r="DC4" s="347"/>
      <c r="DD4" s="347"/>
      <c r="DE4" s="347"/>
      <c r="DF4" s="347"/>
      <c r="DG4" s="347"/>
      <c r="DH4" s="347"/>
      <c r="DI4" s="142"/>
      <c r="DJ4" s="142"/>
      <c r="DK4" s="142"/>
      <c r="DL4" s="142"/>
      <c r="DM4" s="142"/>
      <c r="DN4" s="142"/>
      <c r="DO4" s="347"/>
      <c r="DP4" s="347"/>
      <c r="DQ4" s="347"/>
      <c r="DR4" s="347"/>
      <c r="DS4" s="347"/>
      <c r="DT4" s="347"/>
      <c r="DU4" s="142"/>
      <c r="DV4" s="142"/>
      <c r="DW4" s="142"/>
      <c r="DX4" s="142"/>
      <c r="DY4" s="142"/>
      <c r="DZ4" s="347"/>
      <c r="EA4" s="347"/>
      <c r="EB4" s="347"/>
      <c r="EC4" s="347"/>
      <c r="ED4" s="347"/>
      <c r="EE4" s="347"/>
      <c r="EF4" s="142"/>
      <c r="EG4" s="142"/>
      <c r="EH4" s="142"/>
      <c r="EI4" s="142"/>
      <c r="EJ4" s="142"/>
      <c r="EK4" s="142"/>
      <c r="EL4" s="347"/>
      <c r="EM4" s="347"/>
      <c r="EN4" s="347"/>
      <c r="EO4" s="347"/>
      <c r="EP4" s="347"/>
      <c r="EQ4" s="347"/>
      <c r="ER4" s="142"/>
      <c r="ES4" s="142"/>
      <c r="ET4" s="142"/>
      <c r="EU4" s="142"/>
      <c r="EV4" s="142"/>
      <c r="EW4" s="142"/>
      <c r="EX4" s="347"/>
      <c r="EY4" s="347"/>
      <c r="EZ4" s="347"/>
      <c r="FA4" s="347"/>
      <c r="FB4" s="347"/>
      <c r="FC4" s="347"/>
      <c r="FD4" s="142"/>
      <c r="FE4" s="142"/>
      <c r="FF4" s="142"/>
      <c r="FG4" s="142"/>
      <c r="FH4" s="142"/>
      <c r="FI4" s="142"/>
      <c r="FJ4" s="347"/>
      <c r="FK4" s="347"/>
      <c r="FL4" s="347"/>
      <c r="FM4" s="347"/>
      <c r="FN4" s="347"/>
      <c r="FO4" s="347"/>
      <c r="FP4" s="142"/>
      <c r="FQ4" s="142"/>
      <c r="FR4" s="142"/>
      <c r="FS4" s="142"/>
      <c r="FT4" s="142"/>
      <c r="FU4" s="142"/>
      <c r="FV4" s="347"/>
      <c r="FW4" s="347"/>
      <c r="FX4" s="347"/>
      <c r="FY4" s="347"/>
      <c r="FZ4" s="347"/>
      <c r="GA4" s="347"/>
      <c r="GB4" s="142"/>
      <c r="GC4" s="142"/>
      <c r="GD4" s="142"/>
      <c r="GE4" s="142"/>
      <c r="GF4" s="142"/>
      <c r="GG4" s="142"/>
      <c r="GH4" s="347"/>
      <c r="GI4" s="347"/>
      <c r="GJ4" s="347"/>
      <c r="GK4" s="347"/>
      <c r="GL4" s="347"/>
      <c r="GM4" s="347"/>
      <c r="GN4" s="142"/>
      <c r="GO4" s="142"/>
      <c r="GP4" s="142"/>
      <c r="GQ4" s="142"/>
      <c r="GR4" s="142"/>
      <c r="GS4" s="142"/>
      <c r="GT4" s="347"/>
      <c r="GU4" s="347"/>
      <c r="GV4" s="347"/>
      <c r="GW4" s="347"/>
      <c r="GX4" s="347"/>
      <c r="GY4" s="347"/>
      <c r="GZ4" s="142"/>
      <c r="HA4" s="142"/>
      <c r="HB4" s="142"/>
      <c r="HC4" s="142"/>
    </row>
    <row r="5" spans="2:214" ht="9.75" customHeight="1"/>
    <row r="6" spans="2:214" ht="14.25" customHeight="1">
      <c r="B6" s="832" t="s">
        <v>5</v>
      </c>
      <c r="C6" s="833"/>
      <c r="D6" s="833"/>
      <c r="E6" s="833"/>
      <c r="F6" s="833"/>
      <c r="G6" s="833"/>
      <c r="H6" s="836"/>
      <c r="I6" s="837"/>
      <c r="J6" s="345"/>
      <c r="K6" s="345"/>
      <c r="L6" s="345"/>
      <c r="M6" s="346"/>
      <c r="N6" s="143"/>
      <c r="O6" s="143"/>
      <c r="P6" s="344"/>
      <c r="Q6" s="344"/>
      <c r="R6" s="838">
        <v>7</v>
      </c>
      <c r="S6" s="838"/>
      <c r="T6" s="838"/>
      <c r="U6" s="838"/>
      <c r="V6" s="144"/>
      <c r="W6" s="144"/>
      <c r="X6" s="144"/>
      <c r="Y6" s="145"/>
      <c r="Z6" s="145"/>
      <c r="AA6" s="344"/>
      <c r="AB6" s="344"/>
      <c r="AC6" s="344"/>
      <c r="AD6" s="838">
        <v>8</v>
      </c>
      <c r="AE6" s="838"/>
      <c r="AF6" s="838"/>
      <c r="AG6" s="838"/>
      <c r="AH6" s="145"/>
      <c r="AI6" s="344"/>
      <c r="AJ6" s="344"/>
      <c r="AK6" s="344"/>
      <c r="AL6" s="145"/>
      <c r="AM6" s="344"/>
      <c r="AN6" s="344"/>
      <c r="AO6" s="344"/>
      <c r="AP6" s="838">
        <v>9</v>
      </c>
      <c r="AQ6" s="838"/>
      <c r="AR6" s="838"/>
      <c r="AS6" s="838"/>
      <c r="AT6" s="344"/>
      <c r="AU6" s="344"/>
      <c r="AV6" s="344"/>
      <c r="AW6" s="145"/>
      <c r="AX6" s="344"/>
      <c r="AY6" s="344"/>
      <c r="AZ6" s="344"/>
      <c r="BA6" s="344"/>
      <c r="BB6" s="838">
        <v>10</v>
      </c>
      <c r="BC6" s="838"/>
      <c r="BD6" s="838"/>
      <c r="BE6" s="838"/>
      <c r="BF6" s="145"/>
      <c r="BG6" s="344"/>
      <c r="BH6" s="344"/>
      <c r="BI6" s="344"/>
      <c r="BJ6" s="145"/>
      <c r="BK6" s="344"/>
      <c r="BL6" s="344"/>
      <c r="BM6" s="344"/>
      <c r="BN6" s="838">
        <v>11</v>
      </c>
      <c r="BO6" s="838"/>
      <c r="BP6" s="838"/>
      <c r="BQ6" s="838"/>
      <c r="BR6" s="145"/>
      <c r="BS6" s="344"/>
      <c r="BT6" s="344"/>
      <c r="BU6" s="344"/>
      <c r="BV6" s="145"/>
      <c r="BW6" s="344"/>
      <c r="BX6" s="344"/>
      <c r="BY6" s="344"/>
      <c r="BZ6" s="838">
        <v>12</v>
      </c>
      <c r="CA6" s="838"/>
      <c r="CB6" s="838"/>
      <c r="CC6" s="838"/>
      <c r="CD6" s="145"/>
      <c r="CE6" s="344"/>
      <c r="CF6" s="344"/>
      <c r="CG6" s="344"/>
      <c r="CH6" s="145"/>
      <c r="CI6" s="344"/>
      <c r="CJ6" s="344"/>
      <c r="CK6" s="344"/>
      <c r="CL6" s="838">
        <v>13</v>
      </c>
      <c r="CM6" s="838"/>
      <c r="CN6" s="838"/>
      <c r="CO6" s="838"/>
      <c r="CP6" s="145"/>
      <c r="CQ6" s="344"/>
      <c r="CR6" s="344"/>
      <c r="CS6" s="344"/>
      <c r="CT6" s="145"/>
      <c r="CU6" s="344"/>
      <c r="CV6" s="344"/>
      <c r="CW6" s="344"/>
      <c r="CX6" s="838">
        <v>14</v>
      </c>
      <c r="CY6" s="838"/>
      <c r="CZ6" s="838"/>
      <c r="DA6" s="838"/>
      <c r="DB6" s="344"/>
      <c r="DC6" s="145"/>
      <c r="DD6" s="344"/>
      <c r="DE6" s="344"/>
      <c r="DF6" s="344"/>
      <c r="DG6" s="145"/>
      <c r="DH6" s="344"/>
      <c r="DI6" s="344"/>
      <c r="DJ6" s="838">
        <v>15</v>
      </c>
      <c r="DK6" s="838"/>
      <c r="DL6" s="838"/>
      <c r="DM6" s="838"/>
      <c r="DN6" s="344"/>
      <c r="DO6" s="145"/>
      <c r="DP6" s="344"/>
      <c r="DQ6" s="344"/>
      <c r="DR6" s="344"/>
      <c r="DS6" s="145"/>
      <c r="DT6" s="344"/>
      <c r="DU6" s="344"/>
      <c r="DV6" s="838">
        <v>16</v>
      </c>
      <c r="DW6" s="838"/>
      <c r="DX6" s="838"/>
      <c r="DY6" s="838"/>
      <c r="DZ6" s="145"/>
      <c r="EA6" s="344"/>
      <c r="EB6" s="344"/>
      <c r="EC6" s="344"/>
      <c r="ED6" s="145"/>
      <c r="EE6" s="344"/>
      <c r="EF6" s="344"/>
      <c r="EG6" s="344"/>
      <c r="EH6" s="838">
        <v>17</v>
      </c>
      <c r="EI6" s="838"/>
      <c r="EJ6" s="838"/>
      <c r="EK6" s="838"/>
      <c r="EL6" s="145"/>
      <c r="EM6" s="344"/>
      <c r="EN6" s="344"/>
      <c r="EO6" s="344"/>
      <c r="EP6" s="145"/>
      <c r="EQ6" s="344"/>
      <c r="ER6" s="344"/>
      <c r="ES6" s="344"/>
      <c r="ET6" s="838">
        <v>18</v>
      </c>
      <c r="EU6" s="838"/>
      <c r="EV6" s="838"/>
      <c r="EW6" s="838"/>
      <c r="EX6" s="145"/>
      <c r="EY6" s="344"/>
      <c r="EZ6" s="344"/>
      <c r="FA6" s="344"/>
      <c r="FB6" s="145"/>
      <c r="FC6" s="344"/>
      <c r="FD6" s="344"/>
      <c r="FE6" s="344"/>
      <c r="FF6" s="838">
        <v>19</v>
      </c>
      <c r="FG6" s="838"/>
      <c r="FH6" s="838"/>
      <c r="FI6" s="838"/>
      <c r="FJ6" s="145"/>
      <c r="FK6" s="344"/>
      <c r="FL6" s="344"/>
      <c r="FM6" s="344"/>
      <c r="FN6" s="145"/>
      <c r="FO6" s="344"/>
      <c r="FP6" s="344"/>
      <c r="FQ6" s="344"/>
      <c r="FR6" s="838">
        <v>20</v>
      </c>
      <c r="FS6" s="838"/>
      <c r="FT6" s="838"/>
      <c r="FU6" s="838"/>
      <c r="FV6" s="145"/>
      <c r="FW6" s="344"/>
      <c r="FX6" s="344"/>
      <c r="FY6" s="344"/>
      <c r="FZ6" s="145"/>
      <c r="GA6" s="344"/>
      <c r="GB6" s="344"/>
      <c r="GC6" s="344"/>
      <c r="GD6" s="861">
        <v>21</v>
      </c>
      <c r="GE6" s="861"/>
      <c r="GF6" s="861"/>
      <c r="GG6" s="861"/>
      <c r="GH6" s="145"/>
      <c r="GI6" s="344"/>
      <c r="GJ6" s="344"/>
      <c r="GK6" s="344"/>
      <c r="GL6" s="145"/>
      <c r="GM6" s="344"/>
      <c r="GN6" s="344"/>
      <c r="GO6" s="344"/>
      <c r="GP6" s="838">
        <v>22</v>
      </c>
      <c r="GQ6" s="838"/>
      <c r="GR6" s="838"/>
      <c r="GS6" s="838"/>
      <c r="GT6" s="145"/>
      <c r="GU6" s="344"/>
      <c r="GV6" s="344"/>
      <c r="GW6" s="344"/>
      <c r="GX6" s="145"/>
      <c r="GY6" s="344"/>
      <c r="GZ6" s="344"/>
      <c r="HA6" s="344"/>
      <c r="HB6" s="144"/>
      <c r="HC6" s="144"/>
      <c r="HD6" s="832"/>
      <c r="HE6" s="833"/>
      <c r="HF6" s="842"/>
    </row>
    <row r="7" spans="2:214" ht="12.75" customHeight="1">
      <c r="B7" s="834"/>
      <c r="C7" s="835"/>
      <c r="D7" s="835"/>
      <c r="E7" s="835"/>
      <c r="F7" s="835"/>
      <c r="G7" s="835"/>
      <c r="H7" s="118" t="d">
        <v>06:00:00.000</v>
      </c>
      <c r="I7" s="115" t="d">
        <v>06:04:59.99999999999893725</v>
      </c>
      <c r="J7" s="115" t="d">
        <v>06:09:59.99999999995950075</v>
      </c>
      <c r="K7" s="115" t="d">
        <v>06:15:00.00000000003037275</v>
      </c>
      <c r="L7" s="115" t="d">
        <v>06:20:00.00000000001012650</v>
      </c>
      <c r="M7" s="116" t="d">
        <v>06:24:59.99999999999946525</v>
      </c>
      <c r="N7" s="117" t="d">
        <v>06:29:59.99999999996962725</v>
      </c>
      <c r="O7" s="115" t="d">
        <v>06:35:00.00000000004049925</v>
      </c>
      <c r="P7" s="115" t="d">
        <v>06:40:00.00000000002025300</v>
      </c>
      <c r="Q7" s="115" t="d">
        <v>06:45:00.000</v>
      </c>
      <c r="R7" s="115" t="d">
        <v>06:49:59.99999999997974700</v>
      </c>
      <c r="S7" s="116" t="d">
        <v>06:54:59.99999999995950075</v>
      </c>
      <c r="T7" s="117" t="d">
        <v>07:00:00.00000000003037275</v>
      </c>
      <c r="U7" s="115" t="d">
        <v>07:05:00.00000000001012650</v>
      </c>
      <c r="V7" s="115" t="d">
        <v>07:09:59.99999999998987350</v>
      </c>
      <c r="W7" s="115" t="d">
        <v>07:14:59.99999999996962725</v>
      </c>
      <c r="X7" s="115" t="d">
        <v>07:19:59.99999999995416675</v>
      </c>
      <c r="Y7" s="116" t="d">
        <v>07:25:00.00000000002025300</v>
      </c>
      <c r="Z7" s="117" t="d">
        <v>07:30:00.000</v>
      </c>
      <c r="AA7" s="115" t="d">
        <v>07:34:59.99999999997974700</v>
      </c>
      <c r="AB7" s="115" t="d">
        <v>07:39:59.99999999995950075</v>
      </c>
      <c r="AC7" s="115" t="d">
        <v>07:44:59.99999999994404700</v>
      </c>
      <c r="AD7" s="115" t="d">
        <v>07:50:00.00000000000053475</v>
      </c>
      <c r="AE7" s="116" t="d">
        <v>07:54:59.99999999998987350</v>
      </c>
      <c r="AF7" s="117" t="d">
        <v>07:59:59.99999999996962725</v>
      </c>
      <c r="AG7" s="115" t="d">
        <v>08:04:59.99999999995416675</v>
      </c>
      <c r="AH7" s="115" t="d">
        <v>08:10:00.00000000002025300</v>
      </c>
      <c r="AI7" s="115" t="d">
        <v>08:15:00.000</v>
      </c>
      <c r="AJ7" s="115" t="d">
        <v>08:19:59.99999999997974700</v>
      </c>
      <c r="AK7" s="116" t="d">
        <v>08:24:59.99999999995950075</v>
      </c>
      <c r="AL7" s="117" t="d">
        <v>08:29:59.99999999994404700</v>
      </c>
      <c r="AM7" s="115" t="d">
        <v>08:35:00.00000000001012650</v>
      </c>
      <c r="AN7" s="115" t="d">
        <v>08:39:59.99999999998987350</v>
      </c>
      <c r="AO7" s="115" t="d">
        <v>08:44:59.99999999996962725</v>
      </c>
      <c r="AP7" s="115" t="d">
        <v>08:50:00.00000000000213225</v>
      </c>
      <c r="AQ7" s="116" t="d">
        <v>08:54:59.99999999993392050</v>
      </c>
      <c r="AR7" s="117" t="d">
        <v>09:00:00.000</v>
      </c>
      <c r="AS7" s="115" t="d">
        <v>09:04:59.99999999997974700</v>
      </c>
      <c r="AT7" s="115" t="d">
        <v>09:09:59.99999999995950075</v>
      </c>
      <c r="AU7" s="115" t="d">
        <v>09:14:59.99999999994404700</v>
      </c>
      <c r="AV7" s="115" t="d">
        <v>09:19:59.99999999992379400</v>
      </c>
      <c r="AW7" s="116" t="d">
        <v>09:24:59.99999999998987350</v>
      </c>
      <c r="AX7" s="117" t="d">
        <v>09:29:59.99999999996962725</v>
      </c>
      <c r="AY7" s="115" t="d">
        <v>09:34:59.99999999995416675</v>
      </c>
      <c r="AZ7" s="115" t="d">
        <v>09:39:59.99999999993392050</v>
      </c>
      <c r="BA7" s="115" t="d">
        <v>09:45:00.9999999999969588675</v>
      </c>
      <c r="BB7" s="115" t="d">
        <v>09:49:59.99999999997974700</v>
      </c>
      <c r="BC7" s="116" t="d">
        <v>09:54:59.99999999995950075</v>
      </c>
      <c r="BD7" s="117" t="d">
        <v>09:59:59.99999999994404700</v>
      </c>
      <c r="BE7" s="115" t="d">
        <v>10:04:59.99999999992379400</v>
      </c>
      <c r="BF7" s="115" t="d">
        <v>10:09:59.99999999990354100</v>
      </c>
      <c r="BG7" s="115" t="d">
        <v>10:14:59.99999999996962725</v>
      </c>
      <c r="BH7" s="115" t="d">
        <v>10:19:59.99999999995416675</v>
      </c>
      <c r="BI7" s="116" t="d">
        <v>10:24:59.99999999993392050</v>
      </c>
      <c r="BJ7" s="117" t="d">
        <v>10:30:00.9999999999969588675</v>
      </c>
      <c r="BK7" s="115" t="d">
        <v>10:34:59.99999999997974700</v>
      </c>
      <c r="BL7" s="115" t="d">
        <v>10:39:59.99999999995950075</v>
      </c>
      <c r="BM7" s="115" t="d">
        <v>10:44:59.99999999994404700</v>
      </c>
      <c r="BN7" s="115" t="d">
        <v>10:49:59.99999999992379400</v>
      </c>
      <c r="BO7" s="116" t="d">
        <v>10:54:59.99999999990354100</v>
      </c>
      <c r="BP7" s="117" t="d">
        <v>10:59:59.99999999996962725</v>
      </c>
      <c r="BQ7" s="115" t="d">
        <v>11:04:59.99999999995416675</v>
      </c>
      <c r="BR7" s="115" t="d">
        <v>11:09:59.99999999993392050</v>
      </c>
      <c r="BS7" s="115" t="d">
        <v>11:15:00.9999999999969588675</v>
      </c>
      <c r="BT7" s="115" t="d">
        <v>11:19:59.99999999989342125</v>
      </c>
      <c r="BU7" s="116" t="d">
        <v>11:24:59.99999999995950075</v>
      </c>
      <c r="BV7" s="117" t="d">
        <v>11:29:59.99999999994404700</v>
      </c>
      <c r="BW7" s="115" t="d">
        <v>11:34:59.99999999992379400</v>
      </c>
      <c r="BX7" s="115" t="d">
        <v>11:39:59.99999999990354100</v>
      </c>
      <c r="BY7" s="115" t="d">
        <v>11:44:59.99999999988329475</v>
      </c>
      <c r="BZ7" s="115" t="d">
        <v>11:49:59.99999999995416675</v>
      </c>
      <c r="CA7" s="116" t="d">
        <v>11:54:59.99999999993392050</v>
      </c>
      <c r="CB7" s="117" t="d">
        <v>12:00:00.9999999999969588675</v>
      </c>
      <c r="CC7" s="115" t="d">
        <v>12:04:59.99999999989342125</v>
      </c>
      <c r="CD7" s="115" t="d">
        <v>12:09:59.99999999995950075</v>
      </c>
      <c r="CE7" s="115" t="d">
        <v>12:14:59.99999999993924775</v>
      </c>
      <c r="CF7" s="115" t="d">
        <v>12:19:59.99999999991900150</v>
      </c>
      <c r="CG7" s="116" t="d">
        <v>12:24:59.99999999990834025</v>
      </c>
      <c r="CH7" s="117" t="d">
        <v>12:30:00.0000000000031950</v>
      </c>
      <c r="CI7" s="115" t="d">
        <v>12:34:59.99999999995416675</v>
      </c>
      <c r="CJ7" s="115" t="d">
        <v>12:39:59.99999999993392050</v>
      </c>
      <c r="CK7" s="115" t="d">
        <v>12:45:00.9999999999969588675</v>
      </c>
      <c r="CL7" s="115" t="d">
        <v>12:49:59.99999999989342125</v>
      </c>
      <c r="CM7" s="116" t="d">
        <v>12:54:59.99999999987316825</v>
      </c>
      <c r="CN7" s="117" t="d">
        <v>12:59:59.99999999993924775</v>
      </c>
      <c r="CO7" s="115" t="d">
        <v>13:04:59.99999999991900150</v>
      </c>
      <c r="CP7" s="115" t="d">
        <v>13:09:59.99999999990834025</v>
      </c>
      <c r="CQ7" s="115" t="d">
        <v>13:14:59.99999999988808725</v>
      </c>
      <c r="CR7" s="115" t="d">
        <v>13:19:59.99999999986784100</v>
      </c>
      <c r="CS7" s="116" t="d">
        <v>13:24:59.99999999993392050</v>
      </c>
      <c r="CT7" s="117" t="d">
        <v>13:30:00.9999999999969588675</v>
      </c>
      <c r="CU7" s="115" t="d">
        <v>13:34:59.99999999989342125</v>
      </c>
      <c r="CV7" s="115" t="d">
        <v>13:39:59.99999999987316825</v>
      </c>
      <c r="CW7" s="115" t="d">
        <v>13:44:59.99999999993924775</v>
      </c>
      <c r="CX7" s="115" t="d">
        <v>13:49:59.99999999991900150</v>
      </c>
      <c r="CY7" s="116" t="d">
        <v>13:54:59.99999999990834025</v>
      </c>
      <c r="CZ7" s="117" t="d">
        <v>13:59:59.99999999988808725</v>
      </c>
      <c r="DA7" s="115" t="d">
        <v>14:04:59.99999999986784100</v>
      </c>
      <c r="DB7" s="115" t="d">
        <v>14:09:59.99999999993392050</v>
      </c>
      <c r="DC7" s="115" t="d">
        <v>14:15:00.9999999999969588675</v>
      </c>
      <c r="DD7" s="115" t="d">
        <v>14:19:59.99999999989342125</v>
      </c>
      <c r="DE7" s="116" t="d">
        <v>14:24:59.99999999987316825</v>
      </c>
      <c r="DF7" s="117" t="d">
        <v>14:29:59.99999999985291525</v>
      </c>
      <c r="DG7" s="115" t="d">
        <v>14:34:59.99999999991900150</v>
      </c>
      <c r="DH7" s="115" t="d">
        <v>14:39:59.99999999990834025</v>
      </c>
      <c r="DI7" s="115" t="d">
        <v>14:44:59.99999999988808725</v>
      </c>
      <c r="DJ7" s="115" t="d">
        <v>14:49:59.99999999986784100</v>
      </c>
      <c r="DK7" s="116" t="d">
        <v>14:54:59.99999999984758800</v>
      </c>
      <c r="DL7" s="117" t="d">
        <v>15:00:00.9999999999969588675</v>
      </c>
      <c r="DM7" s="115" t="d">
        <v>15:04:59.99999999989342125</v>
      </c>
      <c r="DN7" s="115" t="d">
        <v>15:09:59.99999999987316825</v>
      </c>
      <c r="DO7" s="115" t="d">
        <v>15:14:59.99999999985291525</v>
      </c>
      <c r="DP7" s="115" t="d">
        <v>15:19:59.99999999991900150</v>
      </c>
      <c r="DQ7" s="116" t="d">
        <v>15:24:59.99999999990834025</v>
      </c>
      <c r="DR7" s="117" t="d">
        <v>15:29:59.99999999988808725</v>
      </c>
      <c r="DS7" s="115" t="d">
        <v>15:34:59.99999999986784100</v>
      </c>
      <c r="DT7" s="115" t="d">
        <v>15:39:59.99999999984758800</v>
      </c>
      <c r="DU7" s="115" t="d">
        <v>15:45:00.9999999999969588675</v>
      </c>
      <c r="DV7" s="115" t="d">
        <v>15:49:59.99999999989342125</v>
      </c>
      <c r="DW7" s="116" t="d">
        <v>15:54:59.99999999987316825</v>
      </c>
      <c r="DX7" s="117" t="d">
        <v>15:59:59.99999999985291525</v>
      </c>
      <c r="DY7" s="115" t="d">
        <v>16:04:59.99999999983266900</v>
      </c>
      <c r="DZ7" s="115" t="d">
        <v>16:09:59.99999999990834025</v>
      </c>
      <c r="EA7" s="115" t="d">
        <v>16:14:59.99999999988808725</v>
      </c>
      <c r="EB7" s="115" t="d">
        <v>16:19:59.99999999986784100</v>
      </c>
      <c r="EC7" s="116" t="d">
        <v>16:24:59.99999999984758800</v>
      </c>
      <c r="ED7" s="117" t="d">
        <v>16:30:01.000000000006551225</v>
      </c>
      <c r="EE7" s="115" t="d">
        <v>16:34:59.99999999989342125</v>
      </c>
      <c r="EF7" s="115" t="d">
        <v>16:39:59.99999999987316825</v>
      </c>
      <c r="EG7" s="115" t="d">
        <v>16:44:59.99999999985291525</v>
      </c>
      <c r="EH7" s="115" t="d">
        <v>16:49:59.99999999999573550</v>
      </c>
      <c r="EI7" s="116" t="d">
        <v>16:54:59.99999999982200775</v>
      </c>
      <c r="EJ7" s="117" t="d">
        <v>16:59:59.99999999988808725</v>
      </c>
      <c r="EK7" s="115" t="d">
        <v>17:04:59.99999999986784100</v>
      </c>
      <c r="EL7" s="115" t="d">
        <v>17:09:59.99999999984758800</v>
      </c>
      <c r="EM7" s="115" t="d">
        <v>17:15:01.000000000006551225</v>
      </c>
      <c r="EN7" s="115" t="d">
        <v>17:19:59.99999999989342125</v>
      </c>
      <c r="EO7" s="116" t="d">
        <v>17:24:59.99999999987316825</v>
      </c>
      <c r="EP7" s="117" t="d">
        <v>17:29:59.99999999985291525</v>
      </c>
      <c r="EQ7" s="115" t="d">
        <v>17:34:59.99999999983266900</v>
      </c>
      <c r="ER7" s="115" t="d">
        <v>17:39:59.99999999982200775</v>
      </c>
      <c r="ES7" s="115" t="d">
        <v>17:44:59.99999999988808725</v>
      </c>
      <c r="ET7" s="115" t="d">
        <v>17:49:59.99999999986784100</v>
      </c>
      <c r="EU7" s="116" t="d">
        <v>17:54:59.99999999984758800</v>
      </c>
      <c r="EV7" s="117" t="d">
        <v>18:00:01.000000000006551225</v>
      </c>
      <c r="EW7" s="115" t="d">
        <v>18:04:59.99999999980708875</v>
      </c>
      <c r="EX7" s="115" t="d">
        <v>18:09:59.99999999987316825</v>
      </c>
      <c r="EY7" s="115" t="d">
        <v>18:14:59.99999999985291525</v>
      </c>
      <c r="EZ7" s="115" t="d">
        <v>18:19:59.99999999983266900</v>
      </c>
      <c r="FA7" s="116" t="d">
        <v>18:24:59.99999999982200775</v>
      </c>
      <c r="FB7" s="117" t="d">
        <v>18:29:59.99999999980176150</v>
      </c>
      <c r="FC7" s="115" t="d">
        <v>18:34:59.99999999986784100</v>
      </c>
      <c r="FD7" s="115" t="d">
        <v>18:39:59.99999999984758800</v>
      </c>
      <c r="FE7" s="115" t="d">
        <v>18:45:01.000000000006551225</v>
      </c>
      <c r="FF7" s="115" t="d">
        <v>18:49:59.99999999980708875</v>
      </c>
      <c r="FG7" s="116" t="d">
        <v>18:54:59.99999999987316825</v>
      </c>
      <c r="FH7" s="117" t="d">
        <v>18:59:59.99999999985291525</v>
      </c>
      <c r="FI7" s="115" t="d">
        <v>19:04:59.99999999983266900</v>
      </c>
      <c r="FJ7" s="115" t="d">
        <v>19:09:59.99999999982200775</v>
      </c>
      <c r="FK7" s="115" t="d">
        <v>19:14:59.99999999980176150</v>
      </c>
      <c r="FL7" s="115" t="d">
        <v>19:19:59.99999999986784100</v>
      </c>
      <c r="FM7" s="116" t="d">
        <v>19:24:59.99999999984758800</v>
      </c>
      <c r="FN7" s="117" t="d">
        <v>19:30:01.000000000006551225</v>
      </c>
      <c r="FO7" s="115" t="d">
        <v>19:34:59.99999999980708875</v>
      </c>
      <c r="FP7" s="115" t="d">
        <v>19:39:59.99999999978683575</v>
      </c>
      <c r="FQ7" s="115" t="d">
        <v>19:44:59.99999999985291525</v>
      </c>
      <c r="FR7" s="115" t="d">
        <v>19:49:59.99999999983266900</v>
      </c>
      <c r="FS7" s="116" t="d">
        <v>19:54:59.99999999982200775</v>
      </c>
      <c r="FT7" s="117" t="d">
        <v>19:59:59.99999999980176150</v>
      </c>
      <c r="FU7" s="115" t="d">
        <v>20:04:59.99999999978150850</v>
      </c>
      <c r="FV7" s="115" t="d">
        <v>20:09:59.99999999984758800</v>
      </c>
      <c r="FW7" s="115" t="d">
        <v>20:15:01.000000000006551225</v>
      </c>
      <c r="FX7" s="115" t="d">
        <v>20:19:59.99999999980708875</v>
      </c>
      <c r="FY7" s="116" t="d">
        <v>20:24:59.99999999978683575</v>
      </c>
      <c r="FZ7" s="117" t="d">
        <v>20:29:59.99999999985291525</v>
      </c>
      <c r="GA7" s="115" t="d">
        <v>20:34:59.99999999983266900</v>
      </c>
      <c r="GB7" s="115" t="d">
        <v>20:39:59.99999999982200775</v>
      </c>
      <c r="GC7" s="115" t="d">
        <v>20:44:59.99999999980176150</v>
      </c>
      <c r="GD7" s="115" t="d">
        <v>20:49:59.99999999978150850</v>
      </c>
      <c r="GE7" s="116" t="d">
        <v>20:54:59.99999999984758800</v>
      </c>
      <c r="GF7" s="117" t="d">
        <v>21:00:01.000000000006551225</v>
      </c>
      <c r="GG7" s="115" t="d">
        <v>21:04:59.99999999980708875</v>
      </c>
      <c r="GH7" s="115" t="d">
        <v>21:09:59.99999999978683575</v>
      </c>
      <c r="GI7" s="115" t="d">
        <v>21:14:59.99999999976658950</v>
      </c>
      <c r="GJ7" s="115" t="d">
        <v>21:19:59.99999999983266900</v>
      </c>
      <c r="GK7" s="116" t="d">
        <v>21:24:59.99999999982200775</v>
      </c>
      <c r="GL7" s="117" t="d">
        <v>21:29:59.99999999980176150</v>
      </c>
      <c r="GM7" s="115" t="d">
        <v>21:34:59.99999999978150850</v>
      </c>
      <c r="GN7" s="115" t="d">
        <v>21:39:59.99999999976125550</v>
      </c>
      <c r="GO7" s="115" t="d">
        <v>21:45:01.000000000006551225</v>
      </c>
      <c r="GP7" s="115" t="d">
        <v>21:49:59.99999999980708875</v>
      </c>
      <c r="GQ7" s="116" t="d">
        <v>21:54:59.99999999978683575</v>
      </c>
      <c r="GR7" s="117" t="d">
        <v>21:59:59.99999999976658950</v>
      </c>
      <c r="GS7" s="115" t="d">
        <v>22:04:59.99999999983266900</v>
      </c>
      <c r="GT7" s="115" t="d">
        <v>22:09:59.99999999982200775</v>
      </c>
      <c r="GU7" s="115" t="d">
        <v>22:14:59.99999999980176150</v>
      </c>
      <c r="GV7" s="115" t="d">
        <v>22:19:59.99999999978150850</v>
      </c>
      <c r="GW7" s="116" t="d">
        <v>22:24:59.99999999976125550</v>
      </c>
      <c r="GX7" s="117" t="d">
        <v>22:30:01.000000000006551225</v>
      </c>
      <c r="GY7" s="115" t="d">
        <v>22:34:59.99999999980708875</v>
      </c>
      <c r="GZ7" s="115" t="d">
        <v>22:39:59.99999999978683575</v>
      </c>
      <c r="HA7" s="115" t="d">
        <v>22:44:59.99999999976658950</v>
      </c>
      <c r="HB7" s="115" t="d">
        <v>22:49:59.99999999974633650</v>
      </c>
      <c r="HC7" s="136" t="d">
        <v>22:54:59.99999999982200775</v>
      </c>
      <c r="HD7" s="843"/>
      <c r="HE7" s="844"/>
      <c r="HF7" s="845"/>
    </row>
    <row r="8" spans="2:214" ht="13.5" customHeight="1">
      <c r="B8" s="832" t="s">
        <v>6</v>
      </c>
      <c r="C8" s="833"/>
      <c r="D8" s="833"/>
      <c r="E8" s="833"/>
      <c r="F8" s="833"/>
      <c r="G8" s="842"/>
      <c r="H8" s="849"/>
      <c r="I8" s="850"/>
      <c r="J8" s="850"/>
      <c r="K8" s="850"/>
      <c r="L8" s="850"/>
      <c r="M8" s="850"/>
      <c r="N8" s="850"/>
      <c r="O8" s="850"/>
      <c r="P8" s="850"/>
      <c r="Q8" s="850"/>
      <c r="R8" s="850"/>
      <c r="S8" s="851"/>
      <c r="T8" s="849"/>
      <c r="U8" s="850"/>
      <c r="V8" s="850"/>
      <c r="W8" s="850"/>
      <c r="X8" s="850"/>
      <c r="Y8" s="850"/>
      <c r="Z8" s="850"/>
      <c r="AA8" s="850"/>
      <c r="AB8" s="850"/>
      <c r="AC8" s="850"/>
      <c r="AD8" s="850"/>
      <c r="AE8" s="851"/>
      <c r="AF8" s="849"/>
      <c r="AG8" s="850"/>
      <c r="AH8" s="850"/>
      <c r="AI8" s="850"/>
      <c r="AJ8" s="850"/>
      <c r="AK8" s="850"/>
      <c r="AL8" s="850"/>
      <c r="AM8" s="850"/>
      <c r="AN8" s="850"/>
      <c r="AO8" s="850"/>
      <c r="AP8" s="850"/>
      <c r="AQ8" s="851"/>
      <c r="AR8" s="849"/>
      <c r="AS8" s="850"/>
      <c r="AT8" s="850"/>
      <c r="AU8" s="850"/>
      <c r="AV8" s="850"/>
      <c r="AW8" s="850"/>
      <c r="AX8" s="850"/>
      <c r="AY8" s="850"/>
      <c r="AZ8" s="850"/>
      <c r="BA8" s="850"/>
      <c r="BB8" s="850"/>
      <c r="BC8" s="851"/>
      <c r="BD8" s="849"/>
      <c r="BE8" s="850"/>
      <c r="BF8" s="850"/>
      <c r="BG8" s="850"/>
      <c r="BH8" s="850"/>
      <c r="BI8" s="850"/>
      <c r="BJ8" s="850"/>
      <c r="BK8" s="850"/>
      <c r="BL8" s="850"/>
      <c r="BM8" s="850"/>
      <c r="BN8" s="850"/>
      <c r="BO8" s="851"/>
      <c r="BP8" s="849"/>
      <c r="BQ8" s="850"/>
      <c r="BR8" s="850"/>
      <c r="BS8" s="850"/>
      <c r="BT8" s="850"/>
      <c r="BU8" s="850"/>
      <c r="BV8" s="850"/>
      <c r="BW8" s="850"/>
      <c r="BX8" s="850"/>
      <c r="BY8" s="850"/>
      <c r="BZ8" s="850"/>
      <c r="CA8" s="851"/>
      <c r="CB8" s="849"/>
      <c r="CC8" s="850"/>
      <c r="CD8" s="850"/>
      <c r="CE8" s="850"/>
      <c r="CF8" s="850"/>
      <c r="CG8" s="850"/>
      <c r="CH8" s="850"/>
      <c r="CI8" s="850"/>
      <c r="CJ8" s="850"/>
      <c r="CK8" s="850"/>
      <c r="CL8" s="850"/>
      <c r="CM8" s="851"/>
      <c r="CN8" s="849"/>
      <c r="CO8" s="850"/>
      <c r="CP8" s="850"/>
      <c r="CQ8" s="850"/>
      <c r="CR8" s="850"/>
      <c r="CS8" s="850"/>
      <c r="CT8" s="850"/>
      <c r="CU8" s="850"/>
      <c r="CV8" s="850"/>
      <c r="CW8" s="850"/>
      <c r="CX8" s="850"/>
      <c r="CY8" s="851"/>
      <c r="CZ8" s="849"/>
      <c r="DA8" s="850"/>
      <c r="DB8" s="850"/>
      <c r="DC8" s="850"/>
      <c r="DD8" s="850"/>
      <c r="DE8" s="850"/>
      <c r="DF8" s="850"/>
      <c r="DG8" s="850"/>
      <c r="DH8" s="850"/>
      <c r="DI8" s="850"/>
      <c r="DJ8" s="850"/>
      <c r="DK8" s="851"/>
      <c r="DL8" s="849"/>
      <c r="DM8" s="850"/>
      <c r="DN8" s="850"/>
      <c r="DO8" s="850"/>
      <c r="DP8" s="850"/>
      <c r="DQ8" s="850"/>
      <c r="DR8" s="850"/>
      <c r="DS8" s="850"/>
      <c r="DT8" s="850"/>
      <c r="DU8" s="850"/>
      <c r="DV8" s="850"/>
      <c r="DW8" s="851"/>
      <c r="DX8" s="849"/>
      <c r="DY8" s="850"/>
      <c r="DZ8" s="850"/>
      <c r="EA8" s="850"/>
      <c r="EB8" s="850"/>
      <c r="EC8" s="850"/>
      <c r="ED8" s="850"/>
      <c r="EE8" s="850"/>
      <c r="EF8" s="850"/>
      <c r="EG8" s="850"/>
      <c r="EH8" s="850"/>
      <c r="EI8" s="851"/>
      <c r="EJ8" s="849"/>
      <c r="EK8" s="850"/>
      <c r="EL8" s="850"/>
      <c r="EM8" s="850"/>
      <c r="EN8" s="850"/>
      <c r="EO8" s="850"/>
      <c r="EP8" s="850"/>
      <c r="EQ8" s="850"/>
      <c r="ER8" s="850"/>
      <c r="ES8" s="850"/>
      <c r="ET8" s="850"/>
      <c r="EU8" s="851"/>
      <c r="EV8" s="849"/>
      <c r="EW8" s="850"/>
      <c r="EX8" s="850"/>
      <c r="EY8" s="850"/>
      <c r="EZ8" s="850"/>
      <c r="FA8" s="850"/>
      <c r="FB8" s="850"/>
      <c r="FC8" s="850"/>
      <c r="FD8" s="850"/>
      <c r="FE8" s="850"/>
      <c r="FF8" s="850"/>
      <c r="FG8" s="851"/>
      <c r="FH8" s="849"/>
      <c r="FI8" s="850"/>
      <c r="FJ8" s="850"/>
      <c r="FK8" s="850"/>
      <c r="FL8" s="850"/>
      <c r="FM8" s="850"/>
      <c r="FN8" s="850"/>
      <c r="FO8" s="850"/>
      <c r="FP8" s="850"/>
      <c r="FQ8" s="850"/>
      <c r="FR8" s="850"/>
      <c r="FS8" s="851"/>
      <c r="FT8" s="849"/>
      <c r="FU8" s="850"/>
      <c r="FV8" s="850"/>
      <c r="FW8" s="850"/>
      <c r="FX8" s="850"/>
      <c r="FY8" s="850"/>
      <c r="FZ8" s="850"/>
      <c r="GA8" s="850"/>
      <c r="GB8" s="850"/>
      <c r="GC8" s="850"/>
      <c r="GD8" s="850"/>
      <c r="GE8" s="851"/>
      <c r="GF8" s="849"/>
      <c r="GG8" s="850"/>
      <c r="GH8" s="850"/>
      <c r="GI8" s="850"/>
      <c r="GJ8" s="850"/>
      <c r="GK8" s="850"/>
      <c r="GL8" s="850"/>
      <c r="GM8" s="850"/>
      <c r="GN8" s="850"/>
      <c r="GO8" s="850"/>
      <c r="GP8" s="850"/>
      <c r="GQ8" s="851"/>
      <c r="GR8" s="849"/>
      <c r="GS8" s="850"/>
      <c r="GT8" s="850"/>
      <c r="GU8" s="850"/>
      <c r="GV8" s="850"/>
      <c r="GW8" s="850"/>
      <c r="GX8" s="850"/>
      <c r="GY8" s="850"/>
      <c r="GZ8" s="850"/>
      <c r="HA8" s="850"/>
      <c r="HB8" s="850"/>
      <c r="HC8" s="850"/>
      <c r="HD8" s="843"/>
      <c r="HE8" s="844"/>
      <c r="HF8" s="845"/>
    </row>
    <row r="9" spans="2:214" ht="13.5" customHeight="1">
      <c r="B9" s="843"/>
      <c r="C9" s="844"/>
      <c r="D9" s="844"/>
      <c r="E9" s="844"/>
      <c r="F9" s="844"/>
      <c r="G9" s="845"/>
      <c r="H9" s="852"/>
      <c r="I9" s="853"/>
      <c r="J9" s="853"/>
      <c r="K9" s="853"/>
      <c r="L9" s="853"/>
      <c r="M9" s="853"/>
      <c r="N9" s="853"/>
      <c r="O9" s="853"/>
      <c r="P9" s="853"/>
      <c r="Q9" s="853"/>
      <c r="R9" s="853"/>
      <c r="S9" s="854"/>
      <c r="T9" s="852"/>
      <c r="U9" s="853"/>
      <c r="V9" s="853"/>
      <c r="W9" s="853"/>
      <c r="X9" s="853"/>
      <c r="Y9" s="853"/>
      <c r="Z9" s="853"/>
      <c r="AA9" s="853"/>
      <c r="AB9" s="853"/>
      <c r="AC9" s="853"/>
      <c r="AD9" s="853"/>
      <c r="AE9" s="854"/>
      <c r="AF9" s="852"/>
      <c r="AG9" s="877"/>
      <c r="AH9" s="877"/>
      <c r="AI9" s="877"/>
      <c r="AJ9" s="877"/>
      <c r="AK9" s="877"/>
      <c r="AL9" s="877"/>
      <c r="AM9" s="877"/>
      <c r="AN9" s="877"/>
      <c r="AO9" s="877"/>
      <c r="AP9" s="877"/>
      <c r="AQ9" s="854"/>
      <c r="AR9" s="852"/>
      <c r="AS9" s="853"/>
      <c r="AT9" s="853"/>
      <c r="AU9" s="853"/>
      <c r="AV9" s="853"/>
      <c r="AW9" s="853"/>
      <c r="AX9" s="853"/>
      <c r="AY9" s="853"/>
      <c r="AZ9" s="853"/>
      <c r="BA9" s="853"/>
      <c r="BB9" s="853"/>
      <c r="BC9" s="854"/>
      <c r="BD9" s="852"/>
      <c r="BE9" s="853"/>
      <c r="BF9" s="853"/>
      <c r="BG9" s="853"/>
      <c r="BH9" s="853"/>
      <c r="BI9" s="853"/>
      <c r="BJ9" s="853"/>
      <c r="BK9" s="853"/>
      <c r="BL9" s="853"/>
      <c r="BM9" s="853"/>
      <c r="BN9" s="853"/>
      <c r="BO9" s="854"/>
      <c r="BP9" s="852"/>
      <c r="BQ9" s="853"/>
      <c r="BR9" s="853"/>
      <c r="BS9" s="853"/>
      <c r="BT9" s="853"/>
      <c r="BU9" s="853"/>
      <c r="BV9" s="853"/>
      <c r="BW9" s="853"/>
      <c r="BX9" s="853"/>
      <c r="BY9" s="853"/>
      <c r="BZ9" s="853"/>
      <c r="CA9" s="854"/>
      <c r="CB9" s="852"/>
      <c r="CC9" s="853"/>
      <c r="CD9" s="853"/>
      <c r="CE9" s="853"/>
      <c r="CF9" s="853"/>
      <c r="CG9" s="853"/>
      <c r="CH9" s="853"/>
      <c r="CI9" s="853"/>
      <c r="CJ9" s="853"/>
      <c r="CK9" s="853"/>
      <c r="CL9" s="853"/>
      <c r="CM9" s="854"/>
      <c r="CN9" s="852"/>
      <c r="CO9" s="853"/>
      <c r="CP9" s="853"/>
      <c r="CQ9" s="853"/>
      <c r="CR9" s="853"/>
      <c r="CS9" s="853"/>
      <c r="CT9" s="853"/>
      <c r="CU9" s="853"/>
      <c r="CV9" s="853"/>
      <c r="CW9" s="853"/>
      <c r="CX9" s="853"/>
      <c r="CY9" s="854"/>
      <c r="CZ9" s="852"/>
      <c r="DA9" s="853"/>
      <c r="DB9" s="853"/>
      <c r="DC9" s="853"/>
      <c r="DD9" s="853"/>
      <c r="DE9" s="853"/>
      <c r="DF9" s="853"/>
      <c r="DG9" s="853"/>
      <c r="DH9" s="853"/>
      <c r="DI9" s="853"/>
      <c r="DJ9" s="853"/>
      <c r="DK9" s="854"/>
      <c r="DL9" s="852"/>
      <c r="DM9" s="853"/>
      <c r="DN9" s="853"/>
      <c r="DO9" s="853"/>
      <c r="DP9" s="853"/>
      <c r="DQ9" s="853"/>
      <c r="DR9" s="853"/>
      <c r="DS9" s="853"/>
      <c r="DT9" s="853"/>
      <c r="DU9" s="853"/>
      <c r="DV9" s="853"/>
      <c r="DW9" s="854"/>
      <c r="DX9" s="852"/>
      <c r="DY9" s="853"/>
      <c r="DZ9" s="853"/>
      <c r="EA9" s="853"/>
      <c r="EB9" s="853"/>
      <c r="EC9" s="853"/>
      <c r="ED9" s="853"/>
      <c r="EE9" s="853"/>
      <c r="EF9" s="853"/>
      <c r="EG9" s="853"/>
      <c r="EH9" s="853"/>
      <c r="EI9" s="854"/>
      <c r="EJ9" s="852"/>
      <c r="EK9" s="853"/>
      <c r="EL9" s="853"/>
      <c r="EM9" s="853"/>
      <c r="EN9" s="853"/>
      <c r="EO9" s="853"/>
      <c r="EP9" s="853"/>
      <c r="EQ9" s="853"/>
      <c r="ER9" s="853"/>
      <c r="ES9" s="853"/>
      <c r="ET9" s="853"/>
      <c r="EU9" s="854"/>
      <c r="EV9" s="852"/>
      <c r="EW9" s="853"/>
      <c r="EX9" s="853"/>
      <c r="EY9" s="853"/>
      <c r="EZ9" s="853"/>
      <c r="FA9" s="853"/>
      <c r="FB9" s="853"/>
      <c r="FC9" s="853"/>
      <c r="FD9" s="853"/>
      <c r="FE9" s="853"/>
      <c r="FF9" s="853"/>
      <c r="FG9" s="854"/>
      <c r="FH9" s="852"/>
      <c r="FI9" s="853"/>
      <c r="FJ9" s="853"/>
      <c r="FK9" s="853"/>
      <c r="FL9" s="853"/>
      <c r="FM9" s="853"/>
      <c r="FN9" s="853"/>
      <c r="FO9" s="853"/>
      <c r="FP9" s="853"/>
      <c r="FQ9" s="853"/>
      <c r="FR9" s="853"/>
      <c r="FS9" s="854"/>
      <c r="FT9" s="852"/>
      <c r="FU9" s="853"/>
      <c r="FV9" s="853"/>
      <c r="FW9" s="853"/>
      <c r="FX9" s="853"/>
      <c r="FY9" s="853"/>
      <c r="FZ9" s="853"/>
      <c r="GA9" s="853"/>
      <c r="GB9" s="853"/>
      <c r="GC9" s="853"/>
      <c r="GD9" s="853"/>
      <c r="GE9" s="854"/>
      <c r="GF9" s="852"/>
      <c r="GG9" s="853"/>
      <c r="GH9" s="853"/>
      <c r="GI9" s="853"/>
      <c r="GJ9" s="853"/>
      <c r="GK9" s="853"/>
      <c r="GL9" s="853"/>
      <c r="GM9" s="853"/>
      <c r="GN9" s="853"/>
      <c r="GO9" s="853"/>
      <c r="GP9" s="853"/>
      <c r="GQ9" s="854"/>
      <c r="GR9" s="852"/>
      <c r="GS9" s="853"/>
      <c r="GT9" s="853"/>
      <c r="GU9" s="853"/>
      <c r="GV9" s="853"/>
      <c r="GW9" s="853"/>
      <c r="GX9" s="853"/>
      <c r="GY9" s="853"/>
      <c r="GZ9" s="853"/>
      <c r="HA9" s="853"/>
      <c r="HB9" s="853"/>
      <c r="HC9" s="853"/>
      <c r="HD9" s="843"/>
      <c r="HE9" s="844"/>
      <c r="HF9" s="845"/>
    </row>
    <row r="10" spans="2:214" ht="13.5" customHeight="1">
      <c r="B10" s="834"/>
      <c r="C10" s="835"/>
      <c r="D10" s="835"/>
      <c r="E10" s="835"/>
      <c r="F10" s="835"/>
      <c r="G10" s="876"/>
      <c r="H10" s="855"/>
      <c r="I10" s="856"/>
      <c r="J10" s="856"/>
      <c r="K10" s="856"/>
      <c r="L10" s="856"/>
      <c r="M10" s="856"/>
      <c r="N10" s="856"/>
      <c r="O10" s="856"/>
      <c r="P10" s="856"/>
      <c r="Q10" s="856"/>
      <c r="R10" s="856"/>
      <c r="S10" s="857"/>
      <c r="T10" s="855"/>
      <c r="U10" s="856"/>
      <c r="V10" s="856"/>
      <c r="W10" s="856"/>
      <c r="X10" s="856"/>
      <c r="Y10" s="856"/>
      <c r="Z10" s="856"/>
      <c r="AA10" s="856"/>
      <c r="AB10" s="856"/>
      <c r="AC10" s="856"/>
      <c r="AD10" s="856"/>
      <c r="AE10" s="857"/>
      <c r="AF10" s="855"/>
      <c r="AG10" s="856"/>
      <c r="AH10" s="856"/>
      <c r="AI10" s="856"/>
      <c r="AJ10" s="856"/>
      <c r="AK10" s="856"/>
      <c r="AL10" s="856"/>
      <c r="AM10" s="856"/>
      <c r="AN10" s="856"/>
      <c r="AO10" s="856"/>
      <c r="AP10" s="856"/>
      <c r="AQ10" s="857"/>
      <c r="AR10" s="855"/>
      <c r="AS10" s="856"/>
      <c r="AT10" s="856"/>
      <c r="AU10" s="856"/>
      <c r="AV10" s="856"/>
      <c r="AW10" s="856"/>
      <c r="AX10" s="856"/>
      <c r="AY10" s="856"/>
      <c r="AZ10" s="856"/>
      <c r="BA10" s="856"/>
      <c r="BB10" s="856"/>
      <c r="BC10" s="857"/>
      <c r="BD10" s="855"/>
      <c r="BE10" s="856"/>
      <c r="BF10" s="856"/>
      <c r="BG10" s="856"/>
      <c r="BH10" s="856"/>
      <c r="BI10" s="856"/>
      <c r="BJ10" s="856"/>
      <c r="BK10" s="856"/>
      <c r="BL10" s="856"/>
      <c r="BM10" s="856"/>
      <c r="BN10" s="856"/>
      <c r="BO10" s="857"/>
      <c r="BP10" s="855"/>
      <c r="BQ10" s="856"/>
      <c r="BR10" s="856"/>
      <c r="BS10" s="856"/>
      <c r="BT10" s="856"/>
      <c r="BU10" s="856"/>
      <c r="BV10" s="856"/>
      <c r="BW10" s="856"/>
      <c r="BX10" s="856"/>
      <c r="BY10" s="856"/>
      <c r="BZ10" s="856"/>
      <c r="CA10" s="857"/>
      <c r="CB10" s="855"/>
      <c r="CC10" s="856"/>
      <c r="CD10" s="856"/>
      <c r="CE10" s="856"/>
      <c r="CF10" s="856"/>
      <c r="CG10" s="856"/>
      <c r="CH10" s="856"/>
      <c r="CI10" s="856"/>
      <c r="CJ10" s="856"/>
      <c r="CK10" s="856"/>
      <c r="CL10" s="856"/>
      <c r="CM10" s="857"/>
      <c r="CN10" s="855"/>
      <c r="CO10" s="856"/>
      <c r="CP10" s="856"/>
      <c r="CQ10" s="856"/>
      <c r="CR10" s="856"/>
      <c r="CS10" s="856"/>
      <c r="CT10" s="856"/>
      <c r="CU10" s="856"/>
      <c r="CV10" s="856"/>
      <c r="CW10" s="856"/>
      <c r="CX10" s="856"/>
      <c r="CY10" s="857"/>
      <c r="CZ10" s="855"/>
      <c r="DA10" s="856"/>
      <c r="DB10" s="856"/>
      <c r="DC10" s="856"/>
      <c r="DD10" s="856"/>
      <c r="DE10" s="856"/>
      <c r="DF10" s="856"/>
      <c r="DG10" s="856"/>
      <c r="DH10" s="856"/>
      <c r="DI10" s="856"/>
      <c r="DJ10" s="856"/>
      <c r="DK10" s="857"/>
      <c r="DL10" s="855"/>
      <c r="DM10" s="856"/>
      <c r="DN10" s="856"/>
      <c r="DO10" s="856"/>
      <c r="DP10" s="856"/>
      <c r="DQ10" s="856"/>
      <c r="DR10" s="856"/>
      <c r="DS10" s="856"/>
      <c r="DT10" s="856"/>
      <c r="DU10" s="856"/>
      <c r="DV10" s="856"/>
      <c r="DW10" s="857"/>
      <c r="DX10" s="855"/>
      <c r="DY10" s="856"/>
      <c r="DZ10" s="856"/>
      <c r="EA10" s="856"/>
      <c r="EB10" s="856"/>
      <c r="EC10" s="856"/>
      <c r="ED10" s="856"/>
      <c r="EE10" s="856"/>
      <c r="EF10" s="856"/>
      <c r="EG10" s="856"/>
      <c r="EH10" s="856"/>
      <c r="EI10" s="857"/>
      <c r="EJ10" s="855"/>
      <c r="EK10" s="856"/>
      <c r="EL10" s="856"/>
      <c r="EM10" s="856"/>
      <c r="EN10" s="856"/>
      <c r="EO10" s="856"/>
      <c r="EP10" s="856"/>
      <c r="EQ10" s="856"/>
      <c r="ER10" s="856"/>
      <c r="ES10" s="856"/>
      <c r="ET10" s="856"/>
      <c r="EU10" s="857"/>
      <c r="EV10" s="855"/>
      <c r="EW10" s="856"/>
      <c r="EX10" s="856"/>
      <c r="EY10" s="856"/>
      <c r="EZ10" s="856"/>
      <c r="FA10" s="856"/>
      <c r="FB10" s="856"/>
      <c r="FC10" s="856"/>
      <c r="FD10" s="856"/>
      <c r="FE10" s="856"/>
      <c r="FF10" s="856"/>
      <c r="FG10" s="857"/>
      <c r="FH10" s="855"/>
      <c r="FI10" s="856"/>
      <c r="FJ10" s="856"/>
      <c r="FK10" s="856"/>
      <c r="FL10" s="856"/>
      <c r="FM10" s="856"/>
      <c r="FN10" s="856"/>
      <c r="FO10" s="856"/>
      <c r="FP10" s="856"/>
      <c r="FQ10" s="856"/>
      <c r="FR10" s="856"/>
      <c r="FS10" s="857"/>
      <c r="FT10" s="855"/>
      <c r="FU10" s="856"/>
      <c r="FV10" s="856"/>
      <c r="FW10" s="856"/>
      <c r="FX10" s="856"/>
      <c r="FY10" s="856"/>
      <c r="FZ10" s="856"/>
      <c r="GA10" s="856"/>
      <c r="GB10" s="856"/>
      <c r="GC10" s="856"/>
      <c r="GD10" s="856"/>
      <c r="GE10" s="857"/>
      <c r="GF10" s="855"/>
      <c r="GG10" s="856"/>
      <c r="GH10" s="856"/>
      <c r="GI10" s="856"/>
      <c r="GJ10" s="856"/>
      <c r="GK10" s="856"/>
      <c r="GL10" s="856"/>
      <c r="GM10" s="856"/>
      <c r="GN10" s="856"/>
      <c r="GO10" s="856"/>
      <c r="GP10" s="856"/>
      <c r="GQ10" s="857"/>
      <c r="GR10" s="855"/>
      <c r="GS10" s="856"/>
      <c r="GT10" s="856"/>
      <c r="GU10" s="856"/>
      <c r="GV10" s="856"/>
      <c r="GW10" s="856"/>
      <c r="GX10" s="856"/>
      <c r="GY10" s="856"/>
      <c r="GZ10" s="856"/>
      <c r="HA10" s="856"/>
      <c r="HB10" s="856"/>
      <c r="HC10" s="856"/>
      <c r="HD10" s="843"/>
      <c r="HE10" s="844"/>
      <c r="HF10" s="845"/>
    </row>
    <row r="11" spans="2:214" ht="15" customHeight="1">
      <c r="B11" s="862" t="s">
        <v>88</v>
      </c>
      <c r="C11" s="863"/>
      <c r="D11" s="863"/>
      <c r="E11" s="863"/>
      <c r="F11" s="864"/>
      <c r="G11" s="388" t="s">
        <v>621</v>
      </c>
      <c r="H11" s="868"/>
      <c r="I11" s="869"/>
      <c r="J11" s="869"/>
      <c r="K11" s="869"/>
      <c r="L11" s="869"/>
      <c r="M11" s="869"/>
      <c r="N11" s="869"/>
      <c r="O11" s="869"/>
      <c r="P11" s="869"/>
      <c r="Q11" s="869"/>
      <c r="R11" s="869"/>
      <c r="S11" s="870"/>
      <c r="T11" s="871"/>
      <c r="U11" s="871"/>
      <c r="V11" s="871"/>
      <c r="W11" s="871"/>
      <c r="X11" s="871"/>
      <c r="Y11" s="871"/>
      <c r="Z11" s="871"/>
      <c r="AA11" s="871"/>
      <c r="AB11" s="871"/>
      <c r="AC11" s="871"/>
      <c r="AD11" s="871"/>
      <c r="AE11" s="871"/>
      <c r="AF11" s="858"/>
      <c r="AG11" s="858"/>
      <c r="AH11" s="858"/>
      <c r="AI11" s="858"/>
      <c r="AJ11" s="858"/>
      <c r="AK11" s="858"/>
      <c r="AL11" s="858"/>
      <c r="AM11" s="858"/>
      <c r="AN11" s="858"/>
      <c r="AO11" s="858"/>
      <c r="AP11" s="858"/>
      <c r="AQ11" s="858"/>
      <c r="AR11" s="858"/>
      <c r="AS11" s="858"/>
      <c r="AT11" s="858"/>
      <c r="AU11" s="858"/>
      <c r="AV11" s="858"/>
      <c r="AW11" s="858"/>
      <c r="AX11" s="858"/>
      <c r="AY11" s="858"/>
      <c r="AZ11" s="858"/>
      <c r="BA11" s="858"/>
      <c r="BB11" s="858"/>
      <c r="BC11" s="858"/>
      <c r="BD11" s="858"/>
      <c r="BE11" s="858"/>
      <c r="BF11" s="858"/>
      <c r="BG11" s="858"/>
      <c r="BH11" s="858"/>
      <c r="BI11" s="858"/>
      <c r="BJ11" s="858"/>
      <c r="BK11" s="858"/>
      <c r="BL11" s="858"/>
      <c r="BM11" s="858"/>
      <c r="BN11" s="858"/>
      <c r="BO11" s="858"/>
      <c r="BP11" s="858"/>
      <c r="BQ11" s="858"/>
      <c r="BR11" s="858"/>
      <c r="BS11" s="858"/>
      <c r="BT11" s="858"/>
      <c r="BU11" s="858"/>
      <c r="BV11" s="858"/>
      <c r="BW11" s="858"/>
      <c r="BX11" s="858"/>
      <c r="BY11" s="858"/>
      <c r="BZ11" s="858"/>
      <c r="CA11" s="858"/>
      <c r="CB11" s="858"/>
      <c r="CC11" s="858"/>
      <c r="CD11" s="858"/>
      <c r="CE11" s="858"/>
      <c r="CF11" s="858"/>
      <c r="CG11" s="858"/>
      <c r="CH11" s="858"/>
      <c r="CI11" s="858"/>
      <c r="CJ11" s="858"/>
      <c r="CK11" s="858"/>
      <c r="CL11" s="858"/>
      <c r="CM11" s="858"/>
      <c r="CN11" s="858"/>
      <c r="CO11" s="858"/>
      <c r="CP11" s="858"/>
      <c r="CQ11" s="858"/>
      <c r="CR11" s="858"/>
      <c r="CS11" s="858"/>
      <c r="CT11" s="858"/>
      <c r="CU11" s="858"/>
      <c r="CV11" s="858"/>
      <c r="CW11" s="858"/>
      <c r="CX11" s="858"/>
      <c r="CY11" s="858"/>
      <c r="CZ11" s="858"/>
      <c r="DA11" s="858"/>
      <c r="DB11" s="858"/>
      <c r="DC11" s="858"/>
      <c r="DD11" s="858"/>
      <c r="DE11" s="858"/>
      <c r="DF11" s="858"/>
      <c r="DG11" s="858"/>
      <c r="DH11" s="858"/>
      <c r="DI11" s="858"/>
      <c r="DJ11" s="858"/>
      <c r="DK11" s="858"/>
      <c r="DL11" s="858"/>
      <c r="DM11" s="858"/>
      <c r="DN11" s="858"/>
      <c r="DO11" s="858"/>
      <c r="DP11" s="858"/>
      <c r="DQ11" s="858"/>
      <c r="DR11" s="858"/>
      <c r="DS11" s="858"/>
      <c r="DT11" s="858"/>
      <c r="DU11" s="858"/>
      <c r="DV11" s="858"/>
      <c r="DW11" s="858"/>
      <c r="DX11" s="858"/>
      <c r="DY11" s="858"/>
      <c r="DZ11" s="858"/>
      <c r="EA11" s="858"/>
      <c r="EB11" s="858"/>
      <c r="EC11" s="858"/>
      <c r="ED11" s="858"/>
      <c r="EE11" s="858"/>
      <c r="EF11" s="858"/>
      <c r="EG11" s="858"/>
      <c r="EH11" s="858"/>
      <c r="EI11" s="858"/>
      <c r="EJ11" s="858"/>
      <c r="EK11" s="858"/>
      <c r="EL11" s="858"/>
      <c r="EM11" s="858"/>
      <c r="EN11" s="858"/>
      <c r="EO11" s="858"/>
      <c r="EP11" s="858"/>
      <c r="EQ11" s="858"/>
      <c r="ER11" s="858"/>
      <c r="ES11" s="858"/>
      <c r="ET11" s="858"/>
      <c r="EU11" s="858"/>
      <c r="EV11" s="858"/>
      <c r="EW11" s="858"/>
      <c r="EX11" s="858"/>
      <c r="EY11" s="858"/>
      <c r="EZ11" s="858"/>
      <c r="FA11" s="858"/>
      <c r="FB11" s="858"/>
      <c r="FC11" s="858"/>
      <c r="FD11" s="858"/>
      <c r="FE11" s="858"/>
      <c r="FF11" s="858"/>
      <c r="FG11" s="858"/>
      <c r="FH11" s="858"/>
      <c r="FI11" s="858"/>
      <c r="FJ11" s="858"/>
      <c r="FK11" s="858"/>
      <c r="FL11" s="858"/>
      <c r="FM11" s="858"/>
      <c r="FN11" s="858"/>
      <c r="FO11" s="858"/>
      <c r="FP11" s="858"/>
      <c r="FQ11" s="858"/>
      <c r="FR11" s="858"/>
      <c r="FS11" s="858"/>
      <c r="FT11" s="858"/>
      <c r="FU11" s="858"/>
      <c r="FV11" s="858"/>
      <c r="FW11" s="858"/>
      <c r="FX11" s="858"/>
      <c r="FY11" s="858"/>
      <c r="FZ11" s="858"/>
      <c r="GA11" s="858"/>
      <c r="GB11" s="858"/>
      <c r="GC11" s="858"/>
      <c r="GD11" s="858"/>
      <c r="GE11" s="858"/>
      <c r="GF11" s="858"/>
      <c r="GG11" s="858"/>
      <c r="GH11" s="858"/>
      <c r="GI11" s="858"/>
      <c r="GJ11" s="858"/>
      <c r="GK11" s="858"/>
      <c r="GL11" s="858"/>
      <c r="GM11" s="858"/>
      <c r="GN11" s="858"/>
      <c r="GO11" s="858"/>
      <c r="GP11" s="858"/>
      <c r="GQ11" s="858"/>
      <c r="GR11" s="859"/>
      <c r="GS11" s="859"/>
      <c r="GT11" s="859"/>
      <c r="GU11" s="859"/>
      <c r="GV11" s="859"/>
      <c r="GW11" s="859"/>
      <c r="GX11" s="859"/>
      <c r="GY11" s="859"/>
      <c r="GZ11" s="859"/>
      <c r="HA11" s="859"/>
      <c r="HB11" s="859"/>
      <c r="HC11" s="860"/>
      <c r="HD11" s="843"/>
      <c r="HE11" s="844"/>
      <c r="HF11" s="845"/>
    </row>
    <row r="12" spans="2:214" ht="21.75" customHeight="1" thickBot="1">
      <c r="B12" s="865"/>
      <c r="C12" s="866"/>
      <c r="D12" s="866"/>
      <c r="E12" s="866"/>
      <c r="F12" s="867"/>
      <c r="G12" s="389" t="s">
        <v>622</v>
      </c>
      <c r="H12" s="872"/>
      <c r="I12" s="873"/>
      <c r="J12" s="873"/>
      <c r="K12" s="873"/>
      <c r="L12" s="873"/>
      <c r="M12" s="873"/>
      <c r="N12" s="873"/>
      <c r="O12" s="873"/>
      <c r="P12" s="873"/>
      <c r="Q12" s="873"/>
      <c r="R12" s="873"/>
      <c r="S12" s="874"/>
      <c r="T12" s="875"/>
      <c r="U12" s="875"/>
      <c r="V12" s="875"/>
      <c r="W12" s="875"/>
      <c r="X12" s="875"/>
      <c r="Y12" s="875"/>
      <c r="Z12" s="875"/>
      <c r="AA12" s="875"/>
      <c r="AB12" s="875"/>
      <c r="AC12" s="875"/>
      <c r="AD12" s="875"/>
      <c r="AE12" s="875"/>
      <c r="AF12" s="875"/>
      <c r="AG12" s="875"/>
      <c r="AH12" s="875"/>
      <c r="AI12" s="875"/>
      <c r="AJ12" s="875"/>
      <c r="AK12" s="875"/>
      <c r="AL12" s="875"/>
      <c r="AM12" s="875"/>
      <c r="AN12" s="875"/>
      <c r="AO12" s="875"/>
      <c r="AP12" s="875"/>
      <c r="AQ12" s="875"/>
      <c r="AR12" s="875"/>
      <c r="AS12" s="875"/>
      <c r="AT12" s="875"/>
      <c r="AU12" s="875"/>
      <c r="AV12" s="875"/>
      <c r="AW12" s="875"/>
      <c r="AX12" s="875"/>
      <c r="AY12" s="875"/>
      <c r="AZ12" s="875"/>
      <c r="BA12" s="875"/>
      <c r="BB12" s="875"/>
      <c r="BC12" s="875"/>
      <c r="BD12" s="875"/>
      <c r="BE12" s="875"/>
      <c r="BF12" s="875"/>
      <c r="BG12" s="875"/>
      <c r="BH12" s="875"/>
      <c r="BI12" s="875"/>
      <c r="BJ12" s="875"/>
      <c r="BK12" s="875"/>
      <c r="BL12" s="875"/>
      <c r="BM12" s="875"/>
      <c r="BN12" s="875"/>
      <c r="BO12" s="875"/>
      <c r="BP12" s="875"/>
      <c r="BQ12" s="875"/>
      <c r="BR12" s="875"/>
      <c r="BS12" s="875"/>
      <c r="BT12" s="875"/>
      <c r="BU12" s="875"/>
      <c r="BV12" s="875"/>
      <c r="BW12" s="875"/>
      <c r="BX12" s="875"/>
      <c r="BY12" s="875"/>
      <c r="BZ12" s="875"/>
      <c r="CA12" s="875"/>
      <c r="CB12" s="875"/>
      <c r="CC12" s="875"/>
      <c r="CD12" s="875"/>
      <c r="CE12" s="875"/>
      <c r="CF12" s="875"/>
      <c r="CG12" s="875"/>
      <c r="CH12" s="875"/>
      <c r="CI12" s="875"/>
      <c r="CJ12" s="875"/>
      <c r="CK12" s="875"/>
      <c r="CL12" s="875"/>
      <c r="CM12" s="875"/>
      <c r="CN12" s="875"/>
      <c r="CO12" s="875"/>
      <c r="CP12" s="875"/>
      <c r="CQ12" s="875"/>
      <c r="CR12" s="875"/>
      <c r="CS12" s="875"/>
      <c r="CT12" s="875"/>
      <c r="CU12" s="875"/>
      <c r="CV12" s="875"/>
      <c r="CW12" s="875"/>
      <c r="CX12" s="875"/>
      <c r="CY12" s="875"/>
      <c r="CZ12" s="875"/>
      <c r="DA12" s="875"/>
      <c r="DB12" s="875"/>
      <c r="DC12" s="875"/>
      <c r="DD12" s="875"/>
      <c r="DE12" s="875"/>
      <c r="DF12" s="875"/>
      <c r="DG12" s="875"/>
      <c r="DH12" s="875"/>
      <c r="DI12" s="875"/>
      <c r="DJ12" s="875"/>
      <c r="DK12" s="875"/>
      <c r="DL12" s="875"/>
      <c r="DM12" s="875"/>
      <c r="DN12" s="875"/>
      <c r="DO12" s="875"/>
      <c r="DP12" s="875"/>
      <c r="DQ12" s="875"/>
      <c r="DR12" s="875"/>
      <c r="DS12" s="875"/>
      <c r="DT12" s="875"/>
      <c r="DU12" s="875"/>
      <c r="DV12" s="875"/>
      <c r="DW12" s="875"/>
      <c r="DX12" s="875"/>
      <c r="DY12" s="875"/>
      <c r="DZ12" s="875"/>
      <c r="EA12" s="875"/>
      <c r="EB12" s="875"/>
      <c r="EC12" s="875"/>
      <c r="ED12" s="875"/>
      <c r="EE12" s="875"/>
      <c r="EF12" s="875"/>
      <c r="EG12" s="875"/>
      <c r="EH12" s="875"/>
      <c r="EI12" s="875"/>
      <c r="EJ12" s="875"/>
      <c r="EK12" s="875"/>
      <c r="EL12" s="875"/>
      <c r="EM12" s="875"/>
      <c r="EN12" s="875"/>
      <c r="EO12" s="875"/>
      <c r="EP12" s="875"/>
      <c r="EQ12" s="875"/>
      <c r="ER12" s="875"/>
      <c r="ES12" s="875"/>
      <c r="ET12" s="875"/>
      <c r="EU12" s="875"/>
      <c r="EV12" s="875"/>
      <c r="EW12" s="875"/>
      <c r="EX12" s="875"/>
      <c r="EY12" s="875"/>
      <c r="EZ12" s="875"/>
      <c r="FA12" s="875"/>
      <c r="FB12" s="875"/>
      <c r="FC12" s="875"/>
      <c r="FD12" s="875"/>
      <c r="FE12" s="875"/>
      <c r="FF12" s="875"/>
      <c r="FG12" s="875"/>
      <c r="FH12" s="875"/>
      <c r="FI12" s="875"/>
      <c r="FJ12" s="875"/>
      <c r="FK12" s="875"/>
      <c r="FL12" s="875"/>
      <c r="FM12" s="875"/>
      <c r="FN12" s="875"/>
      <c r="FO12" s="875"/>
      <c r="FP12" s="875"/>
      <c r="FQ12" s="875"/>
      <c r="FR12" s="875"/>
      <c r="FS12" s="875"/>
      <c r="FT12" s="875"/>
      <c r="FU12" s="875"/>
      <c r="FV12" s="875"/>
      <c r="FW12" s="875"/>
      <c r="FX12" s="875"/>
      <c r="FY12" s="875"/>
      <c r="FZ12" s="875"/>
      <c r="GA12" s="875"/>
      <c r="GB12" s="875"/>
      <c r="GC12" s="875"/>
      <c r="GD12" s="875"/>
      <c r="GE12" s="875"/>
      <c r="GF12" s="875"/>
      <c r="GG12" s="875"/>
      <c r="GH12" s="875"/>
      <c r="GI12" s="875"/>
      <c r="GJ12" s="875"/>
      <c r="GK12" s="875"/>
      <c r="GL12" s="875"/>
      <c r="GM12" s="875"/>
      <c r="GN12" s="875"/>
      <c r="GO12" s="875"/>
      <c r="GP12" s="875"/>
      <c r="GQ12" s="875"/>
      <c r="GR12" s="875"/>
      <c r="GS12" s="875"/>
      <c r="GT12" s="875"/>
      <c r="GU12" s="875"/>
      <c r="GV12" s="875"/>
      <c r="GW12" s="875"/>
      <c r="GX12" s="875"/>
      <c r="GY12" s="875"/>
      <c r="GZ12" s="875"/>
      <c r="HA12" s="875"/>
      <c r="HB12" s="875"/>
      <c r="HC12" s="872"/>
      <c r="HD12" s="846"/>
      <c r="HE12" s="847"/>
      <c r="HF12" s="848"/>
    </row>
    <row r="13" spans="2:214" ht="21.75" customHeight="1" thickTop="1">
      <c r="B13" s="890" t="s">
        <v>628</v>
      </c>
      <c r="C13" s="890"/>
      <c r="D13" s="390"/>
      <c r="E13" s="391" t="s">
        <v>627</v>
      </c>
      <c r="F13" s="392" t="s">
        <v>8</v>
      </c>
      <c r="G13" s="207" t="s">
        <v>691</v>
      </c>
      <c r="H13" s="154"/>
      <c r="I13" s="155"/>
      <c r="J13" s="155"/>
      <c r="K13" s="155"/>
      <c r="L13" s="155"/>
      <c r="M13" s="156"/>
      <c r="N13" s="157"/>
      <c r="O13" s="155"/>
      <c r="P13" s="155"/>
      <c r="Q13" s="155"/>
      <c r="R13" s="155"/>
      <c r="S13" s="156"/>
      <c r="T13" s="157"/>
      <c r="U13" s="155"/>
      <c r="V13" s="155"/>
      <c r="W13" s="155"/>
      <c r="X13" s="155"/>
      <c r="Y13" s="156"/>
      <c r="Z13" s="157"/>
      <c r="AA13" s="155"/>
      <c r="AB13" s="155"/>
      <c r="AC13" s="155"/>
      <c r="AD13" s="155"/>
      <c r="AE13" s="156"/>
      <c r="AF13" s="157"/>
      <c r="AG13" s="155"/>
      <c r="AH13" s="155"/>
      <c r="AI13" s="155"/>
      <c r="AJ13" s="155"/>
      <c r="AK13" s="156"/>
      <c r="AL13" s="157"/>
      <c r="AM13" s="155"/>
      <c r="AN13" s="155"/>
      <c r="AO13" s="155"/>
      <c r="AP13" s="155"/>
      <c r="AQ13" s="156"/>
      <c r="AR13" s="157"/>
      <c r="AS13" s="155"/>
      <c r="AT13" s="155"/>
      <c r="AU13" s="155"/>
      <c r="AV13" s="155"/>
      <c r="AW13" s="156"/>
      <c r="AX13" s="157"/>
      <c r="AY13" s="155"/>
      <c r="AZ13" s="155"/>
      <c r="BA13" s="155"/>
      <c r="BB13" s="155"/>
      <c r="BC13" s="156"/>
      <c r="BD13" s="157"/>
      <c r="BE13" s="155"/>
      <c r="BF13" s="155"/>
      <c r="BG13" s="155"/>
      <c r="BH13" s="155"/>
      <c r="BI13" s="156"/>
      <c r="BJ13" s="157"/>
      <c r="BK13" s="155"/>
      <c r="BL13" s="155"/>
      <c r="BM13" s="155"/>
      <c r="BN13" s="155"/>
      <c r="BO13" s="156"/>
      <c r="BP13" s="157"/>
      <c r="BQ13" s="155"/>
      <c r="BR13" s="155"/>
      <c r="BS13" s="155"/>
      <c r="BT13" s="155"/>
      <c r="BU13" s="156"/>
      <c r="BV13" s="157"/>
      <c r="BW13" s="155"/>
      <c r="BX13" s="155"/>
      <c r="BY13" s="155"/>
      <c r="BZ13" s="155"/>
      <c r="CA13" s="156"/>
      <c r="CB13" s="157"/>
      <c r="CC13" s="155"/>
      <c r="CD13" s="155"/>
      <c r="CE13" s="155"/>
      <c r="CF13" s="155"/>
      <c r="CG13" s="156"/>
      <c r="CH13" s="157"/>
      <c r="CI13" s="155"/>
      <c r="CJ13" s="155"/>
      <c r="CK13" s="155"/>
      <c r="CL13" s="155"/>
      <c r="CM13" s="156"/>
      <c r="CN13" s="157"/>
      <c r="CO13" s="155"/>
      <c r="CP13" s="155"/>
      <c r="CQ13" s="155"/>
      <c r="CR13" s="155"/>
      <c r="CS13" s="156"/>
      <c r="CT13" s="157"/>
      <c r="CU13" s="155"/>
      <c r="CV13" s="155"/>
      <c r="CW13" s="155"/>
      <c r="CX13" s="155"/>
      <c r="CY13" s="156"/>
      <c r="CZ13" s="157"/>
      <c r="DA13" s="155"/>
      <c r="DB13" s="155"/>
      <c r="DC13" s="155"/>
      <c r="DD13" s="155"/>
      <c r="DE13" s="156"/>
      <c r="DF13" s="157"/>
      <c r="DG13" s="155"/>
      <c r="DH13" s="155"/>
      <c r="DI13" s="155"/>
      <c r="DJ13" s="155"/>
      <c r="DK13" s="156"/>
      <c r="DL13" s="157"/>
      <c r="DM13" s="155"/>
      <c r="DN13" s="155"/>
      <c r="DO13" s="155"/>
      <c r="DP13" s="155"/>
      <c r="DQ13" s="156"/>
      <c r="DR13" s="157"/>
      <c r="DS13" s="155"/>
      <c r="DT13" s="155"/>
      <c r="DU13" s="155"/>
      <c r="DV13" s="155"/>
      <c r="DW13" s="156"/>
      <c r="DX13" s="157"/>
      <c r="DY13" s="155"/>
      <c r="DZ13" s="155"/>
      <c r="EA13" s="155"/>
      <c r="EB13" s="155"/>
      <c r="EC13" s="156"/>
      <c r="ED13" s="157"/>
      <c r="EE13" s="155"/>
      <c r="EF13" s="155"/>
      <c r="EG13" s="155"/>
      <c r="EH13" s="155"/>
      <c r="EI13" s="156"/>
      <c r="EJ13" s="157"/>
      <c r="EK13" s="155"/>
      <c r="EL13" s="155"/>
      <c r="EM13" s="155"/>
      <c r="EN13" s="155"/>
      <c r="EO13" s="156"/>
      <c r="EP13" s="157"/>
      <c r="EQ13" s="155"/>
      <c r="ER13" s="155"/>
      <c r="ES13" s="155"/>
      <c r="ET13" s="155"/>
      <c r="EU13" s="156"/>
      <c r="EV13" s="157"/>
      <c r="EW13" s="155"/>
      <c r="EX13" s="155"/>
      <c r="EY13" s="155"/>
      <c r="EZ13" s="155"/>
      <c r="FA13" s="156"/>
      <c r="FB13" s="157"/>
      <c r="FC13" s="155"/>
      <c r="FD13" s="155"/>
      <c r="FE13" s="155"/>
      <c r="FF13" s="155"/>
      <c r="FG13" s="156"/>
      <c r="FH13" s="157"/>
      <c r="FI13" s="155"/>
      <c r="FJ13" s="155"/>
      <c r="FK13" s="155"/>
      <c r="FL13" s="155"/>
      <c r="FM13" s="156"/>
      <c r="FN13" s="157"/>
      <c r="FO13" s="155"/>
      <c r="FP13" s="155"/>
      <c r="FQ13" s="155"/>
      <c r="FR13" s="155"/>
      <c r="FS13" s="156"/>
      <c r="FT13" s="157"/>
      <c r="FU13" s="155"/>
      <c r="FV13" s="155"/>
      <c r="FW13" s="155"/>
      <c r="FX13" s="155"/>
      <c r="FY13" s="156"/>
      <c r="FZ13" s="157"/>
      <c r="GA13" s="155"/>
      <c r="GB13" s="155"/>
      <c r="GC13" s="155"/>
      <c r="GD13" s="155"/>
      <c r="GE13" s="156"/>
      <c r="GF13" s="157"/>
      <c r="GG13" s="155"/>
      <c r="GH13" s="155"/>
      <c r="GI13" s="155"/>
      <c r="GJ13" s="155"/>
      <c r="GK13" s="156"/>
      <c r="GL13" s="157"/>
      <c r="GM13" s="155"/>
      <c r="GN13" s="155"/>
      <c r="GO13" s="155"/>
      <c r="GP13" s="155"/>
      <c r="GQ13" s="156"/>
      <c r="GR13" s="157"/>
      <c r="GS13" s="155"/>
      <c r="GT13" s="155"/>
      <c r="GU13" s="155"/>
      <c r="GV13" s="155"/>
      <c r="GW13" s="156"/>
      <c r="GX13" s="157"/>
      <c r="GY13" s="155"/>
      <c r="GZ13" s="155"/>
      <c r="HA13" s="155"/>
      <c r="HB13" s="155"/>
      <c r="HC13" s="158"/>
      <c r="HD13" s="393" t="s">
        <v>135</v>
      </c>
      <c r="HE13" s="394" t="s">
        <v>136</v>
      </c>
      <c r="HF13" s="395" t="s">
        <v>137</v>
      </c>
    </row>
    <row r="14" spans="2:214" ht="21" customHeight="1">
      <c r="B14" s="891"/>
      <c r="C14" s="891"/>
      <c r="D14" s="146">
        <f>ROW()-13</f>
        <v>1</v>
      </c>
      <c r="E14" s="224"/>
      <c r="F14" s="396"/>
      <c r="G14" s="147" t="s">
        <v>623</v>
      </c>
      <c r="H14" s="148"/>
      <c r="I14" s="149"/>
      <c r="J14" s="149"/>
      <c r="K14" s="149"/>
      <c r="L14" s="149"/>
      <c r="M14" s="150"/>
      <c r="N14" s="151"/>
      <c r="O14" s="149"/>
      <c r="P14" s="149"/>
      <c r="Q14" s="149"/>
      <c r="R14" s="149"/>
      <c r="S14" s="150"/>
      <c r="T14" s="151"/>
      <c r="U14" s="149"/>
      <c r="V14" s="149"/>
      <c r="W14" s="149"/>
      <c r="X14" s="149"/>
      <c r="Y14" s="150"/>
      <c r="Z14" s="151"/>
      <c r="AA14" s="149"/>
      <c r="AB14" s="149"/>
      <c r="AC14" s="149"/>
      <c r="AD14" s="149"/>
      <c r="AE14" s="150"/>
      <c r="AF14" s="151"/>
      <c r="AG14" s="149"/>
      <c r="AH14" s="149"/>
      <c r="AI14" s="149"/>
      <c r="AJ14" s="149"/>
      <c r="AK14" s="150"/>
      <c r="AL14" s="151"/>
      <c r="AM14" s="149"/>
      <c r="AN14" s="149"/>
      <c r="AO14" s="149"/>
      <c r="AP14" s="149"/>
      <c r="AQ14" s="150"/>
      <c r="AR14" s="151"/>
      <c r="AS14" s="149"/>
      <c r="AT14" s="149"/>
      <c r="AU14" s="149"/>
      <c r="AV14" s="149"/>
      <c r="AW14" s="150"/>
      <c r="AX14" s="151"/>
      <c r="AY14" s="149"/>
      <c r="AZ14" s="149"/>
      <c r="BA14" s="149"/>
      <c r="BB14" s="149"/>
      <c r="BC14" s="150"/>
      <c r="BD14" s="151"/>
      <c r="BE14" s="149"/>
      <c r="BF14" s="149"/>
      <c r="BG14" s="149"/>
      <c r="BH14" s="149"/>
      <c r="BI14" s="150"/>
      <c r="BJ14" s="151"/>
      <c r="BK14" s="149"/>
      <c r="BL14" s="149"/>
      <c r="BM14" s="149"/>
      <c r="BN14" s="149"/>
      <c r="BO14" s="150"/>
      <c r="BP14" s="151"/>
      <c r="BQ14" s="149"/>
      <c r="BR14" s="149"/>
      <c r="BS14" s="149"/>
      <c r="BT14" s="149"/>
      <c r="BU14" s="150"/>
      <c r="BV14" s="151"/>
      <c r="BW14" s="149"/>
      <c r="BX14" s="149"/>
      <c r="BY14" s="149"/>
      <c r="BZ14" s="149"/>
      <c r="CA14" s="150"/>
      <c r="CB14" s="151"/>
      <c r="CC14" s="149"/>
      <c r="CD14" s="149"/>
      <c r="CE14" s="149"/>
      <c r="CF14" s="149"/>
      <c r="CG14" s="150"/>
      <c r="CH14" s="151"/>
      <c r="CI14" s="149"/>
      <c r="CJ14" s="149"/>
      <c r="CK14" s="149"/>
      <c r="CL14" s="149"/>
      <c r="CM14" s="150"/>
      <c r="CN14" s="151"/>
      <c r="CO14" s="149"/>
      <c r="CP14" s="149"/>
      <c r="CQ14" s="149"/>
      <c r="CR14" s="149"/>
      <c r="CS14" s="150"/>
      <c r="CT14" s="151"/>
      <c r="CU14" s="149"/>
      <c r="CV14" s="149"/>
      <c r="CW14" s="149"/>
      <c r="CX14" s="149"/>
      <c r="CY14" s="150"/>
      <c r="CZ14" s="151"/>
      <c r="DA14" s="149"/>
      <c r="DB14" s="149"/>
      <c r="DC14" s="149"/>
      <c r="DD14" s="149"/>
      <c r="DE14" s="150"/>
      <c r="DF14" s="151"/>
      <c r="DG14" s="149"/>
      <c r="DH14" s="149"/>
      <c r="DI14" s="149"/>
      <c r="DJ14" s="149"/>
      <c r="DK14" s="150"/>
      <c r="DL14" s="151"/>
      <c r="DM14" s="149"/>
      <c r="DN14" s="149"/>
      <c r="DO14" s="149"/>
      <c r="DP14" s="149"/>
      <c r="DQ14" s="150"/>
      <c r="DR14" s="151"/>
      <c r="DS14" s="149"/>
      <c r="DT14" s="149"/>
      <c r="DU14" s="149"/>
      <c r="DV14" s="149"/>
      <c r="DW14" s="150"/>
      <c r="DX14" s="151"/>
      <c r="DY14" s="149"/>
      <c r="DZ14" s="149"/>
      <c r="EA14" s="149"/>
      <c r="EB14" s="149"/>
      <c r="EC14" s="150"/>
      <c r="ED14" s="151"/>
      <c r="EE14" s="149"/>
      <c r="EF14" s="149"/>
      <c r="EG14" s="149"/>
      <c r="EH14" s="149"/>
      <c r="EI14" s="150"/>
      <c r="EJ14" s="151"/>
      <c r="EK14" s="149"/>
      <c r="EL14" s="149"/>
      <c r="EM14" s="149"/>
      <c r="EN14" s="149"/>
      <c r="EO14" s="150"/>
      <c r="EP14" s="151"/>
      <c r="EQ14" s="149"/>
      <c r="ER14" s="149"/>
      <c r="ES14" s="149"/>
      <c r="ET14" s="149"/>
      <c r="EU14" s="150"/>
      <c r="EV14" s="151"/>
      <c r="EW14" s="149"/>
      <c r="EX14" s="149"/>
      <c r="EY14" s="149"/>
      <c r="EZ14" s="149"/>
      <c r="FA14" s="150"/>
      <c r="FB14" s="151"/>
      <c r="FC14" s="149"/>
      <c r="FD14" s="149"/>
      <c r="FE14" s="149"/>
      <c r="FF14" s="149"/>
      <c r="FG14" s="150"/>
      <c r="FH14" s="151"/>
      <c r="FI14" s="149"/>
      <c r="FJ14" s="149"/>
      <c r="FK14" s="149"/>
      <c r="FL14" s="149"/>
      <c r="FM14" s="150"/>
      <c r="FN14" s="151"/>
      <c r="FO14" s="149"/>
      <c r="FP14" s="149"/>
      <c r="FQ14" s="149"/>
      <c r="FR14" s="149"/>
      <c r="FS14" s="150"/>
      <c r="FT14" s="151"/>
      <c r="FU14" s="149"/>
      <c r="FV14" s="149"/>
      <c r="FW14" s="149"/>
      <c r="FX14" s="149"/>
      <c r="FY14" s="150"/>
      <c r="FZ14" s="151"/>
      <c r="GA14" s="149"/>
      <c r="GB14" s="149"/>
      <c r="GC14" s="149"/>
      <c r="GD14" s="149"/>
      <c r="GE14" s="150"/>
      <c r="GF14" s="151"/>
      <c r="GG14" s="149"/>
      <c r="GH14" s="149"/>
      <c r="GI14" s="149"/>
      <c r="GJ14" s="149"/>
      <c r="GK14" s="150"/>
      <c r="GL14" s="151"/>
      <c r="GM14" s="149"/>
      <c r="GN14" s="149"/>
      <c r="GO14" s="149"/>
      <c r="GP14" s="149"/>
      <c r="GQ14" s="150"/>
      <c r="GR14" s="151"/>
      <c r="GS14" s="149"/>
      <c r="GT14" s="149"/>
      <c r="GU14" s="149"/>
      <c r="GV14" s="149"/>
      <c r="GW14" s="150"/>
      <c r="GX14" s="151"/>
      <c r="GY14" s="149"/>
      <c r="GZ14" s="149"/>
      <c r="HA14" s="149"/>
      <c r="HB14" s="149"/>
      <c r="HC14" s="149"/>
      <c r="HD14" s="152" t="d">
        <v>06:54:59.99999999995950075</v>
      </c>
      <c r="HE14" s="152" t="d">
        <v>22:54:59.99999999982200775</v>
      </c>
      <c r="HF14" s="446" t="d">
        <f>IF(HD14="","",HE14-HD14)</f>
        <v>15:59:59.99999999986250700</v>
      </c>
    </row>
    <row r="15" spans="2:214" ht="21" customHeight="1">
      <c r="B15" s="891"/>
      <c r="C15" s="891"/>
      <c r="D15" s="146">
        <f t="shared" ref="D15:D63" si="0">ROW()-13</f>
        <v>2</v>
      </c>
      <c r="E15" s="224"/>
      <c r="F15" s="396"/>
      <c r="G15" s="147"/>
      <c r="H15" s="148"/>
      <c r="I15" s="149"/>
      <c r="J15" s="149"/>
      <c r="K15" s="149"/>
      <c r="L15" s="149"/>
      <c r="M15" s="150"/>
      <c r="N15" s="151"/>
      <c r="O15" s="149"/>
      <c r="P15" s="149"/>
      <c r="Q15" s="149"/>
      <c r="R15" s="149"/>
      <c r="S15" s="150"/>
      <c r="T15" s="151"/>
      <c r="U15" s="149"/>
      <c r="V15" s="149"/>
      <c r="W15" s="149"/>
      <c r="X15" s="149"/>
      <c r="Y15" s="150"/>
      <c r="Z15" s="151"/>
      <c r="AA15" s="149"/>
      <c r="AB15" s="149"/>
      <c r="AC15" s="149"/>
      <c r="AD15" s="149"/>
      <c r="AE15" s="150"/>
      <c r="AF15" s="151"/>
      <c r="AG15" s="149"/>
      <c r="AH15" s="149"/>
      <c r="AI15" s="149"/>
      <c r="AJ15" s="149"/>
      <c r="AK15" s="150"/>
      <c r="AL15" s="151"/>
      <c r="AM15" s="149"/>
      <c r="AN15" s="149"/>
      <c r="AO15" s="149"/>
      <c r="AP15" s="149"/>
      <c r="AQ15" s="150"/>
      <c r="AR15" s="151"/>
      <c r="AS15" s="149"/>
      <c r="AT15" s="149"/>
      <c r="AU15" s="149"/>
      <c r="AV15" s="149"/>
      <c r="AW15" s="150"/>
      <c r="AX15" s="151"/>
      <c r="AY15" s="149"/>
      <c r="AZ15" s="149"/>
      <c r="BA15" s="149"/>
      <c r="BB15" s="149"/>
      <c r="BC15" s="150"/>
      <c r="BD15" s="151"/>
      <c r="BE15" s="149"/>
      <c r="BF15" s="149"/>
      <c r="BG15" s="149"/>
      <c r="BH15" s="149"/>
      <c r="BI15" s="150"/>
      <c r="BJ15" s="151"/>
      <c r="BK15" s="149"/>
      <c r="BL15" s="149"/>
      <c r="BM15" s="149"/>
      <c r="BN15" s="149"/>
      <c r="BO15" s="150"/>
      <c r="BP15" s="151"/>
      <c r="BQ15" s="149"/>
      <c r="BR15" s="149"/>
      <c r="BS15" s="149"/>
      <c r="BT15" s="149"/>
      <c r="BU15" s="150"/>
      <c r="BV15" s="151"/>
      <c r="BW15" s="149"/>
      <c r="BX15" s="149"/>
      <c r="BY15" s="149"/>
      <c r="BZ15" s="149"/>
      <c r="CA15" s="150"/>
      <c r="CB15" s="151"/>
      <c r="CC15" s="149"/>
      <c r="CD15" s="149"/>
      <c r="CE15" s="149"/>
      <c r="CF15" s="149"/>
      <c r="CG15" s="150"/>
      <c r="CH15" s="151"/>
      <c r="CI15" s="149"/>
      <c r="CJ15" s="149"/>
      <c r="CK15" s="149"/>
      <c r="CL15" s="149"/>
      <c r="CM15" s="150"/>
      <c r="CN15" s="151"/>
      <c r="CO15" s="149"/>
      <c r="CP15" s="149"/>
      <c r="CQ15" s="149"/>
      <c r="CR15" s="149"/>
      <c r="CS15" s="150"/>
      <c r="CT15" s="151"/>
      <c r="CU15" s="149"/>
      <c r="CV15" s="149"/>
      <c r="CW15" s="149"/>
      <c r="CX15" s="149"/>
      <c r="CY15" s="150"/>
      <c r="CZ15" s="151"/>
      <c r="DA15" s="149"/>
      <c r="DB15" s="149"/>
      <c r="DC15" s="149"/>
      <c r="DD15" s="149"/>
      <c r="DE15" s="150"/>
      <c r="DF15" s="151"/>
      <c r="DG15" s="149"/>
      <c r="DH15" s="149"/>
      <c r="DI15" s="149"/>
      <c r="DJ15" s="149"/>
      <c r="DK15" s="150"/>
      <c r="DL15" s="151"/>
      <c r="DM15" s="149"/>
      <c r="DN15" s="149"/>
      <c r="DO15" s="149"/>
      <c r="DP15" s="149"/>
      <c r="DQ15" s="150"/>
      <c r="DR15" s="151"/>
      <c r="DS15" s="149"/>
      <c r="DT15" s="149"/>
      <c r="DU15" s="149"/>
      <c r="DV15" s="149"/>
      <c r="DW15" s="150"/>
      <c r="DX15" s="151"/>
      <c r="DY15" s="149"/>
      <c r="DZ15" s="149"/>
      <c r="EA15" s="149"/>
      <c r="EB15" s="149"/>
      <c r="EC15" s="150"/>
      <c r="ED15" s="151"/>
      <c r="EE15" s="149"/>
      <c r="EF15" s="149"/>
      <c r="EG15" s="149"/>
      <c r="EH15" s="149"/>
      <c r="EI15" s="150"/>
      <c r="EJ15" s="151"/>
      <c r="EK15" s="149"/>
      <c r="EL15" s="149"/>
      <c r="EM15" s="149"/>
      <c r="EN15" s="149"/>
      <c r="EO15" s="150"/>
      <c r="EP15" s="151"/>
      <c r="EQ15" s="149"/>
      <c r="ER15" s="149"/>
      <c r="ES15" s="149"/>
      <c r="ET15" s="149"/>
      <c r="EU15" s="150"/>
      <c r="EV15" s="151"/>
      <c r="EW15" s="149"/>
      <c r="EX15" s="149"/>
      <c r="EY15" s="149"/>
      <c r="EZ15" s="149"/>
      <c r="FA15" s="150"/>
      <c r="FB15" s="151"/>
      <c r="FC15" s="149"/>
      <c r="FD15" s="149"/>
      <c r="FE15" s="149"/>
      <c r="FF15" s="149"/>
      <c r="FG15" s="150"/>
      <c r="FH15" s="151"/>
      <c r="FI15" s="149"/>
      <c r="FJ15" s="149"/>
      <c r="FK15" s="149"/>
      <c r="FL15" s="149"/>
      <c r="FM15" s="150"/>
      <c r="FN15" s="151"/>
      <c r="FO15" s="149"/>
      <c r="FP15" s="149"/>
      <c r="FQ15" s="149"/>
      <c r="FR15" s="149"/>
      <c r="FS15" s="150"/>
      <c r="FT15" s="151"/>
      <c r="FU15" s="149"/>
      <c r="FV15" s="149"/>
      <c r="FW15" s="149"/>
      <c r="FX15" s="149"/>
      <c r="FY15" s="150"/>
      <c r="FZ15" s="151"/>
      <c r="GA15" s="149"/>
      <c r="GB15" s="149"/>
      <c r="GC15" s="149"/>
      <c r="GD15" s="149"/>
      <c r="GE15" s="150"/>
      <c r="GF15" s="151"/>
      <c r="GG15" s="149"/>
      <c r="GH15" s="149"/>
      <c r="GI15" s="149"/>
      <c r="GJ15" s="149"/>
      <c r="GK15" s="150"/>
      <c r="GL15" s="151"/>
      <c r="GM15" s="149"/>
      <c r="GN15" s="149"/>
      <c r="GO15" s="149"/>
      <c r="GP15" s="149"/>
      <c r="GQ15" s="150"/>
      <c r="GR15" s="151"/>
      <c r="GS15" s="149"/>
      <c r="GT15" s="149"/>
      <c r="GU15" s="149"/>
      <c r="GV15" s="149"/>
      <c r="GW15" s="150"/>
      <c r="GX15" s="151"/>
      <c r="GY15" s="149"/>
      <c r="GZ15" s="149"/>
      <c r="HA15" s="149"/>
      <c r="HB15" s="149"/>
      <c r="HC15" s="149"/>
      <c r="HD15" s="152"/>
      <c r="HE15" s="152"/>
      <c r="HF15" s="446" t="str">
        <f>IF(HD15="","",HE15-HD15)</f>
        <v/>
      </c>
    </row>
    <row r="16" spans="2:214" ht="21" customHeight="1">
      <c r="B16" s="891"/>
      <c r="C16" s="891"/>
      <c r="D16" s="146">
        <f t="shared" si="0"/>
        <v>3</v>
      </c>
      <c r="E16" s="224"/>
      <c r="F16" s="396"/>
      <c r="G16" s="147"/>
      <c r="H16" s="148"/>
      <c r="I16" s="149"/>
      <c r="J16" s="149"/>
      <c r="K16" s="149"/>
      <c r="L16" s="149"/>
      <c r="M16" s="150"/>
      <c r="N16" s="151"/>
      <c r="O16" s="149"/>
      <c r="P16" s="149"/>
      <c r="Q16" s="149"/>
      <c r="R16" s="149"/>
      <c r="S16" s="150"/>
      <c r="T16" s="151"/>
      <c r="U16" s="149"/>
      <c r="V16" s="149"/>
      <c r="W16" s="149"/>
      <c r="X16" s="149"/>
      <c r="Y16" s="150"/>
      <c r="Z16" s="151"/>
      <c r="AA16" s="149"/>
      <c r="AB16" s="149"/>
      <c r="AC16" s="149"/>
      <c r="AD16" s="149"/>
      <c r="AE16" s="150"/>
      <c r="AF16" s="151"/>
      <c r="AG16" s="149"/>
      <c r="AH16" s="149"/>
      <c r="AI16" s="149"/>
      <c r="AJ16" s="149"/>
      <c r="AK16" s="150"/>
      <c r="AL16" s="151"/>
      <c r="AM16" s="149"/>
      <c r="AN16" s="149"/>
      <c r="AO16" s="149"/>
      <c r="AP16" s="149"/>
      <c r="AQ16" s="150"/>
      <c r="AR16" s="151"/>
      <c r="AS16" s="149"/>
      <c r="AT16" s="149"/>
      <c r="AU16" s="149"/>
      <c r="AV16" s="149"/>
      <c r="AW16" s="150"/>
      <c r="AX16" s="151"/>
      <c r="AY16" s="149"/>
      <c r="AZ16" s="149"/>
      <c r="BA16" s="149"/>
      <c r="BB16" s="149"/>
      <c r="BC16" s="150"/>
      <c r="BD16" s="151"/>
      <c r="BE16" s="149"/>
      <c r="BF16" s="149"/>
      <c r="BG16" s="149"/>
      <c r="BH16" s="149"/>
      <c r="BI16" s="150"/>
      <c r="BJ16" s="151"/>
      <c r="BK16" s="149"/>
      <c r="BL16" s="149"/>
      <c r="BM16" s="149"/>
      <c r="BN16" s="149"/>
      <c r="BO16" s="150"/>
      <c r="BP16" s="151"/>
      <c r="BQ16" s="149"/>
      <c r="BR16" s="149"/>
      <c r="BS16" s="149"/>
      <c r="BT16" s="149"/>
      <c r="BU16" s="150"/>
      <c r="BV16" s="151"/>
      <c r="BW16" s="149"/>
      <c r="BX16" s="149"/>
      <c r="BY16" s="149"/>
      <c r="BZ16" s="149"/>
      <c r="CA16" s="150"/>
      <c r="CB16" s="151"/>
      <c r="CC16" s="149"/>
      <c r="CD16" s="149"/>
      <c r="CE16" s="149"/>
      <c r="CF16" s="149"/>
      <c r="CG16" s="150"/>
      <c r="CH16" s="151"/>
      <c r="CI16" s="149"/>
      <c r="CJ16" s="149"/>
      <c r="CK16" s="149"/>
      <c r="CL16" s="149"/>
      <c r="CM16" s="150"/>
      <c r="CN16" s="151"/>
      <c r="CO16" s="149"/>
      <c r="CP16" s="149"/>
      <c r="CQ16" s="149"/>
      <c r="CR16" s="149"/>
      <c r="CS16" s="150"/>
      <c r="CT16" s="151"/>
      <c r="CU16" s="149"/>
      <c r="CV16" s="149"/>
      <c r="CW16" s="149"/>
      <c r="CX16" s="149"/>
      <c r="CY16" s="150"/>
      <c r="CZ16" s="151"/>
      <c r="DA16" s="149"/>
      <c r="DB16" s="149"/>
      <c r="DC16" s="149"/>
      <c r="DD16" s="149"/>
      <c r="DE16" s="150"/>
      <c r="DF16" s="151"/>
      <c r="DG16" s="149"/>
      <c r="DH16" s="149"/>
      <c r="DI16" s="149"/>
      <c r="DJ16" s="149"/>
      <c r="DK16" s="150"/>
      <c r="DL16" s="151"/>
      <c r="DM16" s="149"/>
      <c r="DN16" s="149"/>
      <c r="DO16" s="149"/>
      <c r="DP16" s="149"/>
      <c r="DQ16" s="150"/>
      <c r="DR16" s="151"/>
      <c r="DS16" s="149"/>
      <c r="DT16" s="149"/>
      <c r="DU16" s="149"/>
      <c r="DV16" s="149"/>
      <c r="DW16" s="150"/>
      <c r="DX16" s="151"/>
      <c r="DY16" s="149"/>
      <c r="DZ16" s="149"/>
      <c r="EA16" s="149"/>
      <c r="EB16" s="149"/>
      <c r="EC16" s="150"/>
      <c r="ED16" s="151"/>
      <c r="EE16" s="149"/>
      <c r="EF16" s="149"/>
      <c r="EG16" s="149"/>
      <c r="EH16" s="149"/>
      <c r="EI16" s="150"/>
      <c r="EJ16" s="151"/>
      <c r="EK16" s="149"/>
      <c r="EL16" s="149"/>
      <c r="EM16" s="149"/>
      <c r="EN16" s="149"/>
      <c r="EO16" s="150"/>
      <c r="EP16" s="151"/>
      <c r="EQ16" s="149"/>
      <c r="ER16" s="149"/>
      <c r="ES16" s="149"/>
      <c r="ET16" s="149"/>
      <c r="EU16" s="150"/>
      <c r="EV16" s="151"/>
      <c r="EW16" s="149"/>
      <c r="EX16" s="149"/>
      <c r="EY16" s="149"/>
      <c r="EZ16" s="149"/>
      <c r="FA16" s="150"/>
      <c r="FB16" s="151"/>
      <c r="FC16" s="149"/>
      <c r="FD16" s="149"/>
      <c r="FE16" s="149"/>
      <c r="FF16" s="149"/>
      <c r="FG16" s="150"/>
      <c r="FH16" s="151"/>
      <c r="FI16" s="149"/>
      <c r="FJ16" s="149"/>
      <c r="FK16" s="149"/>
      <c r="FL16" s="149"/>
      <c r="FM16" s="150"/>
      <c r="FN16" s="151"/>
      <c r="FO16" s="149"/>
      <c r="FP16" s="149"/>
      <c r="FQ16" s="149"/>
      <c r="FR16" s="149"/>
      <c r="FS16" s="150"/>
      <c r="FT16" s="151"/>
      <c r="FU16" s="149"/>
      <c r="FV16" s="149"/>
      <c r="FW16" s="149"/>
      <c r="FX16" s="149"/>
      <c r="FY16" s="150"/>
      <c r="FZ16" s="151"/>
      <c r="GA16" s="149"/>
      <c r="GB16" s="149"/>
      <c r="GC16" s="149"/>
      <c r="GD16" s="149"/>
      <c r="GE16" s="150"/>
      <c r="GF16" s="151"/>
      <c r="GG16" s="149"/>
      <c r="GH16" s="149"/>
      <c r="GI16" s="149"/>
      <c r="GJ16" s="149"/>
      <c r="GK16" s="150"/>
      <c r="GL16" s="151"/>
      <c r="GM16" s="149"/>
      <c r="GN16" s="149"/>
      <c r="GO16" s="149"/>
      <c r="GP16" s="149"/>
      <c r="GQ16" s="150"/>
      <c r="GR16" s="151"/>
      <c r="GS16" s="149"/>
      <c r="GT16" s="149"/>
      <c r="GU16" s="149"/>
      <c r="GV16" s="149"/>
      <c r="GW16" s="150"/>
      <c r="GX16" s="151"/>
      <c r="GY16" s="149"/>
      <c r="GZ16" s="149"/>
      <c r="HA16" s="149"/>
      <c r="HB16" s="149"/>
      <c r="HC16" s="149"/>
      <c r="HD16" s="152"/>
      <c r="HE16" s="152"/>
      <c r="HF16" s="446" t="str">
        <f t="shared" ref="HF16:HF63" si="1">IF(HD16="","",HE16-HD16)</f>
        <v/>
      </c>
    </row>
    <row r="17" spans="2:214" ht="21" customHeight="1">
      <c r="B17" s="891"/>
      <c r="C17" s="891"/>
      <c r="D17" s="146">
        <f t="shared" si="0"/>
        <v>4</v>
      </c>
      <c r="E17" s="224"/>
      <c r="F17" s="396"/>
      <c r="G17" s="147"/>
      <c r="H17" s="148"/>
      <c r="I17" s="149"/>
      <c r="J17" s="149"/>
      <c r="K17" s="149"/>
      <c r="L17" s="149"/>
      <c r="M17" s="150"/>
      <c r="N17" s="151"/>
      <c r="O17" s="149"/>
      <c r="P17" s="149"/>
      <c r="Q17" s="149"/>
      <c r="R17" s="149"/>
      <c r="S17" s="150"/>
      <c r="T17" s="151"/>
      <c r="U17" s="149"/>
      <c r="V17" s="149"/>
      <c r="W17" s="149"/>
      <c r="X17" s="149"/>
      <c r="Y17" s="150"/>
      <c r="Z17" s="151"/>
      <c r="AA17" s="149"/>
      <c r="AB17" s="149"/>
      <c r="AC17" s="149"/>
      <c r="AD17" s="149"/>
      <c r="AE17" s="150"/>
      <c r="AF17" s="151"/>
      <c r="AG17" s="149"/>
      <c r="AH17" s="149"/>
      <c r="AI17" s="149"/>
      <c r="AJ17" s="149"/>
      <c r="AK17" s="150"/>
      <c r="AL17" s="151"/>
      <c r="AM17" s="149"/>
      <c r="AN17" s="149"/>
      <c r="AO17" s="149"/>
      <c r="AP17" s="149"/>
      <c r="AQ17" s="150"/>
      <c r="AR17" s="151"/>
      <c r="AS17" s="149"/>
      <c r="AT17" s="149"/>
      <c r="AU17" s="149"/>
      <c r="AV17" s="149"/>
      <c r="AW17" s="150"/>
      <c r="AX17" s="151"/>
      <c r="AY17" s="149"/>
      <c r="AZ17" s="149"/>
      <c r="BA17" s="149"/>
      <c r="BB17" s="149"/>
      <c r="BC17" s="150"/>
      <c r="BD17" s="151"/>
      <c r="BE17" s="149"/>
      <c r="BF17" s="149"/>
      <c r="BG17" s="149"/>
      <c r="BH17" s="149"/>
      <c r="BI17" s="150"/>
      <c r="BJ17" s="151"/>
      <c r="BK17" s="149"/>
      <c r="BL17" s="149"/>
      <c r="BM17" s="149"/>
      <c r="BN17" s="149"/>
      <c r="BO17" s="150"/>
      <c r="BP17" s="151"/>
      <c r="BQ17" s="149"/>
      <c r="BR17" s="149"/>
      <c r="BS17" s="149"/>
      <c r="BT17" s="149"/>
      <c r="BU17" s="150"/>
      <c r="BV17" s="151"/>
      <c r="BW17" s="149"/>
      <c r="BX17" s="149"/>
      <c r="BY17" s="149"/>
      <c r="BZ17" s="149"/>
      <c r="CA17" s="150"/>
      <c r="CB17" s="151"/>
      <c r="CC17" s="149"/>
      <c r="CD17" s="149"/>
      <c r="CE17" s="149"/>
      <c r="CF17" s="149"/>
      <c r="CG17" s="150"/>
      <c r="CH17" s="151"/>
      <c r="CI17" s="149"/>
      <c r="CJ17" s="149"/>
      <c r="CK17" s="149"/>
      <c r="CL17" s="149"/>
      <c r="CM17" s="150"/>
      <c r="CN17" s="151"/>
      <c r="CO17" s="149"/>
      <c r="CP17" s="149"/>
      <c r="CQ17" s="149"/>
      <c r="CR17" s="149"/>
      <c r="CS17" s="150"/>
      <c r="CT17" s="151"/>
      <c r="CU17" s="149"/>
      <c r="CV17" s="149"/>
      <c r="CW17" s="149"/>
      <c r="CX17" s="149"/>
      <c r="CY17" s="150"/>
      <c r="CZ17" s="151"/>
      <c r="DA17" s="149"/>
      <c r="DB17" s="149"/>
      <c r="DC17" s="149"/>
      <c r="DD17" s="149"/>
      <c r="DE17" s="150"/>
      <c r="DF17" s="151"/>
      <c r="DG17" s="149"/>
      <c r="DH17" s="149"/>
      <c r="DI17" s="149"/>
      <c r="DJ17" s="149"/>
      <c r="DK17" s="150"/>
      <c r="DL17" s="151"/>
      <c r="DM17" s="149"/>
      <c r="DN17" s="149"/>
      <c r="DO17" s="149"/>
      <c r="DP17" s="149"/>
      <c r="DQ17" s="150"/>
      <c r="DR17" s="151"/>
      <c r="DS17" s="149"/>
      <c r="DT17" s="149"/>
      <c r="DU17" s="149"/>
      <c r="DV17" s="149"/>
      <c r="DW17" s="150"/>
      <c r="DX17" s="151"/>
      <c r="DY17" s="149"/>
      <c r="DZ17" s="149"/>
      <c r="EA17" s="149"/>
      <c r="EB17" s="149"/>
      <c r="EC17" s="150"/>
      <c r="ED17" s="151"/>
      <c r="EE17" s="149"/>
      <c r="EF17" s="149"/>
      <c r="EG17" s="149"/>
      <c r="EH17" s="149"/>
      <c r="EI17" s="149"/>
      <c r="EJ17" s="148"/>
      <c r="EK17" s="149"/>
      <c r="EL17" s="149"/>
      <c r="EM17" s="149"/>
      <c r="EN17" s="149"/>
      <c r="EO17" s="150"/>
      <c r="EP17" s="151"/>
      <c r="EQ17" s="149"/>
      <c r="ER17" s="149"/>
      <c r="ES17" s="149"/>
      <c r="ET17" s="149"/>
      <c r="EU17" s="150"/>
      <c r="EV17" s="151"/>
      <c r="EW17" s="149"/>
      <c r="EX17" s="149"/>
      <c r="EY17" s="149"/>
      <c r="EZ17" s="149"/>
      <c r="FA17" s="150"/>
      <c r="FB17" s="151"/>
      <c r="FC17" s="149"/>
      <c r="FD17" s="149"/>
      <c r="FE17" s="149"/>
      <c r="FF17" s="149"/>
      <c r="FG17" s="150"/>
      <c r="FH17" s="151"/>
      <c r="FI17" s="149"/>
      <c r="FJ17" s="149"/>
      <c r="FK17" s="149"/>
      <c r="FL17" s="149"/>
      <c r="FM17" s="150"/>
      <c r="FN17" s="151"/>
      <c r="FO17" s="149"/>
      <c r="FP17" s="149"/>
      <c r="FQ17" s="149"/>
      <c r="FR17" s="149"/>
      <c r="FS17" s="150"/>
      <c r="FT17" s="151"/>
      <c r="FU17" s="149"/>
      <c r="FV17" s="149"/>
      <c r="FW17" s="149"/>
      <c r="FX17" s="149"/>
      <c r="FY17" s="150"/>
      <c r="FZ17" s="151"/>
      <c r="GA17" s="149"/>
      <c r="GB17" s="149"/>
      <c r="GC17" s="149"/>
      <c r="GD17" s="149"/>
      <c r="GE17" s="150"/>
      <c r="GF17" s="151"/>
      <c r="GG17" s="149"/>
      <c r="GH17" s="149"/>
      <c r="GI17" s="149"/>
      <c r="GJ17" s="149"/>
      <c r="GK17" s="150"/>
      <c r="GL17" s="151"/>
      <c r="GM17" s="149"/>
      <c r="GN17" s="149"/>
      <c r="GO17" s="149"/>
      <c r="GP17" s="149"/>
      <c r="GQ17" s="150"/>
      <c r="GR17" s="151"/>
      <c r="GS17" s="149"/>
      <c r="GT17" s="149"/>
      <c r="GU17" s="149"/>
      <c r="GV17" s="149"/>
      <c r="GW17" s="150"/>
      <c r="GX17" s="151"/>
      <c r="GY17" s="149"/>
      <c r="GZ17" s="149"/>
      <c r="HA17" s="149"/>
      <c r="HB17" s="149"/>
      <c r="HC17" s="149"/>
      <c r="HD17" s="152"/>
      <c r="HE17" s="152"/>
      <c r="HF17" s="446" t="str">
        <f t="shared" si="1"/>
        <v/>
      </c>
    </row>
    <row r="18" spans="2:214" ht="21" customHeight="1">
      <c r="B18" s="891"/>
      <c r="C18" s="891"/>
      <c r="D18" s="146">
        <f t="shared" si="0"/>
        <v>5</v>
      </c>
      <c r="E18" s="224"/>
      <c r="F18" s="396"/>
      <c r="G18" s="147"/>
      <c r="H18" s="148"/>
      <c r="I18" s="149"/>
      <c r="J18" s="149"/>
      <c r="K18" s="149"/>
      <c r="L18" s="149"/>
      <c r="M18" s="150"/>
      <c r="N18" s="151"/>
      <c r="O18" s="149"/>
      <c r="P18" s="149"/>
      <c r="Q18" s="149"/>
      <c r="R18" s="149"/>
      <c r="S18" s="150"/>
      <c r="T18" s="151"/>
      <c r="U18" s="149"/>
      <c r="V18" s="149"/>
      <c r="W18" s="149"/>
      <c r="X18" s="149"/>
      <c r="Y18" s="150"/>
      <c r="Z18" s="151"/>
      <c r="AA18" s="149"/>
      <c r="AB18" s="149"/>
      <c r="AC18" s="149"/>
      <c r="AD18" s="149"/>
      <c r="AE18" s="150"/>
      <c r="AF18" s="151"/>
      <c r="AG18" s="149"/>
      <c r="AH18" s="149"/>
      <c r="AI18" s="149"/>
      <c r="AJ18" s="149"/>
      <c r="AK18" s="150"/>
      <c r="AL18" s="151"/>
      <c r="AM18" s="149"/>
      <c r="AN18" s="149"/>
      <c r="AO18" s="149"/>
      <c r="AP18" s="149"/>
      <c r="AQ18" s="150"/>
      <c r="AR18" s="151"/>
      <c r="AS18" s="149"/>
      <c r="AT18" s="149"/>
      <c r="AU18" s="149"/>
      <c r="AV18" s="149"/>
      <c r="AW18" s="150"/>
      <c r="AX18" s="151"/>
      <c r="AY18" s="149"/>
      <c r="AZ18" s="149"/>
      <c r="BA18" s="149"/>
      <c r="BB18" s="149"/>
      <c r="BC18" s="150"/>
      <c r="BD18" s="151"/>
      <c r="BE18" s="149"/>
      <c r="BF18" s="149"/>
      <c r="BG18" s="149"/>
      <c r="BH18" s="149"/>
      <c r="BI18" s="150"/>
      <c r="BJ18" s="151"/>
      <c r="BK18" s="149"/>
      <c r="BL18" s="149"/>
      <c r="BM18" s="149"/>
      <c r="BN18" s="149"/>
      <c r="BO18" s="150"/>
      <c r="BP18" s="151"/>
      <c r="BQ18" s="149"/>
      <c r="BR18" s="149"/>
      <c r="BS18" s="149"/>
      <c r="BT18" s="149"/>
      <c r="BU18" s="150"/>
      <c r="BV18" s="151"/>
      <c r="BW18" s="149"/>
      <c r="BX18" s="149"/>
      <c r="BY18" s="149"/>
      <c r="BZ18" s="149"/>
      <c r="CA18" s="150"/>
      <c r="CB18" s="151"/>
      <c r="CC18" s="149"/>
      <c r="CD18" s="149"/>
      <c r="CE18" s="149"/>
      <c r="CF18" s="149"/>
      <c r="CG18" s="150"/>
      <c r="CH18" s="151"/>
      <c r="CI18" s="149"/>
      <c r="CJ18" s="149"/>
      <c r="CK18" s="149"/>
      <c r="CL18" s="149"/>
      <c r="CM18" s="150"/>
      <c r="CN18" s="151"/>
      <c r="CO18" s="149"/>
      <c r="CP18" s="149"/>
      <c r="CQ18" s="149"/>
      <c r="CR18" s="149"/>
      <c r="CS18" s="150"/>
      <c r="CT18" s="151"/>
      <c r="CU18" s="149"/>
      <c r="CV18" s="149"/>
      <c r="CW18" s="149"/>
      <c r="CX18" s="149"/>
      <c r="CY18" s="150"/>
      <c r="CZ18" s="151"/>
      <c r="DA18" s="149"/>
      <c r="DB18" s="149"/>
      <c r="DC18" s="149"/>
      <c r="DD18" s="149"/>
      <c r="DE18" s="150"/>
      <c r="DF18" s="151"/>
      <c r="DG18" s="149"/>
      <c r="DH18" s="149"/>
      <c r="DI18" s="149"/>
      <c r="DJ18" s="149"/>
      <c r="DK18" s="150"/>
      <c r="DL18" s="151"/>
      <c r="DM18" s="149"/>
      <c r="DN18" s="149"/>
      <c r="DO18" s="149"/>
      <c r="DP18" s="149"/>
      <c r="DQ18" s="150"/>
      <c r="DR18" s="151"/>
      <c r="DS18" s="149"/>
      <c r="DT18" s="149"/>
      <c r="DU18" s="149"/>
      <c r="DV18" s="149"/>
      <c r="DW18" s="150"/>
      <c r="DX18" s="151"/>
      <c r="DY18" s="149"/>
      <c r="DZ18" s="149"/>
      <c r="EA18" s="149"/>
      <c r="EB18" s="149"/>
      <c r="EC18" s="150"/>
      <c r="ED18" s="151"/>
      <c r="EE18" s="149"/>
      <c r="EF18" s="149"/>
      <c r="EG18" s="149"/>
      <c r="EH18" s="149"/>
      <c r="EI18" s="150"/>
      <c r="EJ18" s="151"/>
      <c r="EK18" s="149"/>
      <c r="EL18" s="149"/>
      <c r="EM18" s="149"/>
      <c r="EN18" s="149"/>
      <c r="EO18" s="150"/>
      <c r="EP18" s="151"/>
      <c r="EQ18" s="149"/>
      <c r="ER18" s="149"/>
      <c r="ES18" s="149"/>
      <c r="ET18" s="149"/>
      <c r="EU18" s="150"/>
      <c r="EV18" s="151"/>
      <c r="EW18" s="149"/>
      <c r="EX18" s="149"/>
      <c r="EY18" s="149"/>
      <c r="EZ18" s="149"/>
      <c r="FA18" s="150"/>
      <c r="FB18" s="151"/>
      <c r="FC18" s="149"/>
      <c r="FD18" s="149"/>
      <c r="FE18" s="149"/>
      <c r="FF18" s="149"/>
      <c r="FG18" s="150"/>
      <c r="FH18" s="151"/>
      <c r="FI18" s="149"/>
      <c r="FJ18" s="149"/>
      <c r="FK18" s="149"/>
      <c r="FL18" s="149"/>
      <c r="FM18" s="150"/>
      <c r="FN18" s="151"/>
      <c r="FO18" s="149"/>
      <c r="FP18" s="149"/>
      <c r="FQ18" s="149"/>
      <c r="FR18" s="149"/>
      <c r="FS18" s="150"/>
      <c r="FT18" s="151"/>
      <c r="FU18" s="149"/>
      <c r="FV18" s="149"/>
      <c r="FW18" s="149"/>
      <c r="FX18" s="149"/>
      <c r="FY18" s="150"/>
      <c r="FZ18" s="151"/>
      <c r="GA18" s="149"/>
      <c r="GB18" s="149"/>
      <c r="GC18" s="149"/>
      <c r="GD18" s="149"/>
      <c r="GE18" s="150"/>
      <c r="GF18" s="151"/>
      <c r="GG18" s="149"/>
      <c r="GH18" s="149"/>
      <c r="GI18" s="149"/>
      <c r="GJ18" s="149"/>
      <c r="GK18" s="150"/>
      <c r="GL18" s="151"/>
      <c r="GM18" s="149"/>
      <c r="GN18" s="149"/>
      <c r="GO18" s="149"/>
      <c r="GP18" s="149"/>
      <c r="GQ18" s="150"/>
      <c r="GR18" s="151"/>
      <c r="GS18" s="149"/>
      <c r="GT18" s="149"/>
      <c r="GU18" s="149"/>
      <c r="GV18" s="149"/>
      <c r="GW18" s="150"/>
      <c r="GX18" s="151"/>
      <c r="GY18" s="149"/>
      <c r="GZ18" s="149"/>
      <c r="HA18" s="149"/>
      <c r="HB18" s="149"/>
      <c r="HC18" s="149"/>
      <c r="HD18" s="152"/>
      <c r="HE18" s="152"/>
      <c r="HF18" s="446" t="str">
        <f t="shared" si="1"/>
        <v/>
      </c>
    </row>
    <row r="19" spans="2:214" ht="21" customHeight="1">
      <c r="B19" s="891"/>
      <c r="C19" s="891"/>
      <c r="D19" s="146">
        <f t="shared" si="0"/>
        <v>6</v>
      </c>
      <c r="E19" s="224"/>
      <c r="F19" s="396"/>
      <c r="G19" s="147"/>
      <c r="H19" s="148"/>
      <c r="I19" s="149"/>
      <c r="J19" s="149"/>
      <c r="K19" s="149"/>
      <c r="L19" s="149"/>
      <c r="M19" s="150"/>
      <c r="N19" s="151"/>
      <c r="O19" s="149"/>
      <c r="P19" s="149"/>
      <c r="Q19" s="149"/>
      <c r="R19" s="149"/>
      <c r="S19" s="150"/>
      <c r="T19" s="151"/>
      <c r="U19" s="149"/>
      <c r="V19" s="149"/>
      <c r="W19" s="149"/>
      <c r="X19" s="149"/>
      <c r="Y19" s="150"/>
      <c r="Z19" s="151"/>
      <c r="AA19" s="149"/>
      <c r="AB19" s="149"/>
      <c r="AC19" s="149"/>
      <c r="AD19" s="149"/>
      <c r="AE19" s="150"/>
      <c r="AF19" s="151"/>
      <c r="AG19" s="149"/>
      <c r="AH19" s="149"/>
      <c r="AI19" s="149"/>
      <c r="AJ19" s="149"/>
      <c r="AK19" s="150"/>
      <c r="AL19" s="151"/>
      <c r="AM19" s="149"/>
      <c r="AN19" s="149"/>
      <c r="AO19" s="149"/>
      <c r="AP19" s="149"/>
      <c r="AQ19" s="150"/>
      <c r="AR19" s="151"/>
      <c r="AS19" s="149"/>
      <c r="AT19" s="149"/>
      <c r="AU19" s="149"/>
      <c r="AV19" s="149"/>
      <c r="AW19" s="150"/>
      <c r="AX19" s="151"/>
      <c r="AY19" s="149"/>
      <c r="AZ19" s="149"/>
      <c r="BA19" s="149"/>
      <c r="BB19" s="149"/>
      <c r="BC19" s="150"/>
      <c r="BD19" s="151"/>
      <c r="BE19" s="149"/>
      <c r="BF19" s="149"/>
      <c r="BG19" s="149"/>
      <c r="BH19" s="149"/>
      <c r="BI19" s="150"/>
      <c r="BJ19" s="151"/>
      <c r="BK19" s="149"/>
      <c r="BL19" s="149"/>
      <c r="BM19" s="149"/>
      <c r="BN19" s="149"/>
      <c r="BO19" s="150"/>
      <c r="BP19" s="151"/>
      <c r="BQ19" s="149"/>
      <c r="BR19" s="149"/>
      <c r="BS19" s="149"/>
      <c r="BT19" s="149"/>
      <c r="BU19" s="150"/>
      <c r="BV19" s="151"/>
      <c r="BW19" s="149"/>
      <c r="BX19" s="149"/>
      <c r="BY19" s="149"/>
      <c r="BZ19" s="149"/>
      <c r="CA19" s="150"/>
      <c r="CB19" s="151"/>
      <c r="CC19" s="149"/>
      <c r="CD19" s="149"/>
      <c r="CE19" s="149"/>
      <c r="CF19" s="149"/>
      <c r="CG19" s="150"/>
      <c r="CH19" s="151"/>
      <c r="CI19" s="149"/>
      <c r="CJ19" s="149"/>
      <c r="CK19" s="149"/>
      <c r="CL19" s="149"/>
      <c r="CM19" s="150"/>
      <c r="CN19" s="151"/>
      <c r="CO19" s="149"/>
      <c r="CP19" s="149"/>
      <c r="CQ19" s="149"/>
      <c r="CR19" s="149"/>
      <c r="CS19" s="150"/>
      <c r="CT19" s="151"/>
      <c r="CU19" s="149"/>
      <c r="CV19" s="149"/>
      <c r="CW19" s="149"/>
      <c r="CX19" s="149"/>
      <c r="CY19" s="150"/>
      <c r="CZ19" s="151"/>
      <c r="DA19" s="149"/>
      <c r="DB19" s="149"/>
      <c r="DC19" s="149"/>
      <c r="DD19" s="149"/>
      <c r="DE19" s="150"/>
      <c r="DF19" s="151"/>
      <c r="DG19" s="149"/>
      <c r="DH19" s="149"/>
      <c r="DI19" s="149"/>
      <c r="DJ19" s="149"/>
      <c r="DK19" s="150"/>
      <c r="DL19" s="151"/>
      <c r="DM19" s="149"/>
      <c r="DN19" s="149"/>
      <c r="DO19" s="149"/>
      <c r="DP19" s="149"/>
      <c r="DQ19" s="150"/>
      <c r="DR19" s="151"/>
      <c r="DS19" s="149"/>
      <c r="DT19" s="149"/>
      <c r="DU19" s="149"/>
      <c r="DV19" s="149"/>
      <c r="DW19" s="150"/>
      <c r="DX19" s="151"/>
      <c r="DY19" s="149"/>
      <c r="DZ19" s="149"/>
      <c r="EA19" s="149"/>
      <c r="EB19" s="149"/>
      <c r="EC19" s="150"/>
      <c r="ED19" s="151"/>
      <c r="EE19" s="149"/>
      <c r="EF19" s="149"/>
      <c r="EG19" s="149"/>
      <c r="EH19" s="149"/>
      <c r="EI19" s="150"/>
      <c r="EJ19" s="151"/>
      <c r="EK19" s="149"/>
      <c r="EL19" s="149"/>
      <c r="EM19" s="149"/>
      <c r="EN19" s="149"/>
      <c r="EO19" s="150"/>
      <c r="EP19" s="151"/>
      <c r="EQ19" s="149"/>
      <c r="ER19" s="149"/>
      <c r="ES19" s="149"/>
      <c r="ET19" s="149"/>
      <c r="EU19" s="150"/>
      <c r="EV19" s="151"/>
      <c r="EW19" s="149"/>
      <c r="EX19" s="149"/>
      <c r="EY19" s="149"/>
      <c r="EZ19" s="149"/>
      <c r="FA19" s="150"/>
      <c r="FB19" s="151"/>
      <c r="FC19" s="149"/>
      <c r="FD19" s="149"/>
      <c r="FE19" s="149"/>
      <c r="FF19" s="149"/>
      <c r="FG19" s="150"/>
      <c r="FH19" s="151"/>
      <c r="FI19" s="149"/>
      <c r="FJ19" s="149"/>
      <c r="FK19" s="149"/>
      <c r="FL19" s="149"/>
      <c r="FM19" s="150"/>
      <c r="FN19" s="151"/>
      <c r="FO19" s="149"/>
      <c r="FP19" s="149"/>
      <c r="FQ19" s="149"/>
      <c r="FR19" s="149"/>
      <c r="FS19" s="150"/>
      <c r="FT19" s="151"/>
      <c r="FU19" s="149"/>
      <c r="FV19" s="149"/>
      <c r="FW19" s="149"/>
      <c r="FX19" s="149"/>
      <c r="FY19" s="150"/>
      <c r="FZ19" s="151"/>
      <c r="GA19" s="149"/>
      <c r="GB19" s="149"/>
      <c r="GC19" s="149"/>
      <c r="GD19" s="149"/>
      <c r="GE19" s="150"/>
      <c r="GF19" s="151"/>
      <c r="GG19" s="149"/>
      <c r="GH19" s="149"/>
      <c r="GI19" s="149"/>
      <c r="GJ19" s="149"/>
      <c r="GK19" s="150"/>
      <c r="GL19" s="151"/>
      <c r="GM19" s="149"/>
      <c r="GN19" s="149"/>
      <c r="GO19" s="149"/>
      <c r="GP19" s="149"/>
      <c r="GQ19" s="150"/>
      <c r="GR19" s="151"/>
      <c r="GS19" s="149"/>
      <c r="GT19" s="149"/>
      <c r="GU19" s="149"/>
      <c r="GV19" s="149"/>
      <c r="GW19" s="150"/>
      <c r="GX19" s="151"/>
      <c r="GY19" s="149"/>
      <c r="GZ19" s="149"/>
      <c r="HA19" s="149"/>
      <c r="HB19" s="149"/>
      <c r="HC19" s="149"/>
      <c r="HD19" s="152"/>
      <c r="HE19" s="152"/>
      <c r="HF19" s="446" t="str">
        <f t="shared" si="1"/>
        <v/>
      </c>
    </row>
    <row r="20" spans="2:214" ht="21" customHeight="1">
      <c r="B20" s="891"/>
      <c r="C20" s="891"/>
      <c r="D20" s="146">
        <f t="shared" si="0"/>
        <v>7</v>
      </c>
      <c r="E20" s="224"/>
      <c r="F20" s="396"/>
      <c r="G20" s="147"/>
      <c r="H20" s="148"/>
      <c r="I20" s="149"/>
      <c r="J20" s="149"/>
      <c r="K20" s="149"/>
      <c r="L20" s="149"/>
      <c r="M20" s="150"/>
      <c r="N20" s="151"/>
      <c r="O20" s="149"/>
      <c r="P20" s="149"/>
      <c r="Q20" s="149"/>
      <c r="R20" s="149"/>
      <c r="S20" s="150"/>
      <c r="T20" s="151"/>
      <c r="U20" s="149"/>
      <c r="V20" s="149"/>
      <c r="W20" s="149"/>
      <c r="X20" s="149"/>
      <c r="Y20" s="150"/>
      <c r="Z20" s="151"/>
      <c r="AA20" s="149"/>
      <c r="AB20" s="149"/>
      <c r="AC20" s="149"/>
      <c r="AD20" s="149"/>
      <c r="AE20" s="150"/>
      <c r="AF20" s="151"/>
      <c r="AG20" s="149"/>
      <c r="AH20" s="149"/>
      <c r="AI20" s="149"/>
      <c r="AJ20" s="149"/>
      <c r="AK20" s="150"/>
      <c r="AL20" s="151"/>
      <c r="AM20" s="149"/>
      <c r="AN20" s="149"/>
      <c r="AO20" s="149"/>
      <c r="AP20" s="149"/>
      <c r="AQ20" s="150"/>
      <c r="AR20" s="151"/>
      <c r="AS20" s="149"/>
      <c r="AT20" s="149"/>
      <c r="AU20" s="149"/>
      <c r="AV20" s="149"/>
      <c r="AW20" s="150"/>
      <c r="AX20" s="151"/>
      <c r="AY20" s="149"/>
      <c r="AZ20" s="149"/>
      <c r="BA20" s="149"/>
      <c r="BB20" s="149"/>
      <c r="BC20" s="150"/>
      <c r="BD20" s="151"/>
      <c r="BE20" s="149"/>
      <c r="BF20" s="149"/>
      <c r="BG20" s="149"/>
      <c r="BH20" s="149"/>
      <c r="BI20" s="150"/>
      <c r="BJ20" s="151"/>
      <c r="BK20" s="149"/>
      <c r="BL20" s="149"/>
      <c r="BM20" s="149"/>
      <c r="BN20" s="149"/>
      <c r="BO20" s="150"/>
      <c r="BP20" s="151"/>
      <c r="BQ20" s="149"/>
      <c r="BR20" s="149"/>
      <c r="BS20" s="149"/>
      <c r="BT20" s="149"/>
      <c r="BU20" s="150"/>
      <c r="BV20" s="151"/>
      <c r="BW20" s="149"/>
      <c r="BX20" s="149"/>
      <c r="BY20" s="149"/>
      <c r="BZ20" s="149"/>
      <c r="CA20" s="150"/>
      <c r="CB20" s="151"/>
      <c r="CC20" s="149"/>
      <c r="CD20" s="149"/>
      <c r="CE20" s="149"/>
      <c r="CF20" s="149"/>
      <c r="CG20" s="150"/>
      <c r="CH20" s="151"/>
      <c r="CI20" s="149"/>
      <c r="CJ20" s="149"/>
      <c r="CK20" s="149"/>
      <c r="CL20" s="149"/>
      <c r="CM20" s="150"/>
      <c r="CN20" s="151"/>
      <c r="CO20" s="149"/>
      <c r="CP20" s="149"/>
      <c r="CQ20" s="149"/>
      <c r="CR20" s="149"/>
      <c r="CS20" s="150"/>
      <c r="CT20" s="151"/>
      <c r="CU20" s="149"/>
      <c r="CV20" s="149"/>
      <c r="CW20" s="149"/>
      <c r="CX20" s="149"/>
      <c r="CY20" s="150"/>
      <c r="CZ20" s="151"/>
      <c r="DA20" s="149"/>
      <c r="DB20" s="149"/>
      <c r="DC20" s="149"/>
      <c r="DD20" s="149"/>
      <c r="DE20" s="150"/>
      <c r="DF20" s="151"/>
      <c r="DG20" s="149"/>
      <c r="DH20" s="149"/>
      <c r="DI20" s="149"/>
      <c r="DJ20" s="149"/>
      <c r="DK20" s="150"/>
      <c r="DL20" s="151"/>
      <c r="DM20" s="149"/>
      <c r="DN20" s="149"/>
      <c r="DO20" s="149"/>
      <c r="DP20" s="149"/>
      <c r="DQ20" s="150"/>
      <c r="DR20" s="151"/>
      <c r="DS20" s="149"/>
      <c r="DT20" s="149"/>
      <c r="DU20" s="149"/>
      <c r="DV20" s="149"/>
      <c r="DW20" s="150"/>
      <c r="DX20" s="151"/>
      <c r="DY20" s="149"/>
      <c r="DZ20" s="149"/>
      <c r="EA20" s="149"/>
      <c r="EB20" s="149"/>
      <c r="EC20" s="150"/>
      <c r="ED20" s="151"/>
      <c r="EE20" s="149"/>
      <c r="EF20" s="149"/>
      <c r="EG20" s="149"/>
      <c r="EH20" s="149"/>
      <c r="EI20" s="150"/>
      <c r="EJ20" s="151"/>
      <c r="EK20" s="149"/>
      <c r="EL20" s="149"/>
      <c r="EM20" s="149"/>
      <c r="EN20" s="149"/>
      <c r="EO20" s="150"/>
      <c r="EP20" s="151"/>
      <c r="EQ20" s="149"/>
      <c r="ER20" s="149"/>
      <c r="ES20" s="149"/>
      <c r="ET20" s="149"/>
      <c r="EU20" s="150"/>
      <c r="EV20" s="151"/>
      <c r="EW20" s="149"/>
      <c r="EX20" s="149"/>
      <c r="EY20" s="149"/>
      <c r="EZ20" s="149"/>
      <c r="FA20" s="150"/>
      <c r="FB20" s="151"/>
      <c r="FC20" s="149"/>
      <c r="FD20" s="149"/>
      <c r="FE20" s="149"/>
      <c r="FF20" s="149"/>
      <c r="FG20" s="150"/>
      <c r="FH20" s="151"/>
      <c r="FI20" s="149"/>
      <c r="FJ20" s="149"/>
      <c r="FK20" s="149"/>
      <c r="FL20" s="149"/>
      <c r="FM20" s="150"/>
      <c r="FN20" s="151"/>
      <c r="FO20" s="149"/>
      <c r="FP20" s="149"/>
      <c r="FQ20" s="149"/>
      <c r="FR20" s="149"/>
      <c r="FS20" s="150"/>
      <c r="FT20" s="151"/>
      <c r="FU20" s="149"/>
      <c r="FV20" s="149"/>
      <c r="FW20" s="149"/>
      <c r="FX20" s="149"/>
      <c r="FY20" s="150"/>
      <c r="FZ20" s="151"/>
      <c r="GA20" s="149"/>
      <c r="GB20" s="149"/>
      <c r="GC20" s="149"/>
      <c r="GD20" s="149"/>
      <c r="GE20" s="150"/>
      <c r="GF20" s="151"/>
      <c r="GG20" s="149"/>
      <c r="GH20" s="149"/>
      <c r="GI20" s="149"/>
      <c r="GJ20" s="149"/>
      <c r="GK20" s="150"/>
      <c r="GL20" s="151"/>
      <c r="GM20" s="149"/>
      <c r="GN20" s="149"/>
      <c r="GO20" s="149"/>
      <c r="GP20" s="149"/>
      <c r="GQ20" s="150"/>
      <c r="GR20" s="151"/>
      <c r="GS20" s="149"/>
      <c r="GT20" s="149"/>
      <c r="GU20" s="149"/>
      <c r="GV20" s="149"/>
      <c r="GW20" s="150"/>
      <c r="GX20" s="151"/>
      <c r="GY20" s="149"/>
      <c r="GZ20" s="149"/>
      <c r="HA20" s="149"/>
      <c r="HB20" s="149"/>
      <c r="HC20" s="149"/>
      <c r="HD20" s="152"/>
      <c r="HE20" s="152"/>
      <c r="HF20" s="446" t="str">
        <f t="shared" si="1"/>
        <v/>
      </c>
    </row>
    <row r="21" spans="2:214" ht="21" customHeight="1">
      <c r="B21" s="891"/>
      <c r="C21" s="891"/>
      <c r="D21" s="146">
        <f t="shared" si="0"/>
        <v>8</v>
      </c>
      <c r="E21" s="224"/>
      <c r="F21" s="396"/>
      <c r="G21" s="147"/>
      <c r="H21" s="148"/>
      <c r="I21" s="149"/>
      <c r="J21" s="149"/>
      <c r="K21" s="149"/>
      <c r="L21" s="149"/>
      <c r="M21" s="150"/>
      <c r="N21" s="151"/>
      <c r="O21" s="149"/>
      <c r="P21" s="149"/>
      <c r="Q21" s="149"/>
      <c r="R21" s="149"/>
      <c r="S21" s="150"/>
      <c r="T21" s="151"/>
      <c r="U21" s="149"/>
      <c r="V21" s="149"/>
      <c r="W21" s="149"/>
      <c r="X21" s="149"/>
      <c r="Y21" s="150"/>
      <c r="Z21" s="151"/>
      <c r="AA21" s="149"/>
      <c r="AB21" s="149"/>
      <c r="AC21" s="149"/>
      <c r="AD21" s="149"/>
      <c r="AE21" s="150"/>
      <c r="AF21" s="151"/>
      <c r="AG21" s="149"/>
      <c r="AH21" s="149"/>
      <c r="AI21" s="149"/>
      <c r="AJ21" s="149"/>
      <c r="AK21" s="150"/>
      <c r="AL21" s="151"/>
      <c r="AM21" s="149"/>
      <c r="AN21" s="149"/>
      <c r="AO21" s="149"/>
      <c r="AP21" s="149"/>
      <c r="AQ21" s="150"/>
      <c r="AR21" s="151"/>
      <c r="AS21" s="149"/>
      <c r="AT21" s="149"/>
      <c r="AU21" s="149"/>
      <c r="AV21" s="149"/>
      <c r="AW21" s="150"/>
      <c r="AX21" s="151"/>
      <c r="AY21" s="149"/>
      <c r="AZ21" s="149"/>
      <c r="BA21" s="149"/>
      <c r="BB21" s="149"/>
      <c r="BC21" s="150"/>
      <c r="BD21" s="151"/>
      <c r="BE21" s="149"/>
      <c r="BF21" s="149"/>
      <c r="BG21" s="149"/>
      <c r="BH21" s="149"/>
      <c r="BI21" s="150"/>
      <c r="BJ21" s="151"/>
      <c r="BK21" s="149"/>
      <c r="BL21" s="149"/>
      <c r="BM21" s="149"/>
      <c r="BN21" s="149"/>
      <c r="BO21" s="150"/>
      <c r="BP21" s="151"/>
      <c r="BQ21" s="149"/>
      <c r="BR21" s="149"/>
      <c r="BS21" s="149"/>
      <c r="BT21" s="149"/>
      <c r="BU21" s="150"/>
      <c r="BV21" s="151"/>
      <c r="BW21" s="149"/>
      <c r="BX21" s="149"/>
      <c r="BY21" s="149"/>
      <c r="BZ21" s="149"/>
      <c r="CA21" s="150"/>
      <c r="CB21" s="151"/>
      <c r="CC21" s="149"/>
      <c r="CD21" s="149"/>
      <c r="CE21" s="149"/>
      <c r="CF21" s="149"/>
      <c r="CG21" s="150"/>
      <c r="CH21" s="151"/>
      <c r="CI21" s="149"/>
      <c r="CJ21" s="149"/>
      <c r="CK21" s="149"/>
      <c r="CL21" s="149"/>
      <c r="CM21" s="150"/>
      <c r="CN21" s="151"/>
      <c r="CO21" s="149"/>
      <c r="CP21" s="149"/>
      <c r="CQ21" s="149"/>
      <c r="CR21" s="149"/>
      <c r="CS21" s="150"/>
      <c r="CT21" s="151"/>
      <c r="CU21" s="149"/>
      <c r="CV21" s="149"/>
      <c r="CW21" s="149"/>
      <c r="CX21" s="149"/>
      <c r="CY21" s="150"/>
      <c r="CZ21" s="151"/>
      <c r="DA21" s="149"/>
      <c r="DB21" s="149"/>
      <c r="DC21" s="149"/>
      <c r="DD21" s="149"/>
      <c r="DE21" s="150"/>
      <c r="DF21" s="151"/>
      <c r="DG21" s="149"/>
      <c r="DH21" s="149"/>
      <c r="DI21" s="149"/>
      <c r="DJ21" s="149"/>
      <c r="DK21" s="150"/>
      <c r="DL21" s="151"/>
      <c r="DM21" s="149"/>
      <c r="DN21" s="149"/>
      <c r="DO21" s="149"/>
      <c r="DP21" s="149"/>
      <c r="DQ21" s="150"/>
      <c r="DR21" s="151"/>
      <c r="DS21" s="149"/>
      <c r="DT21" s="149"/>
      <c r="DU21" s="149"/>
      <c r="DV21" s="149"/>
      <c r="DW21" s="150"/>
      <c r="DX21" s="151"/>
      <c r="DY21" s="149"/>
      <c r="DZ21" s="149"/>
      <c r="EA21" s="149"/>
      <c r="EB21" s="149"/>
      <c r="EC21" s="150"/>
      <c r="ED21" s="151"/>
      <c r="EE21" s="149"/>
      <c r="EF21" s="149"/>
      <c r="EG21" s="149"/>
      <c r="EH21" s="149"/>
      <c r="EI21" s="150"/>
      <c r="EJ21" s="151"/>
      <c r="EK21" s="149"/>
      <c r="EL21" s="149"/>
      <c r="EM21" s="149"/>
      <c r="EN21" s="149"/>
      <c r="EO21" s="150"/>
      <c r="EP21" s="151"/>
      <c r="EQ21" s="149"/>
      <c r="ER21" s="149"/>
      <c r="ES21" s="149"/>
      <c r="ET21" s="149"/>
      <c r="EU21" s="150"/>
      <c r="EV21" s="151"/>
      <c r="EW21" s="149"/>
      <c r="EX21" s="149"/>
      <c r="EY21" s="149"/>
      <c r="EZ21" s="149"/>
      <c r="FA21" s="150"/>
      <c r="FB21" s="151"/>
      <c r="FC21" s="149"/>
      <c r="FD21" s="149"/>
      <c r="FE21" s="149"/>
      <c r="FF21" s="149"/>
      <c r="FG21" s="150"/>
      <c r="FH21" s="151"/>
      <c r="FI21" s="149"/>
      <c r="FJ21" s="149"/>
      <c r="FK21" s="149"/>
      <c r="FL21" s="149"/>
      <c r="FM21" s="150"/>
      <c r="FN21" s="151"/>
      <c r="FO21" s="149"/>
      <c r="FP21" s="149"/>
      <c r="FQ21" s="149"/>
      <c r="FR21" s="149"/>
      <c r="FS21" s="150"/>
      <c r="FT21" s="151"/>
      <c r="FU21" s="149"/>
      <c r="FV21" s="149"/>
      <c r="FW21" s="149"/>
      <c r="FX21" s="149"/>
      <c r="FY21" s="150"/>
      <c r="FZ21" s="151"/>
      <c r="GA21" s="149"/>
      <c r="GB21" s="149"/>
      <c r="GC21" s="149"/>
      <c r="GD21" s="149"/>
      <c r="GE21" s="150"/>
      <c r="GF21" s="151"/>
      <c r="GG21" s="149"/>
      <c r="GH21" s="149"/>
      <c r="GI21" s="149"/>
      <c r="GJ21" s="149"/>
      <c r="GK21" s="150"/>
      <c r="GL21" s="151"/>
      <c r="GM21" s="149"/>
      <c r="GN21" s="149"/>
      <c r="GO21" s="149"/>
      <c r="GP21" s="149"/>
      <c r="GQ21" s="150"/>
      <c r="GR21" s="151"/>
      <c r="GS21" s="149"/>
      <c r="GT21" s="149"/>
      <c r="GU21" s="149"/>
      <c r="GV21" s="149"/>
      <c r="GW21" s="150"/>
      <c r="GX21" s="151"/>
      <c r="GY21" s="149"/>
      <c r="GZ21" s="149"/>
      <c r="HA21" s="149"/>
      <c r="HB21" s="149"/>
      <c r="HC21" s="149"/>
      <c r="HD21" s="152"/>
      <c r="HE21" s="152"/>
      <c r="HF21" s="446" t="str">
        <f t="shared" si="1"/>
        <v/>
      </c>
    </row>
    <row r="22" spans="2:214" ht="21" customHeight="1">
      <c r="B22" s="891"/>
      <c r="C22" s="891"/>
      <c r="D22" s="146">
        <f t="shared" si="0"/>
        <v>9</v>
      </c>
      <c r="E22" s="224"/>
      <c r="F22" s="396"/>
      <c r="G22" s="147"/>
      <c r="H22" s="148"/>
      <c r="I22" s="149"/>
      <c r="J22" s="149"/>
      <c r="K22" s="149"/>
      <c r="L22" s="149"/>
      <c r="M22" s="150"/>
      <c r="N22" s="151"/>
      <c r="O22" s="149"/>
      <c r="P22" s="149"/>
      <c r="Q22" s="149"/>
      <c r="R22" s="149"/>
      <c r="S22" s="150"/>
      <c r="T22" s="151"/>
      <c r="U22" s="149"/>
      <c r="V22" s="149"/>
      <c r="W22" s="149"/>
      <c r="X22" s="149"/>
      <c r="Y22" s="150"/>
      <c r="Z22" s="151"/>
      <c r="AA22" s="149"/>
      <c r="AB22" s="149"/>
      <c r="AC22" s="149"/>
      <c r="AD22" s="149"/>
      <c r="AE22" s="150"/>
      <c r="AF22" s="151"/>
      <c r="AG22" s="149"/>
      <c r="AH22" s="149"/>
      <c r="AI22" s="149"/>
      <c r="AJ22" s="149"/>
      <c r="AK22" s="150"/>
      <c r="AL22" s="151"/>
      <c r="AM22" s="149"/>
      <c r="AN22" s="149"/>
      <c r="AO22" s="149"/>
      <c r="AP22" s="149"/>
      <c r="AQ22" s="150"/>
      <c r="AR22" s="151"/>
      <c r="AS22" s="149"/>
      <c r="AT22" s="149"/>
      <c r="AU22" s="149"/>
      <c r="AV22" s="149"/>
      <c r="AW22" s="150"/>
      <c r="AX22" s="151"/>
      <c r="AY22" s="149"/>
      <c r="AZ22" s="149"/>
      <c r="BA22" s="149"/>
      <c r="BB22" s="149"/>
      <c r="BC22" s="150"/>
      <c r="BD22" s="151"/>
      <c r="BE22" s="149"/>
      <c r="BF22" s="149"/>
      <c r="BG22" s="149"/>
      <c r="BH22" s="149"/>
      <c r="BI22" s="150"/>
      <c r="BJ22" s="151"/>
      <c r="BK22" s="149"/>
      <c r="BL22" s="149"/>
      <c r="BM22" s="149"/>
      <c r="BN22" s="149"/>
      <c r="BO22" s="150"/>
      <c r="BP22" s="151"/>
      <c r="BQ22" s="149"/>
      <c r="BR22" s="149"/>
      <c r="BS22" s="149"/>
      <c r="BT22" s="149"/>
      <c r="BU22" s="150"/>
      <c r="BV22" s="151"/>
      <c r="BW22" s="149"/>
      <c r="BX22" s="149"/>
      <c r="BY22" s="149"/>
      <c r="BZ22" s="149"/>
      <c r="CA22" s="150"/>
      <c r="CB22" s="151"/>
      <c r="CC22" s="149"/>
      <c r="CD22" s="149"/>
      <c r="CE22" s="149"/>
      <c r="CF22" s="149"/>
      <c r="CG22" s="150"/>
      <c r="CH22" s="151"/>
      <c r="CI22" s="149"/>
      <c r="CJ22" s="149"/>
      <c r="CK22" s="149"/>
      <c r="CL22" s="149"/>
      <c r="CM22" s="150"/>
      <c r="CN22" s="151"/>
      <c r="CO22" s="149"/>
      <c r="CP22" s="149"/>
      <c r="CQ22" s="149"/>
      <c r="CR22" s="149"/>
      <c r="CS22" s="150"/>
      <c r="CT22" s="151"/>
      <c r="CU22" s="149"/>
      <c r="CV22" s="149"/>
      <c r="CW22" s="149"/>
      <c r="CX22" s="149"/>
      <c r="CY22" s="150"/>
      <c r="CZ22" s="151"/>
      <c r="DA22" s="149"/>
      <c r="DB22" s="149"/>
      <c r="DC22" s="149"/>
      <c r="DD22" s="149"/>
      <c r="DE22" s="150"/>
      <c r="DF22" s="151"/>
      <c r="DG22" s="149"/>
      <c r="DH22" s="149"/>
      <c r="DI22" s="149"/>
      <c r="DJ22" s="149"/>
      <c r="DK22" s="150"/>
      <c r="DL22" s="151"/>
      <c r="DM22" s="149"/>
      <c r="DN22" s="149"/>
      <c r="DO22" s="149"/>
      <c r="DP22" s="149"/>
      <c r="DQ22" s="150"/>
      <c r="DR22" s="151"/>
      <c r="DS22" s="149"/>
      <c r="DT22" s="149"/>
      <c r="DU22" s="149"/>
      <c r="DV22" s="149"/>
      <c r="DW22" s="150"/>
      <c r="DX22" s="151"/>
      <c r="DY22" s="149"/>
      <c r="DZ22" s="149"/>
      <c r="EA22" s="149"/>
      <c r="EB22" s="149"/>
      <c r="EC22" s="150"/>
      <c r="ED22" s="151"/>
      <c r="EE22" s="149"/>
      <c r="EF22" s="149"/>
      <c r="EG22" s="149"/>
      <c r="EH22" s="149"/>
      <c r="EI22" s="150"/>
      <c r="EJ22" s="151"/>
      <c r="EK22" s="149"/>
      <c r="EL22" s="149"/>
      <c r="EM22" s="149"/>
      <c r="EN22" s="149"/>
      <c r="EO22" s="150"/>
      <c r="EP22" s="151"/>
      <c r="EQ22" s="149"/>
      <c r="ER22" s="149"/>
      <c r="ES22" s="149"/>
      <c r="ET22" s="149"/>
      <c r="EU22" s="150"/>
      <c r="EV22" s="151"/>
      <c r="EW22" s="149"/>
      <c r="EX22" s="149"/>
      <c r="EY22" s="149"/>
      <c r="EZ22" s="149"/>
      <c r="FA22" s="150"/>
      <c r="FB22" s="151"/>
      <c r="FC22" s="149"/>
      <c r="FD22" s="149"/>
      <c r="FE22" s="149"/>
      <c r="FF22" s="149"/>
      <c r="FG22" s="150"/>
      <c r="FH22" s="151"/>
      <c r="FI22" s="149"/>
      <c r="FJ22" s="149"/>
      <c r="FK22" s="149"/>
      <c r="FL22" s="149"/>
      <c r="FM22" s="150"/>
      <c r="FN22" s="151"/>
      <c r="FO22" s="149"/>
      <c r="FP22" s="149"/>
      <c r="FQ22" s="149"/>
      <c r="FR22" s="149"/>
      <c r="FS22" s="150"/>
      <c r="FT22" s="151"/>
      <c r="FU22" s="149"/>
      <c r="FV22" s="149"/>
      <c r="FW22" s="149"/>
      <c r="FX22" s="149"/>
      <c r="FY22" s="150"/>
      <c r="FZ22" s="151"/>
      <c r="GA22" s="149"/>
      <c r="GB22" s="149"/>
      <c r="GC22" s="149"/>
      <c r="GD22" s="149"/>
      <c r="GE22" s="150"/>
      <c r="GF22" s="151"/>
      <c r="GG22" s="149"/>
      <c r="GH22" s="149"/>
      <c r="GI22" s="149"/>
      <c r="GJ22" s="149"/>
      <c r="GK22" s="150"/>
      <c r="GL22" s="151"/>
      <c r="GM22" s="149"/>
      <c r="GN22" s="149"/>
      <c r="GO22" s="149"/>
      <c r="GP22" s="149"/>
      <c r="GQ22" s="150"/>
      <c r="GR22" s="151"/>
      <c r="GS22" s="149"/>
      <c r="GT22" s="149"/>
      <c r="GU22" s="149"/>
      <c r="GV22" s="149"/>
      <c r="GW22" s="150"/>
      <c r="GX22" s="151"/>
      <c r="GY22" s="149"/>
      <c r="GZ22" s="149"/>
      <c r="HA22" s="149"/>
      <c r="HB22" s="149"/>
      <c r="HC22" s="149"/>
      <c r="HD22" s="152"/>
      <c r="HE22" s="152"/>
      <c r="HF22" s="446" t="str">
        <f t="shared" si="1"/>
        <v/>
      </c>
    </row>
    <row r="23" spans="2:214" ht="21" customHeight="1">
      <c r="B23" s="891"/>
      <c r="C23" s="891"/>
      <c r="D23" s="146">
        <f t="shared" si="0"/>
        <v>10</v>
      </c>
      <c r="E23" s="224"/>
      <c r="F23" s="396"/>
      <c r="G23" s="147"/>
      <c r="H23" s="148"/>
      <c r="I23" s="149"/>
      <c r="J23" s="149"/>
      <c r="K23" s="149"/>
      <c r="L23" s="149"/>
      <c r="M23" s="150"/>
      <c r="N23" s="151"/>
      <c r="O23" s="149"/>
      <c r="P23" s="149"/>
      <c r="Q23" s="149"/>
      <c r="R23" s="149"/>
      <c r="S23" s="150"/>
      <c r="T23" s="151"/>
      <c r="U23" s="149"/>
      <c r="V23" s="149"/>
      <c r="W23" s="149"/>
      <c r="X23" s="149"/>
      <c r="Y23" s="150"/>
      <c r="Z23" s="151"/>
      <c r="AA23" s="149"/>
      <c r="AB23" s="149"/>
      <c r="AC23" s="149"/>
      <c r="AD23" s="149"/>
      <c r="AE23" s="150"/>
      <c r="AF23" s="151"/>
      <c r="AG23" s="149"/>
      <c r="AH23" s="149"/>
      <c r="AI23" s="149"/>
      <c r="AJ23" s="149"/>
      <c r="AK23" s="150"/>
      <c r="AL23" s="151"/>
      <c r="AM23" s="149"/>
      <c r="AN23" s="149"/>
      <c r="AO23" s="149"/>
      <c r="AP23" s="149"/>
      <c r="AQ23" s="150"/>
      <c r="AR23" s="151"/>
      <c r="AS23" s="149"/>
      <c r="AT23" s="149"/>
      <c r="AU23" s="149"/>
      <c r="AV23" s="149"/>
      <c r="AW23" s="150"/>
      <c r="AX23" s="151"/>
      <c r="AY23" s="149"/>
      <c r="AZ23" s="149"/>
      <c r="BA23" s="149"/>
      <c r="BB23" s="149"/>
      <c r="BC23" s="150"/>
      <c r="BD23" s="151"/>
      <c r="BE23" s="149"/>
      <c r="BF23" s="149"/>
      <c r="BG23" s="149"/>
      <c r="BH23" s="149"/>
      <c r="BI23" s="150"/>
      <c r="BJ23" s="151"/>
      <c r="BK23" s="149"/>
      <c r="BL23" s="149"/>
      <c r="BM23" s="149"/>
      <c r="BN23" s="149"/>
      <c r="BO23" s="150"/>
      <c r="BP23" s="151"/>
      <c r="BQ23" s="149"/>
      <c r="BR23" s="149"/>
      <c r="BS23" s="149"/>
      <c r="BT23" s="149"/>
      <c r="BU23" s="150"/>
      <c r="BV23" s="151"/>
      <c r="BW23" s="149"/>
      <c r="BX23" s="149"/>
      <c r="BY23" s="149"/>
      <c r="BZ23" s="149"/>
      <c r="CA23" s="150"/>
      <c r="CB23" s="151"/>
      <c r="CC23" s="149"/>
      <c r="CD23" s="149"/>
      <c r="CE23" s="149"/>
      <c r="CF23" s="149"/>
      <c r="CG23" s="150"/>
      <c r="CH23" s="151"/>
      <c r="CI23" s="149"/>
      <c r="CJ23" s="149"/>
      <c r="CK23" s="149"/>
      <c r="CL23" s="149"/>
      <c r="CM23" s="150"/>
      <c r="CN23" s="151"/>
      <c r="CO23" s="149"/>
      <c r="CP23" s="149"/>
      <c r="CQ23" s="149"/>
      <c r="CR23" s="149"/>
      <c r="CS23" s="150"/>
      <c r="CT23" s="151"/>
      <c r="CU23" s="149"/>
      <c r="CV23" s="149"/>
      <c r="CW23" s="149"/>
      <c r="CX23" s="149"/>
      <c r="CY23" s="150"/>
      <c r="CZ23" s="151"/>
      <c r="DA23" s="149"/>
      <c r="DB23" s="149"/>
      <c r="DC23" s="149"/>
      <c r="DD23" s="149"/>
      <c r="DE23" s="150"/>
      <c r="DF23" s="151"/>
      <c r="DG23" s="149"/>
      <c r="DH23" s="149"/>
      <c r="DI23" s="149"/>
      <c r="DJ23" s="149"/>
      <c r="DK23" s="150"/>
      <c r="DL23" s="151"/>
      <c r="DM23" s="149"/>
      <c r="DN23" s="149"/>
      <c r="DO23" s="149"/>
      <c r="DP23" s="149"/>
      <c r="DQ23" s="150"/>
      <c r="DR23" s="151"/>
      <c r="DS23" s="149"/>
      <c r="DT23" s="149"/>
      <c r="DU23" s="149"/>
      <c r="DV23" s="149"/>
      <c r="DW23" s="150"/>
      <c r="DX23" s="151"/>
      <c r="DY23" s="149"/>
      <c r="DZ23" s="149"/>
      <c r="EA23" s="149"/>
      <c r="EB23" s="149"/>
      <c r="EC23" s="150"/>
      <c r="ED23" s="151"/>
      <c r="EE23" s="149"/>
      <c r="EF23" s="149"/>
      <c r="EG23" s="149"/>
      <c r="EH23" s="149"/>
      <c r="EI23" s="150"/>
      <c r="EJ23" s="151"/>
      <c r="EK23" s="149"/>
      <c r="EL23" s="149"/>
      <c r="EM23" s="149"/>
      <c r="EN23" s="149"/>
      <c r="EO23" s="150"/>
      <c r="EP23" s="151"/>
      <c r="EQ23" s="149"/>
      <c r="ER23" s="149"/>
      <c r="ES23" s="149"/>
      <c r="ET23" s="149"/>
      <c r="EU23" s="150"/>
      <c r="EV23" s="151"/>
      <c r="EW23" s="149"/>
      <c r="EX23" s="149"/>
      <c r="EY23" s="149"/>
      <c r="EZ23" s="149"/>
      <c r="FA23" s="150"/>
      <c r="FB23" s="151"/>
      <c r="FC23" s="149"/>
      <c r="FD23" s="149"/>
      <c r="FE23" s="149"/>
      <c r="FF23" s="149"/>
      <c r="FG23" s="150"/>
      <c r="FH23" s="151"/>
      <c r="FI23" s="149"/>
      <c r="FJ23" s="149"/>
      <c r="FK23" s="149"/>
      <c r="FL23" s="149"/>
      <c r="FM23" s="150"/>
      <c r="FN23" s="151"/>
      <c r="FO23" s="149"/>
      <c r="FP23" s="149"/>
      <c r="FQ23" s="149"/>
      <c r="FR23" s="149"/>
      <c r="FS23" s="150"/>
      <c r="FT23" s="151"/>
      <c r="FU23" s="149"/>
      <c r="FV23" s="149"/>
      <c r="FW23" s="149"/>
      <c r="FX23" s="149"/>
      <c r="FY23" s="150"/>
      <c r="FZ23" s="151"/>
      <c r="GA23" s="149"/>
      <c r="GB23" s="149"/>
      <c r="GC23" s="149"/>
      <c r="GD23" s="149"/>
      <c r="GE23" s="150"/>
      <c r="GF23" s="151"/>
      <c r="GG23" s="149"/>
      <c r="GH23" s="149"/>
      <c r="GI23" s="149"/>
      <c r="GJ23" s="149"/>
      <c r="GK23" s="150"/>
      <c r="GL23" s="151"/>
      <c r="GM23" s="149"/>
      <c r="GN23" s="149"/>
      <c r="GO23" s="149"/>
      <c r="GP23" s="149"/>
      <c r="GQ23" s="150"/>
      <c r="GR23" s="151"/>
      <c r="GS23" s="149"/>
      <c r="GT23" s="149"/>
      <c r="GU23" s="149"/>
      <c r="GV23" s="149"/>
      <c r="GW23" s="150"/>
      <c r="GX23" s="151"/>
      <c r="GY23" s="149"/>
      <c r="GZ23" s="149"/>
      <c r="HA23" s="149"/>
      <c r="HB23" s="149"/>
      <c r="HC23" s="149"/>
      <c r="HD23" s="152"/>
      <c r="HE23" s="152"/>
      <c r="HF23" s="446" t="str">
        <f t="shared" si="1"/>
        <v/>
      </c>
    </row>
    <row r="24" spans="2:214" ht="21" customHeight="1">
      <c r="B24" s="891"/>
      <c r="C24" s="891"/>
      <c r="D24" s="146">
        <f t="shared" si="0"/>
        <v>11</v>
      </c>
      <c r="E24" s="224"/>
      <c r="F24" s="396"/>
      <c r="G24" s="147"/>
      <c r="H24" s="148"/>
      <c r="I24" s="149"/>
      <c r="J24" s="149"/>
      <c r="K24" s="149"/>
      <c r="L24" s="149"/>
      <c r="M24" s="150"/>
      <c r="N24" s="151"/>
      <c r="O24" s="149"/>
      <c r="P24" s="149"/>
      <c r="Q24" s="149"/>
      <c r="R24" s="149"/>
      <c r="S24" s="150"/>
      <c r="T24" s="151"/>
      <c r="U24" s="149"/>
      <c r="V24" s="149"/>
      <c r="W24" s="149"/>
      <c r="X24" s="149"/>
      <c r="Y24" s="150"/>
      <c r="Z24" s="151"/>
      <c r="AA24" s="149"/>
      <c r="AB24" s="149"/>
      <c r="AC24" s="149"/>
      <c r="AD24" s="149"/>
      <c r="AE24" s="150"/>
      <c r="AF24" s="151"/>
      <c r="AG24" s="149"/>
      <c r="AH24" s="149"/>
      <c r="AI24" s="149"/>
      <c r="AJ24" s="149"/>
      <c r="AK24" s="150"/>
      <c r="AL24" s="151"/>
      <c r="AM24" s="149"/>
      <c r="AN24" s="149"/>
      <c r="AO24" s="149"/>
      <c r="AP24" s="149"/>
      <c r="AQ24" s="150"/>
      <c r="AR24" s="151"/>
      <c r="AS24" s="149"/>
      <c r="AT24" s="149"/>
      <c r="AU24" s="149"/>
      <c r="AV24" s="149"/>
      <c r="AW24" s="150"/>
      <c r="AX24" s="151"/>
      <c r="AY24" s="149"/>
      <c r="AZ24" s="149"/>
      <c r="BA24" s="149"/>
      <c r="BB24" s="149"/>
      <c r="BC24" s="150"/>
      <c r="BD24" s="151"/>
      <c r="BE24" s="149"/>
      <c r="BF24" s="149"/>
      <c r="BG24" s="149"/>
      <c r="BH24" s="149"/>
      <c r="BI24" s="150"/>
      <c r="BJ24" s="151"/>
      <c r="BK24" s="149"/>
      <c r="BL24" s="149"/>
      <c r="BM24" s="149"/>
      <c r="BN24" s="149"/>
      <c r="BO24" s="150"/>
      <c r="BP24" s="151"/>
      <c r="BQ24" s="149"/>
      <c r="BR24" s="149"/>
      <c r="BS24" s="149"/>
      <c r="BT24" s="149"/>
      <c r="BU24" s="150"/>
      <c r="BV24" s="151"/>
      <c r="BW24" s="149"/>
      <c r="BX24" s="149"/>
      <c r="BY24" s="149"/>
      <c r="BZ24" s="149"/>
      <c r="CA24" s="150"/>
      <c r="CB24" s="151"/>
      <c r="CC24" s="149"/>
      <c r="CD24" s="149"/>
      <c r="CE24" s="149"/>
      <c r="CF24" s="149"/>
      <c r="CG24" s="150"/>
      <c r="CH24" s="151"/>
      <c r="CI24" s="149"/>
      <c r="CJ24" s="149"/>
      <c r="CK24" s="149"/>
      <c r="CL24" s="149"/>
      <c r="CM24" s="150"/>
      <c r="CN24" s="151"/>
      <c r="CO24" s="149"/>
      <c r="CP24" s="149"/>
      <c r="CQ24" s="149"/>
      <c r="CR24" s="149"/>
      <c r="CS24" s="150"/>
      <c r="CT24" s="151"/>
      <c r="CU24" s="149"/>
      <c r="CV24" s="149"/>
      <c r="CW24" s="149"/>
      <c r="CX24" s="149"/>
      <c r="CY24" s="150"/>
      <c r="CZ24" s="151"/>
      <c r="DA24" s="149"/>
      <c r="DB24" s="149"/>
      <c r="DC24" s="149"/>
      <c r="DD24" s="149"/>
      <c r="DE24" s="150"/>
      <c r="DF24" s="151"/>
      <c r="DG24" s="149"/>
      <c r="DH24" s="149"/>
      <c r="DI24" s="149"/>
      <c r="DJ24" s="149"/>
      <c r="DK24" s="150"/>
      <c r="DL24" s="151"/>
      <c r="DM24" s="149"/>
      <c r="DN24" s="149"/>
      <c r="DO24" s="149"/>
      <c r="DP24" s="149"/>
      <c r="DQ24" s="150"/>
      <c r="DR24" s="151"/>
      <c r="DS24" s="149"/>
      <c r="DT24" s="149"/>
      <c r="DU24" s="149"/>
      <c r="DV24" s="149"/>
      <c r="DW24" s="150"/>
      <c r="DX24" s="151"/>
      <c r="DY24" s="149"/>
      <c r="DZ24" s="149"/>
      <c r="EA24" s="149"/>
      <c r="EB24" s="149"/>
      <c r="EC24" s="150"/>
      <c r="ED24" s="151"/>
      <c r="EE24" s="149"/>
      <c r="EF24" s="149"/>
      <c r="EG24" s="149"/>
      <c r="EH24" s="149"/>
      <c r="EI24" s="150"/>
      <c r="EJ24" s="151"/>
      <c r="EK24" s="149"/>
      <c r="EL24" s="149"/>
      <c r="EM24" s="149"/>
      <c r="EN24" s="149"/>
      <c r="EO24" s="150"/>
      <c r="EP24" s="151"/>
      <c r="EQ24" s="149"/>
      <c r="ER24" s="149"/>
      <c r="ES24" s="149"/>
      <c r="ET24" s="149"/>
      <c r="EU24" s="150"/>
      <c r="EV24" s="151"/>
      <c r="EW24" s="149"/>
      <c r="EX24" s="149"/>
      <c r="EY24" s="149"/>
      <c r="EZ24" s="149"/>
      <c r="FA24" s="150"/>
      <c r="FB24" s="151"/>
      <c r="FC24" s="149"/>
      <c r="FD24" s="149"/>
      <c r="FE24" s="149"/>
      <c r="FF24" s="149"/>
      <c r="FG24" s="150"/>
      <c r="FH24" s="151"/>
      <c r="FI24" s="149"/>
      <c r="FJ24" s="149"/>
      <c r="FK24" s="149"/>
      <c r="FL24" s="149"/>
      <c r="FM24" s="150"/>
      <c r="FN24" s="151"/>
      <c r="FO24" s="149"/>
      <c r="FP24" s="149"/>
      <c r="FQ24" s="149"/>
      <c r="FR24" s="149"/>
      <c r="FS24" s="150"/>
      <c r="FT24" s="151"/>
      <c r="FU24" s="149"/>
      <c r="FV24" s="149"/>
      <c r="FW24" s="149"/>
      <c r="FX24" s="149"/>
      <c r="FY24" s="150"/>
      <c r="FZ24" s="151"/>
      <c r="GA24" s="149"/>
      <c r="GB24" s="149"/>
      <c r="GC24" s="149"/>
      <c r="GD24" s="149"/>
      <c r="GE24" s="150"/>
      <c r="GF24" s="151"/>
      <c r="GG24" s="149"/>
      <c r="GH24" s="149"/>
      <c r="GI24" s="149"/>
      <c r="GJ24" s="149"/>
      <c r="GK24" s="150"/>
      <c r="GL24" s="151"/>
      <c r="GM24" s="149"/>
      <c r="GN24" s="149"/>
      <c r="GO24" s="149"/>
      <c r="GP24" s="149"/>
      <c r="GQ24" s="150"/>
      <c r="GR24" s="151"/>
      <c r="GS24" s="149"/>
      <c r="GT24" s="149"/>
      <c r="GU24" s="149"/>
      <c r="GV24" s="149"/>
      <c r="GW24" s="150"/>
      <c r="GX24" s="151"/>
      <c r="GY24" s="149"/>
      <c r="GZ24" s="149"/>
      <c r="HA24" s="149"/>
      <c r="HB24" s="149"/>
      <c r="HC24" s="149"/>
      <c r="HD24" s="152"/>
      <c r="HE24" s="152"/>
      <c r="HF24" s="446" t="str">
        <f t="shared" si="1"/>
        <v/>
      </c>
    </row>
    <row r="25" spans="2:214" ht="21" customHeight="1">
      <c r="B25" s="891"/>
      <c r="C25" s="891"/>
      <c r="D25" s="146">
        <f t="shared" si="0"/>
        <v>12</v>
      </c>
      <c r="E25" s="224"/>
      <c r="F25" s="396"/>
      <c r="G25" s="147"/>
      <c r="H25" s="148"/>
      <c r="I25" s="149"/>
      <c r="J25" s="149"/>
      <c r="K25" s="149"/>
      <c r="L25" s="149"/>
      <c r="M25" s="150"/>
      <c r="N25" s="151"/>
      <c r="O25" s="149"/>
      <c r="P25" s="149"/>
      <c r="Q25" s="149"/>
      <c r="R25" s="149"/>
      <c r="S25" s="150"/>
      <c r="T25" s="151"/>
      <c r="U25" s="149"/>
      <c r="V25" s="149"/>
      <c r="W25" s="149"/>
      <c r="X25" s="149"/>
      <c r="Y25" s="150"/>
      <c r="Z25" s="151"/>
      <c r="AA25" s="149"/>
      <c r="AB25" s="149"/>
      <c r="AC25" s="149"/>
      <c r="AD25" s="149"/>
      <c r="AE25" s="150"/>
      <c r="AF25" s="151"/>
      <c r="AG25" s="149"/>
      <c r="AH25" s="149"/>
      <c r="AI25" s="149"/>
      <c r="AJ25" s="149"/>
      <c r="AK25" s="150"/>
      <c r="AL25" s="151"/>
      <c r="AM25" s="149"/>
      <c r="AN25" s="149"/>
      <c r="AO25" s="149"/>
      <c r="AP25" s="149"/>
      <c r="AQ25" s="150"/>
      <c r="AR25" s="151"/>
      <c r="AS25" s="149"/>
      <c r="AT25" s="149"/>
      <c r="AU25" s="149"/>
      <c r="AV25" s="149"/>
      <c r="AW25" s="150"/>
      <c r="AX25" s="151"/>
      <c r="AY25" s="149"/>
      <c r="AZ25" s="149"/>
      <c r="BA25" s="149"/>
      <c r="BB25" s="149"/>
      <c r="BC25" s="150"/>
      <c r="BD25" s="151"/>
      <c r="BE25" s="149"/>
      <c r="BF25" s="149"/>
      <c r="BG25" s="149"/>
      <c r="BH25" s="149"/>
      <c r="BI25" s="150"/>
      <c r="BJ25" s="151"/>
      <c r="BK25" s="149"/>
      <c r="BL25" s="149"/>
      <c r="BM25" s="149"/>
      <c r="BN25" s="149"/>
      <c r="BO25" s="150"/>
      <c r="BP25" s="151"/>
      <c r="BQ25" s="149"/>
      <c r="BR25" s="149"/>
      <c r="BS25" s="149"/>
      <c r="BT25" s="149"/>
      <c r="BU25" s="150"/>
      <c r="BV25" s="151"/>
      <c r="BW25" s="149"/>
      <c r="BX25" s="149"/>
      <c r="BY25" s="149"/>
      <c r="BZ25" s="149"/>
      <c r="CA25" s="150"/>
      <c r="CB25" s="151"/>
      <c r="CC25" s="149"/>
      <c r="CD25" s="149"/>
      <c r="CE25" s="149"/>
      <c r="CF25" s="149"/>
      <c r="CG25" s="150"/>
      <c r="CH25" s="151"/>
      <c r="CI25" s="149"/>
      <c r="CJ25" s="149"/>
      <c r="CK25" s="149"/>
      <c r="CL25" s="149"/>
      <c r="CM25" s="150"/>
      <c r="CN25" s="151"/>
      <c r="CO25" s="149"/>
      <c r="CP25" s="149"/>
      <c r="CQ25" s="149"/>
      <c r="CR25" s="149"/>
      <c r="CS25" s="150"/>
      <c r="CT25" s="151"/>
      <c r="CU25" s="149"/>
      <c r="CV25" s="149"/>
      <c r="CW25" s="149"/>
      <c r="CX25" s="149"/>
      <c r="CY25" s="150"/>
      <c r="CZ25" s="151"/>
      <c r="DA25" s="149"/>
      <c r="DB25" s="149"/>
      <c r="DC25" s="149"/>
      <c r="DD25" s="149"/>
      <c r="DE25" s="150"/>
      <c r="DF25" s="151"/>
      <c r="DG25" s="149"/>
      <c r="DH25" s="149"/>
      <c r="DI25" s="149"/>
      <c r="DJ25" s="149"/>
      <c r="DK25" s="150"/>
      <c r="DL25" s="151"/>
      <c r="DM25" s="149"/>
      <c r="DN25" s="149"/>
      <c r="DO25" s="149"/>
      <c r="DP25" s="149"/>
      <c r="DQ25" s="150"/>
      <c r="DR25" s="151"/>
      <c r="DS25" s="149"/>
      <c r="DT25" s="149"/>
      <c r="DU25" s="149"/>
      <c r="DV25" s="149"/>
      <c r="DW25" s="150"/>
      <c r="DX25" s="151"/>
      <c r="DY25" s="149"/>
      <c r="DZ25" s="149"/>
      <c r="EA25" s="149"/>
      <c r="EB25" s="149"/>
      <c r="EC25" s="150"/>
      <c r="ED25" s="151"/>
      <c r="EE25" s="149"/>
      <c r="EF25" s="149"/>
      <c r="EG25" s="149"/>
      <c r="EH25" s="149"/>
      <c r="EI25" s="150"/>
      <c r="EJ25" s="151"/>
      <c r="EK25" s="149"/>
      <c r="EL25" s="149"/>
      <c r="EM25" s="149"/>
      <c r="EN25" s="149"/>
      <c r="EO25" s="150"/>
      <c r="EP25" s="151"/>
      <c r="EQ25" s="149"/>
      <c r="ER25" s="149"/>
      <c r="ES25" s="149"/>
      <c r="ET25" s="149"/>
      <c r="EU25" s="150"/>
      <c r="EV25" s="151"/>
      <c r="EW25" s="149"/>
      <c r="EX25" s="149"/>
      <c r="EY25" s="149"/>
      <c r="EZ25" s="149"/>
      <c r="FA25" s="150"/>
      <c r="FB25" s="151"/>
      <c r="FC25" s="149"/>
      <c r="FD25" s="149"/>
      <c r="FE25" s="149"/>
      <c r="FF25" s="149"/>
      <c r="FG25" s="150"/>
      <c r="FH25" s="151"/>
      <c r="FI25" s="149"/>
      <c r="FJ25" s="149"/>
      <c r="FK25" s="149"/>
      <c r="FL25" s="149"/>
      <c r="FM25" s="150"/>
      <c r="FN25" s="151"/>
      <c r="FO25" s="149"/>
      <c r="FP25" s="149"/>
      <c r="FQ25" s="149"/>
      <c r="FR25" s="149"/>
      <c r="FS25" s="150"/>
      <c r="FT25" s="151"/>
      <c r="FU25" s="149"/>
      <c r="FV25" s="149"/>
      <c r="FW25" s="149"/>
      <c r="FX25" s="149"/>
      <c r="FY25" s="150"/>
      <c r="FZ25" s="151"/>
      <c r="GA25" s="149"/>
      <c r="GB25" s="149"/>
      <c r="GC25" s="149"/>
      <c r="GD25" s="149"/>
      <c r="GE25" s="150"/>
      <c r="GF25" s="151"/>
      <c r="GG25" s="149"/>
      <c r="GH25" s="149"/>
      <c r="GI25" s="149"/>
      <c r="GJ25" s="149"/>
      <c r="GK25" s="150"/>
      <c r="GL25" s="151"/>
      <c r="GM25" s="149"/>
      <c r="GN25" s="149"/>
      <c r="GO25" s="149"/>
      <c r="GP25" s="149"/>
      <c r="GQ25" s="150"/>
      <c r="GR25" s="151"/>
      <c r="GS25" s="149"/>
      <c r="GT25" s="149"/>
      <c r="GU25" s="149"/>
      <c r="GV25" s="149"/>
      <c r="GW25" s="150"/>
      <c r="GX25" s="151"/>
      <c r="GY25" s="149"/>
      <c r="GZ25" s="149"/>
      <c r="HA25" s="149"/>
      <c r="HB25" s="149"/>
      <c r="HC25" s="149"/>
      <c r="HD25" s="152"/>
      <c r="HE25" s="152"/>
      <c r="HF25" s="446" t="str">
        <f t="shared" si="1"/>
        <v/>
      </c>
    </row>
    <row r="26" spans="2:214" ht="21" customHeight="1">
      <c r="B26" s="891"/>
      <c r="C26" s="891"/>
      <c r="D26" s="146">
        <f t="shared" si="0"/>
        <v>13</v>
      </c>
      <c r="E26" s="224"/>
      <c r="F26" s="396"/>
      <c r="G26" s="147"/>
      <c r="H26" s="148"/>
      <c r="I26" s="149"/>
      <c r="J26" s="149"/>
      <c r="K26" s="149"/>
      <c r="L26" s="149"/>
      <c r="M26" s="150"/>
      <c r="N26" s="151"/>
      <c r="O26" s="149"/>
      <c r="P26" s="149"/>
      <c r="Q26" s="149"/>
      <c r="R26" s="149"/>
      <c r="S26" s="150"/>
      <c r="T26" s="151"/>
      <c r="U26" s="149"/>
      <c r="V26" s="149"/>
      <c r="W26" s="149"/>
      <c r="X26" s="149"/>
      <c r="Y26" s="150"/>
      <c r="Z26" s="151"/>
      <c r="AA26" s="149"/>
      <c r="AB26" s="149"/>
      <c r="AC26" s="149"/>
      <c r="AD26" s="149"/>
      <c r="AE26" s="150"/>
      <c r="AF26" s="151"/>
      <c r="AG26" s="149"/>
      <c r="AH26" s="149"/>
      <c r="AI26" s="149"/>
      <c r="AJ26" s="149"/>
      <c r="AK26" s="150"/>
      <c r="AL26" s="151"/>
      <c r="AM26" s="149"/>
      <c r="AN26" s="149"/>
      <c r="AO26" s="149"/>
      <c r="AP26" s="149"/>
      <c r="AQ26" s="150"/>
      <c r="AR26" s="151"/>
      <c r="AS26" s="149"/>
      <c r="AT26" s="149"/>
      <c r="AU26" s="149"/>
      <c r="AV26" s="149"/>
      <c r="AW26" s="150"/>
      <c r="AX26" s="151"/>
      <c r="AY26" s="149"/>
      <c r="AZ26" s="149"/>
      <c r="BA26" s="149"/>
      <c r="BB26" s="149"/>
      <c r="BC26" s="150"/>
      <c r="BD26" s="151"/>
      <c r="BE26" s="149"/>
      <c r="BF26" s="149"/>
      <c r="BG26" s="149"/>
      <c r="BH26" s="149"/>
      <c r="BI26" s="150"/>
      <c r="BJ26" s="151"/>
      <c r="BK26" s="149"/>
      <c r="BL26" s="149"/>
      <c r="BM26" s="149"/>
      <c r="BN26" s="149"/>
      <c r="BO26" s="150"/>
      <c r="BP26" s="151"/>
      <c r="BQ26" s="149"/>
      <c r="BR26" s="149"/>
      <c r="BS26" s="149"/>
      <c r="BT26" s="149"/>
      <c r="BU26" s="150"/>
      <c r="BV26" s="151"/>
      <c r="BW26" s="149"/>
      <c r="BX26" s="149"/>
      <c r="BY26" s="149"/>
      <c r="BZ26" s="149"/>
      <c r="CA26" s="150"/>
      <c r="CB26" s="151"/>
      <c r="CC26" s="149"/>
      <c r="CD26" s="149"/>
      <c r="CE26" s="149"/>
      <c r="CF26" s="149"/>
      <c r="CG26" s="150"/>
      <c r="CH26" s="151"/>
      <c r="CI26" s="149"/>
      <c r="CJ26" s="149"/>
      <c r="CK26" s="149"/>
      <c r="CL26" s="149"/>
      <c r="CM26" s="150"/>
      <c r="CN26" s="151"/>
      <c r="CO26" s="149"/>
      <c r="CP26" s="149"/>
      <c r="CQ26" s="149"/>
      <c r="CR26" s="149"/>
      <c r="CS26" s="150"/>
      <c r="CT26" s="151"/>
      <c r="CU26" s="149"/>
      <c r="CV26" s="149"/>
      <c r="CW26" s="149"/>
      <c r="CX26" s="149"/>
      <c r="CY26" s="150"/>
      <c r="CZ26" s="151"/>
      <c r="DA26" s="149"/>
      <c r="DB26" s="149"/>
      <c r="DC26" s="149"/>
      <c r="DD26" s="149"/>
      <c r="DE26" s="150"/>
      <c r="DF26" s="151"/>
      <c r="DG26" s="149"/>
      <c r="DH26" s="149"/>
      <c r="DI26" s="149"/>
      <c r="DJ26" s="149"/>
      <c r="DK26" s="150"/>
      <c r="DL26" s="151"/>
      <c r="DM26" s="149"/>
      <c r="DN26" s="149"/>
      <c r="DO26" s="149"/>
      <c r="DP26" s="149"/>
      <c r="DQ26" s="150"/>
      <c r="DR26" s="151"/>
      <c r="DS26" s="149"/>
      <c r="DT26" s="149"/>
      <c r="DU26" s="149"/>
      <c r="DV26" s="149"/>
      <c r="DW26" s="150"/>
      <c r="DX26" s="151"/>
      <c r="DY26" s="149"/>
      <c r="DZ26" s="149"/>
      <c r="EA26" s="149"/>
      <c r="EB26" s="149"/>
      <c r="EC26" s="150"/>
      <c r="ED26" s="151"/>
      <c r="EE26" s="149"/>
      <c r="EF26" s="149"/>
      <c r="EG26" s="149"/>
      <c r="EH26" s="149"/>
      <c r="EI26" s="150"/>
      <c r="EJ26" s="151"/>
      <c r="EK26" s="149"/>
      <c r="EL26" s="149"/>
      <c r="EM26" s="149"/>
      <c r="EN26" s="149"/>
      <c r="EO26" s="150"/>
      <c r="EP26" s="151"/>
      <c r="EQ26" s="149"/>
      <c r="ER26" s="149"/>
      <c r="ES26" s="149"/>
      <c r="ET26" s="149"/>
      <c r="EU26" s="150"/>
      <c r="EV26" s="151"/>
      <c r="EW26" s="149"/>
      <c r="EX26" s="149"/>
      <c r="EY26" s="149"/>
      <c r="EZ26" s="149"/>
      <c r="FA26" s="150"/>
      <c r="FB26" s="151"/>
      <c r="FC26" s="149"/>
      <c r="FD26" s="149"/>
      <c r="FE26" s="149"/>
      <c r="FF26" s="149"/>
      <c r="FG26" s="150"/>
      <c r="FH26" s="151"/>
      <c r="FI26" s="149"/>
      <c r="FJ26" s="149"/>
      <c r="FK26" s="149"/>
      <c r="FL26" s="149"/>
      <c r="FM26" s="150"/>
      <c r="FN26" s="151"/>
      <c r="FO26" s="149"/>
      <c r="FP26" s="149"/>
      <c r="FQ26" s="149"/>
      <c r="FR26" s="149"/>
      <c r="FS26" s="150"/>
      <c r="FT26" s="151"/>
      <c r="FU26" s="149"/>
      <c r="FV26" s="149"/>
      <c r="FW26" s="149"/>
      <c r="FX26" s="149"/>
      <c r="FY26" s="150"/>
      <c r="FZ26" s="151"/>
      <c r="GA26" s="149"/>
      <c r="GB26" s="149"/>
      <c r="GC26" s="149"/>
      <c r="GD26" s="149"/>
      <c r="GE26" s="150"/>
      <c r="GF26" s="151"/>
      <c r="GG26" s="149"/>
      <c r="GH26" s="149"/>
      <c r="GI26" s="149"/>
      <c r="GJ26" s="149"/>
      <c r="GK26" s="150"/>
      <c r="GL26" s="151"/>
      <c r="GM26" s="149"/>
      <c r="GN26" s="149"/>
      <c r="GO26" s="149"/>
      <c r="GP26" s="149"/>
      <c r="GQ26" s="150"/>
      <c r="GR26" s="151"/>
      <c r="GS26" s="149"/>
      <c r="GT26" s="149"/>
      <c r="GU26" s="149"/>
      <c r="GV26" s="149"/>
      <c r="GW26" s="150"/>
      <c r="GX26" s="151"/>
      <c r="GY26" s="149"/>
      <c r="GZ26" s="149"/>
      <c r="HA26" s="149"/>
      <c r="HB26" s="149"/>
      <c r="HC26" s="149"/>
      <c r="HD26" s="152"/>
      <c r="HE26" s="152"/>
      <c r="HF26" s="446" t="str">
        <f t="shared" si="1"/>
        <v/>
      </c>
    </row>
    <row r="27" spans="2:214" ht="21" customHeight="1">
      <c r="B27" s="891"/>
      <c r="C27" s="891"/>
      <c r="D27" s="146">
        <f t="shared" si="0"/>
        <v>14</v>
      </c>
      <c r="E27" s="224"/>
      <c r="F27" s="396"/>
      <c r="G27" s="147"/>
      <c r="H27" s="148"/>
      <c r="I27" s="149"/>
      <c r="J27" s="149"/>
      <c r="K27" s="149"/>
      <c r="L27" s="149"/>
      <c r="M27" s="150"/>
      <c r="N27" s="151"/>
      <c r="O27" s="149"/>
      <c r="P27" s="149"/>
      <c r="Q27" s="149"/>
      <c r="R27" s="149"/>
      <c r="S27" s="150"/>
      <c r="T27" s="151"/>
      <c r="U27" s="149"/>
      <c r="V27" s="149"/>
      <c r="W27" s="149"/>
      <c r="X27" s="149"/>
      <c r="Y27" s="150"/>
      <c r="Z27" s="151"/>
      <c r="AA27" s="149"/>
      <c r="AB27" s="149"/>
      <c r="AC27" s="149"/>
      <c r="AD27" s="149"/>
      <c r="AE27" s="150"/>
      <c r="AF27" s="151"/>
      <c r="AG27" s="149"/>
      <c r="AH27" s="149"/>
      <c r="AI27" s="149"/>
      <c r="AJ27" s="149"/>
      <c r="AK27" s="150"/>
      <c r="AL27" s="151"/>
      <c r="AM27" s="149"/>
      <c r="AN27" s="149"/>
      <c r="AO27" s="149"/>
      <c r="AP27" s="149"/>
      <c r="AQ27" s="150"/>
      <c r="AR27" s="151"/>
      <c r="AS27" s="149"/>
      <c r="AT27" s="149"/>
      <c r="AU27" s="149"/>
      <c r="AV27" s="149"/>
      <c r="AW27" s="150"/>
      <c r="AX27" s="151"/>
      <c r="AY27" s="149"/>
      <c r="AZ27" s="149"/>
      <c r="BA27" s="149"/>
      <c r="BB27" s="149"/>
      <c r="BC27" s="150"/>
      <c r="BD27" s="151"/>
      <c r="BE27" s="149"/>
      <c r="BF27" s="149"/>
      <c r="BG27" s="149"/>
      <c r="BH27" s="149"/>
      <c r="BI27" s="150"/>
      <c r="BJ27" s="151"/>
      <c r="BK27" s="149"/>
      <c r="BL27" s="149"/>
      <c r="BM27" s="149"/>
      <c r="BN27" s="149"/>
      <c r="BO27" s="150"/>
      <c r="BP27" s="151"/>
      <c r="BQ27" s="149"/>
      <c r="BR27" s="149"/>
      <c r="BS27" s="149"/>
      <c r="BT27" s="149"/>
      <c r="BU27" s="150"/>
      <c r="BV27" s="151"/>
      <c r="BW27" s="149"/>
      <c r="BX27" s="149"/>
      <c r="BY27" s="149"/>
      <c r="BZ27" s="149"/>
      <c r="CA27" s="150"/>
      <c r="CB27" s="151"/>
      <c r="CC27" s="149"/>
      <c r="CD27" s="149"/>
      <c r="CE27" s="149"/>
      <c r="CF27" s="149"/>
      <c r="CG27" s="150"/>
      <c r="CH27" s="151"/>
      <c r="CI27" s="149"/>
      <c r="CJ27" s="149"/>
      <c r="CK27" s="149"/>
      <c r="CL27" s="149"/>
      <c r="CM27" s="150"/>
      <c r="CN27" s="151"/>
      <c r="CO27" s="149"/>
      <c r="CP27" s="149"/>
      <c r="CQ27" s="149"/>
      <c r="CR27" s="149"/>
      <c r="CS27" s="150"/>
      <c r="CT27" s="151"/>
      <c r="CU27" s="149"/>
      <c r="CV27" s="149"/>
      <c r="CW27" s="149"/>
      <c r="CX27" s="149"/>
      <c r="CY27" s="150"/>
      <c r="CZ27" s="151"/>
      <c r="DA27" s="149"/>
      <c r="DB27" s="149"/>
      <c r="DC27" s="149"/>
      <c r="DD27" s="149"/>
      <c r="DE27" s="150"/>
      <c r="DF27" s="151"/>
      <c r="DG27" s="149"/>
      <c r="DH27" s="149"/>
      <c r="DI27" s="149"/>
      <c r="DJ27" s="149"/>
      <c r="DK27" s="150"/>
      <c r="DL27" s="151"/>
      <c r="DM27" s="149"/>
      <c r="DN27" s="149"/>
      <c r="DO27" s="149"/>
      <c r="DP27" s="149"/>
      <c r="DQ27" s="150"/>
      <c r="DR27" s="151"/>
      <c r="DS27" s="149"/>
      <c r="DT27" s="149"/>
      <c r="DU27" s="149"/>
      <c r="DV27" s="149"/>
      <c r="DW27" s="150"/>
      <c r="DX27" s="151"/>
      <c r="DY27" s="149"/>
      <c r="DZ27" s="149"/>
      <c r="EA27" s="149"/>
      <c r="EB27" s="149"/>
      <c r="EC27" s="150"/>
      <c r="ED27" s="151"/>
      <c r="EE27" s="149"/>
      <c r="EF27" s="149"/>
      <c r="EG27" s="149"/>
      <c r="EH27" s="149"/>
      <c r="EI27" s="150"/>
      <c r="EJ27" s="151"/>
      <c r="EK27" s="149"/>
      <c r="EL27" s="149"/>
      <c r="EM27" s="149"/>
      <c r="EN27" s="149"/>
      <c r="EO27" s="150"/>
      <c r="EP27" s="151"/>
      <c r="EQ27" s="149"/>
      <c r="ER27" s="149"/>
      <c r="ES27" s="149"/>
      <c r="ET27" s="149"/>
      <c r="EU27" s="150"/>
      <c r="EV27" s="151"/>
      <c r="EW27" s="149"/>
      <c r="EX27" s="149"/>
      <c r="EY27" s="149"/>
      <c r="EZ27" s="149"/>
      <c r="FA27" s="150"/>
      <c r="FB27" s="151"/>
      <c r="FC27" s="149"/>
      <c r="FD27" s="149"/>
      <c r="FE27" s="149"/>
      <c r="FF27" s="149"/>
      <c r="FG27" s="150"/>
      <c r="FH27" s="151"/>
      <c r="FI27" s="149"/>
      <c r="FJ27" s="149"/>
      <c r="FK27" s="149"/>
      <c r="FL27" s="149"/>
      <c r="FM27" s="150"/>
      <c r="FN27" s="151"/>
      <c r="FO27" s="149"/>
      <c r="FP27" s="149"/>
      <c r="FQ27" s="149"/>
      <c r="FR27" s="149"/>
      <c r="FS27" s="150"/>
      <c r="FT27" s="151"/>
      <c r="FU27" s="149"/>
      <c r="FV27" s="149"/>
      <c r="FW27" s="149"/>
      <c r="FX27" s="149"/>
      <c r="FY27" s="150"/>
      <c r="FZ27" s="151"/>
      <c r="GA27" s="149"/>
      <c r="GB27" s="149"/>
      <c r="GC27" s="149"/>
      <c r="GD27" s="149"/>
      <c r="GE27" s="150"/>
      <c r="GF27" s="151"/>
      <c r="GG27" s="149"/>
      <c r="GH27" s="149"/>
      <c r="GI27" s="149"/>
      <c r="GJ27" s="149"/>
      <c r="GK27" s="150"/>
      <c r="GL27" s="151"/>
      <c r="GM27" s="149"/>
      <c r="GN27" s="149"/>
      <c r="GO27" s="149"/>
      <c r="GP27" s="149"/>
      <c r="GQ27" s="150"/>
      <c r="GR27" s="151"/>
      <c r="GS27" s="149"/>
      <c r="GT27" s="149"/>
      <c r="GU27" s="149"/>
      <c r="GV27" s="149"/>
      <c r="GW27" s="150"/>
      <c r="GX27" s="151"/>
      <c r="GY27" s="149"/>
      <c r="GZ27" s="149"/>
      <c r="HA27" s="149"/>
      <c r="HB27" s="149"/>
      <c r="HC27" s="149"/>
      <c r="HD27" s="152"/>
      <c r="HE27" s="152"/>
      <c r="HF27" s="446" t="str">
        <f t="shared" si="1"/>
        <v/>
      </c>
    </row>
    <row r="28" spans="2:214" ht="21" customHeight="1">
      <c r="B28" s="891"/>
      <c r="C28" s="891"/>
      <c r="D28" s="146">
        <f t="shared" si="0"/>
        <v>15</v>
      </c>
      <c r="E28" s="224"/>
      <c r="F28" s="396"/>
      <c r="G28" s="147"/>
      <c r="H28" s="148"/>
      <c r="I28" s="149"/>
      <c r="J28" s="149"/>
      <c r="K28" s="149"/>
      <c r="L28" s="149"/>
      <c r="M28" s="150"/>
      <c r="N28" s="151"/>
      <c r="O28" s="149"/>
      <c r="P28" s="149"/>
      <c r="Q28" s="149"/>
      <c r="R28" s="149"/>
      <c r="S28" s="150"/>
      <c r="T28" s="151"/>
      <c r="U28" s="149"/>
      <c r="V28" s="149"/>
      <c r="W28" s="149"/>
      <c r="X28" s="149"/>
      <c r="Y28" s="150"/>
      <c r="Z28" s="151"/>
      <c r="AA28" s="149"/>
      <c r="AB28" s="149"/>
      <c r="AC28" s="149"/>
      <c r="AD28" s="149"/>
      <c r="AE28" s="150"/>
      <c r="AF28" s="151"/>
      <c r="AG28" s="149"/>
      <c r="AH28" s="149"/>
      <c r="AI28" s="149"/>
      <c r="AJ28" s="149"/>
      <c r="AK28" s="150"/>
      <c r="AL28" s="151"/>
      <c r="AM28" s="149"/>
      <c r="AN28" s="149"/>
      <c r="AO28" s="149"/>
      <c r="AP28" s="149"/>
      <c r="AQ28" s="150"/>
      <c r="AR28" s="151"/>
      <c r="AS28" s="149"/>
      <c r="AT28" s="149"/>
      <c r="AU28" s="149"/>
      <c r="AV28" s="149"/>
      <c r="AW28" s="150"/>
      <c r="AX28" s="151"/>
      <c r="AY28" s="149"/>
      <c r="AZ28" s="149"/>
      <c r="BA28" s="149"/>
      <c r="BB28" s="149"/>
      <c r="BC28" s="150"/>
      <c r="BD28" s="151"/>
      <c r="BE28" s="149"/>
      <c r="BF28" s="149"/>
      <c r="BG28" s="149"/>
      <c r="BH28" s="149"/>
      <c r="BI28" s="150"/>
      <c r="BJ28" s="151"/>
      <c r="BK28" s="149"/>
      <c r="BL28" s="149"/>
      <c r="BM28" s="149"/>
      <c r="BN28" s="149"/>
      <c r="BO28" s="150"/>
      <c r="BP28" s="151"/>
      <c r="BQ28" s="149"/>
      <c r="BR28" s="149"/>
      <c r="BS28" s="149"/>
      <c r="BT28" s="149"/>
      <c r="BU28" s="150"/>
      <c r="BV28" s="151"/>
      <c r="BW28" s="149"/>
      <c r="BX28" s="149"/>
      <c r="BY28" s="149"/>
      <c r="BZ28" s="149"/>
      <c r="CA28" s="150"/>
      <c r="CB28" s="151"/>
      <c r="CC28" s="149"/>
      <c r="CD28" s="149"/>
      <c r="CE28" s="149"/>
      <c r="CF28" s="149"/>
      <c r="CG28" s="150"/>
      <c r="CH28" s="151"/>
      <c r="CI28" s="149"/>
      <c r="CJ28" s="149"/>
      <c r="CK28" s="149"/>
      <c r="CL28" s="149"/>
      <c r="CM28" s="150"/>
      <c r="CN28" s="151"/>
      <c r="CO28" s="149"/>
      <c r="CP28" s="149"/>
      <c r="CQ28" s="149"/>
      <c r="CR28" s="149"/>
      <c r="CS28" s="150"/>
      <c r="CT28" s="151"/>
      <c r="CU28" s="149"/>
      <c r="CV28" s="149"/>
      <c r="CW28" s="149"/>
      <c r="CX28" s="149"/>
      <c r="CY28" s="150"/>
      <c r="CZ28" s="151"/>
      <c r="DA28" s="149"/>
      <c r="DB28" s="149"/>
      <c r="DC28" s="149"/>
      <c r="DD28" s="149"/>
      <c r="DE28" s="150"/>
      <c r="DF28" s="151"/>
      <c r="DG28" s="149"/>
      <c r="DH28" s="149"/>
      <c r="DI28" s="149"/>
      <c r="DJ28" s="149"/>
      <c r="DK28" s="150"/>
      <c r="DL28" s="151"/>
      <c r="DM28" s="149"/>
      <c r="DN28" s="149"/>
      <c r="DO28" s="149"/>
      <c r="DP28" s="149"/>
      <c r="DQ28" s="150"/>
      <c r="DR28" s="151"/>
      <c r="DS28" s="149"/>
      <c r="DT28" s="149"/>
      <c r="DU28" s="149"/>
      <c r="DV28" s="149"/>
      <c r="DW28" s="150"/>
      <c r="DX28" s="151"/>
      <c r="DY28" s="149"/>
      <c r="DZ28" s="149"/>
      <c r="EA28" s="149"/>
      <c r="EB28" s="149"/>
      <c r="EC28" s="150"/>
      <c r="ED28" s="151"/>
      <c r="EE28" s="149"/>
      <c r="EF28" s="149"/>
      <c r="EG28" s="149"/>
      <c r="EH28" s="149"/>
      <c r="EI28" s="150"/>
      <c r="EJ28" s="151"/>
      <c r="EK28" s="149"/>
      <c r="EL28" s="149"/>
      <c r="EM28" s="149"/>
      <c r="EN28" s="149"/>
      <c r="EO28" s="150"/>
      <c r="EP28" s="151"/>
      <c r="EQ28" s="149"/>
      <c r="ER28" s="149"/>
      <c r="ES28" s="149"/>
      <c r="ET28" s="149"/>
      <c r="EU28" s="150"/>
      <c r="EV28" s="151"/>
      <c r="EW28" s="149"/>
      <c r="EX28" s="149"/>
      <c r="EY28" s="149"/>
      <c r="EZ28" s="149"/>
      <c r="FA28" s="150"/>
      <c r="FB28" s="151"/>
      <c r="FC28" s="149"/>
      <c r="FD28" s="149"/>
      <c r="FE28" s="149"/>
      <c r="FF28" s="149"/>
      <c r="FG28" s="150"/>
      <c r="FH28" s="151"/>
      <c r="FI28" s="149"/>
      <c r="FJ28" s="149"/>
      <c r="FK28" s="149"/>
      <c r="FL28" s="149"/>
      <c r="FM28" s="150"/>
      <c r="FN28" s="151"/>
      <c r="FO28" s="149"/>
      <c r="FP28" s="149"/>
      <c r="FQ28" s="149"/>
      <c r="FR28" s="149"/>
      <c r="FS28" s="150"/>
      <c r="FT28" s="151"/>
      <c r="FU28" s="149"/>
      <c r="FV28" s="149"/>
      <c r="FW28" s="149"/>
      <c r="FX28" s="149"/>
      <c r="FY28" s="150"/>
      <c r="FZ28" s="151"/>
      <c r="GA28" s="149"/>
      <c r="GB28" s="149"/>
      <c r="GC28" s="149"/>
      <c r="GD28" s="149"/>
      <c r="GE28" s="150"/>
      <c r="GF28" s="151"/>
      <c r="GG28" s="149"/>
      <c r="GH28" s="149"/>
      <c r="GI28" s="149"/>
      <c r="GJ28" s="149"/>
      <c r="GK28" s="150"/>
      <c r="GL28" s="151"/>
      <c r="GM28" s="149"/>
      <c r="GN28" s="149"/>
      <c r="GO28" s="149"/>
      <c r="GP28" s="149"/>
      <c r="GQ28" s="150"/>
      <c r="GR28" s="151"/>
      <c r="GS28" s="149"/>
      <c r="GT28" s="149"/>
      <c r="GU28" s="149"/>
      <c r="GV28" s="149"/>
      <c r="GW28" s="150"/>
      <c r="GX28" s="151"/>
      <c r="GY28" s="149"/>
      <c r="GZ28" s="149"/>
      <c r="HA28" s="149"/>
      <c r="HB28" s="149"/>
      <c r="HC28" s="149"/>
      <c r="HD28" s="152"/>
      <c r="HE28" s="152"/>
      <c r="HF28" s="446" t="str">
        <f t="shared" si="1"/>
        <v/>
      </c>
    </row>
    <row r="29" spans="2:214" ht="21" hidden="1" customHeight="1" outlineLevel="1">
      <c r="B29" s="891"/>
      <c r="C29" s="891"/>
      <c r="D29" s="146">
        <f t="shared" si="0"/>
        <v>16</v>
      </c>
      <c r="E29" s="224"/>
      <c r="F29" s="396"/>
      <c r="G29" s="147"/>
      <c r="H29" s="148"/>
      <c r="I29" s="149"/>
      <c r="J29" s="149"/>
      <c r="K29" s="149"/>
      <c r="L29" s="149"/>
      <c r="M29" s="150"/>
      <c r="N29" s="151"/>
      <c r="O29" s="149"/>
      <c r="P29" s="149"/>
      <c r="Q29" s="149"/>
      <c r="R29" s="149"/>
      <c r="S29" s="150"/>
      <c r="T29" s="151"/>
      <c r="U29" s="149"/>
      <c r="V29" s="149"/>
      <c r="W29" s="149"/>
      <c r="X29" s="149"/>
      <c r="Y29" s="150"/>
      <c r="Z29" s="151"/>
      <c r="AA29" s="149"/>
      <c r="AB29" s="149"/>
      <c r="AC29" s="149"/>
      <c r="AD29" s="149"/>
      <c r="AE29" s="150"/>
      <c r="AF29" s="151"/>
      <c r="AG29" s="149"/>
      <c r="AH29" s="149"/>
      <c r="AI29" s="149"/>
      <c r="AJ29" s="149"/>
      <c r="AK29" s="150"/>
      <c r="AL29" s="151"/>
      <c r="AM29" s="149"/>
      <c r="AN29" s="149"/>
      <c r="AO29" s="149"/>
      <c r="AP29" s="149"/>
      <c r="AQ29" s="150"/>
      <c r="AR29" s="151"/>
      <c r="AS29" s="149"/>
      <c r="AT29" s="149"/>
      <c r="AU29" s="149"/>
      <c r="AV29" s="149"/>
      <c r="AW29" s="150"/>
      <c r="AX29" s="151"/>
      <c r="AY29" s="149"/>
      <c r="AZ29" s="149"/>
      <c r="BA29" s="149"/>
      <c r="BB29" s="149"/>
      <c r="BC29" s="150"/>
      <c r="BD29" s="151"/>
      <c r="BE29" s="149"/>
      <c r="BF29" s="149"/>
      <c r="BG29" s="149"/>
      <c r="BH29" s="149"/>
      <c r="BI29" s="150"/>
      <c r="BJ29" s="151"/>
      <c r="BK29" s="149"/>
      <c r="BL29" s="149"/>
      <c r="BM29" s="149"/>
      <c r="BN29" s="149"/>
      <c r="BO29" s="150"/>
      <c r="BP29" s="151"/>
      <c r="BQ29" s="149"/>
      <c r="BR29" s="149"/>
      <c r="BS29" s="149"/>
      <c r="BT29" s="149"/>
      <c r="BU29" s="150"/>
      <c r="BV29" s="151"/>
      <c r="BW29" s="149"/>
      <c r="BX29" s="149"/>
      <c r="BY29" s="149"/>
      <c r="BZ29" s="149"/>
      <c r="CA29" s="150"/>
      <c r="CB29" s="151"/>
      <c r="CC29" s="149"/>
      <c r="CD29" s="149"/>
      <c r="CE29" s="149"/>
      <c r="CF29" s="149"/>
      <c r="CG29" s="150"/>
      <c r="CH29" s="151"/>
      <c r="CI29" s="149"/>
      <c r="CJ29" s="149"/>
      <c r="CK29" s="149"/>
      <c r="CL29" s="149"/>
      <c r="CM29" s="150"/>
      <c r="CN29" s="151"/>
      <c r="CO29" s="149"/>
      <c r="CP29" s="149"/>
      <c r="CQ29" s="149"/>
      <c r="CR29" s="149"/>
      <c r="CS29" s="150"/>
      <c r="CT29" s="151"/>
      <c r="CU29" s="149"/>
      <c r="CV29" s="149"/>
      <c r="CW29" s="149"/>
      <c r="CX29" s="149"/>
      <c r="CY29" s="150"/>
      <c r="CZ29" s="151"/>
      <c r="DA29" s="149"/>
      <c r="DB29" s="149"/>
      <c r="DC29" s="149"/>
      <c r="DD29" s="149"/>
      <c r="DE29" s="150"/>
      <c r="DF29" s="151"/>
      <c r="DG29" s="149"/>
      <c r="DH29" s="149"/>
      <c r="DI29" s="149"/>
      <c r="DJ29" s="149"/>
      <c r="DK29" s="150"/>
      <c r="DL29" s="151"/>
      <c r="DM29" s="149"/>
      <c r="DN29" s="149"/>
      <c r="DO29" s="149"/>
      <c r="DP29" s="149"/>
      <c r="DQ29" s="150"/>
      <c r="DR29" s="151"/>
      <c r="DS29" s="149"/>
      <c r="DT29" s="149"/>
      <c r="DU29" s="149"/>
      <c r="DV29" s="149"/>
      <c r="DW29" s="150"/>
      <c r="DX29" s="151"/>
      <c r="DY29" s="149"/>
      <c r="DZ29" s="149"/>
      <c r="EA29" s="149"/>
      <c r="EB29" s="149"/>
      <c r="EC29" s="150"/>
      <c r="ED29" s="151"/>
      <c r="EE29" s="149"/>
      <c r="EF29" s="149"/>
      <c r="EG29" s="149"/>
      <c r="EH29" s="149"/>
      <c r="EI29" s="150"/>
      <c r="EJ29" s="151"/>
      <c r="EK29" s="149"/>
      <c r="EL29" s="149"/>
      <c r="EM29" s="149"/>
      <c r="EN29" s="149"/>
      <c r="EO29" s="150"/>
      <c r="EP29" s="151"/>
      <c r="EQ29" s="149"/>
      <c r="ER29" s="149"/>
      <c r="ES29" s="149"/>
      <c r="ET29" s="149"/>
      <c r="EU29" s="150"/>
      <c r="EV29" s="151"/>
      <c r="EW29" s="149"/>
      <c r="EX29" s="149"/>
      <c r="EY29" s="149"/>
      <c r="EZ29" s="149"/>
      <c r="FA29" s="150"/>
      <c r="FB29" s="151"/>
      <c r="FC29" s="149"/>
      <c r="FD29" s="149"/>
      <c r="FE29" s="149"/>
      <c r="FF29" s="149"/>
      <c r="FG29" s="150"/>
      <c r="FH29" s="151"/>
      <c r="FI29" s="149"/>
      <c r="FJ29" s="149"/>
      <c r="FK29" s="149"/>
      <c r="FL29" s="149"/>
      <c r="FM29" s="150"/>
      <c r="FN29" s="151"/>
      <c r="FO29" s="149"/>
      <c r="FP29" s="149"/>
      <c r="FQ29" s="149"/>
      <c r="FR29" s="149"/>
      <c r="FS29" s="150"/>
      <c r="FT29" s="151"/>
      <c r="FU29" s="149"/>
      <c r="FV29" s="149"/>
      <c r="FW29" s="149"/>
      <c r="FX29" s="149"/>
      <c r="FY29" s="150"/>
      <c r="FZ29" s="151"/>
      <c r="GA29" s="149"/>
      <c r="GB29" s="149"/>
      <c r="GC29" s="149"/>
      <c r="GD29" s="149"/>
      <c r="GE29" s="150"/>
      <c r="GF29" s="151"/>
      <c r="GG29" s="149"/>
      <c r="GH29" s="149"/>
      <c r="GI29" s="149"/>
      <c r="GJ29" s="149"/>
      <c r="GK29" s="150"/>
      <c r="GL29" s="151"/>
      <c r="GM29" s="149"/>
      <c r="GN29" s="149"/>
      <c r="GO29" s="149"/>
      <c r="GP29" s="149"/>
      <c r="GQ29" s="150"/>
      <c r="GR29" s="151"/>
      <c r="GS29" s="149"/>
      <c r="GT29" s="149"/>
      <c r="GU29" s="149"/>
      <c r="GV29" s="149"/>
      <c r="GW29" s="150"/>
      <c r="GX29" s="151"/>
      <c r="GY29" s="149"/>
      <c r="GZ29" s="149"/>
      <c r="HA29" s="149"/>
      <c r="HB29" s="149"/>
      <c r="HC29" s="149"/>
      <c r="HD29" s="152"/>
      <c r="HE29" s="152"/>
      <c r="HF29" s="446" t="str">
        <f t="shared" si="1"/>
        <v/>
      </c>
    </row>
    <row r="30" spans="2:214" ht="21" hidden="1" customHeight="1" outlineLevel="1">
      <c r="B30" s="891"/>
      <c r="C30" s="891"/>
      <c r="D30" s="146">
        <f t="shared" si="0"/>
        <v>17</v>
      </c>
      <c r="E30" s="224"/>
      <c r="F30" s="396"/>
      <c r="G30" s="147"/>
      <c r="H30" s="148"/>
      <c r="I30" s="149"/>
      <c r="J30" s="149"/>
      <c r="K30" s="149"/>
      <c r="L30" s="149"/>
      <c r="M30" s="150"/>
      <c r="N30" s="151"/>
      <c r="O30" s="149"/>
      <c r="P30" s="149"/>
      <c r="Q30" s="149"/>
      <c r="R30" s="149"/>
      <c r="S30" s="150"/>
      <c r="T30" s="151"/>
      <c r="U30" s="149"/>
      <c r="V30" s="149"/>
      <c r="W30" s="149"/>
      <c r="X30" s="149"/>
      <c r="Y30" s="150"/>
      <c r="Z30" s="151"/>
      <c r="AA30" s="149"/>
      <c r="AB30" s="149"/>
      <c r="AC30" s="149"/>
      <c r="AD30" s="149"/>
      <c r="AE30" s="150"/>
      <c r="AF30" s="151"/>
      <c r="AG30" s="149"/>
      <c r="AH30" s="149"/>
      <c r="AI30" s="149"/>
      <c r="AJ30" s="149"/>
      <c r="AK30" s="150"/>
      <c r="AL30" s="151"/>
      <c r="AM30" s="149"/>
      <c r="AN30" s="149"/>
      <c r="AO30" s="149"/>
      <c r="AP30" s="149"/>
      <c r="AQ30" s="150"/>
      <c r="AR30" s="151"/>
      <c r="AS30" s="149"/>
      <c r="AT30" s="149"/>
      <c r="AU30" s="149"/>
      <c r="AV30" s="149"/>
      <c r="AW30" s="150"/>
      <c r="AX30" s="151"/>
      <c r="AY30" s="149"/>
      <c r="AZ30" s="149"/>
      <c r="BA30" s="149"/>
      <c r="BB30" s="149"/>
      <c r="BC30" s="150"/>
      <c r="BD30" s="151"/>
      <c r="BE30" s="149"/>
      <c r="BF30" s="149"/>
      <c r="BG30" s="149"/>
      <c r="BH30" s="149"/>
      <c r="BI30" s="150"/>
      <c r="BJ30" s="151"/>
      <c r="BK30" s="149"/>
      <c r="BL30" s="149"/>
      <c r="BM30" s="149"/>
      <c r="BN30" s="149"/>
      <c r="BO30" s="150"/>
      <c r="BP30" s="151"/>
      <c r="BQ30" s="149"/>
      <c r="BR30" s="149"/>
      <c r="BS30" s="149"/>
      <c r="BT30" s="149"/>
      <c r="BU30" s="150"/>
      <c r="BV30" s="151"/>
      <c r="BW30" s="149"/>
      <c r="BX30" s="149"/>
      <c r="BY30" s="149"/>
      <c r="BZ30" s="149"/>
      <c r="CA30" s="150"/>
      <c r="CB30" s="151"/>
      <c r="CC30" s="149"/>
      <c r="CD30" s="149"/>
      <c r="CE30" s="149"/>
      <c r="CF30" s="149"/>
      <c r="CG30" s="150"/>
      <c r="CH30" s="151"/>
      <c r="CI30" s="149"/>
      <c r="CJ30" s="149"/>
      <c r="CK30" s="149"/>
      <c r="CL30" s="149"/>
      <c r="CM30" s="150"/>
      <c r="CN30" s="151"/>
      <c r="CO30" s="149"/>
      <c r="CP30" s="149"/>
      <c r="CQ30" s="149"/>
      <c r="CR30" s="149"/>
      <c r="CS30" s="150"/>
      <c r="CT30" s="151"/>
      <c r="CU30" s="149"/>
      <c r="CV30" s="149"/>
      <c r="CW30" s="149"/>
      <c r="CX30" s="149"/>
      <c r="CY30" s="150"/>
      <c r="CZ30" s="151"/>
      <c r="DA30" s="149"/>
      <c r="DB30" s="149"/>
      <c r="DC30" s="149"/>
      <c r="DD30" s="149"/>
      <c r="DE30" s="150"/>
      <c r="DF30" s="151"/>
      <c r="DG30" s="149"/>
      <c r="DH30" s="149"/>
      <c r="DI30" s="149"/>
      <c r="DJ30" s="149"/>
      <c r="DK30" s="150"/>
      <c r="DL30" s="151"/>
      <c r="DM30" s="149"/>
      <c r="DN30" s="149"/>
      <c r="DO30" s="149"/>
      <c r="DP30" s="149"/>
      <c r="DQ30" s="150"/>
      <c r="DR30" s="151"/>
      <c r="DS30" s="149"/>
      <c r="DT30" s="149"/>
      <c r="DU30" s="149"/>
      <c r="DV30" s="149"/>
      <c r="DW30" s="150"/>
      <c r="DX30" s="151"/>
      <c r="DY30" s="149"/>
      <c r="DZ30" s="149"/>
      <c r="EA30" s="149"/>
      <c r="EB30" s="149"/>
      <c r="EC30" s="150"/>
      <c r="ED30" s="151"/>
      <c r="EE30" s="149"/>
      <c r="EF30" s="149"/>
      <c r="EG30" s="149"/>
      <c r="EH30" s="149"/>
      <c r="EI30" s="150"/>
      <c r="EJ30" s="151"/>
      <c r="EK30" s="149"/>
      <c r="EL30" s="149"/>
      <c r="EM30" s="149"/>
      <c r="EN30" s="149"/>
      <c r="EO30" s="150"/>
      <c r="EP30" s="151"/>
      <c r="EQ30" s="149"/>
      <c r="ER30" s="149"/>
      <c r="ES30" s="149"/>
      <c r="ET30" s="149"/>
      <c r="EU30" s="150"/>
      <c r="EV30" s="151"/>
      <c r="EW30" s="149"/>
      <c r="EX30" s="149"/>
      <c r="EY30" s="149"/>
      <c r="EZ30" s="149"/>
      <c r="FA30" s="150"/>
      <c r="FB30" s="151"/>
      <c r="FC30" s="149"/>
      <c r="FD30" s="149"/>
      <c r="FE30" s="149"/>
      <c r="FF30" s="149"/>
      <c r="FG30" s="150"/>
      <c r="FH30" s="151"/>
      <c r="FI30" s="149"/>
      <c r="FJ30" s="149"/>
      <c r="FK30" s="149"/>
      <c r="FL30" s="149"/>
      <c r="FM30" s="150"/>
      <c r="FN30" s="151"/>
      <c r="FO30" s="149"/>
      <c r="FP30" s="149"/>
      <c r="FQ30" s="149"/>
      <c r="FR30" s="149"/>
      <c r="FS30" s="150"/>
      <c r="FT30" s="151"/>
      <c r="FU30" s="149"/>
      <c r="FV30" s="149"/>
      <c r="FW30" s="149"/>
      <c r="FX30" s="149"/>
      <c r="FY30" s="150"/>
      <c r="FZ30" s="151"/>
      <c r="GA30" s="149"/>
      <c r="GB30" s="149"/>
      <c r="GC30" s="149"/>
      <c r="GD30" s="149"/>
      <c r="GE30" s="150"/>
      <c r="GF30" s="151"/>
      <c r="GG30" s="149"/>
      <c r="GH30" s="149"/>
      <c r="GI30" s="149"/>
      <c r="GJ30" s="149"/>
      <c r="GK30" s="150"/>
      <c r="GL30" s="151"/>
      <c r="GM30" s="149"/>
      <c r="GN30" s="149"/>
      <c r="GO30" s="149"/>
      <c r="GP30" s="149"/>
      <c r="GQ30" s="150"/>
      <c r="GR30" s="151"/>
      <c r="GS30" s="149"/>
      <c r="GT30" s="149"/>
      <c r="GU30" s="149"/>
      <c r="GV30" s="149"/>
      <c r="GW30" s="150"/>
      <c r="GX30" s="151"/>
      <c r="GY30" s="149"/>
      <c r="GZ30" s="149"/>
      <c r="HA30" s="149"/>
      <c r="HB30" s="149"/>
      <c r="HC30" s="149"/>
      <c r="HD30" s="152"/>
      <c r="HE30" s="152"/>
      <c r="HF30" s="446" t="str">
        <f t="shared" si="1"/>
        <v/>
      </c>
    </row>
    <row r="31" spans="2:214" ht="21" hidden="1" customHeight="1" outlineLevel="1">
      <c r="B31" s="891"/>
      <c r="C31" s="891"/>
      <c r="D31" s="146">
        <f t="shared" si="0"/>
        <v>18</v>
      </c>
      <c r="E31" s="224"/>
      <c r="F31" s="396"/>
      <c r="G31" s="147"/>
      <c r="H31" s="148"/>
      <c r="I31" s="149"/>
      <c r="J31" s="149"/>
      <c r="K31" s="149"/>
      <c r="L31" s="149"/>
      <c r="M31" s="150"/>
      <c r="N31" s="151"/>
      <c r="O31" s="149"/>
      <c r="P31" s="149"/>
      <c r="Q31" s="149"/>
      <c r="R31" s="149"/>
      <c r="S31" s="150"/>
      <c r="T31" s="151"/>
      <c r="U31" s="149"/>
      <c r="V31" s="149"/>
      <c r="W31" s="149"/>
      <c r="X31" s="149"/>
      <c r="Y31" s="150"/>
      <c r="Z31" s="151"/>
      <c r="AA31" s="149"/>
      <c r="AB31" s="149"/>
      <c r="AC31" s="149"/>
      <c r="AD31" s="149"/>
      <c r="AE31" s="150"/>
      <c r="AF31" s="151"/>
      <c r="AG31" s="149"/>
      <c r="AH31" s="149"/>
      <c r="AI31" s="149"/>
      <c r="AJ31" s="149"/>
      <c r="AK31" s="150"/>
      <c r="AL31" s="151"/>
      <c r="AM31" s="149"/>
      <c r="AN31" s="149"/>
      <c r="AO31" s="149"/>
      <c r="AP31" s="149"/>
      <c r="AQ31" s="150"/>
      <c r="AR31" s="151"/>
      <c r="AS31" s="149"/>
      <c r="AT31" s="149"/>
      <c r="AU31" s="149"/>
      <c r="AV31" s="149"/>
      <c r="AW31" s="150"/>
      <c r="AX31" s="151"/>
      <c r="AY31" s="149"/>
      <c r="AZ31" s="149"/>
      <c r="BA31" s="149"/>
      <c r="BB31" s="149"/>
      <c r="BC31" s="150"/>
      <c r="BD31" s="151"/>
      <c r="BE31" s="149"/>
      <c r="BF31" s="149"/>
      <c r="BG31" s="149"/>
      <c r="BH31" s="149"/>
      <c r="BI31" s="150"/>
      <c r="BJ31" s="151"/>
      <c r="BK31" s="149"/>
      <c r="BL31" s="149"/>
      <c r="BM31" s="149"/>
      <c r="BN31" s="149"/>
      <c r="BO31" s="150"/>
      <c r="BP31" s="151"/>
      <c r="BQ31" s="149"/>
      <c r="BR31" s="149"/>
      <c r="BS31" s="149"/>
      <c r="BT31" s="149"/>
      <c r="BU31" s="150"/>
      <c r="BV31" s="151"/>
      <c r="BW31" s="149"/>
      <c r="BX31" s="149"/>
      <c r="BY31" s="149"/>
      <c r="BZ31" s="149"/>
      <c r="CA31" s="150"/>
      <c r="CB31" s="151"/>
      <c r="CC31" s="149"/>
      <c r="CD31" s="149"/>
      <c r="CE31" s="149"/>
      <c r="CF31" s="149"/>
      <c r="CG31" s="150"/>
      <c r="CH31" s="151"/>
      <c r="CI31" s="149"/>
      <c r="CJ31" s="149"/>
      <c r="CK31" s="149"/>
      <c r="CL31" s="149"/>
      <c r="CM31" s="150"/>
      <c r="CN31" s="151"/>
      <c r="CO31" s="149"/>
      <c r="CP31" s="149"/>
      <c r="CQ31" s="149"/>
      <c r="CR31" s="149"/>
      <c r="CS31" s="150"/>
      <c r="CT31" s="151"/>
      <c r="CU31" s="149"/>
      <c r="CV31" s="149"/>
      <c r="CW31" s="149"/>
      <c r="CX31" s="149"/>
      <c r="CY31" s="150"/>
      <c r="CZ31" s="151"/>
      <c r="DA31" s="149"/>
      <c r="DB31" s="149"/>
      <c r="DC31" s="149"/>
      <c r="DD31" s="149"/>
      <c r="DE31" s="150"/>
      <c r="DF31" s="151"/>
      <c r="DG31" s="149"/>
      <c r="DH31" s="149"/>
      <c r="DI31" s="149"/>
      <c r="DJ31" s="149"/>
      <c r="DK31" s="150"/>
      <c r="DL31" s="151"/>
      <c r="DM31" s="149"/>
      <c r="DN31" s="149"/>
      <c r="DO31" s="149"/>
      <c r="DP31" s="149"/>
      <c r="DQ31" s="150"/>
      <c r="DR31" s="151"/>
      <c r="DS31" s="149"/>
      <c r="DT31" s="149"/>
      <c r="DU31" s="149"/>
      <c r="DV31" s="149"/>
      <c r="DW31" s="150"/>
      <c r="DX31" s="151"/>
      <c r="DY31" s="149"/>
      <c r="DZ31" s="149"/>
      <c r="EA31" s="149"/>
      <c r="EB31" s="149"/>
      <c r="EC31" s="150"/>
      <c r="ED31" s="151"/>
      <c r="EE31" s="149"/>
      <c r="EF31" s="149"/>
      <c r="EG31" s="149"/>
      <c r="EH31" s="149"/>
      <c r="EI31" s="150"/>
      <c r="EJ31" s="151"/>
      <c r="EK31" s="149"/>
      <c r="EL31" s="149"/>
      <c r="EM31" s="149"/>
      <c r="EN31" s="149"/>
      <c r="EO31" s="150"/>
      <c r="EP31" s="151"/>
      <c r="EQ31" s="149"/>
      <c r="ER31" s="149"/>
      <c r="ES31" s="149"/>
      <c r="ET31" s="149"/>
      <c r="EU31" s="150"/>
      <c r="EV31" s="151"/>
      <c r="EW31" s="149"/>
      <c r="EX31" s="149"/>
      <c r="EY31" s="149"/>
      <c r="EZ31" s="149"/>
      <c r="FA31" s="150"/>
      <c r="FB31" s="151"/>
      <c r="FC31" s="149"/>
      <c r="FD31" s="149"/>
      <c r="FE31" s="149"/>
      <c r="FF31" s="149"/>
      <c r="FG31" s="150"/>
      <c r="FH31" s="151"/>
      <c r="FI31" s="149"/>
      <c r="FJ31" s="149"/>
      <c r="FK31" s="149"/>
      <c r="FL31" s="149"/>
      <c r="FM31" s="150"/>
      <c r="FN31" s="151"/>
      <c r="FO31" s="149"/>
      <c r="FP31" s="149"/>
      <c r="FQ31" s="149"/>
      <c r="FR31" s="149"/>
      <c r="FS31" s="150"/>
      <c r="FT31" s="151"/>
      <c r="FU31" s="149"/>
      <c r="FV31" s="149"/>
      <c r="FW31" s="149"/>
      <c r="FX31" s="149"/>
      <c r="FY31" s="150"/>
      <c r="FZ31" s="151"/>
      <c r="GA31" s="149"/>
      <c r="GB31" s="149"/>
      <c r="GC31" s="149"/>
      <c r="GD31" s="149"/>
      <c r="GE31" s="150"/>
      <c r="GF31" s="151"/>
      <c r="GG31" s="149"/>
      <c r="GH31" s="149"/>
      <c r="GI31" s="149"/>
      <c r="GJ31" s="149"/>
      <c r="GK31" s="150"/>
      <c r="GL31" s="151"/>
      <c r="GM31" s="149"/>
      <c r="GN31" s="149"/>
      <c r="GO31" s="149"/>
      <c r="GP31" s="149"/>
      <c r="GQ31" s="150"/>
      <c r="GR31" s="151"/>
      <c r="GS31" s="149"/>
      <c r="GT31" s="149"/>
      <c r="GU31" s="149"/>
      <c r="GV31" s="149"/>
      <c r="GW31" s="150"/>
      <c r="GX31" s="151"/>
      <c r="GY31" s="149"/>
      <c r="GZ31" s="149"/>
      <c r="HA31" s="149"/>
      <c r="HB31" s="149"/>
      <c r="HC31" s="149"/>
      <c r="HD31" s="152"/>
      <c r="HE31" s="152"/>
      <c r="HF31" s="446" t="str">
        <f t="shared" si="1"/>
        <v/>
      </c>
    </row>
    <row r="32" spans="2:214" ht="21" hidden="1" customHeight="1" outlineLevel="1">
      <c r="B32" s="891"/>
      <c r="C32" s="891"/>
      <c r="D32" s="146">
        <f t="shared" si="0"/>
        <v>19</v>
      </c>
      <c r="E32" s="224"/>
      <c r="F32" s="396"/>
      <c r="G32" s="147"/>
      <c r="H32" s="148"/>
      <c r="I32" s="149"/>
      <c r="J32" s="149"/>
      <c r="K32" s="149"/>
      <c r="L32" s="149"/>
      <c r="M32" s="150"/>
      <c r="N32" s="151"/>
      <c r="O32" s="149"/>
      <c r="P32" s="149"/>
      <c r="Q32" s="149"/>
      <c r="R32" s="149"/>
      <c r="S32" s="150"/>
      <c r="T32" s="151"/>
      <c r="U32" s="149"/>
      <c r="V32" s="149"/>
      <c r="W32" s="149"/>
      <c r="X32" s="149"/>
      <c r="Y32" s="150"/>
      <c r="Z32" s="151"/>
      <c r="AA32" s="149"/>
      <c r="AB32" s="149"/>
      <c r="AC32" s="149"/>
      <c r="AD32" s="149"/>
      <c r="AE32" s="150"/>
      <c r="AF32" s="151"/>
      <c r="AG32" s="149"/>
      <c r="AH32" s="149"/>
      <c r="AI32" s="149"/>
      <c r="AJ32" s="149"/>
      <c r="AK32" s="150"/>
      <c r="AL32" s="151"/>
      <c r="AM32" s="149"/>
      <c r="AN32" s="149"/>
      <c r="AO32" s="149"/>
      <c r="AP32" s="149"/>
      <c r="AQ32" s="150"/>
      <c r="AR32" s="151"/>
      <c r="AS32" s="149"/>
      <c r="AT32" s="149"/>
      <c r="AU32" s="149"/>
      <c r="AV32" s="149"/>
      <c r="AW32" s="150"/>
      <c r="AX32" s="151"/>
      <c r="AY32" s="149"/>
      <c r="AZ32" s="149"/>
      <c r="BA32" s="149"/>
      <c r="BB32" s="149"/>
      <c r="BC32" s="150"/>
      <c r="BD32" s="151"/>
      <c r="BE32" s="149"/>
      <c r="BF32" s="149"/>
      <c r="BG32" s="149"/>
      <c r="BH32" s="149"/>
      <c r="BI32" s="150"/>
      <c r="BJ32" s="151"/>
      <c r="BK32" s="149"/>
      <c r="BL32" s="149"/>
      <c r="BM32" s="149"/>
      <c r="BN32" s="149"/>
      <c r="BO32" s="150"/>
      <c r="BP32" s="151"/>
      <c r="BQ32" s="149"/>
      <c r="BR32" s="149"/>
      <c r="BS32" s="149"/>
      <c r="BT32" s="149"/>
      <c r="BU32" s="150"/>
      <c r="BV32" s="151"/>
      <c r="BW32" s="149"/>
      <c r="BX32" s="149"/>
      <c r="BY32" s="149"/>
      <c r="BZ32" s="149"/>
      <c r="CA32" s="150"/>
      <c r="CB32" s="151"/>
      <c r="CC32" s="149"/>
      <c r="CD32" s="149"/>
      <c r="CE32" s="149"/>
      <c r="CF32" s="149"/>
      <c r="CG32" s="150"/>
      <c r="CH32" s="151"/>
      <c r="CI32" s="149"/>
      <c r="CJ32" s="149"/>
      <c r="CK32" s="149"/>
      <c r="CL32" s="149"/>
      <c r="CM32" s="150"/>
      <c r="CN32" s="151"/>
      <c r="CO32" s="149"/>
      <c r="CP32" s="149"/>
      <c r="CQ32" s="149"/>
      <c r="CR32" s="149"/>
      <c r="CS32" s="150"/>
      <c r="CT32" s="151"/>
      <c r="CU32" s="149"/>
      <c r="CV32" s="149"/>
      <c r="CW32" s="149"/>
      <c r="CX32" s="149"/>
      <c r="CY32" s="150"/>
      <c r="CZ32" s="151"/>
      <c r="DA32" s="149"/>
      <c r="DB32" s="149"/>
      <c r="DC32" s="149"/>
      <c r="DD32" s="149"/>
      <c r="DE32" s="150"/>
      <c r="DF32" s="151"/>
      <c r="DG32" s="149"/>
      <c r="DH32" s="149"/>
      <c r="DI32" s="149"/>
      <c r="DJ32" s="149"/>
      <c r="DK32" s="150"/>
      <c r="DL32" s="151"/>
      <c r="DM32" s="149"/>
      <c r="DN32" s="149"/>
      <c r="DO32" s="149"/>
      <c r="DP32" s="149"/>
      <c r="DQ32" s="150"/>
      <c r="DR32" s="151"/>
      <c r="DS32" s="149"/>
      <c r="DT32" s="149"/>
      <c r="DU32" s="149"/>
      <c r="DV32" s="149"/>
      <c r="DW32" s="150"/>
      <c r="DX32" s="151"/>
      <c r="DY32" s="149"/>
      <c r="DZ32" s="149"/>
      <c r="EA32" s="149"/>
      <c r="EB32" s="149"/>
      <c r="EC32" s="150"/>
      <c r="ED32" s="151"/>
      <c r="EE32" s="149"/>
      <c r="EF32" s="149"/>
      <c r="EG32" s="149"/>
      <c r="EH32" s="149"/>
      <c r="EI32" s="150"/>
      <c r="EJ32" s="151"/>
      <c r="EK32" s="149"/>
      <c r="EL32" s="149"/>
      <c r="EM32" s="149"/>
      <c r="EN32" s="149"/>
      <c r="EO32" s="150"/>
      <c r="EP32" s="151"/>
      <c r="EQ32" s="149"/>
      <c r="ER32" s="149"/>
      <c r="ES32" s="149"/>
      <c r="ET32" s="149"/>
      <c r="EU32" s="150"/>
      <c r="EV32" s="151"/>
      <c r="EW32" s="149"/>
      <c r="EX32" s="149"/>
      <c r="EY32" s="149"/>
      <c r="EZ32" s="149"/>
      <c r="FA32" s="150"/>
      <c r="FB32" s="151"/>
      <c r="FC32" s="149"/>
      <c r="FD32" s="149"/>
      <c r="FE32" s="149"/>
      <c r="FF32" s="149"/>
      <c r="FG32" s="150"/>
      <c r="FH32" s="151"/>
      <c r="FI32" s="149"/>
      <c r="FJ32" s="149"/>
      <c r="FK32" s="149"/>
      <c r="FL32" s="149"/>
      <c r="FM32" s="150"/>
      <c r="FN32" s="151"/>
      <c r="FO32" s="149"/>
      <c r="FP32" s="149"/>
      <c r="FQ32" s="149"/>
      <c r="FR32" s="149"/>
      <c r="FS32" s="150"/>
      <c r="FT32" s="151"/>
      <c r="FU32" s="149"/>
      <c r="FV32" s="149"/>
      <c r="FW32" s="149"/>
      <c r="FX32" s="149"/>
      <c r="FY32" s="150"/>
      <c r="FZ32" s="151"/>
      <c r="GA32" s="149"/>
      <c r="GB32" s="149"/>
      <c r="GC32" s="149"/>
      <c r="GD32" s="149"/>
      <c r="GE32" s="150"/>
      <c r="GF32" s="151"/>
      <c r="GG32" s="149"/>
      <c r="GH32" s="149"/>
      <c r="GI32" s="149"/>
      <c r="GJ32" s="149"/>
      <c r="GK32" s="150"/>
      <c r="GL32" s="151"/>
      <c r="GM32" s="149"/>
      <c r="GN32" s="149"/>
      <c r="GO32" s="149"/>
      <c r="GP32" s="149"/>
      <c r="GQ32" s="150"/>
      <c r="GR32" s="151"/>
      <c r="GS32" s="149"/>
      <c r="GT32" s="149"/>
      <c r="GU32" s="149"/>
      <c r="GV32" s="149"/>
      <c r="GW32" s="150"/>
      <c r="GX32" s="151"/>
      <c r="GY32" s="149"/>
      <c r="GZ32" s="149"/>
      <c r="HA32" s="149"/>
      <c r="HB32" s="149"/>
      <c r="HC32" s="149"/>
      <c r="HD32" s="152"/>
      <c r="HE32" s="152"/>
      <c r="HF32" s="446" t="str">
        <f t="shared" si="1"/>
        <v/>
      </c>
    </row>
    <row r="33" spans="2:214" ht="21" hidden="1" customHeight="1" outlineLevel="1">
      <c r="B33" s="891"/>
      <c r="C33" s="891"/>
      <c r="D33" s="146">
        <f t="shared" si="0"/>
        <v>20</v>
      </c>
      <c r="E33" s="224"/>
      <c r="F33" s="396"/>
      <c r="G33" s="147"/>
      <c r="H33" s="148"/>
      <c r="I33" s="149"/>
      <c r="J33" s="149"/>
      <c r="K33" s="149"/>
      <c r="L33" s="149"/>
      <c r="M33" s="150"/>
      <c r="N33" s="151"/>
      <c r="O33" s="149"/>
      <c r="P33" s="149"/>
      <c r="Q33" s="149"/>
      <c r="R33" s="149"/>
      <c r="S33" s="150"/>
      <c r="T33" s="151"/>
      <c r="U33" s="149"/>
      <c r="V33" s="149"/>
      <c r="W33" s="149"/>
      <c r="X33" s="149"/>
      <c r="Y33" s="150"/>
      <c r="Z33" s="151"/>
      <c r="AA33" s="149"/>
      <c r="AB33" s="149"/>
      <c r="AC33" s="149"/>
      <c r="AD33" s="149"/>
      <c r="AE33" s="150"/>
      <c r="AF33" s="151"/>
      <c r="AG33" s="149"/>
      <c r="AH33" s="149"/>
      <c r="AI33" s="149"/>
      <c r="AJ33" s="149"/>
      <c r="AK33" s="150"/>
      <c r="AL33" s="151"/>
      <c r="AM33" s="149"/>
      <c r="AN33" s="149"/>
      <c r="AO33" s="149"/>
      <c r="AP33" s="149"/>
      <c r="AQ33" s="150"/>
      <c r="AR33" s="151"/>
      <c r="AS33" s="149"/>
      <c r="AT33" s="149"/>
      <c r="AU33" s="149"/>
      <c r="AV33" s="149"/>
      <c r="AW33" s="150"/>
      <c r="AX33" s="151"/>
      <c r="AY33" s="149"/>
      <c r="AZ33" s="149"/>
      <c r="BA33" s="149"/>
      <c r="BB33" s="149"/>
      <c r="BC33" s="150"/>
      <c r="BD33" s="151"/>
      <c r="BE33" s="149"/>
      <c r="BF33" s="149"/>
      <c r="BG33" s="149"/>
      <c r="BH33" s="149"/>
      <c r="BI33" s="150"/>
      <c r="BJ33" s="151"/>
      <c r="BK33" s="149"/>
      <c r="BL33" s="149"/>
      <c r="BM33" s="149"/>
      <c r="BN33" s="149"/>
      <c r="BO33" s="150"/>
      <c r="BP33" s="151"/>
      <c r="BQ33" s="149"/>
      <c r="BR33" s="149"/>
      <c r="BS33" s="149"/>
      <c r="BT33" s="149"/>
      <c r="BU33" s="150"/>
      <c r="BV33" s="151"/>
      <c r="BW33" s="149"/>
      <c r="BX33" s="149"/>
      <c r="BY33" s="149"/>
      <c r="BZ33" s="149"/>
      <c r="CA33" s="150"/>
      <c r="CB33" s="151"/>
      <c r="CC33" s="149"/>
      <c r="CD33" s="149"/>
      <c r="CE33" s="149"/>
      <c r="CF33" s="149"/>
      <c r="CG33" s="150"/>
      <c r="CH33" s="151"/>
      <c r="CI33" s="149"/>
      <c r="CJ33" s="149"/>
      <c r="CK33" s="149"/>
      <c r="CL33" s="149"/>
      <c r="CM33" s="150"/>
      <c r="CN33" s="151"/>
      <c r="CO33" s="149"/>
      <c r="CP33" s="149"/>
      <c r="CQ33" s="149"/>
      <c r="CR33" s="149"/>
      <c r="CS33" s="150"/>
      <c r="CT33" s="151"/>
      <c r="CU33" s="149"/>
      <c r="CV33" s="149"/>
      <c r="CW33" s="149"/>
      <c r="CX33" s="149"/>
      <c r="CY33" s="150"/>
      <c r="CZ33" s="151"/>
      <c r="DA33" s="149"/>
      <c r="DB33" s="149"/>
      <c r="DC33" s="149"/>
      <c r="DD33" s="149"/>
      <c r="DE33" s="150"/>
      <c r="DF33" s="151"/>
      <c r="DG33" s="149"/>
      <c r="DH33" s="149"/>
      <c r="DI33" s="149"/>
      <c r="DJ33" s="149"/>
      <c r="DK33" s="150"/>
      <c r="DL33" s="151"/>
      <c r="DM33" s="149"/>
      <c r="DN33" s="149"/>
      <c r="DO33" s="149"/>
      <c r="DP33" s="149"/>
      <c r="DQ33" s="150"/>
      <c r="DR33" s="151"/>
      <c r="DS33" s="149"/>
      <c r="DT33" s="149"/>
      <c r="DU33" s="149"/>
      <c r="DV33" s="149"/>
      <c r="DW33" s="150"/>
      <c r="DX33" s="151"/>
      <c r="DY33" s="149"/>
      <c r="DZ33" s="149"/>
      <c r="EA33" s="149"/>
      <c r="EB33" s="149"/>
      <c r="EC33" s="150"/>
      <c r="ED33" s="151"/>
      <c r="EE33" s="149"/>
      <c r="EF33" s="149"/>
      <c r="EG33" s="149"/>
      <c r="EH33" s="149"/>
      <c r="EI33" s="150"/>
      <c r="EJ33" s="151"/>
      <c r="EK33" s="149"/>
      <c r="EL33" s="149"/>
      <c r="EM33" s="149"/>
      <c r="EN33" s="149"/>
      <c r="EO33" s="150"/>
      <c r="EP33" s="151"/>
      <c r="EQ33" s="149"/>
      <c r="ER33" s="149"/>
      <c r="ES33" s="149"/>
      <c r="ET33" s="149"/>
      <c r="EU33" s="150"/>
      <c r="EV33" s="151"/>
      <c r="EW33" s="149"/>
      <c r="EX33" s="149"/>
      <c r="EY33" s="149"/>
      <c r="EZ33" s="149"/>
      <c r="FA33" s="150"/>
      <c r="FB33" s="151"/>
      <c r="FC33" s="149"/>
      <c r="FD33" s="149"/>
      <c r="FE33" s="149"/>
      <c r="FF33" s="149"/>
      <c r="FG33" s="150"/>
      <c r="FH33" s="151"/>
      <c r="FI33" s="149"/>
      <c r="FJ33" s="149"/>
      <c r="FK33" s="149"/>
      <c r="FL33" s="149"/>
      <c r="FM33" s="150"/>
      <c r="FN33" s="151"/>
      <c r="FO33" s="149"/>
      <c r="FP33" s="149"/>
      <c r="FQ33" s="149"/>
      <c r="FR33" s="149"/>
      <c r="FS33" s="150"/>
      <c r="FT33" s="151"/>
      <c r="FU33" s="149"/>
      <c r="FV33" s="149"/>
      <c r="FW33" s="149"/>
      <c r="FX33" s="149"/>
      <c r="FY33" s="150"/>
      <c r="FZ33" s="151"/>
      <c r="GA33" s="149"/>
      <c r="GB33" s="149"/>
      <c r="GC33" s="149"/>
      <c r="GD33" s="149"/>
      <c r="GE33" s="150"/>
      <c r="GF33" s="151"/>
      <c r="GG33" s="149"/>
      <c r="GH33" s="149"/>
      <c r="GI33" s="149"/>
      <c r="GJ33" s="149"/>
      <c r="GK33" s="150"/>
      <c r="GL33" s="151"/>
      <c r="GM33" s="149"/>
      <c r="GN33" s="149"/>
      <c r="GO33" s="149"/>
      <c r="GP33" s="149"/>
      <c r="GQ33" s="150"/>
      <c r="GR33" s="151"/>
      <c r="GS33" s="149"/>
      <c r="GT33" s="149"/>
      <c r="GU33" s="149"/>
      <c r="GV33" s="149"/>
      <c r="GW33" s="150"/>
      <c r="GX33" s="151"/>
      <c r="GY33" s="149"/>
      <c r="GZ33" s="149"/>
      <c r="HA33" s="149"/>
      <c r="HB33" s="149"/>
      <c r="HC33" s="149"/>
      <c r="HD33" s="152"/>
      <c r="HE33" s="152"/>
      <c r="HF33" s="446" t="str">
        <f t="shared" si="1"/>
        <v/>
      </c>
    </row>
    <row r="34" spans="2:214" ht="21" hidden="1" customHeight="1" outlineLevel="1">
      <c r="B34" s="891"/>
      <c r="C34" s="891"/>
      <c r="D34" s="146">
        <f t="shared" si="0"/>
        <v>21</v>
      </c>
      <c r="E34" s="224"/>
      <c r="F34" s="396"/>
      <c r="G34" s="147"/>
      <c r="H34" s="148"/>
      <c r="I34" s="149"/>
      <c r="J34" s="149"/>
      <c r="K34" s="149"/>
      <c r="L34" s="149"/>
      <c r="M34" s="150"/>
      <c r="N34" s="151"/>
      <c r="O34" s="149"/>
      <c r="P34" s="149"/>
      <c r="Q34" s="149"/>
      <c r="R34" s="149"/>
      <c r="S34" s="150"/>
      <c r="T34" s="151"/>
      <c r="U34" s="149"/>
      <c r="V34" s="149"/>
      <c r="W34" s="149"/>
      <c r="X34" s="149"/>
      <c r="Y34" s="150"/>
      <c r="Z34" s="151"/>
      <c r="AA34" s="149"/>
      <c r="AB34" s="149"/>
      <c r="AC34" s="149"/>
      <c r="AD34" s="149"/>
      <c r="AE34" s="150"/>
      <c r="AF34" s="151"/>
      <c r="AG34" s="149"/>
      <c r="AH34" s="149"/>
      <c r="AI34" s="149"/>
      <c r="AJ34" s="149"/>
      <c r="AK34" s="150"/>
      <c r="AL34" s="151"/>
      <c r="AM34" s="149"/>
      <c r="AN34" s="149"/>
      <c r="AO34" s="149"/>
      <c r="AP34" s="149"/>
      <c r="AQ34" s="150"/>
      <c r="AR34" s="151"/>
      <c r="AS34" s="149"/>
      <c r="AT34" s="149"/>
      <c r="AU34" s="149"/>
      <c r="AV34" s="149"/>
      <c r="AW34" s="150"/>
      <c r="AX34" s="151"/>
      <c r="AY34" s="149"/>
      <c r="AZ34" s="149"/>
      <c r="BA34" s="149"/>
      <c r="BB34" s="149"/>
      <c r="BC34" s="150"/>
      <c r="BD34" s="151"/>
      <c r="BE34" s="149"/>
      <c r="BF34" s="149"/>
      <c r="BG34" s="149"/>
      <c r="BH34" s="149"/>
      <c r="BI34" s="150"/>
      <c r="BJ34" s="151"/>
      <c r="BK34" s="149"/>
      <c r="BL34" s="149"/>
      <c r="BM34" s="149"/>
      <c r="BN34" s="149"/>
      <c r="BO34" s="150"/>
      <c r="BP34" s="151"/>
      <c r="BQ34" s="149"/>
      <c r="BR34" s="149"/>
      <c r="BS34" s="149"/>
      <c r="BT34" s="149"/>
      <c r="BU34" s="150"/>
      <c r="BV34" s="151"/>
      <c r="BW34" s="149"/>
      <c r="BX34" s="149"/>
      <c r="BY34" s="149"/>
      <c r="BZ34" s="149"/>
      <c r="CA34" s="150"/>
      <c r="CB34" s="151"/>
      <c r="CC34" s="149"/>
      <c r="CD34" s="149"/>
      <c r="CE34" s="149"/>
      <c r="CF34" s="149"/>
      <c r="CG34" s="150"/>
      <c r="CH34" s="151"/>
      <c r="CI34" s="149"/>
      <c r="CJ34" s="149"/>
      <c r="CK34" s="149"/>
      <c r="CL34" s="149"/>
      <c r="CM34" s="150"/>
      <c r="CN34" s="151"/>
      <c r="CO34" s="149"/>
      <c r="CP34" s="149"/>
      <c r="CQ34" s="149"/>
      <c r="CR34" s="149"/>
      <c r="CS34" s="150"/>
      <c r="CT34" s="151"/>
      <c r="CU34" s="149"/>
      <c r="CV34" s="149"/>
      <c r="CW34" s="149"/>
      <c r="CX34" s="149"/>
      <c r="CY34" s="150"/>
      <c r="CZ34" s="151"/>
      <c r="DA34" s="149"/>
      <c r="DB34" s="149"/>
      <c r="DC34" s="149"/>
      <c r="DD34" s="149"/>
      <c r="DE34" s="150"/>
      <c r="DF34" s="151"/>
      <c r="DG34" s="149"/>
      <c r="DH34" s="149"/>
      <c r="DI34" s="149"/>
      <c r="DJ34" s="149"/>
      <c r="DK34" s="150"/>
      <c r="DL34" s="151"/>
      <c r="DM34" s="149"/>
      <c r="DN34" s="149"/>
      <c r="DO34" s="149"/>
      <c r="DP34" s="149"/>
      <c r="DQ34" s="150"/>
      <c r="DR34" s="151"/>
      <c r="DS34" s="149"/>
      <c r="DT34" s="149"/>
      <c r="DU34" s="149"/>
      <c r="DV34" s="149"/>
      <c r="DW34" s="150"/>
      <c r="DX34" s="151"/>
      <c r="DY34" s="149"/>
      <c r="DZ34" s="149"/>
      <c r="EA34" s="149"/>
      <c r="EB34" s="149"/>
      <c r="EC34" s="150"/>
      <c r="ED34" s="151"/>
      <c r="EE34" s="149"/>
      <c r="EF34" s="149"/>
      <c r="EG34" s="149"/>
      <c r="EH34" s="149"/>
      <c r="EI34" s="150"/>
      <c r="EJ34" s="151"/>
      <c r="EK34" s="149"/>
      <c r="EL34" s="149"/>
      <c r="EM34" s="149"/>
      <c r="EN34" s="149"/>
      <c r="EO34" s="150"/>
      <c r="EP34" s="151"/>
      <c r="EQ34" s="149"/>
      <c r="ER34" s="149"/>
      <c r="ES34" s="149"/>
      <c r="ET34" s="149"/>
      <c r="EU34" s="150"/>
      <c r="EV34" s="151"/>
      <c r="EW34" s="149"/>
      <c r="EX34" s="149"/>
      <c r="EY34" s="149"/>
      <c r="EZ34" s="149"/>
      <c r="FA34" s="150"/>
      <c r="FB34" s="151"/>
      <c r="FC34" s="149"/>
      <c r="FD34" s="149"/>
      <c r="FE34" s="149"/>
      <c r="FF34" s="149"/>
      <c r="FG34" s="150"/>
      <c r="FH34" s="151"/>
      <c r="FI34" s="149"/>
      <c r="FJ34" s="149"/>
      <c r="FK34" s="149"/>
      <c r="FL34" s="149"/>
      <c r="FM34" s="150"/>
      <c r="FN34" s="151"/>
      <c r="FO34" s="149"/>
      <c r="FP34" s="149"/>
      <c r="FQ34" s="149"/>
      <c r="FR34" s="149"/>
      <c r="FS34" s="150"/>
      <c r="FT34" s="151"/>
      <c r="FU34" s="149"/>
      <c r="FV34" s="149"/>
      <c r="FW34" s="149"/>
      <c r="FX34" s="149"/>
      <c r="FY34" s="150"/>
      <c r="FZ34" s="151"/>
      <c r="GA34" s="149"/>
      <c r="GB34" s="149"/>
      <c r="GC34" s="149"/>
      <c r="GD34" s="149"/>
      <c r="GE34" s="150"/>
      <c r="GF34" s="151"/>
      <c r="GG34" s="149"/>
      <c r="GH34" s="149"/>
      <c r="GI34" s="149"/>
      <c r="GJ34" s="149"/>
      <c r="GK34" s="150"/>
      <c r="GL34" s="151"/>
      <c r="GM34" s="149"/>
      <c r="GN34" s="149"/>
      <c r="GO34" s="149"/>
      <c r="GP34" s="149"/>
      <c r="GQ34" s="150"/>
      <c r="GR34" s="151"/>
      <c r="GS34" s="149"/>
      <c r="GT34" s="149"/>
      <c r="GU34" s="149"/>
      <c r="GV34" s="149"/>
      <c r="GW34" s="150"/>
      <c r="GX34" s="151"/>
      <c r="GY34" s="149"/>
      <c r="GZ34" s="149"/>
      <c r="HA34" s="149"/>
      <c r="HB34" s="149"/>
      <c r="HC34" s="149"/>
      <c r="HD34" s="152"/>
      <c r="HE34" s="152"/>
      <c r="HF34" s="446" t="str">
        <f t="shared" si="1"/>
        <v/>
      </c>
    </row>
    <row r="35" spans="2:214" ht="21" hidden="1" customHeight="1" outlineLevel="1">
      <c r="B35" s="891"/>
      <c r="C35" s="891"/>
      <c r="D35" s="146">
        <f t="shared" si="0"/>
        <v>22</v>
      </c>
      <c r="E35" s="224"/>
      <c r="F35" s="396"/>
      <c r="G35" s="147"/>
      <c r="H35" s="148"/>
      <c r="I35" s="149"/>
      <c r="J35" s="149"/>
      <c r="K35" s="149"/>
      <c r="L35" s="149"/>
      <c r="M35" s="150"/>
      <c r="N35" s="151"/>
      <c r="O35" s="149"/>
      <c r="P35" s="149"/>
      <c r="Q35" s="149"/>
      <c r="R35" s="149"/>
      <c r="S35" s="150"/>
      <c r="T35" s="151"/>
      <c r="U35" s="149"/>
      <c r="V35" s="149"/>
      <c r="W35" s="149"/>
      <c r="X35" s="149"/>
      <c r="Y35" s="150"/>
      <c r="Z35" s="151"/>
      <c r="AA35" s="149"/>
      <c r="AB35" s="149"/>
      <c r="AC35" s="149"/>
      <c r="AD35" s="149"/>
      <c r="AE35" s="150"/>
      <c r="AF35" s="151"/>
      <c r="AG35" s="149"/>
      <c r="AH35" s="149"/>
      <c r="AI35" s="149"/>
      <c r="AJ35" s="149"/>
      <c r="AK35" s="150"/>
      <c r="AL35" s="151"/>
      <c r="AM35" s="149"/>
      <c r="AN35" s="149"/>
      <c r="AO35" s="149"/>
      <c r="AP35" s="149"/>
      <c r="AQ35" s="150"/>
      <c r="AR35" s="151"/>
      <c r="AS35" s="149"/>
      <c r="AT35" s="149"/>
      <c r="AU35" s="149"/>
      <c r="AV35" s="149"/>
      <c r="AW35" s="150"/>
      <c r="AX35" s="151"/>
      <c r="AY35" s="149"/>
      <c r="AZ35" s="149"/>
      <c r="BA35" s="149"/>
      <c r="BB35" s="149"/>
      <c r="BC35" s="150"/>
      <c r="BD35" s="151"/>
      <c r="BE35" s="149"/>
      <c r="BF35" s="149"/>
      <c r="BG35" s="149"/>
      <c r="BH35" s="149"/>
      <c r="BI35" s="150"/>
      <c r="BJ35" s="151"/>
      <c r="BK35" s="149"/>
      <c r="BL35" s="149"/>
      <c r="BM35" s="149"/>
      <c r="BN35" s="149"/>
      <c r="BO35" s="150"/>
      <c r="BP35" s="151"/>
      <c r="BQ35" s="149"/>
      <c r="BR35" s="149"/>
      <c r="BS35" s="149"/>
      <c r="BT35" s="149"/>
      <c r="BU35" s="150"/>
      <c r="BV35" s="151"/>
      <c r="BW35" s="149"/>
      <c r="BX35" s="149"/>
      <c r="BY35" s="149"/>
      <c r="BZ35" s="149"/>
      <c r="CA35" s="150"/>
      <c r="CB35" s="151"/>
      <c r="CC35" s="149"/>
      <c r="CD35" s="149"/>
      <c r="CE35" s="149"/>
      <c r="CF35" s="149"/>
      <c r="CG35" s="150"/>
      <c r="CH35" s="151"/>
      <c r="CI35" s="149"/>
      <c r="CJ35" s="149"/>
      <c r="CK35" s="149"/>
      <c r="CL35" s="149"/>
      <c r="CM35" s="150"/>
      <c r="CN35" s="151"/>
      <c r="CO35" s="149"/>
      <c r="CP35" s="149"/>
      <c r="CQ35" s="149"/>
      <c r="CR35" s="149"/>
      <c r="CS35" s="150"/>
      <c r="CT35" s="151"/>
      <c r="CU35" s="149"/>
      <c r="CV35" s="149"/>
      <c r="CW35" s="149"/>
      <c r="CX35" s="149"/>
      <c r="CY35" s="150"/>
      <c r="CZ35" s="151"/>
      <c r="DA35" s="149"/>
      <c r="DB35" s="149"/>
      <c r="DC35" s="149"/>
      <c r="DD35" s="149"/>
      <c r="DE35" s="150"/>
      <c r="DF35" s="151"/>
      <c r="DG35" s="149"/>
      <c r="DH35" s="149"/>
      <c r="DI35" s="149"/>
      <c r="DJ35" s="149"/>
      <c r="DK35" s="150"/>
      <c r="DL35" s="151"/>
      <c r="DM35" s="149"/>
      <c r="DN35" s="149"/>
      <c r="DO35" s="149"/>
      <c r="DP35" s="149"/>
      <c r="DQ35" s="150"/>
      <c r="DR35" s="151"/>
      <c r="DS35" s="149"/>
      <c r="DT35" s="149"/>
      <c r="DU35" s="149"/>
      <c r="DV35" s="149"/>
      <c r="DW35" s="150"/>
      <c r="DX35" s="151"/>
      <c r="DY35" s="149"/>
      <c r="DZ35" s="149"/>
      <c r="EA35" s="149"/>
      <c r="EB35" s="149"/>
      <c r="EC35" s="150"/>
      <c r="ED35" s="151"/>
      <c r="EE35" s="149"/>
      <c r="EF35" s="149"/>
      <c r="EG35" s="149"/>
      <c r="EH35" s="149"/>
      <c r="EI35" s="150"/>
      <c r="EJ35" s="151"/>
      <c r="EK35" s="149"/>
      <c r="EL35" s="149"/>
      <c r="EM35" s="149"/>
      <c r="EN35" s="149"/>
      <c r="EO35" s="150"/>
      <c r="EP35" s="151"/>
      <c r="EQ35" s="149"/>
      <c r="ER35" s="149"/>
      <c r="ES35" s="149"/>
      <c r="ET35" s="149"/>
      <c r="EU35" s="150"/>
      <c r="EV35" s="151"/>
      <c r="EW35" s="149"/>
      <c r="EX35" s="149"/>
      <c r="EY35" s="149"/>
      <c r="EZ35" s="149"/>
      <c r="FA35" s="150"/>
      <c r="FB35" s="151"/>
      <c r="FC35" s="149"/>
      <c r="FD35" s="149"/>
      <c r="FE35" s="149"/>
      <c r="FF35" s="149"/>
      <c r="FG35" s="150"/>
      <c r="FH35" s="151"/>
      <c r="FI35" s="149"/>
      <c r="FJ35" s="149"/>
      <c r="FK35" s="149"/>
      <c r="FL35" s="149"/>
      <c r="FM35" s="150"/>
      <c r="FN35" s="151"/>
      <c r="FO35" s="149"/>
      <c r="FP35" s="149"/>
      <c r="FQ35" s="149"/>
      <c r="FR35" s="149"/>
      <c r="FS35" s="150"/>
      <c r="FT35" s="151"/>
      <c r="FU35" s="149"/>
      <c r="FV35" s="149"/>
      <c r="FW35" s="149"/>
      <c r="FX35" s="149"/>
      <c r="FY35" s="150"/>
      <c r="FZ35" s="151"/>
      <c r="GA35" s="149"/>
      <c r="GB35" s="149"/>
      <c r="GC35" s="149"/>
      <c r="GD35" s="149"/>
      <c r="GE35" s="150"/>
      <c r="GF35" s="151"/>
      <c r="GG35" s="149"/>
      <c r="GH35" s="149"/>
      <c r="GI35" s="149"/>
      <c r="GJ35" s="149"/>
      <c r="GK35" s="150"/>
      <c r="GL35" s="151"/>
      <c r="GM35" s="149"/>
      <c r="GN35" s="149"/>
      <c r="GO35" s="149"/>
      <c r="GP35" s="149"/>
      <c r="GQ35" s="150"/>
      <c r="GR35" s="151"/>
      <c r="GS35" s="149"/>
      <c r="GT35" s="149"/>
      <c r="GU35" s="149"/>
      <c r="GV35" s="149"/>
      <c r="GW35" s="150"/>
      <c r="GX35" s="151"/>
      <c r="GY35" s="149"/>
      <c r="GZ35" s="149"/>
      <c r="HA35" s="149"/>
      <c r="HB35" s="149"/>
      <c r="HC35" s="149"/>
      <c r="HD35" s="152"/>
      <c r="HE35" s="152"/>
      <c r="HF35" s="446" t="str">
        <f t="shared" si="1"/>
        <v/>
      </c>
    </row>
    <row r="36" spans="2:214" ht="21" hidden="1" customHeight="1" outlineLevel="1">
      <c r="B36" s="891"/>
      <c r="C36" s="891"/>
      <c r="D36" s="146">
        <f t="shared" si="0"/>
        <v>23</v>
      </c>
      <c r="E36" s="224"/>
      <c r="F36" s="396"/>
      <c r="G36" s="147"/>
      <c r="H36" s="148"/>
      <c r="I36" s="149"/>
      <c r="J36" s="149"/>
      <c r="K36" s="149"/>
      <c r="L36" s="149"/>
      <c r="M36" s="150"/>
      <c r="N36" s="151"/>
      <c r="O36" s="149"/>
      <c r="P36" s="149"/>
      <c r="Q36" s="149"/>
      <c r="R36" s="149"/>
      <c r="S36" s="150"/>
      <c r="T36" s="151"/>
      <c r="U36" s="149"/>
      <c r="V36" s="149"/>
      <c r="W36" s="149"/>
      <c r="X36" s="149"/>
      <c r="Y36" s="150"/>
      <c r="Z36" s="151"/>
      <c r="AA36" s="149"/>
      <c r="AB36" s="149"/>
      <c r="AC36" s="149"/>
      <c r="AD36" s="149"/>
      <c r="AE36" s="150"/>
      <c r="AF36" s="151"/>
      <c r="AG36" s="149"/>
      <c r="AH36" s="149"/>
      <c r="AI36" s="149"/>
      <c r="AJ36" s="149"/>
      <c r="AK36" s="150"/>
      <c r="AL36" s="151"/>
      <c r="AM36" s="149"/>
      <c r="AN36" s="149"/>
      <c r="AO36" s="149"/>
      <c r="AP36" s="149"/>
      <c r="AQ36" s="150"/>
      <c r="AR36" s="151"/>
      <c r="AS36" s="149"/>
      <c r="AT36" s="149"/>
      <c r="AU36" s="149"/>
      <c r="AV36" s="149"/>
      <c r="AW36" s="150"/>
      <c r="AX36" s="151"/>
      <c r="AY36" s="149"/>
      <c r="AZ36" s="149"/>
      <c r="BA36" s="149"/>
      <c r="BB36" s="149"/>
      <c r="BC36" s="150"/>
      <c r="BD36" s="151"/>
      <c r="BE36" s="149"/>
      <c r="BF36" s="149"/>
      <c r="BG36" s="149"/>
      <c r="BH36" s="149"/>
      <c r="BI36" s="150"/>
      <c r="BJ36" s="151"/>
      <c r="BK36" s="149"/>
      <c r="BL36" s="149"/>
      <c r="BM36" s="149"/>
      <c r="BN36" s="149"/>
      <c r="BO36" s="150"/>
      <c r="BP36" s="151"/>
      <c r="BQ36" s="149"/>
      <c r="BR36" s="149"/>
      <c r="BS36" s="149"/>
      <c r="BT36" s="149"/>
      <c r="BU36" s="150"/>
      <c r="BV36" s="151"/>
      <c r="BW36" s="149"/>
      <c r="BX36" s="149"/>
      <c r="BY36" s="149"/>
      <c r="BZ36" s="149"/>
      <c r="CA36" s="150"/>
      <c r="CB36" s="151"/>
      <c r="CC36" s="149"/>
      <c r="CD36" s="149"/>
      <c r="CE36" s="149"/>
      <c r="CF36" s="149"/>
      <c r="CG36" s="150"/>
      <c r="CH36" s="151"/>
      <c r="CI36" s="149"/>
      <c r="CJ36" s="149"/>
      <c r="CK36" s="149"/>
      <c r="CL36" s="149"/>
      <c r="CM36" s="150"/>
      <c r="CN36" s="151"/>
      <c r="CO36" s="149"/>
      <c r="CP36" s="149"/>
      <c r="CQ36" s="149"/>
      <c r="CR36" s="149"/>
      <c r="CS36" s="150"/>
      <c r="CT36" s="151"/>
      <c r="CU36" s="149"/>
      <c r="CV36" s="149"/>
      <c r="CW36" s="149"/>
      <c r="CX36" s="149"/>
      <c r="CY36" s="150"/>
      <c r="CZ36" s="151"/>
      <c r="DA36" s="149"/>
      <c r="DB36" s="149"/>
      <c r="DC36" s="149"/>
      <c r="DD36" s="149"/>
      <c r="DE36" s="150"/>
      <c r="DF36" s="151"/>
      <c r="DG36" s="149"/>
      <c r="DH36" s="149"/>
      <c r="DI36" s="149"/>
      <c r="DJ36" s="149"/>
      <c r="DK36" s="150"/>
      <c r="DL36" s="151"/>
      <c r="DM36" s="149"/>
      <c r="DN36" s="149"/>
      <c r="DO36" s="149"/>
      <c r="DP36" s="149"/>
      <c r="DQ36" s="150"/>
      <c r="DR36" s="151"/>
      <c r="DS36" s="149"/>
      <c r="DT36" s="149"/>
      <c r="DU36" s="149"/>
      <c r="DV36" s="149"/>
      <c r="DW36" s="150"/>
      <c r="DX36" s="151"/>
      <c r="DY36" s="149"/>
      <c r="DZ36" s="149"/>
      <c r="EA36" s="149"/>
      <c r="EB36" s="149"/>
      <c r="EC36" s="150"/>
      <c r="ED36" s="151"/>
      <c r="EE36" s="149"/>
      <c r="EF36" s="149"/>
      <c r="EG36" s="149"/>
      <c r="EH36" s="149"/>
      <c r="EI36" s="150"/>
      <c r="EJ36" s="151"/>
      <c r="EK36" s="149"/>
      <c r="EL36" s="149"/>
      <c r="EM36" s="149"/>
      <c r="EN36" s="149"/>
      <c r="EO36" s="150"/>
      <c r="EP36" s="151"/>
      <c r="EQ36" s="149"/>
      <c r="ER36" s="149"/>
      <c r="ES36" s="149"/>
      <c r="ET36" s="149"/>
      <c r="EU36" s="150"/>
      <c r="EV36" s="151"/>
      <c r="EW36" s="149"/>
      <c r="EX36" s="149"/>
      <c r="EY36" s="149"/>
      <c r="EZ36" s="149"/>
      <c r="FA36" s="150"/>
      <c r="FB36" s="151"/>
      <c r="FC36" s="149"/>
      <c r="FD36" s="149"/>
      <c r="FE36" s="149"/>
      <c r="FF36" s="149"/>
      <c r="FG36" s="150"/>
      <c r="FH36" s="151"/>
      <c r="FI36" s="149"/>
      <c r="FJ36" s="149"/>
      <c r="FK36" s="149"/>
      <c r="FL36" s="149"/>
      <c r="FM36" s="150"/>
      <c r="FN36" s="151"/>
      <c r="FO36" s="149"/>
      <c r="FP36" s="149"/>
      <c r="FQ36" s="149"/>
      <c r="FR36" s="149"/>
      <c r="FS36" s="150"/>
      <c r="FT36" s="151"/>
      <c r="FU36" s="149"/>
      <c r="FV36" s="149"/>
      <c r="FW36" s="149"/>
      <c r="FX36" s="149"/>
      <c r="FY36" s="150"/>
      <c r="FZ36" s="151"/>
      <c r="GA36" s="149"/>
      <c r="GB36" s="149"/>
      <c r="GC36" s="149"/>
      <c r="GD36" s="149"/>
      <c r="GE36" s="150"/>
      <c r="GF36" s="151"/>
      <c r="GG36" s="149"/>
      <c r="GH36" s="149"/>
      <c r="GI36" s="149"/>
      <c r="GJ36" s="149"/>
      <c r="GK36" s="150"/>
      <c r="GL36" s="151"/>
      <c r="GM36" s="149"/>
      <c r="GN36" s="149"/>
      <c r="GO36" s="149"/>
      <c r="GP36" s="149"/>
      <c r="GQ36" s="150"/>
      <c r="GR36" s="151"/>
      <c r="GS36" s="149"/>
      <c r="GT36" s="149"/>
      <c r="GU36" s="149"/>
      <c r="GV36" s="149"/>
      <c r="GW36" s="150"/>
      <c r="GX36" s="151"/>
      <c r="GY36" s="149"/>
      <c r="GZ36" s="149"/>
      <c r="HA36" s="149"/>
      <c r="HB36" s="149"/>
      <c r="HC36" s="149"/>
      <c r="HD36" s="152"/>
      <c r="HE36" s="152"/>
      <c r="HF36" s="446" t="str">
        <f t="shared" si="1"/>
        <v/>
      </c>
    </row>
    <row r="37" spans="2:214" ht="21" hidden="1" customHeight="1" outlineLevel="1">
      <c r="B37" s="891"/>
      <c r="C37" s="891"/>
      <c r="D37" s="146">
        <f t="shared" si="0"/>
        <v>24</v>
      </c>
      <c r="E37" s="224"/>
      <c r="F37" s="396"/>
      <c r="G37" s="147"/>
      <c r="H37" s="148"/>
      <c r="I37" s="149"/>
      <c r="J37" s="149"/>
      <c r="K37" s="149"/>
      <c r="L37" s="149"/>
      <c r="M37" s="150"/>
      <c r="N37" s="151"/>
      <c r="O37" s="149"/>
      <c r="P37" s="149"/>
      <c r="Q37" s="149"/>
      <c r="R37" s="149"/>
      <c r="S37" s="150"/>
      <c r="T37" s="151"/>
      <c r="U37" s="149"/>
      <c r="V37" s="149"/>
      <c r="W37" s="149"/>
      <c r="X37" s="149"/>
      <c r="Y37" s="150"/>
      <c r="Z37" s="151"/>
      <c r="AA37" s="149"/>
      <c r="AB37" s="149"/>
      <c r="AC37" s="149"/>
      <c r="AD37" s="149"/>
      <c r="AE37" s="150"/>
      <c r="AF37" s="151"/>
      <c r="AG37" s="149"/>
      <c r="AH37" s="149"/>
      <c r="AI37" s="149"/>
      <c r="AJ37" s="149"/>
      <c r="AK37" s="150"/>
      <c r="AL37" s="151"/>
      <c r="AM37" s="149"/>
      <c r="AN37" s="149"/>
      <c r="AO37" s="149"/>
      <c r="AP37" s="149"/>
      <c r="AQ37" s="150"/>
      <c r="AR37" s="151"/>
      <c r="AS37" s="149"/>
      <c r="AT37" s="149"/>
      <c r="AU37" s="149"/>
      <c r="AV37" s="149"/>
      <c r="AW37" s="150"/>
      <c r="AX37" s="151"/>
      <c r="AY37" s="149"/>
      <c r="AZ37" s="149"/>
      <c r="BA37" s="149"/>
      <c r="BB37" s="149"/>
      <c r="BC37" s="150"/>
      <c r="BD37" s="151"/>
      <c r="BE37" s="149"/>
      <c r="BF37" s="149"/>
      <c r="BG37" s="149"/>
      <c r="BH37" s="149"/>
      <c r="BI37" s="150"/>
      <c r="BJ37" s="151"/>
      <c r="BK37" s="149"/>
      <c r="BL37" s="149"/>
      <c r="BM37" s="149"/>
      <c r="BN37" s="149"/>
      <c r="BO37" s="150"/>
      <c r="BP37" s="151"/>
      <c r="BQ37" s="149"/>
      <c r="BR37" s="149"/>
      <c r="BS37" s="149"/>
      <c r="BT37" s="149"/>
      <c r="BU37" s="150"/>
      <c r="BV37" s="151"/>
      <c r="BW37" s="149"/>
      <c r="BX37" s="149"/>
      <c r="BY37" s="149"/>
      <c r="BZ37" s="149"/>
      <c r="CA37" s="150"/>
      <c r="CB37" s="151"/>
      <c r="CC37" s="149"/>
      <c r="CD37" s="149"/>
      <c r="CE37" s="149"/>
      <c r="CF37" s="149"/>
      <c r="CG37" s="150"/>
      <c r="CH37" s="151"/>
      <c r="CI37" s="149"/>
      <c r="CJ37" s="149"/>
      <c r="CK37" s="149"/>
      <c r="CL37" s="149"/>
      <c r="CM37" s="150"/>
      <c r="CN37" s="151"/>
      <c r="CO37" s="149"/>
      <c r="CP37" s="149"/>
      <c r="CQ37" s="149"/>
      <c r="CR37" s="149"/>
      <c r="CS37" s="150"/>
      <c r="CT37" s="151"/>
      <c r="CU37" s="149"/>
      <c r="CV37" s="149"/>
      <c r="CW37" s="149"/>
      <c r="CX37" s="149"/>
      <c r="CY37" s="150"/>
      <c r="CZ37" s="151"/>
      <c r="DA37" s="149"/>
      <c r="DB37" s="149"/>
      <c r="DC37" s="149"/>
      <c r="DD37" s="149"/>
      <c r="DE37" s="150"/>
      <c r="DF37" s="151"/>
      <c r="DG37" s="149"/>
      <c r="DH37" s="149"/>
      <c r="DI37" s="149"/>
      <c r="DJ37" s="149"/>
      <c r="DK37" s="150"/>
      <c r="DL37" s="151"/>
      <c r="DM37" s="149"/>
      <c r="DN37" s="149"/>
      <c r="DO37" s="149"/>
      <c r="DP37" s="149"/>
      <c r="DQ37" s="150"/>
      <c r="DR37" s="151"/>
      <c r="DS37" s="149"/>
      <c r="DT37" s="149"/>
      <c r="DU37" s="149"/>
      <c r="DV37" s="149"/>
      <c r="DW37" s="150"/>
      <c r="DX37" s="151"/>
      <c r="DY37" s="149"/>
      <c r="DZ37" s="149"/>
      <c r="EA37" s="149"/>
      <c r="EB37" s="149"/>
      <c r="EC37" s="150"/>
      <c r="ED37" s="151"/>
      <c r="EE37" s="149"/>
      <c r="EF37" s="149"/>
      <c r="EG37" s="149"/>
      <c r="EH37" s="149"/>
      <c r="EI37" s="150"/>
      <c r="EJ37" s="151"/>
      <c r="EK37" s="149"/>
      <c r="EL37" s="149"/>
      <c r="EM37" s="149"/>
      <c r="EN37" s="149"/>
      <c r="EO37" s="150"/>
      <c r="EP37" s="151"/>
      <c r="EQ37" s="149"/>
      <c r="ER37" s="149"/>
      <c r="ES37" s="149"/>
      <c r="ET37" s="149"/>
      <c r="EU37" s="150"/>
      <c r="EV37" s="151"/>
      <c r="EW37" s="149"/>
      <c r="EX37" s="149"/>
      <c r="EY37" s="149"/>
      <c r="EZ37" s="149"/>
      <c r="FA37" s="150"/>
      <c r="FB37" s="151"/>
      <c r="FC37" s="149"/>
      <c r="FD37" s="149"/>
      <c r="FE37" s="149"/>
      <c r="FF37" s="149"/>
      <c r="FG37" s="150"/>
      <c r="FH37" s="151"/>
      <c r="FI37" s="149"/>
      <c r="FJ37" s="149"/>
      <c r="FK37" s="149"/>
      <c r="FL37" s="149"/>
      <c r="FM37" s="150"/>
      <c r="FN37" s="151"/>
      <c r="FO37" s="149"/>
      <c r="FP37" s="149"/>
      <c r="FQ37" s="149"/>
      <c r="FR37" s="149"/>
      <c r="FS37" s="150"/>
      <c r="FT37" s="151"/>
      <c r="FU37" s="149"/>
      <c r="FV37" s="149"/>
      <c r="FW37" s="149"/>
      <c r="FX37" s="149"/>
      <c r="FY37" s="150"/>
      <c r="FZ37" s="151"/>
      <c r="GA37" s="149"/>
      <c r="GB37" s="149"/>
      <c r="GC37" s="149"/>
      <c r="GD37" s="149"/>
      <c r="GE37" s="150"/>
      <c r="GF37" s="151"/>
      <c r="GG37" s="149"/>
      <c r="GH37" s="149"/>
      <c r="GI37" s="149"/>
      <c r="GJ37" s="149"/>
      <c r="GK37" s="150"/>
      <c r="GL37" s="151"/>
      <c r="GM37" s="149"/>
      <c r="GN37" s="149"/>
      <c r="GO37" s="149"/>
      <c r="GP37" s="149"/>
      <c r="GQ37" s="150"/>
      <c r="GR37" s="151"/>
      <c r="GS37" s="149"/>
      <c r="GT37" s="149"/>
      <c r="GU37" s="149"/>
      <c r="GV37" s="149"/>
      <c r="GW37" s="150"/>
      <c r="GX37" s="151"/>
      <c r="GY37" s="149"/>
      <c r="GZ37" s="149"/>
      <c r="HA37" s="149"/>
      <c r="HB37" s="149"/>
      <c r="HC37" s="149"/>
      <c r="HD37" s="152"/>
      <c r="HE37" s="152"/>
      <c r="HF37" s="446" t="str">
        <f t="shared" si="1"/>
        <v/>
      </c>
    </row>
    <row r="38" spans="2:214" ht="21" hidden="1" customHeight="1" outlineLevel="1">
      <c r="B38" s="891"/>
      <c r="C38" s="891"/>
      <c r="D38" s="146">
        <f t="shared" si="0"/>
        <v>25</v>
      </c>
      <c r="E38" s="224"/>
      <c r="F38" s="396"/>
      <c r="G38" s="147"/>
      <c r="H38" s="148"/>
      <c r="I38" s="149"/>
      <c r="J38" s="149"/>
      <c r="K38" s="149"/>
      <c r="L38" s="149"/>
      <c r="M38" s="150"/>
      <c r="N38" s="151"/>
      <c r="O38" s="149"/>
      <c r="P38" s="149"/>
      <c r="Q38" s="149"/>
      <c r="R38" s="149"/>
      <c r="S38" s="150"/>
      <c r="T38" s="151"/>
      <c r="U38" s="149"/>
      <c r="V38" s="149"/>
      <c r="W38" s="149"/>
      <c r="X38" s="149"/>
      <c r="Y38" s="150"/>
      <c r="Z38" s="151"/>
      <c r="AA38" s="149"/>
      <c r="AB38" s="149"/>
      <c r="AC38" s="149"/>
      <c r="AD38" s="149"/>
      <c r="AE38" s="150"/>
      <c r="AF38" s="151"/>
      <c r="AG38" s="149"/>
      <c r="AH38" s="149"/>
      <c r="AI38" s="149"/>
      <c r="AJ38" s="149"/>
      <c r="AK38" s="150"/>
      <c r="AL38" s="151"/>
      <c r="AM38" s="149"/>
      <c r="AN38" s="149"/>
      <c r="AO38" s="149"/>
      <c r="AP38" s="149"/>
      <c r="AQ38" s="150"/>
      <c r="AR38" s="151"/>
      <c r="AS38" s="149"/>
      <c r="AT38" s="149"/>
      <c r="AU38" s="149"/>
      <c r="AV38" s="149"/>
      <c r="AW38" s="150"/>
      <c r="AX38" s="151"/>
      <c r="AY38" s="149"/>
      <c r="AZ38" s="149"/>
      <c r="BA38" s="149"/>
      <c r="BB38" s="149"/>
      <c r="BC38" s="150"/>
      <c r="BD38" s="151"/>
      <c r="BE38" s="149"/>
      <c r="BF38" s="149"/>
      <c r="BG38" s="149"/>
      <c r="BH38" s="149"/>
      <c r="BI38" s="150"/>
      <c r="BJ38" s="151"/>
      <c r="BK38" s="149"/>
      <c r="BL38" s="149"/>
      <c r="BM38" s="149"/>
      <c r="BN38" s="149"/>
      <c r="BO38" s="150"/>
      <c r="BP38" s="151"/>
      <c r="BQ38" s="149"/>
      <c r="BR38" s="149"/>
      <c r="BS38" s="149"/>
      <c r="BT38" s="149"/>
      <c r="BU38" s="150"/>
      <c r="BV38" s="151"/>
      <c r="BW38" s="149"/>
      <c r="BX38" s="149"/>
      <c r="BY38" s="149"/>
      <c r="BZ38" s="149"/>
      <c r="CA38" s="150"/>
      <c r="CB38" s="151"/>
      <c r="CC38" s="149"/>
      <c r="CD38" s="149"/>
      <c r="CE38" s="149"/>
      <c r="CF38" s="149"/>
      <c r="CG38" s="150"/>
      <c r="CH38" s="151"/>
      <c r="CI38" s="149"/>
      <c r="CJ38" s="149"/>
      <c r="CK38" s="149"/>
      <c r="CL38" s="149"/>
      <c r="CM38" s="150"/>
      <c r="CN38" s="151"/>
      <c r="CO38" s="149"/>
      <c r="CP38" s="149"/>
      <c r="CQ38" s="149"/>
      <c r="CR38" s="149"/>
      <c r="CS38" s="150"/>
      <c r="CT38" s="151"/>
      <c r="CU38" s="149"/>
      <c r="CV38" s="149"/>
      <c r="CW38" s="149"/>
      <c r="CX38" s="149"/>
      <c r="CY38" s="150"/>
      <c r="CZ38" s="151"/>
      <c r="DA38" s="149"/>
      <c r="DB38" s="149"/>
      <c r="DC38" s="149"/>
      <c r="DD38" s="149"/>
      <c r="DE38" s="150"/>
      <c r="DF38" s="151"/>
      <c r="DG38" s="149"/>
      <c r="DH38" s="149"/>
      <c r="DI38" s="149"/>
      <c r="DJ38" s="149"/>
      <c r="DK38" s="150"/>
      <c r="DL38" s="151"/>
      <c r="DM38" s="149"/>
      <c r="DN38" s="149"/>
      <c r="DO38" s="149"/>
      <c r="DP38" s="149"/>
      <c r="DQ38" s="150"/>
      <c r="DR38" s="151"/>
      <c r="DS38" s="149"/>
      <c r="DT38" s="149"/>
      <c r="DU38" s="149"/>
      <c r="DV38" s="149"/>
      <c r="DW38" s="150"/>
      <c r="DX38" s="151"/>
      <c r="DY38" s="149"/>
      <c r="DZ38" s="149"/>
      <c r="EA38" s="149"/>
      <c r="EB38" s="149"/>
      <c r="EC38" s="150"/>
      <c r="ED38" s="151"/>
      <c r="EE38" s="149"/>
      <c r="EF38" s="149"/>
      <c r="EG38" s="149"/>
      <c r="EH38" s="149"/>
      <c r="EI38" s="150"/>
      <c r="EJ38" s="151"/>
      <c r="EK38" s="149"/>
      <c r="EL38" s="149"/>
      <c r="EM38" s="149"/>
      <c r="EN38" s="149"/>
      <c r="EO38" s="150"/>
      <c r="EP38" s="151"/>
      <c r="EQ38" s="149"/>
      <c r="ER38" s="149"/>
      <c r="ES38" s="149"/>
      <c r="ET38" s="149"/>
      <c r="EU38" s="150"/>
      <c r="EV38" s="151"/>
      <c r="EW38" s="149"/>
      <c r="EX38" s="149"/>
      <c r="EY38" s="149"/>
      <c r="EZ38" s="149"/>
      <c r="FA38" s="150"/>
      <c r="FB38" s="151"/>
      <c r="FC38" s="149"/>
      <c r="FD38" s="149"/>
      <c r="FE38" s="149"/>
      <c r="FF38" s="149"/>
      <c r="FG38" s="150"/>
      <c r="FH38" s="151"/>
      <c r="FI38" s="149"/>
      <c r="FJ38" s="149"/>
      <c r="FK38" s="149"/>
      <c r="FL38" s="149"/>
      <c r="FM38" s="150"/>
      <c r="FN38" s="151"/>
      <c r="FO38" s="149"/>
      <c r="FP38" s="149"/>
      <c r="FQ38" s="149"/>
      <c r="FR38" s="149"/>
      <c r="FS38" s="150"/>
      <c r="FT38" s="151"/>
      <c r="FU38" s="149"/>
      <c r="FV38" s="149"/>
      <c r="FW38" s="149"/>
      <c r="FX38" s="149"/>
      <c r="FY38" s="150"/>
      <c r="FZ38" s="151"/>
      <c r="GA38" s="149"/>
      <c r="GB38" s="149"/>
      <c r="GC38" s="149"/>
      <c r="GD38" s="149"/>
      <c r="GE38" s="150"/>
      <c r="GF38" s="151"/>
      <c r="GG38" s="149"/>
      <c r="GH38" s="149"/>
      <c r="GI38" s="149"/>
      <c r="GJ38" s="149"/>
      <c r="GK38" s="150"/>
      <c r="GL38" s="151"/>
      <c r="GM38" s="149"/>
      <c r="GN38" s="149"/>
      <c r="GO38" s="149"/>
      <c r="GP38" s="149"/>
      <c r="GQ38" s="150"/>
      <c r="GR38" s="151"/>
      <c r="GS38" s="149"/>
      <c r="GT38" s="149"/>
      <c r="GU38" s="149"/>
      <c r="GV38" s="149"/>
      <c r="GW38" s="150"/>
      <c r="GX38" s="151"/>
      <c r="GY38" s="149"/>
      <c r="GZ38" s="149"/>
      <c r="HA38" s="149"/>
      <c r="HB38" s="149"/>
      <c r="HC38" s="149"/>
      <c r="HD38" s="152"/>
      <c r="HE38" s="152"/>
      <c r="HF38" s="446" t="str">
        <f t="shared" si="1"/>
        <v/>
      </c>
    </row>
    <row r="39" spans="2:214" ht="21" hidden="1" customHeight="1" outlineLevel="1">
      <c r="B39" s="891"/>
      <c r="C39" s="891"/>
      <c r="D39" s="146">
        <f t="shared" si="0"/>
        <v>26</v>
      </c>
      <c r="E39" s="224"/>
      <c r="F39" s="396"/>
      <c r="G39" s="147"/>
      <c r="H39" s="148"/>
      <c r="I39" s="149"/>
      <c r="J39" s="149"/>
      <c r="K39" s="149"/>
      <c r="L39" s="149"/>
      <c r="M39" s="150"/>
      <c r="N39" s="151"/>
      <c r="O39" s="149"/>
      <c r="P39" s="149"/>
      <c r="Q39" s="149"/>
      <c r="R39" s="149"/>
      <c r="S39" s="150"/>
      <c r="T39" s="151"/>
      <c r="U39" s="149"/>
      <c r="V39" s="149"/>
      <c r="W39" s="149"/>
      <c r="X39" s="149"/>
      <c r="Y39" s="150"/>
      <c r="Z39" s="151"/>
      <c r="AA39" s="149"/>
      <c r="AB39" s="149"/>
      <c r="AC39" s="149"/>
      <c r="AD39" s="149"/>
      <c r="AE39" s="150"/>
      <c r="AF39" s="151"/>
      <c r="AG39" s="149"/>
      <c r="AH39" s="149"/>
      <c r="AI39" s="149"/>
      <c r="AJ39" s="149"/>
      <c r="AK39" s="150"/>
      <c r="AL39" s="151"/>
      <c r="AM39" s="149"/>
      <c r="AN39" s="149"/>
      <c r="AO39" s="149"/>
      <c r="AP39" s="149"/>
      <c r="AQ39" s="150"/>
      <c r="AR39" s="151"/>
      <c r="AS39" s="149"/>
      <c r="AT39" s="149"/>
      <c r="AU39" s="149"/>
      <c r="AV39" s="149"/>
      <c r="AW39" s="150"/>
      <c r="AX39" s="151"/>
      <c r="AY39" s="149"/>
      <c r="AZ39" s="149"/>
      <c r="BA39" s="149"/>
      <c r="BB39" s="149"/>
      <c r="BC39" s="150"/>
      <c r="BD39" s="151"/>
      <c r="BE39" s="149"/>
      <c r="BF39" s="149"/>
      <c r="BG39" s="149"/>
      <c r="BH39" s="149"/>
      <c r="BI39" s="150"/>
      <c r="BJ39" s="151"/>
      <c r="BK39" s="149"/>
      <c r="BL39" s="149"/>
      <c r="BM39" s="149"/>
      <c r="BN39" s="149"/>
      <c r="BO39" s="150"/>
      <c r="BP39" s="151"/>
      <c r="BQ39" s="149"/>
      <c r="BR39" s="149"/>
      <c r="BS39" s="149"/>
      <c r="BT39" s="149"/>
      <c r="BU39" s="150"/>
      <c r="BV39" s="151"/>
      <c r="BW39" s="149"/>
      <c r="BX39" s="149"/>
      <c r="BY39" s="149"/>
      <c r="BZ39" s="149"/>
      <c r="CA39" s="150"/>
      <c r="CB39" s="151"/>
      <c r="CC39" s="149"/>
      <c r="CD39" s="149"/>
      <c r="CE39" s="149"/>
      <c r="CF39" s="149"/>
      <c r="CG39" s="150"/>
      <c r="CH39" s="151"/>
      <c r="CI39" s="149"/>
      <c r="CJ39" s="149"/>
      <c r="CK39" s="149"/>
      <c r="CL39" s="149"/>
      <c r="CM39" s="150"/>
      <c r="CN39" s="151"/>
      <c r="CO39" s="149"/>
      <c r="CP39" s="149"/>
      <c r="CQ39" s="149"/>
      <c r="CR39" s="149"/>
      <c r="CS39" s="150"/>
      <c r="CT39" s="151"/>
      <c r="CU39" s="149"/>
      <c r="CV39" s="149"/>
      <c r="CW39" s="149"/>
      <c r="CX39" s="149"/>
      <c r="CY39" s="150"/>
      <c r="CZ39" s="151"/>
      <c r="DA39" s="149"/>
      <c r="DB39" s="149"/>
      <c r="DC39" s="149"/>
      <c r="DD39" s="149"/>
      <c r="DE39" s="150"/>
      <c r="DF39" s="151"/>
      <c r="DG39" s="149"/>
      <c r="DH39" s="149"/>
      <c r="DI39" s="149"/>
      <c r="DJ39" s="149"/>
      <c r="DK39" s="150"/>
      <c r="DL39" s="151"/>
      <c r="DM39" s="149"/>
      <c r="DN39" s="149"/>
      <c r="DO39" s="149"/>
      <c r="DP39" s="149"/>
      <c r="DQ39" s="150"/>
      <c r="DR39" s="151"/>
      <c r="DS39" s="149"/>
      <c r="DT39" s="149"/>
      <c r="DU39" s="149"/>
      <c r="DV39" s="149"/>
      <c r="DW39" s="150"/>
      <c r="DX39" s="151"/>
      <c r="DY39" s="149"/>
      <c r="DZ39" s="149"/>
      <c r="EA39" s="149"/>
      <c r="EB39" s="149"/>
      <c r="EC39" s="150"/>
      <c r="ED39" s="151"/>
      <c r="EE39" s="149"/>
      <c r="EF39" s="149"/>
      <c r="EG39" s="149"/>
      <c r="EH39" s="149"/>
      <c r="EI39" s="150"/>
      <c r="EJ39" s="151"/>
      <c r="EK39" s="149"/>
      <c r="EL39" s="149"/>
      <c r="EM39" s="149"/>
      <c r="EN39" s="149"/>
      <c r="EO39" s="150"/>
      <c r="EP39" s="151"/>
      <c r="EQ39" s="149"/>
      <c r="ER39" s="149"/>
      <c r="ES39" s="149"/>
      <c r="ET39" s="149"/>
      <c r="EU39" s="150"/>
      <c r="EV39" s="151"/>
      <c r="EW39" s="149"/>
      <c r="EX39" s="149"/>
      <c r="EY39" s="149"/>
      <c r="EZ39" s="149"/>
      <c r="FA39" s="150"/>
      <c r="FB39" s="151"/>
      <c r="FC39" s="149"/>
      <c r="FD39" s="149"/>
      <c r="FE39" s="149"/>
      <c r="FF39" s="149"/>
      <c r="FG39" s="150"/>
      <c r="FH39" s="151"/>
      <c r="FI39" s="149"/>
      <c r="FJ39" s="149"/>
      <c r="FK39" s="149"/>
      <c r="FL39" s="149"/>
      <c r="FM39" s="150"/>
      <c r="FN39" s="151"/>
      <c r="FO39" s="149"/>
      <c r="FP39" s="149"/>
      <c r="FQ39" s="149"/>
      <c r="FR39" s="149"/>
      <c r="FS39" s="150"/>
      <c r="FT39" s="151"/>
      <c r="FU39" s="149"/>
      <c r="FV39" s="149"/>
      <c r="FW39" s="149"/>
      <c r="FX39" s="149"/>
      <c r="FY39" s="150"/>
      <c r="FZ39" s="151"/>
      <c r="GA39" s="149"/>
      <c r="GB39" s="149"/>
      <c r="GC39" s="149"/>
      <c r="GD39" s="149"/>
      <c r="GE39" s="150"/>
      <c r="GF39" s="151"/>
      <c r="GG39" s="149"/>
      <c r="GH39" s="149"/>
      <c r="GI39" s="149"/>
      <c r="GJ39" s="149"/>
      <c r="GK39" s="150"/>
      <c r="GL39" s="151"/>
      <c r="GM39" s="149"/>
      <c r="GN39" s="149"/>
      <c r="GO39" s="149"/>
      <c r="GP39" s="149"/>
      <c r="GQ39" s="150"/>
      <c r="GR39" s="151"/>
      <c r="GS39" s="149"/>
      <c r="GT39" s="149"/>
      <c r="GU39" s="149"/>
      <c r="GV39" s="149"/>
      <c r="GW39" s="150"/>
      <c r="GX39" s="151"/>
      <c r="GY39" s="149"/>
      <c r="GZ39" s="149"/>
      <c r="HA39" s="149"/>
      <c r="HB39" s="149"/>
      <c r="HC39" s="149"/>
      <c r="HD39" s="152"/>
      <c r="HE39" s="152"/>
      <c r="HF39" s="446" t="str">
        <f t="shared" si="1"/>
        <v/>
      </c>
    </row>
    <row r="40" spans="2:214" ht="21" hidden="1" customHeight="1" outlineLevel="1">
      <c r="B40" s="891"/>
      <c r="C40" s="891"/>
      <c r="D40" s="146">
        <f t="shared" si="0"/>
        <v>27</v>
      </c>
      <c r="E40" s="224"/>
      <c r="F40" s="396"/>
      <c r="G40" s="147"/>
      <c r="H40" s="148"/>
      <c r="I40" s="149"/>
      <c r="J40" s="149"/>
      <c r="K40" s="149"/>
      <c r="L40" s="149"/>
      <c r="M40" s="150"/>
      <c r="N40" s="151"/>
      <c r="O40" s="149"/>
      <c r="P40" s="149"/>
      <c r="Q40" s="149"/>
      <c r="R40" s="149"/>
      <c r="S40" s="150"/>
      <c r="T40" s="151"/>
      <c r="U40" s="149"/>
      <c r="V40" s="149"/>
      <c r="W40" s="149"/>
      <c r="X40" s="149"/>
      <c r="Y40" s="150"/>
      <c r="Z40" s="151"/>
      <c r="AA40" s="149"/>
      <c r="AB40" s="149"/>
      <c r="AC40" s="149"/>
      <c r="AD40" s="149"/>
      <c r="AE40" s="150"/>
      <c r="AF40" s="151"/>
      <c r="AG40" s="149"/>
      <c r="AH40" s="149"/>
      <c r="AI40" s="149"/>
      <c r="AJ40" s="149"/>
      <c r="AK40" s="150"/>
      <c r="AL40" s="151"/>
      <c r="AM40" s="149"/>
      <c r="AN40" s="149"/>
      <c r="AO40" s="149"/>
      <c r="AP40" s="149"/>
      <c r="AQ40" s="150"/>
      <c r="AR40" s="151"/>
      <c r="AS40" s="149"/>
      <c r="AT40" s="149"/>
      <c r="AU40" s="149"/>
      <c r="AV40" s="149"/>
      <c r="AW40" s="150"/>
      <c r="AX40" s="151"/>
      <c r="AY40" s="149"/>
      <c r="AZ40" s="149"/>
      <c r="BA40" s="149"/>
      <c r="BB40" s="149"/>
      <c r="BC40" s="150"/>
      <c r="BD40" s="151"/>
      <c r="BE40" s="149"/>
      <c r="BF40" s="149"/>
      <c r="BG40" s="149"/>
      <c r="BH40" s="149"/>
      <c r="BI40" s="150"/>
      <c r="BJ40" s="151"/>
      <c r="BK40" s="149"/>
      <c r="BL40" s="149"/>
      <c r="BM40" s="149"/>
      <c r="BN40" s="149"/>
      <c r="BO40" s="150"/>
      <c r="BP40" s="151"/>
      <c r="BQ40" s="149"/>
      <c r="BR40" s="149"/>
      <c r="BS40" s="149"/>
      <c r="BT40" s="149"/>
      <c r="BU40" s="150"/>
      <c r="BV40" s="151"/>
      <c r="BW40" s="149"/>
      <c r="BX40" s="149"/>
      <c r="BY40" s="149"/>
      <c r="BZ40" s="149"/>
      <c r="CA40" s="150"/>
      <c r="CB40" s="151"/>
      <c r="CC40" s="149"/>
      <c r="CD40" s="149"/>
      <c r="CE40" s="149"/>
      <c r="CF40" s="149"/>
      <c r="CG40" s="150"/>
      <c r="CH40" s="151"/>
      <c r="CI40" s="149"/>
      <c r="CJ40" s="149"/>
      <c r="CK40" s="149"/>
      <c r="CL40" s="149"/>
      <c r="CM40" s="150"/>
      <c r="CN40" s="151"/>
      <c r="CO40" s="149"/>
      <c r="CP40" s="149"/>
      <c r="CQ40" s="149"/>
      <c r="CR40" s="149"/>
      <c r="CS40" s="150"/>
      <c r="CT40" s="151"/>
      <c r="CU40" s="149"/>
      <c r="CV40" s="149"/>
      <c r="CW40" s="149"/>
      <c r="CX40" s="149"/>
      <c r="CY40" s="150"/>
      <c r="CZ40" s="151"/>
      <c r="DA40" s="149"/>
      <c r="DB40" s="149"/>
      <c r="DC40" s="149"/>
      <c r="DD40" s="149"/>
      <c r="DE40" s="150"/>
      <c r="DF40" s="151"/>
      <c r="DG40" s="149"/>
      <c r="DH40" s="149"/>
      <c r="DI40" s="149"/>
      <c r="DJ40" s="149"/>
      <c r="DK40" s="150"/>
      <c r="DL40" s="151"/>
      <c r="DM40" s="149"/>
      <c r="DN40" s="149"/>
      <c r="DO40" s="149"/>
      <c r="DP40" s="149"/>
      <c r="DQ40" s="150"/>
      <c r="DR40" s="151"/>
      <c r="DS40" s="149"/>
      <c r="DT40" s="149"/>
      <c r="DU40" s="149"/>
      <c r="DV40" s="149"/>
      <c r="DW40" s="150"/>
      <c r="DX40" s="151"/>
      <c r="DY40" s="149"/>
      <c r="DZ40" s="149"/>
      <c r="EA40" s="149"/>
      <c r="EB40" s="149"/>
      <c r="EC40" s="150"/>
      <c r="ED40" s="151"/>
      <c r="EE40" s="149"/>
      <c r="EF40" s="149"/>
      <c r="EG40" s="149"/>
      <c r="EH40" s="149"/>
      <c r="EI40" s="150"/>
      <c r="EJ40" s="151"/>
      <c r="EK40" s="149"/>
      <c r="EL40" s="149"/>
      <c r="EM40" s="149"/>
      <c r="EN40" s="149"/>
      <c r="EO40" s="150"/>
      <c r="EP40" s="151"/>
      <c r="EQ40" s="149"/>
      <c r="ER40" s="149"/>
      <c r="ES40" s="149"/>
      <c r="ET40" s="149"/>
      <c r="EU40" s="150"/>
      <c r="EV40" s="151"/>
      <c r="EW40" s="149"/>
      <c r="EX40" s="149"/>
      <c r="EY40" s="149"/>
      <c r="EZ40" s="149"/>
      <c r="FA40" s="150"/>
      <c r="FB40" s="151"/>
      <c r="FC40" s="149"/>
      <c r="FD40" s="149"/>
      <c r="FE40" s="149"/>
      <c r="FF40" s="149"/>
      <c r="FG40" s="150"/>
      <c r="FH40" s="151"/>
      <c r="FI40" s="149"/>
      <c r="FJ40" s="149"/>
      <c r="FK40" s="149"/>
      <c r="FL40" s="149"/>
      <c r="FM40" s="150"/>
      <c r="FN40" s="151"/>
      <c r="FO40" s="149"/>
      <c r="FP40" s="149"/>
      <c r="FQ40" s="149"/>
      <c r="FR40" s="149"/>
      <c r="FS40" s="150"/>
      <c r="FT40" s="151"/>
      <c r="FU40" s="149"/>
      <c r="FV40" s="149"/>
      <c r="FW40" s="149"/>
      <c r="FX40" s="149"/>
      <c r="FY40" s="150"/>
      <c r="FZ40" s="151"/>
      <c r="GA40" s="149"/>
      <c r="GB40" s="149"/>
      <c r="GC40" s="149"/>
      <c r="GD40" s="149"/>
      <c r="GE40" s="150"/>
      <c r="GF40" s="151"/>
      <c r="GG40" s="149"/>
      <c r="GH40" s="149"/>
      <c r="GI40" s="149"/>
      <c r="GJ40" s="149"/>
      <c r="GK40" s="150"/>
      <c r="GL40" s="151"/>
      <c r="GM40" s="149"/>
      <c r="GN40" s="149"/>
      <c r="GO40" s="149"/>
      <c r="GP40" s="149"/>
      <c r="GQ40" s="150"/>
      <c r="GR40" s="151"/>
      <c r="GS40" s="149"/>
      <c r="GT40" s="149"/>
      <c r="GU40" s="149"/>
      <c r="GV40" s="149"/>
      <c r="GW40" s="150"/>
      <c r="GX40" s="151"/>
      <c r="GY40" s="149"/>
      <c r="GZ40" s="149"/>
      <c r="HA40" s="149"/>
      <c r="HB40" s="149"/>
      <c r="HC40" s="149"/>
      <c r="HD40" s="152"/>
      <c r="HE40" s="152"/>
      <c r="HF40" s="446" t="str">
        <f t="shared" si="1"/>
        <v/>
      </c>
    </row>
    <row r="41" spans="2:214" ht="21" hidden="1" customHeight="1" outlineLevel="1">
      <c r="B41" s="891"/>
      <c r="C41" s="891"/>
      <c r="D41" s="146">
        <f t="shared" si="0"/>
        <v>28</v>
      </c>
      <c r="E41" s="224"/>
      <c r="F41" s="396"/>
      <c r="G41" s="147"/>
      <c r="H41" s="148"/>
      <c r="I41" s="149"/>
      <c r="J41" s="149"/>
      <c r="K41" s="149"/>
      <c r="L41" s="149"/>
      <c r="M41" s="150"/>
      <c r="N41" s="151"/>
      <c r="O41" s="149"/>
      <c r="P41" s="149"/>
      <c r="Q41" s="149"/>
      <c r="R41" s="149"/>
      <c r="S41" s="150"/>
      <c r="T41" s="151"/>
      <c r="U41" s="149"/>
      <c r="V41" s="149"/>
      <c r="W41" s="149"/>
      <c r="X41" s="149"/>
      <c r="Y41" s="150"/>
      <c r="Z41" s="151"/>
      <c r="AA41" s="149"/>
      <c r="AB41" s="149"/>
      <c r="AC41" s="149"/>
      <c r="AD41" s="149"/>
      <c r="AE41" s="150"/>
      <c r="AF41" s="151"/>
      <c r="AG41" s="149"/>
      <c r="AH41" s="149"/>
      <c r="AI41" s="149"/>
      <c r="AJ41" s="149"/>
      <c r="AK41" s="150"/>
      <c r="AL41" s="151"/>
      <c r="AM41" s="149"/>
      <c r="AN41" s="149"/>
      <c r="AO41" s="149"/>
      <c r="AP41" s="149"/>
      <c r="AQ41" s="150"/>
      <c r="AR41" s="151"/>
      <c r="AS41" s="149"/>
      <c r="AT41" s="149"/>
      <c r="AU41" s="149"/>
      <c r="AV41" s="149"/>
      <c r="AW41" s="150"/>
      <c r="AX41" s="151"/>
      <c r="AY41" s="149"/>
      <c r="AZ41" s="149"/>
      <c r="BA41" s="149"/>
      <c r="BB41" s="149"/>
      <c r="BC41" s="150"/>
      <c r="BD41" s="151"/>
      <c r="BE41" s="149"/>
      <c r="BF41" s="149"/>
      <c r="BG41" s="149"/>
      <c r="BH41" s="149"/>
      <c r="BI41" s="150"/>
      <c r="BJ41" s="151"/>
      <c r="BK41" s="149"/>
      <c r="BL41" s="149"/>
      <c r="BM41" s="149"/>
      <c r="BN41" s="149"/>
      <c r="BO41" s="150"/>
      <c r="BP41" s="151"/>
      <c r="BQ41" s="149"/>
      <c r="BR41" s="149"/>
      <c r="BS41" s="149"/>
      <c r="BT41" s="149"/>
      <c r="BU41" s="150"/>
      <c r="BV41" s="151"/>
      <c r="BW41" s="149"/>
      <c r="BX41" s="149"/>
      <c r="BY41" s="149"/>
      <c r="BZ41" s="149"/>
      <c r="CA41" s="150"/>
      <c r="CB41" s="151"/>
      <c r="CC41" s="149"/>
      <c r="CD41" s="149"/>
      <c r="CE41" s="149"/>
      <c r="CF41" s="149"/>
      <c r="CG41" s="150"/>
      <c r="CH41" s="151"/>
      <c r="CI41" s="149"/>
      <c r="CJ41" s="149"/>
      <c r="CK41" s="149"/>
      <c r="CL41" s="149"/>
      <c r="CM41" s="150"/>
      <c r="CN41" s="151"/>
      <c r="CO41" s="149"/>
      <c r="CP41" s="149"/>
      <c r="CQ41" s="149"/>
      <c r="CR41" s="149"/>
      <c r="CS41" s="150"/>
      <c r="CT41" s="151"/>
      <c r="CU41" s="149"/>
      <c r="CV41" s="149"/>
      <c r="CW41" s="149"/>
      <c r="CX41" s="149"/>
      <c r="CY41" s="150"/>
      <c r="CZ41" s="151"/>
      <c r="DA41" s="149"/>
      <c r="DB41" s="149"/>
      <c r="DC41" s="149"/>
      <c r="DD41" s="149"/>
      <c r="DE41" s="150"/>
      <c r="DF41" s="151"/>
      <c r="DG41" s="149"/>
      <c r="DH41" s="149"/>
      <c r="DI41" s="149"/>
      <c r="DJ41" s="149"/>
      <c r="DK41" s="150"/>
      <c r="DL41" s="151"/>
      <c r="DM41" s="149"/>
      <c r="DN41" s="149"/>
      <c r="DO41" s="149"/>
      <c r="DP41" s="149"/>
      <c r="DQ41" s="150"/>
      <c r="DR41" s="151"/>
      <c r="DS41" s="149"/>
      <c r="DT41" s="149"/>
      <c r="DU41" s="149"/>
      <c r="DV41" s="149"/>
      <c r="DW41" s="150"/>
      <c r="DX41" s="151"/>
      <c r="DY41" s="149"/>
      <c r="DZ41" s="149"/>
      <c r="EA41" s="149"/>
      <c r="EB41" s="149"/>
      <c r="EC41" s="150"/>
      <c r="ED41" s="151"/>
      <c r="EE41" s="149"/>
      <c r="EF41" s="149"/>
      <c r="EG41" s="149"/>
      <c r="EH41" s="149"/>
      <c r="EI41" s="150"/>
      <c r="EJ41" s="151"/>
      <c r="EK41" s="149"/>
      <c r="EL41" s="149"/>
      <c r="EM41" s="149"/>
      <c r="EN41" s="149"/>
      <c r="EO41" s="150"/>
      <c r="EP41" s="151"/>
      <c r="EQ41" s="149"/>
      <c r="ER41" s="149"/>
      <c r="ES41" s="149"/>
      <c r="ET41" s="149"/>
      <c r="EU41" s="150"/>
      <c r="EV41" s="151"/>
      <c r="EW41" s="149"/>
      <c r="EX41" s="149"/>
      <c r="EY41" s="149"/>
      <c r="EZ41" s="149"/>
      <c r="FA41" s="150"/>
      <c r="FB41" s="151"/>
      <c r="FC41" s="149"/>
      <c r="FD41" s="149"/>
      <c r="FE41" s="149"/>
      <c r="FF41" s="149"/>
      <c r="FG41" s="150"/>
      <c r="FH41" s="151"/>
      <c r="FI41" s="149"/>
      <c r="FJ41" s="149"/>
      <c r="FK41" s="149"/>
      <c r="FL41" s="149"/>
      <c r="FM41" s="150"/>
      <c r="FN41" s="151"/>
      <c r="FO41" s="149"/>
      <c r="FP41" s="149"/>
      <c r="FQ41" s="149"/>
      <c r="FR41" s="149"/>
      <c r="FS41" s="150"/>
      <c r="FT41" s="151"/>
      <c r="FU41" s="149"/>
      <c r="FV41" s="149"/>
      <c r="FW41" s="149"/>
      <c r="FX41" s="149"/>
      <c r="FY41" s="150"/>
      <c r="FZ41" s="151"/>
      <c r="GA41" s="149"/>
      <c r="GB41" s="149"/>
      <c r="GC41" s="149"/>
      <c r="GD41" s="149"/>
      <c r="GE41" s="150"/>
      <c r="GF41" s="151"/>
      <c r="GG41" s="149"/>
      <c r="GH41" s="149"/>
      <c r="GI41" s="149"/>
      <c r="GJ41" s="149"/>
      <c r="GK41" s="150"/>
      <c r="GL41" s="151"/>
      <c r="GM41" s="149"/>
      <c r="GN41" s="149"/>
      <c r="GO41" s="149"/>
      <c r="GP41" s="149"/>
      <c r="GQ41" s="150"/>
      <c r="GR41" s="151"/>
      <c r="GS41" s="149"/>
      <c r="GT41" s="149"/>
      <c r="GU41" s="149"/>
      <c r="GV41" s="149"/>
      <c r="GW41" s="150"/>
      <c r="GX41" s="151"/>
      <c r="GY41" s="149"/>
      <c r="GZ41" s="149"/>
      <c r="HA41" s="149"/>
      <c r="HB41" s="149"/>
      <c r="HC41" s="149"/>
      <c r="HD41" s="152"/>
      <c r="HE41" s="152"/>
      <c r="HF41" s="446" t="str">
        <f t="shared" si="1"/>
        <v/>
      </c>
    </row>
    <row r="42" spans="2:214" ht="21" hidden="1" customHeight="1" outlineLevel="1">
      <c r="B42" s="891"/>
      <c r="C42" s="891"/>
      <c r="D42" s="146">
        <f t="shared" si="0"/>
        <v>29</v>
      </c>
      <c r="E42" s="224"/>
      <c r="F42" s="396"/>
      <c r="G42" s="147"/>
      <c r="H42" s="148"/>
      <c r="I42" s="149"/>
      <c r="J42" s="149"/>
      <c r="K42" s="149"/>
      <c r="L42" s="149"/>
      <c r="M42" s="150"/>
      <c r="N42" s="151"/>
      <c r="O42" s="149"/>
      <c r="P42" s="149"/>
      <c r="Q42" s="149"/>
      <c r="R42" s="149"/>
      <c r="S42" s="150"/>
      <c r="T42" s="151"/>
      <c r="U42" s="149"/>
      <c r="V42" s="149"/>
      <c r="W42" s="149"/>
      <c r="X42" s="149"/>
      <c r="Y42" s="150"/>
      <c r="Z42" s="151"/>
      <c r="AA42" s="149"/>
      <c r="AB42" s="149"/>
      <c r="AC42" s="149"/>
      <c r="AD42" s="149"/>
      <c r="AE42" s="150"/>
      <c r="AF42" s="151"/>
      <c r="AG42" s="149"/>
      <c r="AH42" s="149"/>
      <c r="AI42" s="149"/>
      <c r="AJ42" s="149"/>
      <c r="AK42" s="150"/>
      <c r="AL42" s="151"/>
      <c r="AM42" s="149"/>
      <c r="AN42" s="149"/>
      <c r="AO42" s="149"/>
      <c r="AP42" s="149"/>
      <c r="AQ42" s="150"/>
      <c r="AR42" s="151"/>
      <c r="AS42" s="149"/>
      <c r="AT42" s="149"/>
      <c r="AU42" s="149"/>
      <c r="AV42" s="149"/>
      <c r="AW42" s="150"/>
      <c r="AX42" s="151"/>
      <c r="AY42" s="149"/>
      <c r="AZ42" s="149"/>
      <c r="BA42" s="149"/>
      <c r="BB42" s="149"/>
      <c r="BC42" s="150"/>
      <c r="BD42" s="151"/>
      <c r="BE42" s="149"/>
      <c r="BF42" s="149"/>
      <c r="BG42" s="149"/>
      <c r="BH42" s="149"/>
      <c r="BI42" s="150"/>
      <c r="BJ42" s="151"/>
      <c r="BK42" s="149"/>
      <c r="BL42" s="149"/>
      <c r="BM42" s="149"/>
      <c r="BN42" s="149"/>
      <c r="BO42" s="150"/>
      <c r="BP42" s="151"/>
      <c r="BQ42" s="149"/>
      <c r="BR42" s="149"/>
      <c r="BS42" s="149"/>
      <c r="BT42" s="149"/>
      <c r="BU42" s="150"/>
      <c r="BV42" s="151"/>
      <c r="BW42" s="149"/>
      <c r="BX42" s="149"/>
      <c r="BY42" s="149"/>
      <c r="BZ42" s="149"/>
      <c r="CA42" s="150"/>
      <c r="CB42" s="151"/>
      <c r="CC42" s="149"/>
      <c r="CD42" s="149"/>
      <c r="CE42" s="149"/>
      <c r="CF42" s="149"/>
      <c r="CG42" s="150"/>
      <c r="CH42" s="151"/>
      <c r="CI42" s="149"/>
      <c r="CJ42" s="149"/>
      <c r="CK42" s="149"/>
      <c r="CL42" s="149"/>
      <c r="CM42" s="150"/>
      <c r="CN42" s="151"/>
      <c r="CO42" s="149"/>
      <c r="CP42" s="149"/>
      <c r="CQ42" s="149"/>
      <c r="CR42" s="149"/>
      <c r="CS42" s="150"/>
      <c r="CT42" s="151"/>
      <c r="CU42" s="149"/>
      <c r="CV42" s="149"/>
      <c r="CW42" s="149"/>
      <c r="CX42" s="149"/>
      <c r="CY42" s="150"/>
      <c r="CZ42" s="151"/>
      <c r="DA42" s="149"/>
      <c r="DB42" s="149"/>
      <c r="DC42" s="149"/>
      <c r="DD42" s="149"/>
      <c r="DE42" s="150"/>
      <c r="DF42" s="151"/>
      <c r="DG42" s="149"/>
      <c r="DH42" s="149"/>
      <c r="DI42" s="149"/>
      <c r="DJ42" s="149"/>
      <c r="DK42" s="150"/>
      <c r="DL42" s="151"/>
      <c r="DM42" s="149"/>
      <c r="DN42" s="149"/>
      <c r="DO42" s="149"/>
      <c r="DP42" s="149"/>
      <c r="DQ42" s="150"/>
      <c r="DR42" s="151"/>
      <c r="DS42" s="149"/>
      <c r="DT42" s="149"/>
      <c r="DU42" s="149"/>
      <c r="DV42" s="149"/>
      <c r="DW42" s="150"/>
      <c r="DX42" s="151"/>
      <c r="DY42" s="149"/>
      <c r="DZ42" s="149"/>
      <c r="EA42" s="149"/>
      <c r="EB42" s="149"/>
      <c r="EC42" s="150"/>
      <c r="ED42" s="151"/>
      <c r="EE42" s="149"/>
      <c r="EF42" s="149"/>
      <c r="EG42" s="149"/>
      <c r="EH42" s="149"/>
      <c r="EI42" s="150"/>
      <c r="EJ42" s="151"/>
      <c r="EK42" s="149"/>
      <c r="EL42" s="149"/>
      <c r="EM42" s="149"/>
      <c r="EN42" s="149"/>
      <c r="EO42" s="150"/>
      <c r="EP42" s="151"/>
      <c r="EQ42" s="149"/>
      <c r="ER42" s="149"/>
      <c r="ES42" s="149"/>
      <c r="ET42" s="149"/>
      <c r="EU42" s="150"/>
      <c r="EV42" s="151"/>
      <c r="EW42" s="149"/>
      <c r="EX42" s="149"/>
      <c r="EY42" s="149"/>
      <c r="EZ42" s="149"/>
      <c r="FA42" s="150"/>
      <c r="FB42" s="151"/>
      <c r="FC42" s="149"/>
      <c r="FD42" s="149"/>
      <c r="FE42" s="149"/>
      <c r="FF42" s="149"/>
      <c r="FG42" s="150"/>
      <c r="FH42" s="151"/>
      <c r="FI42" s="149"/>
      <c r="FJ42" s="149"/>
      <c r="FK42" s="149"/>
      <c r="FL42" s="149"/>
      <c r="FM42" s="150"/>
      <c r="FN42" s="151"/>
      <c r="FO42" s="149"/>
      <c r="FP42" s="149"/>
      <c r="FQ42" s="149"/>
      <c r="FR42" s="149"/>
      <c r="FS42" s="150"/>
      <c r="FT42" s="151"/>
      <c r="FU42" s="149"/>
      <c r="FV42" s="149"/>
      <c r="FW42" s="149"/>
      <c r="FX42" s="149"/>
      <c r="FY42" s="150"/>
      <c r="FZ42" s="151"/>
      <c r="GA42" s="149"/>
      <c r="GB42" s="149"/>
      <c r="GC42" s="149"/>
      <c r="GD42" s="149"/>
      <c r="GE42" s="150"/>
      <c r="GF42" s="151"/>
      <c r="GG42" s="149"/>
      <c r="GH42" s="149"/>
      <c r="GI42" s="149"/>
      <c r="GJ42" s="149"/>
      <c r="GK42" s="150"/>
      <c r="GL42" s="151"/>
      <c r="GM42" s="149"/>
      <c r="GN42" s="149"/>
      <c r="GO42" s="149"/>
      <c r="GP42" s="149"/>
      <c r="GQ42" s="150"/>
      <c r="GR42" s="151"/>
      <c r="GS42" s="149"/>
      <c r="GT42" s="149"/>
      <c r="GU42" s="149"/>
      <c r="GV42" s="149"/>
      <c r="GW42" s="150"/>
      <c r="GX42" s="151"/>
      <c r="GY42" s="149"/>
      <c r="GZ42" s="149"/>
      <c r="HA42" s="149"/>
      <c r="HB42" s="149"/>
      <c r="HC42" s="149"/>
      <c r="HD42" s="152"/>
      <c r="HE42" s="152"/>
      <c r="HF42" s="446" t="str">
        <f t="shared" si="1"/>
        <v/>
      </c>
    </row>
    <row r="43" spans="2:214" ht="21" hidden="1" customHeight="1" outlineLevel="1">
      <c r="B43" s="891"/>
      <c r="C43" s="891"/>
      <c r="D43" s="146">
        <f t="shared" si="0"/>
        <v>30</v>
      </c>
      <c r="E43" s="224"/>
      <c r="F43" s="396"/>
      <c r="G43" s="147"/>
      <c r="H43" s="148"/>
      <c r="I43" s="149"/>
      <c r="J43" s="149"/>
      <c r="K43" s="149"/>
      <c r="L43" s="149"/>
      <c r="M43" s="150"/>
      <c r="N43" s="151"/>
      <c r="O43" s="149"/>
      <c r="P43" s="149"/>
      <c r="Q43" s="149"/>
      <c r="R43" s="149"/>
      <c r="S43" s="150"/>
      <c r="T43" s="151"/>
      <c r="U43" s="149"/>
      <c r="V43" s="149"/>
      <c r="W43" s="149"/>
      <c r="X43" s="149"/>
      <c r="Y43" s="150"/>
      <c r="Z43" s="151"/>
      <c r="AA43" s="149"/>
      <c r="AB43" s="149"/>
      <c r="AC43" s="149"/>
      <c r="AD43" s="149"/>
      <c r="AE43" s="150"/>
      <c r="AF43" s="151"/>
      <c r="AG43" s="149"/>
      <c r="AH43" s="149"/>
      <c r="AI43" s="149"/>
      <c r="AJ43" s="149"/>
      <c r="AK43" s="150"/>
      <c r="AL43" s="151"/>
      <c r="AM43" s="149"/>
      <c r="AN43" s="149"/>
      <c r="AO43" s="149"/>
      <c r="AP43" s="149"/>
      <c r="AQ43" s="150"/>
      <c r="AR43" s="151"/>
      <c r="AS43" s="149"/>
      <c r="AT43" s="149"/>
      <c r="AU43" s="149"/>
      <c r="AV43" s="149"/>
      <c r="AW43" s="150"/>
      <c r="AX43" s="151"/>
      <c r="AY43" s="149"/>
      <c r="AZ43" s="149"/>
      <c r="BA43" s="149"/>
      <c r="BB43" s="149"/>
      <c r="BC43" s="150"/>
      <c r="BD43" s="151"/>
      <c r="BE43" s="149"/>
      <c r="BF43" s="149"/>
      <c r="BG43" s="149"/>
      <c r="BH43" s="149"/>
      <c r="BI43" s="150"/>
      <c r="BJ43" s="151"/>
      <c r="BK43" s="149"/>
      <c r="BL43" s="149"/>
      <c r="BM43" s="149"/>
      <c r="BN43" s="149"/>
      <c r="BO43" s="150"/>
      <c r="BP43" s="151"/>
      <c r="BQ43" s="149"/>
      <c r="BR43" s="149"/>
      <c r="BS43" s="149"/>
      <c r="BT43" s="149"/>
      <c r="BU43" s="150"/>
      <c r="BV43" s="151"/>
      <c r="BW43" s="149"/>
      <c r="BX43" s="149"/>
      <c r="BY43" s="149"/>
      <c r="BZ43" s="149"/>
      <c r="CA43" s="150"/>
      <c r="CB43" s="151"/>
      <c r="CC43" s="149"/>
      <c r="CD43" s="149"/>
      <c r="CE43" s="149"/>
      <c r="CF43" s="149"/>
      <c r="CG43" s="150"/>
      <c r="CH43" s="151"/>
      <c r="CI43" s="149"/>
      <c r="CJ43" s="149"/>
      <c r="CK43" s="149"/>
      <c r="CL43" s="149"/>
      <c r="CM43" s="150"/>
      <c r="CN43" s="151"/>
      <c r="CO43" s="149"/>
      <c r="CP43" s="149"/>
      <c r="CQ43" s="149"/>
      <c r="CR43" s="149"/>
      <c r="CS43" s="150"/>
      <c r="CT43" s="151"/>
      <c r="CU43" s="149"/>
      <c r="CV43" s="149"/>
      <c r="CW43" s="149"/>
      <c r="CX43" s="149"/>
      <c r="CY43" s="150"/>
      <c r="CZ43" s="151"/>
      <c r="DA43" s="149"/>
      <c r="DB43" s="149"/>
      <c r="DC43" s="149"/>
      <c r="DD43" s="149"/>
      <c r="DE43" s="150"/>
      <c r="DF43" s="151"/>
      <c r="DG43" s="149"/>
      <c r="DH43" s="149"/>
      <c r="DI43" s="149"/>
      <c r="DJ43" s="149"/>
      <c r="DK43" s="150"/>
      <c r="DL43" s="151"/>
      <c r="DM43" s="149"/>
      <c r="DN43" s="149"/>
      <c r="DO43" s="149"/>
      <c r="DP43" s="149"/>
      <c r="DQ43" s="150"/>
      <c r="DR43" s="151"/>
      <c r="DS43" s="149"/>
      <c r="DT43" s="149"/>
      <c r="DU43" s="149"/>
      <c r="DV43" s="149"/>
      <c r="DW43" s="150"/>
      <c r="DX43" s="151"/>
      <c r="DY43" s="149"/>
      <c r="DZ43" s="149"/>
      <c r="EA43" s="149"/>
      <c r="EB43" s="149"/>
      <c r="EC43" s="150"/>
      <c r="ED43" s="151"/>
      <c r="EE43" s="149"/>
      <c r="EF43" s="149"/>
      <c r="EG43" s="149"/>
      <c r="EH43" s="149"/>
      <c r="EI43" s="150"/>
      <c r="EJ43" s="151"/>
      <c r="EK43" s="149"/>
      <c r="EL43" s="149"/>
      <c r="EM43" s="149"/>
      <c r="EN43" s="149"/>
      <c r="EO43" s="150"/>
      <c r="EP43" s="151"/>
      <c r="EQ43" s="149"/>
      <c r="ER43" s="149"/>
      <c r="ES43" s="149"/>
      <c r="ET43" s="149"/>
      <c r="EU43" s="150"/>
      <c r="EV43" s="151"/>
      <c r="EW43" s="149"/>
      <c r="EX43" s="149"/>
      <c r="EY43" s="149"/>
      <c r="EZ43" s="149"/>
      <c r="FA43" s="150"/>
      <c r="FB43" s="151"/>
      <c r="FC43" s="149"/>
      <c r="FD43" s="149"/>
      <c r="FE43" s="149"/>
      <c r="FF43" s="149"/>
      <c r="FG43" s="150"/>
      <c r="FH43" s="151"/>
      <c r="FI43" s="149"/>
      <c r="FJ43" s="149"/>
      <c r="FK43" s="149"/>
      <c r="FL43" s="149"/>
      <c r="FM43" s="150"/>
      <c r="FN43" s="151"/>
      <c r="FO43" s="149"/>
      <c r="FP43" s="149"/>
      <c r="FQ43" s="149"/>
      <c r="FR43" s="149"/>
      <c r="FS43" s="150"/>
      <c r="FT43" s="151"/>
      <c r="FU43" s="149"/>
      <c r="FV43" s="149"/>
      <c r="FW43" s="149"/>
      <c r="FX43" s="149"/>
      <c r="FY43" s="150"/>
      <c r="FZ43" s="151"/>
      <c r="GA43" s="149"/>
      <c r="GB43" s="149"/>
      <c r="GC43" s="149"/>
      <c r="GD43" s="149"/>
      <c r="GE43" s="150"/>
      <c r="GF43" s="151"/>
      <c r="GG43" s="149"/>
      <c r="GH43" s="149"/>
      <c r="GI43" s="149"/>
      <c r="GJ43" s="149"/>
      <c r="GK43" s="150"/>
      <c r="GL43" s="151"/>
      <c r="GM43" s="149"/>
      <c r="GN43" s="149"/>
      <c r="GO43" s="149"/>
      <c r="GP43" s="149"/>
      <c r="GQ43" s="150"/>
      <c r="GR43" s="151"/>
      <c r="GS43" s="149"/>
      <c r="GT43" s="149"/>
      <c r="GU43" s="149"/>
      <c r="GV43" s="149"/>
      <c r="GW43" s="150"/>
      <c r="GX43" s="151"/>
      <c r="GY43" s="149"/>
      <c r="GZ43" s="149"/>
      <c r="HA43" s="149"/>
      <c r="HB43" s="149"/>
      <c r="HC43" s="149"/>
      <c r="HD43" s="152"/>
      <c r="HE43" s="152"/>
      <c r="HF43" s="446" t="str">
        <f t="shared" si="1"/>
        <v/>
      </c>
    </row>
    <row r="44" spans="2:214" ht="21" hidden="1" customHeight="1" outlineLevel="1">
      <c r="B44" s="891"/>
      <c r="C44" s="891"/>
      <c r="D44" s="146">
        <f t="shared" si="0"/>
        <v>31</v>
      </c>
      <c r="E44" s="224"/>
      <c r="F44" s="396"/>
      <c r="G44" s="147"/>
      <c r="H44" s="148"/>
      <c r="I44" s="149"/>
      <c r="J44" s="149"/>
      <c r="K44" s="149"/>
      <c r="L44" s="149"/>
      <c r="M44" s="150"/>
      <c r="N44" s="151"/>
      <c r="O44" s="149"/>
      <c r="P44" s="149"/>
      <c r="Q44" s="149"/>
      <c r="R44" s="149"/>
      <c r="S44" s="150"/>
      <c r="T44" s="151"/>
      <c r="U44" s="149"/>
      <c r="V44" s="149"/>
      <c r="W44" s="149"/>
      <c r="X44" s="149"/>
      <c r="Y44" s="150"/>
      <c r="Z44" s="151"/>
      <c r="AA44" s="149"/>
      <c r="AB44" s="149"/>
      <c r="AC44" s="149"/>
      <c r="AD44" s="149"/>
      <c r="AE44" s="150"/>
      <c r="AF44" s="151"/>
      <c r="AG44" s="149"/>
      <c r="AH44" s="149"/>
      <c r="AI44" s="149"/>
      <c r="AJ44" s="149"/>
      <c r="AK44" s="150"/>
      <c r="AL44" s="151"/>
      <c r="AM44" s="149"/>
      <c r="AN44" s="149"/>
      <c r="AO44" s="149"/>
      <c r="AP44" s="149"/>
      <c r="AQ44" s="150"/>
      <c r="AR44" s="151"/>
      <c r="AS44" s="149"/>
      <c r="AT44" s="149"/>
      <c r="AU44" s="149"/>
      <c r="AV44" s="149"/>
      <c r="AW44" s="150"/>
      <c r="AX44" s="151"/>
      <c r="AY44" s="149"/>
      <c r="AZ44" s="149"/>
      <c r="BA44" s="149"/>
      <c r="BB44" s="149"/>
      <c r="BC44" s="150"/>
      <c r="BD44" s="151"/>
      <c r="BE44" s="149"/>
      <c r="BF44" s="149"/>
      <c r="BG44" s="149"/>
      <c r="BH44" s="149"/>
      <c r="BI44" s="150"/>
      <c r="BJ44" s="151"/>
      <c r="BK44" s="149"/>
      <c r="BL44" s="149"/>
      <c r="BM44" s="149"/>
      <c r="BN44" s="149"/>
      <c r="BO44" s="150"/>
      <c r="BP44" s="151"/>
      <c r="BQ44" s="149"/>
      <c r="BR44" s="149"/>
      <c r="BS44" s="149"/>
      <c r="BT44" s="149"/>
      <c r="BU44" s="150"/>
      <c r="BV44" s="151"/>
      <c r="BW44" s="149"/>
      <c r="BX44" s="149"/>
      <c r="BY44" s="149"/>
      <c r="BZ44" s="149"/>
      <c r="CA44" s="150"/>
      <c r="CB44" s="151"/>
      <c r="CC44" s="149"/>
      <c r="CD44" s="149"/>
      <c r="CE44" s="149"/>
      <c r="CF44" s="149"/>
      <c r="CG44" s="150"/>
      <c r="CH44" s="151"/>
      <c r="CI44" s="149"/>
      <c r="CJ44" s="149"/>
      <c r="CK44" s="149"/>
      <c r="CL44" s="149"/>
      <c r="CM44" s="150"/>
      <c r="CN44" s="151"/>
      <c r="CO44" s="149"/>
      <c r="CP44" s="149"/>
      <c r="CQ44" s="149"/>
      <c r="CR44" s="149"/>
      <c r="CS44" s="150"/>
      <c r="CT44" s="151"/>
      <c r="CU44" s="149"/>
      <c r="CV44" s="149"/>
      <c r="CW44" s="149"/>
      <c r="CX44" s="149"/>
      <c r="CY44" s="150"/>
      <c r="CZ44" s="151"/>
      <c r="DA44" s="149"/>
      <c r="DB44" s="149"/>
      <c r="DC44" s="149"/>
      <c r="DD44" s="149"/>
      <c r="DE44" s="150"/>
      <c r="DF44" s="151"/>
      <c r="DG44" s="149"/>
      <c r="DH44" s="149"/>
      <c r="DI44" s="149"/>
      <c r="DJ44" s="149"/>
      <c r="DK44" s="150"/>
      <c r="DL44" s="151"/>
      <c r="DM44" s="149"/>
      <c r="DN44" s="149"/>
      <c r="DO44" s="149"/>
      <c r="DP44" s="149"/>
      <c r="DQ44" s="150"/>
      <c r="DR44" s="151"/>
      <c r="DS44" s="149"/>
      <c r="DT44" s="149"/>
      <c r="DU44" s="149"/>
      <c r="DV44" s="149"/>
      <c r="DW44" s="150"/>
      <c r="DX44" s="151"/>
      <c r="DY44" s="149"/>
      <c r="DZ44" s="149"/>
      <c r="EA44" s="149"/>
      <c r="EB44" s="149"/>
      <c r="EC44" s="150"/>
      <c r="ED44" s="151"/>
      <c r="EE44" s="149"/>
      <c r="EF44" s="149"/>
      <c r="EG44" s="149"/>
      <c r="EH44" s="149"/>
      <c r="EI44" s="150"/>
      <c r="EJ44" s="151"/>
      <c r="EK44" s="149"/>
      <c r="EL44" s="149"/>
      <c r="EM44" s="149"/>
      <c r="EN44" s="149"/>
      <c r="EO44" s="150"/>
      <c r="EP44" s="151"/>
      <c r="EQ44" s="149"/>
      <c r="ER44" s="149"/>
      <c r="ES44" s="149"/>
      <c r="ET44" s="149"/>
      <c r="EU44" s="150"/>
      <c r="EV44" s="151"/>
      <c r="EW44" s="149"/>
      <c r="EX44" s="149"/>
      <c r="EY44" s="149"/>
      <c r="EZ44" s="149"/>
      <c r="FA44" s="150"/>
      <c r="FB44" s="151"/>
      <c r="FC44" s="149"/>
      <c r="FD44" s="149"/>
      <c r="FE44" s="149"/>
      <c r="FF44" s="149"/>
      <c r="FG44" s="150"/>
      <c r="FH44" s="151"/>
      <c r="FI44" s="149"/>
      <c r="FJ44" s="149"/>
      <c r="FK44" s="149"/>
      <c r="FL44" s="149"/>
      <c r="FM44" s="150"/>
      <c r="FN44" s="151"/>
      <c r="FO44" s="149"/>
      <c r="FP44" s="149"/>
      <c r="FQ44" s="149"/>
      <c r="FR44" s="149"/>
      <c r="FS44" s="150"/>
      <c r="FT44" s="151"/>
      <c r="FU44" s="149"/>
      <c r="FV44" s="149"/>
      <c r="FW44" s="149"/>
      <c r="FX44" s="149"/>
      <c r="FY44" s="150"/>
      <c r="FZ44" s="151"/>
      <c r="GA44" s="149"/>
      <c r="GB44" s="149"/>
      <c r="GC44" s="149"/>
      <c r="GD44" s="149"/>
      <c r="GE44" s="150"/>
      <c r="GF44" s="151"/>
      <c r="GG44" s="149"/>
      <c r="GH44" s="149"/>
      <c r="GI44" s="149"/>
      <c r="GJ44" s="149"/>
      <c r="GK44" s="150"/>
      <c r="GL44" s="151"/>
      <c r="GM44" s="149"/>
      <c r="GN44" s="149"/>
      <c r="GO44" s="149"/>
      <c r="GP44" s="149"/>
      <c r="GQ44" s="150"/>
      <c r="GR44" s="151"/>
      <c r="GS44" s="149"/>
      <c r="GT44" s="149"/>
      <c r="GU44" s="149"/>
      <c r="GV44" s="149"/>
      <c r="GW44" s="150"/>
      <c r="GX44" s="151"/>
      <c r="GY44" s="149"/>
      <c r="GZ44" s="149"/>
      <c r="HA44" s="149"/>
      <c r="HB44" s="149"/>
      <c r="HC44" s="149"/>
      <c r="HD44" s="152"/>
      <c r="HE44" s="152"/>
      <c r="HF44" s="446" t="str">
        <f t="shared" si="1"/>
        <v/>
      </c>
    </row>
    <row r="45" spans="2:214" ht="21" hidden="1" customHeight="1" outlineLevel="1">
      <c r="B45" s="891"/>
      <c r="C45" s="891"/>
      <c r="D45" s="146">
        <f t="shared" si="0"/>
        <v>32</v>
      </c>
      <c r="E45" s="224"/>
      <c r="F45" s="396"/>
      <c r="G45" s="147"/>
      <c r="H45" s="148"/>
      <c r="I45" s="149"/>
      <c r="J45" s="149"/>
      <c r="K45" s="149"/>
      <c r="L45" s="149"/>
      <c r="M45" s="150"/>
      <c r="N45" s="151"/>
      <c r="O45" s="149"/>
      <c r="P45" s="149"/>
      <c r="Q45" s="149"/>
      <c r="R45" s="149"/>
      <c r="S45" s="150"/>
      <c r="T45" s="151"/>
      <c r="U45" s="149"/>
      <c r="V45" s="149"/>
      <c r="W45" s="149"/>
      <c r="X45" s="149"/>
      <c r="Y45" s="150"/>
      <c r="Z45" s="151"/>
      <c r="AA45" s="149"/>
      <c r="AB45" s="149"/>
      <c r="AC45" s="149"/>
      <c r="AD45" s="149"/>
      <c r="AE45" s="150"/>
      <c r="AF45" s="151"/>
      <c r="AG45" s="149"/>
      <c r="AH45" s="149"/>
      <c r="AI45" s="149"/>
      <c r="AJ45" s="149"/>
      <c r="AK45" s="150"/>
      <c r="AL45" s="151"/>
      <c r="AM45" s="149"/>
      <c r="AN45" s="149"/>
      <c r="AO45" s="149"/>
      <c r="AP45" s="149"/>
      <c r="AQ45" s="150"/>
      <c r="AR45" s="151"/>
      <c r="AS45" s="149"/>
      <c r="AT45" s="149"/>
      <c r="AU45" s="149"/>
      <c r="AV45" s="149"/>
      <c r="AW45" s="150"/>
      <c r="AX45" s="151"/>
      <c r="AY45" s="149"/>
      <c r="AZ45" s="149"/>
      <c r="BA45" s="149"/>
      <c r="BB45" s="149"/>
      <c r="BC45" s="150"/>
      <c r="BD45" s="151"/>
      <c r="BE45" s="149"/>
      <c r="BF45" s="149"/>
      <c r="BG45" s="149"/>
      <c r="BH45" s="149"/>
      <c r="BI45" s="150"/>
      <c r="BJ45" s="151"/>
      <c r="BK45" s="149"/>
      <c r="BL45" s="149"/>
      <c r="BM45" s="149"/>
      <c r="BN45" s="149"/>
      <c r="BO45" s="150"/>
      <c r="BP45" s="151"/>
      <c r="BQ45" s="149"/>
      <c r="BR45" s="149"/>
      <c r="BS45" s="149"/>
      <c r="BT45" s="149"/>
      <c r="BU45" s="150"/>
      <c r="BV45" s="151"/>
      <c r="BW45" s="149"/>
      <c r="BX45" s="149"/>
      <c r="BY45" s="149"/>
      <c r="BZ45" s="149"/>
      <c r="CA45" s="150"/>
      <c r="CB45" s="151"/>
      <c r="CC45" s="149"/>
      <c r="CD45" s="149"/>
      <c r="CE45" s="149"/>
      <c r="CF45" s="149"/>
      <c r="CG45" s="150"/>
      <c r="CH45" s="151"/>
      <c r="CI45" s="149"/>
      <c r="CJ45" s="149"/>
      <c r="CK45" s="149"/>
      <c r="CL45" s="149"/>
      <c r="CM45" s="150"/>
      <c r="CN45" s="151"/>
      <c r="CO45" s="149"/>
      <c r="CP45" s="149"/>
      <c r="CQ45" s="149"/>
      <c r="CR45" s="149"/>
      <c r="CS45" s="150"/>
      <c r="CT45" s="151"/>
      <c r="CU45" s="149"/>
      <c r="CV45" s="149"/>
      <c r="CW45" s="149"/>
      <c r="CX45" s="149"/>
      <c r="CY45" s="150"/>
      <c r="CZ45" s="151"/>
      <c r="DA45" s="149"/>
      <c r="DB45" s="149"/>
      <c r="DC45" s="149"/>
      <c r="DD45" s="149"/>
      <c r="DE45" s="150"/>
      <c r="DF45" s="151"/>
      <c r="DG45" s="149"/>
      <c r="DH45" s="149"/>
      <c r="DI45" s="149"/>
      <c r="DJ45" s="149"/>
      <c r="DK45" s="150"/>
      <c r="DL45" s="151"/>
      <c r="DM45" s="149"/>
      <c r="DN45" s="149"/>
      <c r="DO45" s="149"/>
      <c r="DP45" s="149"/>
      <c r="DQ45" s="150"/>
      <c r="DR45" s="151"/>
      <c r="DS45" s="149"/>
      <c r="DT45" s="149"/>
      <c r="DU45" s="149"/>
      <c r="DV45" s="149"/>
      <c r="DW45" s="150"/>
      <c r="DX45" s="151"/>
      <c r="DY45" s="149"/>
      <c r="DZ45" s="149"/>
      <c r="EA45" s="149"/>
      <c r="EB45" s="149"/>
      <c r="EC45" s="150"/>
      <c r="ED45" s="151"/>
      <c r="EE45" s="149"/>
      <c r="EF45" s="149"/>
      <c r="EG45" s="149"/>
      <c r="EH45" s="149"/>
      <c r="EI45" s="150"/>
      <c r="EJ45" s="151"/>
      <c r="EK45" s="149"/>
      <c r="EL45" s="149"/>
      <c r="EM45" s="149"/>
      <c r="EN45" s="149"/>
      <c r="EO45" s="150"/>
      <c r="EP45" s="151"/>
      <c r="EQ45" s="149"/>
      <c r="ER45" s="149"/>
      <c r="ES45" s="149"/>
      <c r="ET45" s="149"/>
      <c r="EU45" s="150"/>
      <c r="EV45" s="151"/>
      <c r="EW45" s="149"/>
      <c r="EX45" s="149"/>
      <c r="EY45" s="149"/>
      <c r="EZ45" s="149"/>
      <c r="FA45" s="150"/>
      <c r="FB45" s="151"/>
      <c r="FC45" s="149"/>
      <c r="FD45" s="149"/>
      <c r="FE45" s="149"/>
      <c r="FF45" s="149"/>
      <c r="FG45" s="150"/>
      <c r="FH45" s="151"/>
      <c r="FI45" s="149"/>
      <c r="FJ45" s="149"/>
      <c r="FK45" s="149"/>
      <c r="FL45" s="149"/>
      <c r="FM45" s="150"/>
      <c r="FN45" s="151"/>
      <c r="FO45" s="149"/>
      <c r="FP45" s="149"/>
      <c r="FQ45" s="149"/>
      <c r="FR45" s="149"/>
      <c r="FS45" s="150"/>
      <c r="FT45" s="151"/>
      <c r="FU45" s="149"/>
      <c r="FV45" s="149"/>
      <c r="FW45" s="149"/>
      <c r="FX45" s="149"/>
      <c r="FY45" s="150"/>
      <c r="FZ45" s="151"/>
      <c r="GA45" s="149"/>
      <c r="GB45" s="149"/>
      <c r="GC45" s="149"/>
      <c r="GD45" s="149"/>
      <c r="GE45" s="150"/>
      <c r="GF45" s="151"/>
      <c r="GG45" s="149"/>
      <c r="GH45" s="149"/>
      <c r="GI45" s="149"/>
      <c r="GJ45" s="149"/>
      <c r="GK45" s="150"/>
      <c r="GL45" s="151"/>
      <c r="GM45" s="149"/>
      <c r="GN45" s="149"/>
      <c r="GO45" s="149"/>
      <c r="GP45" s="149"/>
      <c r="GQ45" s="150"/>
      <c r="GR45" s="151"/>
      <c r="GS45" s="149"/>
      <c r="GT45" s="149"/>
      <c r="GU45" s="149"/>
      <c r="GV45" s="149"/>
      <c r="GW45" s="150"/>
      <c r="GX45" s="151"/>
      <c r="GY45" s="149"/>
      <c r="GZ45" s="149"/>
      <c r="HA45" s="149"/>
      <c r="HB45" s="149"/>
      <c r="HC45" s="149"/>
      <c r="HD45" s="152"/>
      <c r="HE45" s="152"/>
      <c r="HF45" s="446" t="str">
        <f t="shared" si="1"/>
        <v/>
      </c>
    </row>
    <row r="46" spans="2:214" ht="21" hidden="1" customHeight="1" outlineLevel="1">
      <c r="B46" s="891"/>
      <c r="C46" s="891"/>
      <c r="D46" s="146">
        <f t="shared" si="0"/>
        <v>33</v>
      </c>
      <c r="E46" s="224"/>
      <c r="F46" s="396"/>
      <c r="G46" s="147"/>
      <c r="H46" s="148"/>
      <c r="I46" s="149"/>
      <c r="J46" s="149"/>
      <c r="K46" s="149"/>
      <c r="L46" s="149"/>
      <c r="M46" s="150"/>
      <c r="N46" s="151"/>
      <c r="O46" s="149"/>
      <c r="P46" s="149"/>
      <c r="Q46" s="149"/>
      <c r="R46" s="149"/>
      <c r="S46" s="150"/>
      <c r="T46" s="151"/>
      <c r="U46" s="149"/>
      <c r="V46" s="149"/>
      <c r="W46" s="149"/>
      <c r="X46" s="149"/>
      <c r="Y46" s="150"/>
      <c r="Z46" s="151"/>
      <c r="AA46" s="149"/>
      <c r="AB46" s="149"/>
      <c r="AC46" s="149"/>
      <c r="AD46" s="149"/>
      <c r="AE46" s="150"/>
      <c r="AF46" s="151"/>
      <c r="AG46" s="149"/>
      <c r="AH46" s="149"/>
      <c r="AI46" s="149"/>
      <c r="AJ46" s="149"/>
      <c r="AK46" s="150"/>
      <c r="AL46" s="151"/>
      <c r="AM46" s="149"/>
      <c r="AN46" s="149"/>
      <c r="AO46" s="149"/>
      <c r="AP46" s="149"/>
      <c r="AQ46" s="150"/>
      <c r="AR46" s="151"/>
      <c r="AS46" s="149"/>
      <c r="AT46" s="149"/>
      <c r="AU46" s="149"/>
      <c r="AV46" s="149"/>
      <c r="AW46" s="150"/>
      <c r="AX46" s="151"/>
      <c r="AY46" s="149"/>
      <c r="AZ46" s="149"/>
      <c r="BA46" s="149"/>
      <c r="BB46" s="149"/>
      <c r="BC46" s="150"/>
      <c r="BD46" s="151"/>
      <c r="BE46" s="149"/>
      <c r="BF46" s="149"/>
      <c r="BG46" s="149"/>
      <c r="BH46" s="149"/>
      <c r="BI46" s="150"/>
      <c r="BJ46" s="151"/>
      <c r="BK46" s="149"/>
      <c r="BL46" s="149"/>
      <c r="BM46" s="149"/>
      <c r="BN46" s="149"/>
      <c r="BO46" s="150"/>
      <c r="BP46" s="151"/>
      <c r="BQ46" s="149"/>
      <c r="BR46" s="149"/>
      <c r="BS46" s="149"/>
      <c r="BT46" s="149"/>
      <c r="BU46" s="150"/>
      <c r="BV46" s="151"/>
      <c r="BW46" s="149"/>
      <c r="BX46" s="149"/>
      <c r="BY46" s="149"/>
      <c r="BZ46" s="149"/>
      <c r="CA46" s="150"/>
      <c r="CB46" s="151"/>
      <c r="CC46" s="149"/>
      <c r="CD46" s="149"/>
      <c r="CE46" s="149"/>
      <c r="CF46" s="149"/>
      <c r="CG46" s="150"/>
      <c r="CH46" s="151"/>
      <c r="CI46" s="149"/>
      <c r="CJ46" s="149"/>
      <c r="CK46" s="149"/>
      <c r="CL46" s="149"/>
      <c r="CM46" s="150"/>
      <c r="CN46" s="151"/>
      <c r="CO46" s="149"/>
      <c r="CP46" s="149"/>
      <c r="CQ46" s="149"/>
      <c r="CR46" s="149"/>
      <c r="CS46" s="150"/>
      <c r="CT46" s="151"/>
      <c r="CU46" s="149"/>
      <c r="CV46" s="149"/>
      <c r="CW46" s="149"/>
      <c r="CX46" s="149"/>
      <c r="CY46" s="150"/>
      <c r="CZ46" s="151"/>
      <c r="DA46" s="149"/>
      <c r="DB46" s="149"/>
      <c r="DC46" s="149"/>
      <c r="DD46" s="149"/>
      <c r="DE46" s="150"/>
      <c r="DF46" s="151"/>
      <c r="DG46" s="149"/>
      <c r="DH46" s="149"/>
      <c r="DI46" s="149"/>
      <c r="DJ46" s="149"/>
      <c r="DK46" s="150"/>
      <c r="DL46" s="151"/>
      <c r="DM46" s="149"/>
      <c r="DN46" s="149"/>
      <c r="DO46" s="149"/>
      <c r="DP46" s="149"/>
      <c r="DQ46" s="150"/>
      <c r="DR46" s="151"/>
      <c r="DS46" s="149"/>
      <c r="DT46" s="149"/>
      <c r="DU46" s="149"/>
      <c r="DV46" s="149"/>
      <c r="DW46" s="150"/>
      <c r="DX46" s="151"/>
      <c r="DY46" s="149"/>
      <c r="DZ46" s="149"/>
      <c r="EA46" s="149"/>
      <c r="EB46" s="149"/>
      <c r="EC46" s="150"/>
      <c r="ED46" s="151"/>
      <c r="EE46" s="149"/>
      <c r="EF46" s="149"/>
      <c r="EG46" s="149"/>
      <c r="EH46" s="149"/>
      <c r="EI46" s="150"/>
      <c r="EJ46" s="151"/>
      <c r="EK46" s="149"/>
      <c r="EL46" s="149"/>
      <c r="EM46" s="149"/>
      <c r="EN46" s="149"/>
      <c r="EO46" s="150"/>
      <c r="EP46" s="151"/>
      <c r="EQ46" s="149"/>
      <c r="ER46" s="149"/>
      <c r="ES46" s="149"/>
      <c r="ET46" s="149"/>
      <c r="EU46" s="150"/>
      <c r="EV46" s="151"/>
      <c r="EW46" s="149"/>
      <c r="EX46" s="149"/>
      <c r="EY46" s="149"/>
      <c r="EZ46" s="149"/>
      <c r="FA46" s="150"/>
      <c r="FB46" s="151"/>
      <c r="FC46" s="149"/>
      <c r="FD46" s="149"/>
      <c r="FE46" s="149"/>
      <c r="FF46" s="149"/>
      <c r="FG46" s="150"/>
      <c r="FH46" s="151"/>
      <c r="FI46" s="149"/>
      <c r="FJ46" s="149"/>
      <c r="FK46" s="149"/>
      <c r="FL46" s="149"/>
      <c r="FM46" s="150"/>
      <c r="FN46" s="151"/>
      <c r="FO46" s="149"/>
      <c r="FP46" s="149"/>
      <c r="FQ46" s="149"/>
      <c r="FR46" s="149"/>
      <c r="FS46" s="150"/>
      <c r="FT46" s="151"/>
      <c r="FU46" s="149"/>
      <c r="FV46" s="149"/>
      <c r="FW46" s="149"/>
      <c r="FX46" s="149"/>
      <c r="FY46" s="150"/>
      <c r="FZ46" s="151"/>
      <c r="GA46" s="149"/>
      <c r="GB46" s="149"/>
      <c r="GC46" s="149"/>
      <c r="GD46" s="149"/>
      <c r="GE46" s="150"/>
      <c r="GF46" s="151"/>
      <c r="GG46" s="149"/>
      <c r="GH46" s="149"/>
      <c r="GI46" s="149"/>
      <c r="GJ46" s="149"/>
      <c r="GK46" s="150"/>
      <c r="GL46" s="151"/>
      <c r="GM46" s="149"/>
      <c r="GN46" s="149"/>
      <c r="GO46" s="149"/>
      <c r="GP46" s="149"/>
      <c r="GQ46" s="150"/>
      <c r="GR46" s="151"/>
      <c r="GS46" s="149"/>
      <c r="GT46" s="149"/>
      <c r="GU46" s="149"/>
      <c r="GV46" s="149"/>
      <c r="GW46" s="150"/>
      <c r="GX46" s="151"/>
      <c r="GY46" s="149"/>
      <c r="GZ46" s="149"/>
      <c r="HA46" s="149"/>
      <c r="HB46" s="149"/>
      <c r="HC46" s="149"/>
      <c r="HD46" s="152"/>
      <c r="HE46" s="152"/>
      <c r="HF46" s="446" t="str">
        <f t="shared" si="1"/>
        <v/>
      </c>
    </row>
    <row r="47" spans="2:214" ht="21" hidden="1" customHeight="1" outlineLevel="1">
      <c r="B47" s="891"/>
      <c r="C47" s="891"/>
      <c r="D47" s="146">
        <f t="shared" si="0"/>
        <v>34</v>
      </c>
      <c r="E47" s="224"/>
      <c r="F47" s="396"/>
      <c r="G47" s="147"/>
      <c r="H47" s="148"/>
      <c r="I47" s="149"/>
      <c r="J47" s="149"/>
      <c r="K47" s="149"/>
      <c r="L47" s="149"/>
      <c r="M47" s="150"/>
      <c r="N47" s="151"/>
      <c r="O47" s="149"/>
      <c r="P47" s="149"/>
      <c r="Q47" s="149"/>
      <c r="R47" s="149"/>
      <c r="S47" s="150"/>
      <c r="T47" s="151"/>
      <c r="U47" s="149"/>
      <c r="V47" s="149"/>
      <c r="W47" s="149"/>
      <c r="X47" s="149"/>
      <c r="Y47" s="150"/>
      <c r="Z47" s="151"/>
      <c r="AA47" s="149"/>
      <c r="AB47" s="149"/>
      <c r="AC47" s="149"/>
      <c r="AD47" s="149"/>
      <c r="AE47" s="150"/>
      <c r="AF47" s="151"/>
      <c r="AG47" s="149"/>
      <c r="AH47" s="149"/>
      <c r="AI47" s="149"/>
      <c r="AJ47" s="149"/>
      <c r="AK47" s="150"/>
      <c r="AL47" s="151"/>
      <c r="AM47" s="149"/>
      <c r="AN47" s="149"/>
      <c r="AO47" s="149"/>
      <c r="AP47" s="149"/>
      <c r="AQ47" s="150"/>
      <c r="AR47" s="151"/>
      <c r="AS47" s="149"/>
      <c r="AT47" s="149"/>
      <c r="AU47" s="149"/>
      <c r="AV47" s="149"/>
      <c r="AW47" s="150"/>
      <c r="AX47" s="151"/>
      <c r="AY47" s="149"/>
      <c r="AZ47" s="149"/>
      <c r="BA47" s="149"/>
      <c r="BB47" s="149"/>
      <c r="BC47" s="150"/>
      <c r="BD47" s="151"/>
      <c r="BE47" s="149"/>
      <c r="BF47" s="149"/>
      <c r="BG47" s="149"/>
      <c r="BH47" s="149"/>
      <c r="BI47" s="150"/>
      <c r="BJ47" s="151"/>
      <c r="BK47" s="149"/>
      <c r="BL47" s="149"/>
      <c r="BM47" s="149"/>
      <c r="BN47" s="149"/>
      <c r="BO47" s="150"/>
      <c r="BP47" s="151"/>
      <c r="BQ47" s="149"/>
      <c r="BR47" s="149"/>
      <c r="BS47" s="149"/>
      <c r="BT47" s="149"/>
      <c r="BU47" s="150"/>
      <c r="BV47" s="151"/>
      <c r="BW47" s="149"/>
      <c r="BX47" s="149"/>
      <c r="BY47" s="149"/>
      <c r="BZ47" s="149"/>
      <c r="CA47" s="150"/>
      <c r="CB47" s="151"/>
      <c r="CC47" s="149"/>
      <c r="CD47" s="149"/>
      <c r="CE47" s="149"/>
      <c r="CF47" s="149"/>
      <c r="CG47" s="150"/>
      <c r="CH47" s="151"/>
      <c r="CI47" s="149"/>
      <c r="CJ47" s="149"/>
      <c r="CK47" s="149"/>
      <c r="CL47" s="149"/>
      <c r="CM47" s="150"/>
      <c r="CN47" s="151"/>
      <c r="CO47" s="149"/>
      <c r="CP47" s="149"/>
      <c r="CQ47" s="149"/>
      <c r="CR47" s="149"/>
      <c r="CS47" s="150"/>
      <c r="CT47" s="151"/>
      <c r="CU47" s="149"/>
      <c r="CV47" s="149"/>
      <c r="CW47" s="149"/>
      <c r="CX47" s="149"/>
      <c r="CY47" s="150"/>
      <c r="CZ47" s="151"/>
      <c r="DA47" s="149"/>
      <c r="DB47" s="149"/>
      <c r="DC47" s="149"/>
      <c r="DD47" s="149"/>
      <c r="DE47" s="150"/>
      <c r="DF47" s="151"/>
      <c r="DG47" s="149"/>
      <c r="DH47" s="149"/>
      <c r="DI47" s="149"/>
      <c r="DJ47" s="149"/>
      <c r="DK47" s="150"/>
      <c r="DL47" s="151"/>
      <c r="DM47" s="149"/>
      <c r="DN47" s="149"/>
      <c r="DO47" s="149"/>
      <c r="DP47" s="149"/>
      <c r="DQ47" s="150"/>
      <c r="DR47" s="151"/>
      <c r="DS47" s="149"/>
      <c r="DT47" s="149"/>
      <c r="DU47" s="149"/>
      <c r="DV47" s="149"/>
      <c r="DW47" s="150"/>
      <c r="DX47" s="151"/>
      <c r="DY47" s="149"/>
      <c r="DZ47" s="149"/>
      <c r="EA47" s="149"/>
      <c r="EB47" s="149"/>
      <c r="EC47" s="150"/>
      <c r="ED47" s="151"/>
      <c r="EE47" s="149"/>
      <c r="EF47" s="149"/>
      <c r="EG47" s="149"/>
      <c r="EH47" s="149"/>
      <c r="EI47" s="150"/>
      <c r="EJ47" s="151"/>
      <c r="EK47" s="149"/>
      <c r="EL47" s="149"/>
      <c r="EM47" s="149"/>
      <c r="EN47" s="149"/>
      <c r="EO47" s="150"/>
      <c r="EP47" s="151"/>
      <c r="EQ47" s="149"/>
      <c r="ER47" s="149"/>
      <c r="ES47" s="149"/>
      <c r="ET47" s="149"/>
      <c r="EU47" s="150"/>
      <c r="EV47" s="151"/>
      <c r="EW47" s="149"/>
      <c r="EX47" s="149"/>
      <c r="EY47" s="149"/>
      <c r="EZ47" s="149"/>
      <c r="FA47" s="150"/>
      <c r="FB47" s="151"/>
      <c r="FC47" s="149"/>
      <c r="FD47" s="149"/>
      <c r="FE47" s="149"/>
      <c r="FF47" s="149"/>
      <c r="FG47" s="150"/>
      <c r="FH47" s="151"/>
      <c r="FI47" s="149"/>
      <c r="FJ47" s="149"/>
      <c r="FK47" s="149"/>
      <c r="FL47" s="149"/>
      <c r="FM47" s="150"/>
      <c r="FN47" s="151"/>
      <c r="FO47" s="149"/>
      <c r="FP47" s="149"/>
      <c r="FQ47" s="149"/>
      <c r="FR47" s="149"/>
      <c r="FS47" s="150"/>
      <c r="FT47" s="151"/>
      <c r="FU47" s="149"/>
      <c r="FV47" s="149"/>
      <c r="FW47" s="149"/>
      <c r="FX47" s="149"/>
      <c r="FY47" s="150"/>
      <c r="FZ47" s="151"/>
      <c r="GA47" s="149"/>
      <c r="GB47" s="149"/>
      <c r="GC47" s="149"/>
      <c r="GD47" s="149"/>
      <c r="GE47" s="150"/>
      <c r="GF47" s="151"/>
      <c r="GG47" s="149"/>
      <c r="GH47" s="149"/>
      <c r="GI47" s="149"/>
      <c r="GJ47" s="149"/>
      <c r="GK47" s="150"/>
      <c r="GL47" s="151"/>
      <c r="GM47" s="149"/>
      <c r="GN47" s="149"/>
      <c r="GO47" s="149"/>
      <c r="GP47" s="149"/>
      <c r="GQ47" s="150"/>
      <c r="GR47" s="151"/>
      <c r="GS47" s="149"/>
      <c r="GT47" s="149"/>
      <c r="GU47" s="149"/>
      <c r="GV47" s="149"/>
      <c r="GW47" s="150"/>
      <c r="GX47" s="151"/>
      <c r="GY47" s="149"/>
      <c r="GZ47" s="149"/>
      <c r="HA47" s="149"/>
      <c r="HB47" s="149"/>
      <c r="HC47" s="149"/>
      <c r="HD47" s="152"/>
      <c r="HE47" s="152"/>
      <c r="HF47" s="446" t="str">
        <f t="shared" si="1"/>
        <v/>
      </c>
    </row>
    <row r="48" spans="2:214" ht="21" hidden="1" customHeight="1" outlineLevel="1">
      <c r="B48" s="891"/>
      <c r="C48" s="891"/>
      <c r="D48" s="146">
        <f t="shared" si="0"/>
        <v>35</v>
      </c>
      <c r="E48" s="224"/>
      <c r="F48" s="396"/>
      <c r="G48" s="147"/>
      <c r="H48" s="148"/>
      <c r="I48" s="149"/>
      <c r="J48" s="149"/>
      <c r="K48" s="149"/>
      <c r="L48" s="149"/>
      <c r="M48" s="150"/>
      <c r="N48" s="151"/>
      <c r="O48" s="149"/>
      <c r="P48" s="149"/>
      <c r="Q48" s="149"/>
      <c r="R48" s="149"/>
      <c r="S48" s="150"/>
      <c r="T48" s="151"/>
      <c r="U48" s="149"/>
      <c r="V48" s="149"/>
      <c r="W48" s="149"/>
      <c r="X48" s="149"/>
      <c r="Y48" s="150"/>
      <c r="Z48" s="151"/>
      <c r="AA48" s="149"/>
      <c r="AB48" s="149"/>
      <c r="AC48" s="149"/>
      <c r="AD48" s="149"/>
      <c r="AE48" s="150"/>
      <c r="AF48" s="151"/>
      <c r="AG48" s="149"/>
      <c r="AH48" s="149"/>
      <c r="AI48" s="149"/>
      <c r="AJ48" s="149"/>
      <c r="AK48" s="150"/>
      <c r="AL48" s="151"/>
      <c r="AM48" s="149"/>
      <c r="AN48" s="149"/>
      <c r="AO48" s="149"/>
      <c r="AP48" s="149"/>
      <c r="AQ48" s="150"/>
      <c r="AR48" s="151"/>
      <c r="AS48" s="149"/>
      <c r="AT48" s="149"/>
      <c r="AU48" s="149"/>
      <c r="AV48" s="149"/>
      <c r="AW48" s="150"/>
      <c r="AX48" s="151"/>
      <c r="AY48" s="149"/>
      <c r="AZ48" s="149"/>
      <c r="BA48" s="149"/>
      <c r="BB48" s="149"/>
      <c r="BC48" s="150"/>
      <c r="BD48" s="151"/>
      <c r="BE48" s="149"/>
      <c r="BF48" s="149"/>
      <c r="BG48" s="149"/>
      <c r="BH48" s="149"/>
      <c r="BI48" s="150"/>
      <c r="BJ48" s="151"/>
      <c r="BK48" s="149"/>
      <c r="BL48" s="149"/>
      <c r="BM48" s="149"/>
      <c r="BN48" s="149"/>
      <c r="BO48" s="150"/>
      <c r="BP48" s="151"/>
      <c r="BQ48" s="149"/>
      <c r="BR48" s="149"/>
      <c r="BS48" s="149"/>
      <c r="BT48" s="149"/>
      <c r="BU48" s="150"/>
      <c r="BV48" s="151"/>
      <c r="BW48" s="149"/>
      <c r="BX48" s="149"/>
      <c r="BY48" s="149"/>
      <c r="BZ48" s="149"/>
      <c r="CA48" s="150"/>
      <c r="CB48" s="151"/>
      <c r="CC48" s="149"/>
      <c r="CD48" s="149"/>
      <c r="CE48" s="149"/>
      <c r="CF48" s="149"/>
      <c r="CG48" s="150"/>
      <c r="CH48" s="151"/>
      <c r="CI48" s="149"/>
      <c r="CJ48" s="149"/>
      <c r="CK48" s="149"/>
      <c r="CL48" s="149"/>
      <c r="CM48" s="150"/>
      <c r="CN48" s="151"/>
      <c r="CO48" s="149"/>
      <c r="CP48" s="149"/>
      <c r="CQ48" s="149"/>
      <c r="CR48" s="149"/>
      <c r="CS48" s="150"/>
      <c r="CT48" s="151"/>
      <c r="CU48" s="149"/>
      <c r="CV48" s="149"/>
      <c r="CW48" s="149"/>
      <c r="CX48" s="149"/>
      <c r="CY48" s="150"/>
      <c r="CZ48" s="151"/>
      <c r="DA48" s="149"/>
      <c r="DB48" s="149"/>
      <c r="DC48" s="149"/>
      <c r="DD48" s="149"/>
      <c r="DE48" s="150"/>
      <c r="DF48" s="151"/>
      <c r="DG48" s="149"/>
      <c r="DH48" s="149"/>
      <c r="DI48" s="149"/>
      <c r="DJ48" s="149"/>
      <c r="DK48" s="150"/>
      <c r="DL48" s="151"/>
      <c r="DM48" s="149"/>
      <c r="DN48" s="149"/>
      <c r="DO48" s="149"/>
      <c r="DP48" s="149"/>
      <c r="DQ48" s="150"/>
      <c r="DR48" s="151"/>
      <c r="DS48" s="149"/>
      <c r="DT48" s="149"/>
      <c r="DU48" s="149"/>
      <c r="DV48" s="149"/>
      <c r="DW48" s="150"/>
      <c r="DX48" s="151"/>
      <c r="DY48" s="149"/>
      <c r="DZ48" s="149"/>
      <c r="EA48" s="149"/>
      <c r="EB48" s="149"/>
      <c r="EC48" s="150"/>
      <c r="ED48" s="151"/>
      <c r="EE48" s="149"/>
      <c r="EF48" s="149"/>
      <c r="EG48" s="149"/>
      <c r="EH48" s="149"/>
      <c r="EI48" s="150"/>
      <c r="EJ48" s="151"/>
      <c r="EK48" s="149"/>
      <c r="EL48" s="149"/>
      <c r="EM48" s="149"/>
      <c r="EN48" s="149"/>
      <c r="EO48" s="150"/>
      <c r="EP48" s="151"/>
      <c r="EQ48" s="149"/>
      <c r="ER48" s="149"/>
      <c r="ES48" s="149"/>
      <c r="ET48" s="149"/>
      <c r="EU48" s="150"/>
      <c r="EV48" s="151"/>
      <c r="EW48" s="149"/>
      <c r="EX48" s="149"/>
      <c r="EY48" s="149"/>
      <c r="EZ48" s="149"/>
      <c r="FA48" s="150"/>
      <c r="FB48" s="151"/>
      <c r="FC48" s="149"/>
      <c r="FD48" s="149"/>
      <c r="FE48" s="149"/>
      <c r="FF48" s="149"/>
      <c r="FG48" s="150"/>
      <c r="FH48" s="151"/>
      <c r="FI48" s="149"/>
      <c r="FJ48" s="149"/>
      <c r="FK48" s="149"/>
      <c r="FL48" s="149"/>
      <c r="FM48" s="150"/>
      <c r="FN48" s="151"/>
      <c r="FO48" s="149"/>
      <c r="FP48" s="149"/>
      <c r="FQ48" s="149"/>
      <c r="FR48" s="149"/>
      <c r="FS48" s="150"/>
      <c r="FT48" s="151"/>
      <c r="FU48" s="149"/>
      <c r="FV48" s="149"/>
      <c r="FW48" s="149"/>
      <c r="FX48" s="149"/>
      <c r="FY48" s="150"/>
      <c r="FZ48" s="151"/>
      <c r="GA48" s="149"/>
      <c r="GB48" s="149"/>
      <c r="GC48" s="149"/>
      <c r="GD48" s="149"/>
      <c r="GE48" s="150"/>
      <c r="GF48" s="151"/>
      <c r="GG48" s="149"/>
      <c r="GH48" s="149"/>
      <c r="GI48" s="149"/>
      <c r="GJ48" s="149"/>
      <c r="GK48" s="150"/>
      <c r="GL48" s="151"/>
      <c r="GM48" s="149"/>
      <c r="GN48" s="149"/>
      <c r="GO48" s="149"/>
      <c r="GP48" s="149"/>
      <c r="GQ48" s="150"/>
      <c r="GR48" s="151"/>
      <c r="GS48" s="149"/>
      <c r="GT48" s="149"/>
      <c r="GU48" s="149"/>
      <c r="GV48" s="149"/>
      <c r="GW48" s="150"/>
      <c r="GX48" s="151"/>
      <c r="GY48" s="149"/>
      <c r="GZ48" s="149"/>
      <c r="HA48" s="149"/>
      <c r="HB48" s="149"/>
      <c r="HC48" s="149"/>
      <c r="HD48" s="152"/>
      <c r="HE48" s="152"/>
      <c r="HF48" s="446" t="str">
        <f t="shared" si="1"/>
        <v/>
      </c>
    </row>
    <row r="49" spans="2:214" ht="21" hidden="1" customHeight="1" outlineLevel="1">
      <c r="B49" s="892"/>
      <c r="C49" s="892"/>
      <c r="D49" s="146">
        <f t="shared" si="0"/>
        <v>36</v>
      </c>
      <c r="E49" s="224"/>
      <c r="F49" s="396"/>
      <c r="G49" s="147"/>
      <c r="H49" s="148"/>
      <c r="I49" s="149"/>
      <c r="J49" s="149"/>
      <c r="K49" s="149"/>
      <c r="L49" s="149"/>
      <c r="M49" s="150"/>
      <c r="N49" s="151"/>
      <c r="O49" s="149"/>
      <c r="P49" s="149"/>
      <c r="Q49" s="149"/>
      <c r="R49" s="149"/>
      <c r="S49" s="150"/>
      <c r="T49" s="151"/>
      <c r="U49" s="149"/>
      <c r="V49" s="149"/>
      <c r="W49" s="149"/>
      <c r="X49" s="149"/>
      <c r="Y49" s="150"/>
      <c r="Z49" s="151"/>
      <c r="AA49" s="149"/>
      <c r="AB49" s="149"/>
      <c r="AC49" s="149"/>
      <c r="AD49" s="149"/>
      <c r="AE49" s="150"/>
      <c r="AF49" s="151"/>
      <c r="AG49" s="149"/>
      <c r="AH49" s="149"/>
      <c r="AI49" s="149"/>
      <c r="AJ49" s="149"/>
      <c r="AK49" s="150"/>
      <c r="AL49" s="151"/>
      <c r="AM49" s="149"/>
      <c r="AN49" s="149"/>
      <c r="AO49" s="149"/>
      <c r="AP49" s="149"/>
      <c r="AQ49" s="150"/>
      <c r="AR49" s="151"/>
      <c r="AS49" s="149"/>
      <c r="AT49" s="149"/>
      <c r="AU49" s="149"/>
      <c r="AV49" s="149"/>
      <c r="AW49" s="150"/>
      <c r="AX49" s="151"/>
      <c r="AY49" s="149"/>
      <c r="AZ49" s="149"/>
      <c r="BA49" s="149"/>
      <c r="BB49" s="149"/>
      <c r="BC49" s="150"/>
      <c r="BD49" s="151"/>
      <c r="BE49" s="149"/>
      <c r="BF49" s="149"/>
      <c r="BG49" s="149"/>
      <c r="BH49" s="149"/>
      <c r="BI49" s="150"/>
      <c r="BJ49" s="151"/>
      <c r="BK49" s="149"/>
      <c r="BL49" s="149"/>
      <c r="BM49" s="149"/>
      <c r="BN49" s="149"/>
      <c r="BO49" s="150"/>
      <c r="BP49" s="151"/>
      <c r="BQ49" s="149"/>
      <c r="BR49" s="149"/>
      <c r="BS49" s="149"/>
      <c r="BT49" s="149"/>
      <c r="BU49" s="150"/>
      <c r="BV49" s="151"/>
      <c r="BW49" s="149"/>
      <c r="BX49" s="149"/>
      <c r="BY49" s="149"/>
      <c r="BZ49" s="149"/>
      <c r="CA49" s="150"/>
      <c r="CB49" s="151"/>
      <c r="CC49" s="149"/>
      <c r="CD49" s="149"/>
      <c r="CE49" s="149"/>
      <c r="CF49" s="149"/>
      <c r="CG49" s="150"/>
      <c r="CH49" s="151"/>
      <c r="CI49" s="149"/>
      <c r="CJ49" s="149"/>
      <c r="CK49" s="149"/>
      <c r="CL49" s="149"/>
      <c r="CM49" s="150"/>
      <c r="CN49" s="151"/>
      <c r="CO49" s="149"/>
      <c r="CP49" s="149"/>
      <c r="CQ49" s="149"/>
      <c r="CR49" s="149"/>
      <c r="CS49" s="150"/>
      <c r="CT49" s="151"/>
      <c r="CU49" s="149"/>
      <c r="CV49" s="149"/>
      <c r="CW49" s="149"/>
      <c r="CX49" s="149"/>
      <c r="CY49" s="150"/>
      <c r="CZ49" s="151"/>
      <c r="DA49" s="149"/>
      <c r="DB49" s="149"/>
      <c r="DC49" s="149"/>
      <c r="DD49" s="149"/>
      <c r="DE49" s="150"/>
      <c r="DF49" s="151"/>
      <c r="DG49" s="149"/>
      <c r="DH49" s="149"/>
      <c r="DI49" s="149"/>
      <c r="DJ49" s="149"/>
      <c r="DK49" s="150"/>
      <c r="DL49" s="151"/>
      <c r="DM49" s="149"/>
      <c r="DN49" s="149"/>
      <c r="DO49" s="149"/>
      <c r="DP49" s="149"/>
      <c r="DQ49" s="150"/>
      <c r="DR49" s="151"/>
      <c r="DS49" s="149"/>
      <c r="DT49" s="149"/>
      <c r="DU49" s="149"/>
      <c r="DV49" s="149"/>
      <c r="DW49" s="150"/>
      <c r="DX49" s="151"/>
      <c r="DY49" s="149"/>
      <c r="DZ49" s="149"/>
      <c r="EA49" s="149"/>
      <c r="EB49" s="149"/>
      <c r="EC49" s="150"/>
      <c r="ED49" s="151"/>
      <c r="EE49" s="149"/>
      <c r="EF49" s="149"/>
      <c r="EG49" s="149"/>
      <c r="EH49" s="149"/>
      <c r="EI49" s="150"/>
      <c r="EJ49" s="151"/>
      <c r="EK49" s="149"/>
      <c r="EL49" s="149"/>
      <c r="EM49" s="149"/>
      <c r="EN49" s="149"/>
      <c r="EO49" s="150"/>
      <c r="EP49" s="151"/>
      <c r="EQ49" s="149"/>
      <c r="ER49" s="149"/>
      <c r="ES49" s="149"/>
      <c r="ET49" s="149"/>
      <c r="EU49" s="150"/>
      <c r="EV49" s="151"/>
      <c r="EW49" s="149"/>
      <c r="EX49" s="149"/>
      <c r="EY49" s="149"/>
      <c r="EZ49" s="149"/>
      <c r="FA49" s="150"/>
      <c r="FB49" s="151"/>
      <c r="FC49" s="149"/>
      <c r="FD49" s="149"/>
      <c r="FE49" s="149"/>
      <c r="FF49" s="149"/>
      <c r="FG49" s="150"/>
      <c r="FH49" s="151"/>
      <c r="FI49" s="149"/>
      <c r="FJ49" s="149"/>
      <c r="FK49" s="149"/>
      <c r="FL49" s="149"/>
      <c r="FM49" s="150"/>
      <c r="FN49" s="151"/>
      <c r="FO49" s="149"/>
      <c r="FP49" s="149"/>
      <c r="FQ49" s="149"/>
      <c r="FR49" s="149"/>
      <c r="FS49" s="150"/>
      <c r="FT49" s="151"/>
      <c r="FU49" s="149"/>
      <c r="FV49" s="149"/>
      <c r="FW49" s="149"/>
      <c r="FX49" s="149"/>
      <c r="FY49" s="150"/>
      <c r="FZ49" s="151"/>
      <c r="GA49" s="149"/>
      <c r="GB49" s="149"/>
      <c r="GC49" s="149"/>
      <c r="GD49" s="149"/>
      <c r="GE49" s="150"/>
      <c r="GF49" s="151"/>
      <c r="GG49" s="149"/>
      <c r="GH49" s="149"/>
      <c r="GI49" s="149"/>
      <c r="GJ49" s="149"/>
      <c r="GK49" s="150"/>
      <c r="GL49" s="151"/>
      <c r="GM49" s="149"/>
      <c r="GN49" s="149"/>
      <c r="GO49" s="149"/>
      <c r="GP49" s="149"/>
      <c r="GQ49" s="150"/>
      <c r="GR49" s="151"/>
      <c r="GS49" s="149"/>
      <c r="GT49" s="149"/>
      <c r="GU49" s="149"/>
      <c r="GV49" s="149"/>
      <c r="GW49" s="150"/>
      <c r="GX49" s="151"/>
      <c r="GY49" s="149"/>
      <c r="GZ49" s="149"/>
      <c r="HA49" s="149"/>
      <c r="HB49" s="149"/>
      <c r="HC49" s="149"/>
      <c r="HD49" s="152"/>
      <c r="HE49" s="152"/>
      <c r="HF49" s="446" t="str">
        <f t="shared" si="1"/>
        <v/>
      </c>
    </row>
    <row r="50" spans="2:214" ht="21" hidden="1" customHeight="1" outlineLevel="1">
      <c r="B50" s="892"/>
      <c r="C50" s="892"/>
      <c r="D50" s="146">
        <f t="shared" si="0"/>
        <v>37</v>
      </c>
      <c r="E50" s="224"/>
      <c r="F50" s="396"/>
      <c r="G50" s="147"/>
      <c r="H50" s="148"/>
      <c r="I50" s="149"/>
      <c r="J50" s="149"/>
      <c r="K50" s="149"/>
      <c r="L50" s="149"/>
      <c r="M50" s="150"/>
      <c r="N50" s="151"/>
      <c r="O50" s="149"/>
      <c r="P50" s="149"/>
      <c r="Q50" s="149"/>
      <c r="R50" s="149"/>
      <c r="S50" s="150"/>
      <c r="T50" s="151"/>
      <c r="U50" s="149"/>
      <c r="V50" s="149"/>
      <c r="W50" s="149"/>
      <c r="X50" s="149"/>
      <c r="Y50" s="150"/>
      <c r="Z50" s="151"/>
      <c r="AA50" s="149"/>
      <c r="AB50" s="149"/>
      <c r="AC50" s="149"/>
      <c r="AD50" s="149"/>
      <c r="AE50" s="150"/>
      <c r="AF50" s="151"/>
      <c r="AG50" s="149"/>
      <c r="AH50" s="149"/>
      <c r="AI50" s="149"/>
      <c r="AJ50" s="149"/>
      <c r="AK50" s="150"/>
      <c r="AL50" s="151"/>
      <c r="AM50" s="149"/>
      <c r="AN50" s="149"/>
      <c r="AO50" s="149"/>
      <c r="AP50" s="149"/>
      <c r="AQ50" s="150"/>
      <c r="AR50" s="151"/>
      <c r="AS50" s="149"/>
      <c r="AT50" s="149"/>
      <c r="AU50" s="149"/>
      <c r="AV50" s="149"/>
      <c r="AW50" s="150"/>
      <c r="AX50" s="151"/>
      <c r="AY50" s="149"/>
      <c r="AZ50" s="149"/>
      <c r="BA50" s="149"/>
      <c r="BB50" s="149"/>
      <c r="BC50" s="150"/>
      <c r="BD50" s="151"/>
      <c r="BE50" s="149"/>
      <c r="BF50" s="149"/>
      <c r="BG50" s="149"/>
      <c r="BH50" s="149"/>
      <c r="BI50" s="150"/>
      <c r="BJ50" s="151"/>
      <c r="BK50" s="149"/>
      <c r="BL50" s="149"/>
      <c r="BM50" s="149"/>
      <c r="BN50" s="149"/>
      <c r="BO50" s="150"/>
      <c r="BP50" s="151"/>
      <c r="BQ50" s="149"/>
      <c r="BR50" s="149"/>
      <c r="BS50" s="149"/>
      <c r="BT50" s="149"/>
      <c r="BU50" s="150"/>
      <c r="BV50" s="151"/>
      <c r="BW50" s="149"/>
      <c r="BX50" s="149"/>
      <c r="BY50" s="149"/>
      <c r="BZ50" s="149"/>
      <c r="CA50" s="150"/>
      <c r="CB50" s="151"/>
      <c r="CC50" s="149"/>
      <c r="CD50" s="149"/>
      <c r="CE50" s="149"/>
      <c r="CF50" s="149"/>
      <c r="CG50" s="150"/>
      <c r="CH50" s="151"/>
      <c r="CI50" s="149"/>
      <c r="CJ50" s="149"/>
      <c r="CK50" s="149"/>
      <c r="CL50" s="149"/>
      <c r="CM50" s="150"/>
      <c r="CN50" s="151"/>
      <c r="CO50" s="149"/>
      <c r="CP50" s="149"/>
      <c r="CQ50" s="149"/>
      <c r="CR50" s="149"/>
      <c r="CS50" s="150"/>
      <c r="CT50" s="151"/>
      <c r="CU50" s="149"/>
      <c r="CV50" s="149"/>
      <c r="CW50" s="149"/>
      <c r="CX50" s="149"/>
      <c r="CY50" s="150"/>
      <c r="CZ50" s="151"/>
      <c r="DA50" s="149"/>
      <c r="DB50" s="149"/>
      <c r="DC50" s="149"/>
      <c r="DD50" s="149"/>
      <c r="DE50" s="150"/>
      <c r="DF50" s="151"/>
      <c r="DG50" s="149"/>
      <c r="DH50" s="149"/>
      <c r="DI50" s="149"/>
      <c r="DJ50" s="149"/>
      <c r="DK50" s="150"/>
      <c r="DL50" s="151"/>
      <c r="DM50" s="149"/>
      <c r="DN50" s="149"/>
      <c r="DO50" s="149"/>
      <c r="DP50" s="149"/>
      <c r="DQ50" s="150"/>
      <c r="DR50" s="151"/>
      <c r="DS50" s="149"/>
      <c r="DT50" s="149"/>
      <c r="DU50" s="149"/>
      <c r="DV50" s="149"/>
      <c r="DW50" s="150"/>
      <c r="DX50" s="151"/>
      <c r="DY50" s="149"/>
      <c r="DZ50" s="149"/>
      <c r="EA50" s="149"/>
      <c r="EB50" s="149"/>
      <c r="EC50" s="150"/>
      <c r="ED50" s="151"/>
      <c r="EE50" s="149"/>
      <c r="EF50" s="149"/>
      <c r="EG50" s="149"/>
      <c r="EH50" s="149"/>
      <c r="EI50" s="150"/>
      <c r="EJ50" s="151"/>
      <c r="EK50" s="149"/>
      <c r="EL50" s="149"/>
      <c r="EM50" s="149"/>
      <c r="EN50" s="149"/>
      <c r="EO50" s="150"/>
      <c r="EP50" s="151"/>
      <c r="EQ50" s="149"/>
      <c r="ER50" s="149"/>
      <c r="ES50" s="149"/>
      <c r="ET50" s="149"/>
      <c r="EU50" s="150"/>
      <c r="EV50" s="151"/>
      <c r="EW50" s="149"/>
      <c r="EX50" s="149"/>
      <c r="EY50" s="149"/>
      <c r="EZ50" s="149"/>
      <c r="FA50" s="150"/>
      <c r="FB50" s="151"/>
      <c r="FC50" s="149"/>
      <c r="FD50" s="149"/>
      <c r="FE50" s="149"/>
      <c r="FF50" s="149"/>
      <c r="FG50" s="150"/>
      <c r="FH50" s="151"/>
      <c r="FI50" s="149"/>
      <c r="FJ50" s="149"/>
      <c r="FK50" s="149"/>
      <c r="FL50" s="149"/>
      <c r="FM50" s="150"/>
      <c r="FN50" s="151"/>
      <c r="FO50" s="149"/>
      <c r="FP50" s="149"/>
      <c r="FQ50" s="149"/>
      <c r="FR50" s="149"/>
      <c r="FS50" s="150"/>
      <c r="FT50" s="151"/>
      <c r="FU50" s="149"/>
      <c r="FV50" s="149"/>
      <c r="FW50" s="149"/>
      <c r="FX50" s="149"/>
      <c r="FY50" s="150"/>
      <c r="FZ50" s="151"/>
      <c r="GA50" s="149"/>
      <c r="GB50" s="149"/>
      <c r="GC50" s="149"/>
      <c r="GD50" s="149"/>
      <c r="GE50" s="150"/>
      <c r="GF50" s="151"/>
      <c r="GG50" s="149"/>
      <c r="GH50" s="149"/>
      <c r="GI50" s="149"/>
      <c r="GJ50" s="149"/>
      <c r="GK50" s="150"/>
      <c r="GL50" s="151"/>
      <c r="GM50" s="149"/>
      <c r="GN50" s="149"/>
      <c r="GO50" s="149"/>
      <c r="GP50" s="149"/>
      <c r="GQ50" s="150"/>
      <c r="GR50" s="151"/>
      <c r="GS50" s="149"/>
      <c r="GT50" s="149"/>
      <c r="GU50" s="149"/>
      <c r="GV50" s="149"/>
      <c r="GW50" s="150"/>
      <c r="GX50" s="151"/>
      <c r="GY50" s="149"/>
      <c r="GZ50" s="149"/>
      <c r="HA50" s="149"/>
      <c r="HB50" s="149"/>
      <c r="HC50" s="149"/>
      <c r="HD50" s="152"/>
      <c r="HE50" s="152"/>
      <c r="HF50" s="446" t="str">
        <f t="shared" si="1"/>
        <v/>
      </c>
    </row>
    <row r="51" spans="2:214" ht="21" hidden="1" customHeight="1" outlineLevel="1">
      <c r="B51" s="892"/>
      <c r="C51" s="892"/>
      <c r="D51" s="146">
        <f t="shared" si="0"/>
        <v>38</v>
      </c>
      <c r="E51" s="224"/>
      <c r="F51" s="396"/>
      <c r="G51" s="147"/>
      <c r="H51" s="148"/>
      <c r="I51" s="149"/>
      <c r="J51" s="149"/>
      <c r="K51" s="149"/>
      <c r="L51" s="149"/>
      <c r="M51" s="150"/>
      <c r="N51" s="151"/>
      <c r="O51" s="149"/>
      <c r="P51" s="149"/>
      <c r="Q51" s="149"/>
      <c r="R51" s="149"/>
      <c r="S51" s="150"/>
      <c r="T51" s="151"/>
      <c r="U51" s="149"/>
      <c r="V51" s="149"/>
      <c r="W51" s="149"/>
      <c r="X51" s="149"/>
      <c r="Y51" s="150"/>
      <c r="Z51" s="151"/>
      <c r="AA51" s="149"/>
      <c r="AB51" s="149"/>
      <c r="AC51" s="149"/>
      <c r="AD51" s="149"/>
      <c r="AE51" s="150"/>
      <c r="AF51" s="151"/>
      <c r="AG51" s="149"/>
      <c r="AH51" s="149"/>
      <c r="AI51" s="149"/>
      <c r="AJ51" s="149"/>
      <c r="AK51" s="150"/>
      <c r="AL51" s="151"/>
      <c r="AM51" s="149"/>
      <c r="AN51" s="149"/>
      <c r="AO51" s="149"/>
      <c r="AP51" s="149"/>
      <c r="AQ51" s="150"/>
      <c r="AR51" s="151"/>
      <c r="AS51" s="149"/>
      <c r="AT51" s="149"/>
      <c r="AU51" s="149"/>
      <c r="AV51" s="149"/>
      <c r="AW51" s="150"/>
      <c r="AX51" s="151"/>
      <c r="AY51" s="149"/>
      <c r="AZ51" s="149"/>
      <c r="BA51" s="149"/>
      <c r="BB51" s="149"/>
      <c r="BC51" s="150"/>
      <c r="BD51" s="151"/>
      <c r="BE51" s="149"/>
      <c r="BF51" s="149"/>
      <c r="BG51" s="149"/>
      <c r="BH51" s="149"/>
      <c r="BI51" s="150"/>
      <c r="BJ51" s="151"/>
      <c r="BK51" s="149"/>
      <c r="BL51" s="149"/>
      <c r="BM51" s="149"/>
      <c r="BN51" s="149"/>
      <c r="BO51" s="150"/>
      <c r="BP51" s="151"/>
      <c r="BQ51" s="149"/>
      <c r="BR51" s="149"/>
      <c r="BS51" s="149"/>
      <c r="BT51" s="149"/>
      <c r="BU51" s="150"/>
      <c r="BV51" s="151"/>
      <c r="BW51" s="149"/>
      <c r="BX51" s="149"/>
      <c r="BY51" s="149"/>
      <c r="BZ51" s="149"/>
      <c r="CA51" s="150"/>
      <c r="CB51" s="151"/>
      <c r="CC51" s="149"/>
      <c r="CD51" s="149"/>
      <c r="CE51" s="149"/>
      <c r="CF51" s="149"/>
      <c r="CG51" s="150"/>
      <c r="CH51" s="151"/>
      <c r="CI51" s="149"/>
      <c r="CJ51" s="149"/>
      <c r="CK51" s="149"/>
      <c r="CL51" s="149"/>
      <c r="CM51" s="150"/>
      <c r="CN51" s="151"/>
      <c r="CO51" s="149"/>
      <c r="CP51" s="149"/>
      <c r="CQ51" s="149"/>
      <c r="CR51" s="149"/>
      <c r="CS51" s="150"/>
      <c r="CT51" s="151"/>
      <c r="CU51" s="149"/>
      <c r="CV51" s="149"/>
      <c r="CW51" s="149"/>
      <c r="CX51" s="149"/>
      <c r="CY51" s="150"/>
      <c r="CZ51" s="151"/>
      <c r="DA51" s="149"/>
      <c r="DB51" s="149"/>
      <c r="DC51" s="149"/>
      <c r="DD51" s="149"/>
      <c r="DE51" s="150"/>
      <c r="DF51" s="151"/>
      <c r="DG51" s="149"/>
      <c r="DH51" s="149"/>
      <c r="DI51" s="149"/>
      <c r="DJ51" s="149"/>
      <c r="DK51" s="150"/>
      <c r="DL51" s="151"/>
      <c r="DM51" s="149"/>
      <c r="DN51" s="149"/>
      <c r="DO51" s="149"/>
      <c r="DP51" s="149"/>
      <c r="DQ51" s="150"/>
      <c r="DR51" s="151"/>
      <c r="DS51" s="149"/>
      <c r="DT51" s="149"/>
      <c r="DU51" s="149"/>
      <c r="DV51" s="149"/>
      <c r="DW51" s="150"/>
      <c r="DX51" s="151"/>
      <c r="DY51" s="149"/>
      <c r="DZ51" s="149"/>
      <c r="EA51" s="149"/>
      <c r="EB51" s="149"/>
      <c r="EC51" s="150"/>
      <c r="ED51" s="151"/>
      <c r="EE51" s="149"/>
      <c r="EF51" s="149"/>
      <c r="EG51" s="149"/>
      <c r="EH51" s="149"/>
      <c r="EI51" s="150"/>
      <c r="EJ51" s="151"/>
      <c r="EK51" s="149"/>
      <c r="EL51" s="149"/>
      <c r="EM51" s="149"/>
      <c r="EN51" s="149"/>
      <c r="EO51" s="150"/>
      <c r="EP51" s="151"/>
      <c r="EQ51" s="149"/>
      <c r="ER51" s="149"/>
      <c r="ES51" s="149"/>
      <c r="ET51" s="149"/>
      <c r="EU51" s="150"/>
      <c r="EV51" s="151"/>
      <c r="EW51" s="149"/>
      <c r="EX51" s="149"/>
      <c r="EY51" s="149"/>
      <c r="EZ51" s="149"/>
      <c r="FA51" s="150"/>
      <c r="FB51" s="151"/>
      <c r="FC51" s="149"/>
      <c r="FD51" s="149"/>
      <c r="FE51" s="149"/>
      <c r="FF51" s="149"/>
      <c r="FG51" s="150"/>
      <c r="FH51" s="151"/>
      <c r="FI51" s="149"/>
      <c r="FJ51" s="149"/>
      <c r="FK51" s="149"/>
      <c r="FL51" s="149"/>
      <c r="FM51" s="150"/>
      <c r="FN51" s="151"/>
      <c r="FO51" s="149"/>
      <c r="FP51" s="149"/>
      <c r="FQ51" s="149"/>
      <c r="FR51" s="149"/>
      <c r="FS51" s="150"/>
      <c r="FT51" s="151"/>
      <c r="FU51" s="149"/>
      <c r="FV51" s="149"/>
      <c r="FW51" s="149"/>
      <c r="FX51" s="149"/>
      <c r="FY51" s="150"/>
      <c r="FZ51" s="151"/>
      <c r="GA51" s="149"/>
      <c r="GB51" s="149"/>
      <c r="GC51" s="149"/>
      <c r="GD51" s="149"/>
      <c r="GE51" s="150"/>
      <c r="GF51" s="151"/>
      <c r="GG51" s="149"/>
      <c r="GH51" s="149"/>
      <c r="GI51" s="149"/>
      <c r="GJ51" s="149"/>
      <c r="GK51" s="150"/>
      <c r="GL51" s="151"/>
      <c r="GM51" s="149"/>
      <c r="GN51" s="149"/>
      <c r="GO51" s="149"/>
      <c r="GP51" s="149"/>
      <c r="GQ51" s="150"/>
      <c r="GR51" s="151"/>
      <c r="GS51" s="149"/>
      <c r="GT51" s="149"/>
      <c r="GU51" s="149"/>
      <c r="GV51" s="149"/>
      <c r="GW51" s="150"/>
      <c r="GX51" s="151"/>
      <c r="GY51" s="149"/>
      <c r="GZ51" s="149"/>
      <c r="HA51" s="149"/>
      <c r="HB51" s="149"/>
      <c r="HC51" s="149"/>
      <c r="HD51" s="152"/>
      <c r="HE51" s="152"/>
      <c r="HF51" s="446" t="str">
        <f t="shared" si="1"/>
        <v/>
      </c>
    </row>
    <row r="52" spans="2:214" ht="21" hidden="1" customHeight="1" outlineLevel="1">
      <c r="B52" s="892"/>
      <c r="C52" s="892"/>
      <c r="D52" s="146">
        <f t="shared" si="0"/>
        <v>39</v>
      </c>
      <c r="E52" s="224"/>
      <c r="F52" s="396"/>
      <c r="G52" s="147"/>
      <c r="H52" s="148"/>
      <c r="I52" s="149"/>
      <c r="J52" s="149"/>
      <c r="K52" s="149"/>
      <c r="L52" s="149"/>
      <c r="M52" s="150"/>
      <c r="N52" s="151"/>
      <c r="O52" s="149"/>
      <c r="P52" s="149"/>
      <c r="Q52" s="149"/>
      <c r="R52" s="149"/>
      <c r="S52" s="150"/>
      <c r="T52" s="151"/>
      <c r="U52" s="149"/>
      <c r="V52" s="149"/>
      <c r="W52" s="149"/>
      <c r="X52" s="149"/>
      <c r="Y52" s="150"/>
      <c r="Z52" s="151"/>
      <c r="AA52" s="149"/>
      <c r="AB52" s="149"/>
      <c r="AC52" s="149"/>
      <c r="AD52" s="149"/>
      <c r="AE52" s="150"/>
      <c r="AF52" s="151"/>
      <c r="AG52" s="149"/>
      <c r="AH52" s="149"/>
      <c r="AI52" s="149"/>
      <c r="AJ52" s="149"/>
      <c r="AK52" s="150"/>
      <c r="AL52" s="151"/>
      <c r="AM52" s="149"/>
      <c r="AN52" s="149"/>
      <c r="AO52" s="149"/>
      <c r="AP52" s="149"/>
      <c r="AQ52" s="150"/>
      <c r="AR52" s="151"/>
      <c r="AS52" s="149"/>
      <c r="AT52" s="149"/>
      <c r="AU52" s="149"/>
      <c r="AV52" s="149"/>
      <c r="AW52" s="150"/>
      <c r="AX52" s="151"/>
      <c r="AY52" s="149"/>
      <c r="AZ52" s="149"/>
      <c r="BA52" s="149"/>
      <c r="BB52" s="149"/>
      <c r="BC52" s="150"/>
      <c r="BD52" s="151"/>
      <c r="BE52" s="149"/>
      <c r="BF52" s="149"/>
      <c r="BG52" s="149"/>
      <c r="BH52" s="149"/>
      <c r="BI52" s="150"/>
      <c r="BJ52" s="151"/>
      <c r="BK52" s="149"/>
      <c r="BL52" s="149"/>
      <c r="BM52" s="149"/>
      <c r="BN52" s="149"/>
      <c r="BO52" s="150"/>
      <c r="BP52" s="151"/>
      <c r="BQ52" s="149"/>
      <c r="BR52" s="149"/>
      <c r="BS52" s="149"/>
      <c r="BT52" s="149"/>
      <c r="BU52" s="150"/>
      <c r="BV52" s="151"/>
      <c r="BW52" s="149"/>
      <c r="BX52" s="149"/>
      <c r="BY52" s="149"/>
      <c r="BZ52" s="149"/>
      <c r="CA52" s="150"/>
      <c r="CB52" s="151"/>
      <c r="CC52" s="149"/>
      <c r="CD52" s="149"/>
      <c r="CE52" s="149"/>
      <c r="CF52" s="149"/>
      <c r="CG52" s="150"/>
      <c r="CH52" s="151"/>
      <c r="CI52" s="149"/>
      <c r="CJ52" s="149"/>
      <c r="CK52" s="149"/>
      <c r="CL52" s="149"/>
      <c r="CM52" s="150"/>
      <c r="CN52" s="151"/>
      <c r="CO52" s="149"/>
      <c r="CP52" s="149"/>
      <c r="CQ52" s="149"/>
      <c r="CR52" s="149"/>
      <c r="CS52" s="150"/>
      <c r="CT52" s="151"/>
      <c r="CU52" s="149"/>
      <c r="CV52" s="149"/>
      <c r="CW52" s="149"/>
      <c r="CX52" s="149"/>
      <c r="CY52" s="150"/>
      <c r="CZ52" s="151"/>
      <c r="DA52" s="149"/>
      <c r="DB52" s="149"/>
      <c r="DC52" s="149"/>
      <c r="DD52" s="149"/>
      <c r="DE52" s="150"/>
      <c r="DF52" s="151"/>
      <c r="DG52" s="149"/>
      <c r="DH52" s="149"/>
      <c r="DI52" s="149"/>
      <c r="DJ52" s="149"/>
      <c r="DK52" s="150"/>
      <c r="DL52" s="151"/>
      <c r="DM52" s="149"/>
      <c r="DN52" s="149"/>
      <c r="DO52" s="149"/>
      <c r="DP52" s="149"/>
      <c r="DQ52" s="150"/>
      <c r="DR52" s="151"/>
      <c r="DS52" s="149"/>
      <c r="DT52" s="149"/>
      <c r="DU52" s="149"/>
      <c r="DV52" s="149"/>
      <c r="DW52" s="150"/>
      <c r="DX52" s="151"/>
      <c r="DY52" s="149"/>
      <c r="DZ52" s="149"/>
      <c r="EA52" s="149"/>
      <c r="EB52" s="149"/>
      <c r="EC52" s="150"/>
      <c r="ED52" s="151"/>
      <c r="EE52" s="149"/>
      <c r="EF52" s="149"/>
      <c r="EG52" s="149"/>
      <c r="EH52" s="149"/>
      <c r="EI52" s="150"/>
      <c r="EJ52" s="151"/>
      <c r="EK52" s="149"/>
      <c r="EL52" s="149"/>
      <c r="EM52" s="149"/>
      <c r="EN52" s="149"/>
      <c r="EO52" s="150"/>
      <c r="EP52" s="151"/>
      <c r="EQ52" s="149"/>
      <c r="ER52" s="149"/>
      <c r="ES52" s="149"/>
      <c r="ET52" s="149"/>
      <c r="EU52" s="150"/>
      <c r="EV52" s="151"/>
      <c r="EW52" s="149"/>
      <c r="EX52" s="149"/>
      <c r="EY52" s="149"/>
      <c r="EZ52" s="149"/>
      <c r="FA52" s="150"/>
      <c r="FB52" s="151"/>
      <c r="FC52" s="149"/>
      <c r="FD52" s="149"/>
      <c r="FE52" s="149"/>
      <c r="FF52" s="149"/>
      <c r="FG52" s="150"/>
      <c r="FH52" s="151"/>
      <c r="FI52" s="149"/>
      <c r="FJ52" s="149"/>
      <c r="FK52" s="149"/>
      <c r="FL52" s="149"/>
      <c r="FM52" s="150"/>
      <c r="FN52" s="151"/>
      <c r="FO52" s="149"/>
      <c r="FP52" s="149"/>
      <c r="FQ52" s="149"/>
      <c r="FR52" s="149"/>
      <c r="FS52" s="150"/>
      <c r="FT52" s="151"/>
      <c r="FU52" s="149"/>
      <c r="FV52" s="149"/>
      <c r="FW52" s="149"/>
      <c r="FX52" s="149"/>
      <c r="FY52" s="150"/>
      <c r="FZ52" s="151"/>
      <c r="GA52" s="149"/>
      <c r="GB52" s="149"/>
      <c r="GC52" s="149"/>
      <c r="GD52" s="149"/>
      <c r="GE52" s="150"/>
      <c r="GF52" s="151"/>
      <c r="GG52" s="149"/>
      <c r="GH52" s="149"/>
      <c r="GI52" s="149"/>
      <c r="GJ52" s="149"/>
      <c r="GK52" s="150"/>
      <c r="GL52" s="151"/>
      <c r="GM52" s="149"/>
      <c r="GN52" s="149"/>
      <c r="GO52" s="149"/>
      <c r="GP52" s="149"/>
      <c r="GQ52" s="150"/>
      <c r="GR52" s="151"/>
      <c r="GS52" s="149"/>
      <c r="GT52" s="149"/>
      <c r="GU52" s="149"/>
      <c r="GV52" s="149"/>
      <c r="GW52" s="150"/>
      <c r="GX52" s="151"/>
      <c r="GY52" s="149"/>
      <c r="GZ52" s="149"/>
      <c r="HA52" s="149"/>
      <c r="HB52" s="149"/>
      <c r="HC52" s="149"/>
      <c r="HD52" s="152"/>
      <c r="HE52" s="152"/>
      <c r="HF52" s="446" t="str">
        <f t="shared" si="1"/>
        <v/>
      </c>
    </row>
    <row r="53" spans="2:214" ht="21" hidden="1" customHeight="1" outlineLevel="1">
      <c r="B53" s="892"/>
      <c r="C53" s="892"/>
      <c r="D53" s="146">
        <f t="shared" si="0"/>
        <v>40</v>
      </c>
      <c r="E53" s="224"/>
      <c r="F53" s="396"/>
      <c r="G53" s="147"/>
      <c r="H53" s="148"/>
      <c r="I53" s="149"/>
      <c r="J53" s="149"/>
      <c r="K53" s="149"/>
      <c r="L53" s="149"/>
      <c r="M53" s="150"/>
      <c r="N53" s="151"/>
      <c r="O53" s="149"/>
      <c r="P53" s="149"/>
      <c r="Q53" s="149"/>
      <c r="R53" s="149"/>
      <c r="S53" s="150"/>
      <c r="T53" s="151"/>
      <c r="U53" s="149"/>
      <c r="V53" s="149"/>
      <c r="W53" s="149"/>
      <c r="X53" s="149"/>
      <c r="Y53" s="150"/>
      <c r="Z53" s="151"/>
      <c r="AA53" s="149"/>
      <c r="AB53" s="149"/>
      <c r="AC53" s="149"/>
      <c r="AD53" s="149"/>
      <c r="AE53" s="150"/>
      <c r="AF53" s="151"/>
      <c r="AG53" s="149"/>
      <c r="AH53" s="149"/>
      <c r="AI53" s="149"/>
      <c r="AJ53" s="149"/>
      <c r="AK53" s="150"/>
      <c r="AL53" s="151"/>
      <c r="AM53" s="149"/>
      <c r="AN53" s="149"/>
      <c r="AO53" s="149"/>
      <c r="AP53" s="149"/>
      <c r="AQ53" s="150"/>
      <c r="AR53" s="151"/>
      <c r="AS53" s="149"/>
      <c r="AT53" s="149"/>
      <c r="AU53" s="149"/>
      <c r="AV53" s="149"/>
      <c r="AW53" s="150"/>
      <c r="AX53" s="151"/>
      <c r="AY53" s="149"/>
      <c r="AZ53" s="149"/>
      <c r="BA53" s="149"/>
      <c r="BB53" s="149"/>
      <c r="BC53" s="150"/>
      <c r="BD53" s="151"/>
      <c r="BE53" s="149"/>
      <c r="BF53" s="149"/>
      <c r="BG53" s="149"/>
      <c r="BH53" s="149"/>
      <c r="BI53" s="150"/>
      <c r="BJ53" s="151"/>
      <c r="BK53" s="149"/>
      <c r="BL53" s="149"/>
      <c r="BM53" s="149"/>
      <c r="BN53" s="149"/>
      <c r="BO53" s="150"/>
      <c r="BP53" s="151"/>
      <c r="BQ53" s="149"/>
      <c r="BR53" s="149"/>
      <c r="BS53" s="149"/>
      <c r="BT53" s="149"/>
      <c r="BU53" s="150"/>
      <c r="BV53" s="151"/>
      <c r="BW53" s="149"/>
      <c r="BX53" s="149"/>
      <c r="BY53" s="149"/>
      <c r="BZ53" s="149"/>
      <c r="CA53" s="150"/>
      <c r="CB53" s="151"/>
      <c r="CC53" s="149"/>
      <c r="CD53" s="149"/>
      <c r="CE53" s="149"/>
      <c r="CF53" s="149"/>
      <c r="CG53" s="150"/>
      <c r="CH53" s="151"/>
      <c r="CI53" s="149"/>
      <c r="CJ53" s="149"/>
      <c r="CK53" s="149"/>
      <c r="CL53" s="149"/>
      <c r="CM53" s="150"/>
      <c r="CN53" s="151"/>
      <c r="CO53" s="149"/>
      <c r="CP53" s="149"/>
      <c r="CQ53" s="149"/>
      <c r="CR53" s="149"/>
      <c r="CS53" s="150"/>
      <c r="CT53" s="151"/>
      <c r="CU53" s="149"/>
      <c r="CV53" s="149"/>
      <c r="CW53" s="149"/>
      <c r="CX53" s="149"/>
      <c r="CY53" s="150"/>
      <c r="CZ53" s="151"/>
      <c r="DA53" s="149"/>
      <c r="DB53" s="149"/>
      <c r="DC53" s="149"/>
      <c r="DD53" s="149"/>
      <c r="DE53" s="150"/>
      <c r="DF53" s="151"/>
      <c r="DG53" s="149"/>
      <c r="DH53" s="149"/>
      <c r="DI53" s="149"/>
      <c r="DJ53" s="149"/>
      <c r="DK53" s="150"/>
      <c r="DL53" s="151"/>
      <c r="DM53" s="149"/>
      <c r="DN53" s="149"/>
      <c r="DO53" s="149"/>
      <c r="DP53" s="149"/>
      <c r="DQ53" s="150"/>
      <c r="DR53" s="151"/>
      <c r="DS53" s="149"/>
      <c r="DT53" s="149"/>
      <c r="DU53" s="149"/>
      <c r="DV53" s="149"/>
      <c r="DW53" s="150"/>
      <c r="DX53" s="151"/>
      <c r="DY53" s="149"/>
      <c r="DZ53" s="149"/>
      <c r="EA53" s="149"/>
      <c r="EB53" s="149"/>
      <c r="EC53" s="150"/>
      <c r="ED53" s="151"/>
      <c r="EE53" s="149"/>
      <c r="EF53" s="149"/>
      <c r="EG53" s="149"/>
      <c r="EH53" s="149"/>
      <c r="EI53" s="150"/>
      <c r="EJ53" s="151"/>
      <c r="EK53" s="149"/>
      <c r="EL53" s="149"/>
      <c r="EM53" s="149"/>
      <c r="EN53" s="149"/>
      <c r="EO53" s="150"/>
      <c r="EP53" s="151"/>
      <c r="EQ53" s="149"/>
      <c r="ER53" s="149"/>
      <c r="ES53" s="149"/>
      <c r="ET53" s="149"/>
      <c r="EU53" s="150"/>
      <c r="EV53" s="151"/>
      <c r="EW53" s="149"/>
      <c r="EX53" s="149"/>
      <c r="EY53" s="149"/>
      <c r="EZ53" s="149"/>
      <c r="FA53" s="150"/>
      <c r="FB53" s="151"/>
      <c r="FC53" s="149"/>
      <c r="FD53" s="149"/>
      <c r="FE53" s="149"/>
      <c r="FF53" s="149"/>
      <c r="FG53" s="150"/>
      <c r="FH53" s="151"/>
      <c r="FI53" s="149"/>
      <c r="FJ53" s="149"/>
      <c r="FK53" s="149"/>
      <c r="FL53" s="149"/>
      <c r="FM53" s="150"/>
      <c r="FN53" s="151"/>
      <c r="FO53" s="149"/>
      <c r="FP53" s="149"/>
      <c r="FQ53" s="149"/>
      <c r="FR53" s="149"/>
      <c r="FS53" s="150"/>
      <c r="FT53" s="151"/>
      <c r="FU53" s="149"/>
      <c r="FV53" s="149"/>
      <c r="FW53" s="149"/>
      <c r="FX53" s="149"/>
      <c r="FY53" s="150"/>
      <c r="FZ53" s="151"/>
      <c r="GA53" s="149"/>
      <c r="GB53" s="149"/>
      <c r="GC53" s="149"/>
      <c r="GD53" s="149"/>
      <c r="GE53" s="150"/>
      <c r="GF53" s="151"/>
      <c r="GG53" s="149"/>
      <c r="GH53" s="149"/>
      <c r="GI53" s="149"/>
      <c r="GJ53" s="149"/>
      <c r="GK53" s="150"/>
      <c r="GL53" s="151"/>
      <c r="GM53" s="149"/>
      <c r="GN53" s="149"/>
      <c r="GO53" s="149"/>
      <c r="GP53" s="149"/>
      <c r="GQ53" s="150"/>
      <c r="GR53" s="151"/>
      <c r="GS53" s="149"/>
      <c r="GT53" s="149"/>
      <c r="GU53" s="149"/>
      <c r="GV53" s="149"/>
      <c r="GW53" s="150"/>
      <c r="GX53" s="151"/>
      <c r="GY53" s="149"/>
      <c r="GZ53" s="149"/>
      <c r="HA53" s="149"/>
      <c r="HB53" s="149"/>
      <c r="HC53" s="149"/>
      <c r="HD53" s="152"/>
      <c r="HE53" s="152"/>
      <c r="HF53" s="446" t="str">
        <f t="shared" si="1"/>
        <v/>
      </c>
    </row>
    <row r="54" spans="2:214" ht="21" hidden="1" customHeight="1" outlineLevel="1">
      <c r="B54" s="892"/>
      <c r="C54" s="892"/>
      <c r="D54" s="146">
        <f t="shared" si="0"/>
        <v>41</v>
      </c>
      <c r="E54" s="224"/>
      <c r="F54" s="396"/>
      <c r="G54" s="147"/>
      <c r="H54" s="148"/>
      <c r="I54" s="149"/>
      <c r="J54" s="149"/>
      <c r="K54" s="149"/>
      <c r="L54" s="149"/>
      <c r="M54" s="150"/>
      <c r="N54" s="151"/>
      <c r="O54" s="149"/>
      <c r="P54" s="149"/>
      <c r="Q54" s="149"/>
      <c r="R54" s="149"/>
      <c r="S54" s="150"/>
      <c r="T54" s="151"/>
      <c r="U54" s="149"/>
      <c r="V54" s="149"/>
      <c r="W54" s="149"/>
      <c r="X54" s="149"/>
      <c r="Y54" s="150"/>
      <c r="Z54" s="151"/>
      <c r="AA54" s="149"/>
      <c r="AB54" s="149"/>
      <c r="AC54" s="149"/>
      <c r="AD54" s="149"/>
      <c r="AE54" s="150"/>
      <c r="AF54" s="151"/>
      <c r="AG54" s="149"/>
      <c r="AH54" s="149"/>
      <c r="AI54" s="149"/>
      <c r="AJ54" s="149"/>
      <c r="AK54" s="150"/>
      <c r="AL54" s="151"/>
      <c r="AM54" s="149"/>
      <c r="AN54" s="149"/>
      <c r="AO54" s="149"/>
      <c r="AP54" s="149"/>
      <c r="AQ54" s="150"/>
      <c r="AR54" s="151"/>
      <c r="AS54" s="149"/>
      <c r="AT54" s="149"/>
      <c r="AU54" s="149"/>
      <c r="AV54" s="149"/>
      <c r="AW54" s="150"/>
      <c r="AX54" s="151"/>
      <c r="AY54" s="149"/>
      <c r="AZ54" s="149"/>
      <c r="BA54" s="149"/>
      <c r="BB54" s="149"/>
      <c r="BC54" s="150"/>
      <c r="BD54" s="151"/>
      <c r="BE54" s="149"/>
      <c r="BF54" s="149"/>
      <c r="BG54" s="149"/>
      <c r="BH54" s="149"/>
      <c r="BI54" s="150"/>
      <c r="BJ54" s="151"/>
      <c r="BK54" s="149"/>
      <c r="BL54" s="149"/>
      <c r="BM54" s="149"/>
      <c r="BN54" s="149"/>
      <c r="BO54" s="150"/>
      <c r="BP54" s="151"/>
      <c r="BQ54" s="149"/>
      <c r="BR54" s="149"/>
      <c r="BS54" s="149"/>
      <c r="BT54" s="149"/>
      <c r="BU54" s="150"/>
      <c r="BV54" s="151"/>
      <c r="BW54" s="149"/>
      <c r="BX54" s="149"/>
      <c r="BY54" s="149"/>
      <c r="BZ54" s="149"/>
      <c r="CA54" s="150"/>
      <c r="CB54" s="151"/>
      <c r="CC54" s="149"/>
      <c r="CD54" s="149"/>
      <c r="CE54" s="149"/>
      <c r="CF54" s="149"/>
      <c r="CG54" s="150"/>
      <c r="CH54" s="151"/>
      <c r="CI54" s="149"/>
      <c r="CJ54" s="149"/>
      <c r="CK54" s="149"/>
      <c r="CL54" s="149"/>
      <c r="CM54" s="150"/>
      <c r="CN54" s="151"/>
      <c r="CO54" s="149"/>
      <c r="CP54" s="149"/>
      <c r="CQ54" s="149"/>
      <c r="CR54" s="149"/>
      <c r="CS54" s="150"/>
      <c r="CT54" s="151"/>
      <c r="CU54" s="149"/>
      <c r="CV54" s="149"/>
      <c r="CW54" s="149"/>
      <c r="CX54" s="149"/>
      <c r="CY54" s="150"/>
      <c r="CZ54" s="151"/>
      <c r="DA54" s="149"/>
      <c r="DB54" s="149"/>
      <c r="DC54" s="149"/>
      <c r="DD54" s="149"/>
      <c r="DE54" s="150"/>
      <c r="DF54" s="151"/>
      <c r="DG54" s="149"/>
      <c r="DH54" s="149"/>
      <c r="DI54" s="149"/>
      <c r="DJ54" s="149"/>
      <c r="DK54" s="150"/>
      <c r="DL54" s="151"/>
      <c r="DM54" s="149"/>
      <c r="DN54" s="149"/>
      <c r="DO54" s="149"/>
      <c r="DP54" s="149"/>
      <c r="DQ54" s="150"/>
      <c r="DR54" s="151"/>
      <c r="DS54" s="149"/>
      <c r="DT54" s="149"/>
      <c r="DU54" s="149"/>
      <c r="DV54" s="149"/>
      <c r="DW54" s="150"/>
      <c r="DX54" s="151"/>
      <c r="DY54" s="149"/>
      <c r="DZ54" s="149"/>
      <c r="EA54" s="149"/>
      <c r="EB54" s="149"/>
      <c r="EC54" s="150"/>
      <c r="ED54" s="151"/>
      <c r="EE54" s="149"/>
      <c r="EF54" s="149"/>
      <c r="EG54" s="149"/>
      <c r="EH54" s="149"/>
      <c r="EI54" s="150"/>
      <c r="EJ54" s="151"/>
      <c r="EK54" s="149"/>
      <c r="EL54" s="149"/>
      <c r="EM54" s="149"/>
      <c r="EN54" s="149"/>
      <c r="EO54" s="150"/>
      <c r="EP54" s="151"/>
      <c r="EQ54" s="149"/>
      <c r="ER54" s="149"/>
      <c r="ES54" s="149"/>
      <c r="ET54" s="149"/>
      <c r="EU54" s="150"/>
      <c r="EV54" s="151"/>
      <c r="EW54" s="149"/>
      <c r="EX54" s="149"/>
      <c r="EY54" s="149"/>
      <c r="EZ54" s="149"/>
      <c r="FA54" s="150"/>
      <c r="FB54" s="151"/>
      <c r="FC54" s="149"/>
      <c r="FD54" s="149"/>
      <c r="FE54" s="149"/>
      <c r="FF54" s="149"/>
      <c r="FG54" s="150"/>
      <c r="FH54" s="151"/>
      <c r="FI54" s="149"/>
      <c r="FJ54" s="149"/>
      <c r="FK54" s="149"/>
      <c r="FL54" s="149"/>
      <c r="FM54" s="150"/>
      <c r="FN54" s="151"/>
      <c r="FO54" s="149"/>
      <c r="FP54" s="149"/>
      <c r="FQ54" s="149"/>
      <c r="FR54" s="149"/>
      <c r="FS54" s="150"/>
      <c r="FT54" s="151"/>
      <c r="FU54" s="149"/>
      <c r="FV54" s="149"/>
      <c r="FW54" s="149"/>
      <c r="FX54" s="149"/>
      <c r="FY54" s="150"/>
      <c r="FZ54" s="151"/>
      <c r="GA54" s="149"/>
      <c r="GB54" s="149"/>
      <c r="GC54" s="149"/>
      <c r="GD54" s="149"/>
      <c r="GE54" s="150"/>
      <c r="GF54" s="151"/>
      <c r="GG54" s="149"/>
      <c r="GH54" s="149"/>
      <c r="GI54" s="149"/>
      <c r="GJ54" s="149"/>
      <c r="GK54" s="150"/>
      <c r="GL54" s="151"/>
      <c r="GM54" s="149"/>
      <c r="GN54" s="149"/>
      <c r="GO54" s="149"/>
      <c r="GP54" s="149"/>
      <c r="GQ54" s="150"/>
      <c r="GR54" s="151"/>
      <c r="GS54" s="149"/>
      <c r="GT54" s="149"/>
      <c r="GU54" s="149"/>
      <c r="GV54" s="149"/>
      <c r="GW54" s="150"/>
      <c r="GX54" s="151"/>
      <c r="GY54" s="149"/>
      <c r="GZ54" s="149"/>
      <c r="HA54" s="149"/>
      <c r="HB54" s="149"/>
      <c r="HC54" s="149"/>
      <c r="HD54" s="152"/>
      <c r="HE54" s="152"/>
      <c r="HF54" s="446" t="str">
        <f t="shared" si="1"/>
        <v/>
      </c>
    </row>
    <row r="55" spans="2:214" ht="21" hidden="1" customHeight="1" outlineLevel="1">
      <c r="B55" s="892"/>
      <c r="C55" s="892"/>
      <c r="D55" s="146">
        <f t="shared" si="0"/>
        <v>42</v>
      </c>
      <c r="E55" s="224"/>
      <c r="F55" s="396"/>
      <c r="G55" s="147"/>
      <c r="H55" s="148"/>
      <c r="I55" s="149"/>
      <c r="J55" s="149"/>
      <c r="K55" s="149"/>
      <c r="L55" s="149"/>
      <c r="M55" s="150"/>
      <c r="N55" s="151"/>
      <c r="O55" s="149"/>
      <c r="P55" s="149"/>
      <c r="Q55" s="149"/>
      <c r="R55" s="149"/>
      <c r="S55" s="150"/>
      <c r="T55" s="151"/>
      <c r="U55" s="149"/>
      <c r="V55" s="149"/>
      <c r="W55" s="149"/>
      <c r="X55" s="149"/>
      <c r="Y55" s="150"/>
      <c r="Z55" s="151"/>
      <c r="AA55" s="149"/>
      <c r="AB55" s="149"/>
      <c r="AC55" s="149"/>
      <c r="AD55" s="149"/>
      <c r="AE55" s="150"/>
      <c r="AF55" s="151"/>
      <c r="AG55" s="149"/>
      <c r="AH55" s="149"/>
      <c r="AI55" s="149"/>
      <c r="AJ55" s="149"/>
      <c r="AK55" s="150"/>
      <c r="AL55" s="151"/>
      <c r="AM55" s="149"/>
      <c r="AN55" s="149"/>
      <c r="AO55" s="149"/>
      <c r="AP55" s="149"/>
      <c r="AQ55" s="150"/>
      <c r="AR55" s="151"/>
      <c r="AS55" s="149"/>
      <c r="AT55" s="149"/>
      <c r="AU55" s="149"/>
      <c r="AV55" s="149"/>
      <c r="AW55" s="150"/>
      <c r="AX55" s="151"/>
      <c r="AY55" s="149"/>
      <c r="AZ55" s="149"/>
      <c r="BA55" s="149"/>
      <c r="BB55" s="149"/>
      <c r="BC55" s="150"/>
      <c r="BD55" s="151"/>
      <c r="BE55" s="149"/>
      <c r="BF55" s="149"/>
      <c r="BG55" s="149"/>
      <c r="BH55" s="149"/>
      <c r="BI55" s="150"/>
      <c r="BJ55" s="151"/>
      <c r="BK55" s="149"/>
      <c r="BL55" s="149"/>
      <c r="BM55" s="149"/>
      <c r="BN55" s="149"/>
      <c r="BO55" s="150"/>
      <c r="BP55" s="151"/>
      <c r="BQ55" s="149"/>
      <c r="BR55" s="149"/>
      <c r="BS55" s="149"/>
      <c r="BT55" s="149"/>
      <c r="BU55" s="150"/>
      <c r="BV55" s="151"/>
      <c r="BW55" s="149"/>
      <c r="BX55" s="149"/>
      <c r="BY55" s="149"/>
      <c r="BZ55" s="149"/>
      <c r="CA55" s="150"/>
      <c r="CB55" s="151"/>
      <c r="CC55" s="149"/>
      <c r="CD55" s="149"/>
      <c r="CE55" s="149"/>
      <c r="CF55" s="149"/>
      <c r="CG55" s="150"/>
      <c r="CH55" s="151"/>
      <c r="CI55" s="149"/>
      <c r="CJ55" s="149"/>
      <c r="CK55" s="149"/>
      <c r="CL55" s="149"/>
      <c r="CM55" s="150"/>
      <c r="CN55" s="151"/>
      <c r="CO55" s="149"/>
      <c r="CP55" s="149"/>
      <c r="CQ55" s="149"/>
      <c r="CR55" s="149"/>
      <c r="CS55" s="150"/>
      <c r="CT55" s="151"/>
      <c r="CU55" s="149"/>
      <c r="CV55" s="149"/>
      <c r="CW55" s="149"/>
      <c r="CX55" s="149"/>
      <c r="CY55" s="150"/>
      <c r="CZ55" s="151"/>
      <c r="DA55" s="149"/>
      <c r="DB55" s="149"/>
      <c r="DC55" s="149"/>
      <c r="DD55" s="149"/>
      <c r="DE55" s="150"/>
      <c r="DF55" s="151"/>
      <c r="DG55" s="149"/>
      <c r="DH55" s="149"/>
      <c r="DI55" s="149"/>
      <c r="DJ55" s="149"/>
      <c r="DK55" s="150"/>
      <c r="DL55" s="151"/>
      <c r="DM55" s="149"/>
      <c r="DN55" s="149"/>
      <c r="DO55" s="149"/>
      <c r="DP55" s="149"/>
      <c r="DQ55" s="150"/>
      <c r="DR55" s="151"/>
      <c r="DS55" s="149"/>
      <c r="DT55" s="149"/>
      <c r="DU55" s="149"/>
      <c r="DV55" s="149"/>
      <c r="DW55" s="150"/>
      <c r="DX55" s="151"/>
      <c r="DY55" s="149"/>
      <c r="DZ55" s="149"/>
      <c r="EA55" s="149"/>
      <c r="EB55" s="149"/>
      <c r="EC55" s="150"/>
      <c r="ED55" s="151"/>
      <c r="EE55" s="149"/>
      <c r="EF55" s="149"/>
      <c r="EG55" s="149"/>
      <c r="EH55" s="149"/>
      <c r="EI55" s="150"/>
      <c r="EJ55" s="151"/>
      <c r="EK55" s="149"/>
      <c r="EL55" s="149"/>
      <c r="EM55" s="149"/>
      <c r="EN55" s="149"/>
      <c r="EO55" s="150"/>
      <c r="EP55" s="151"/>
      <c r="EQ55" s="149"/>
      <c r="ER55" s="149"/>
      <c r="ES55" s="149"/>
      <c r="ET55" s="149"/>
      <c r="EU55" s="150"/>
      <c r="EV55" s="151"/>
      <c r="EW55" s="149"/>
      <c r="EX55" s="149"/>
      <c r="EY55" s="149"/>
      <c r="EZ55" s="149"/>
      <c r="FA55" s="150"/>
      <c r="FB55" s="151"/>
      <c r="FC55" s="149"/>
      <c r="FD55" s="149"/>
      <c r="FE55" s="149"/>
      <c r="FF55" s="149"/>
      <c r="FG55" s="150"/>
      <c r="FH55" s="151"/>
      <c r="FI55" s="149"/>
      <c r="FJ55" s="149"/>
      <c r="FK55" s="149"/>
      <c r="FL55" s="149"/>
      <c r="FM55" s="150"/>
      <c r="FN55" s="151"/>
      <c r="FO55" s="149"/>
      <c r="FP55" s="149"/>
      <c r="FQ55" s="149"/>
      <c r="FR55" s="149"/>
      <c r="FS55" s="150"/>
      <c r="FT55" s="151"/>
      <c r="FU55" s="149"/>
      <c r="FV55" s="149"/>
      <c r="FW55" s="149"/>
      <c r="FX55" s="149"/>
      <c r="FY55" s="150"/>
      <c r="FZ55" s="151"/>
      <c r="GA55" s="149"/>
      <c r="GB55" s="149"/>
      <c r="GC55" s="149"/>
      <c r="GD55" s="149"/>
      <c r="GE55" s="150"/>
      <c r="GF55" s="151"/>
      <c r="GG55" s="149"/>
      <c r="GH55" s="149"/>
      <c r="GI55" s="149"/>
      <c r="GJ55" s="149"/>
      <c r="GK55" s="150"/>
      <c r="GL55" s="151"/>
      <c r="GM55" s="149"/>
      <c r="GN55" s="149"/>
      <c r="GO55" s="149"/>
      <c r="GP55" s="149"/>
      <c r="GQ55" s="150"/>
      <c r="GR55" s="151"/>
      <c r="GS55" s="149"/>
      <c r="GT55" s="149"/>
      <c r="GU55" s="149"/>
      <c r="GV55" s="149"/>
      <c r="GW55" s="150"/>
      <c r="GX55" s="151"/>
      <c r="GY55" s="149"/>
      <c r="GZ55" s="149"/>
      <c r="HA55" s="149"/>
      <c r="HB55" s="149"/>
      <c r="HC55" s="149"/>
      <c r="HD55" s="152"/>
      <c r="HE55" s="152"/>
      <c r="HF55" s="446" t="str">
        <f t="shared" si="1"/>
        <v/>
      </c>
    </row>
    <row r="56" spans="2:214" ht="21" hidden="1" customHeight="1" outlineLevel="1">
      <c r="B56" s="892"/>
      <c r="C56" s="892"/>
      <c r="D56" s="146">
        <f t="shared" si="0"/>
        <v>43</v>
      </c>
      <c r="E56" s="224"/>
      <c r="F56" s="396"/>
      <c r="G56" s="147"/>
      <c r="H56" s="148"/>
      <c r="I56" s="149"/>
      <c r="J56" s="149"/>
      <c r="K56" s="149"/>
      <c r="L56" s="149"/>
      <c r="M56" s="150"/>
      <c r="N56" s="151"/>
      <c r="O56" s="149"/>
      <c r="P56" s="149"/>
      <c r="Q56" s="149"/>
      <c r="R56" s="149"/>
      <c r="S56" s="150"/>
      <c r="T56" s="151"/>
      <c r="U56" s="149"/>
      <c r="V56" s="149"/>
      <c r="W56" s="149"/>
      <c r="X56" s="149"/>
      <c r="Y56" s="150"/>
      <c r="Z56" s="151"/>
      <c r="AA56" s="149"/>
      <c r="AB56" s="149"/>
      <c r="AC56" s="149"/>
      <c r="AD56" s="149"/>
      <c r="AE56" s="150"/>
      <c r="AF56" s="151"/>
      <c r="AG56" s="149"/>
      <c r="AH56" s="149"/>
      <c r="AI56" s="149"/>
      <c r="AJ56" s="149"/>
      <c r="AK56" s="150"/>
      <c r="AL56" s="151"/>
      <c r="AM56" s="149"/>
      <c r="AN56" s="149"/>
      <c r="AO56" s="149"/>
      <c r="AP56" s="149"/>
      <c r="AQ56" s="150"/>
      <c r="AR56" s="151"/>
      <c r="AS56" s="149"/>
      <c r="AT56" s="149"/>
      <c r="AU56" s="149"/>
      <c r="AV56" s="149"/>
      <c r="AW56" s="150"/>
      <c r="AX56" s="151"/>
      <c r="AY56" s="149"/>
      <c r="AZ56" s="149"/>
      <c r="BA56" s="149"/>
      <c r="BB56" s="149"/>
      <c r="BC56" s="150"/>
      <c r="BD56" s="151"/>
      <c r="BE56" s="149"/>
      <c r="BF56" s="149"/>
      <c r="BG56" s="149"/>
      <c r="BH56" s="149"/>
      <c r="BI56" s="150"/>
      <c r="BJ56" s="151"/>
      <c r="BK56" s="149"/>
      <c r="BL56" s="149"/>
      <c r="BM56" s="149"/>
      <c r="BN56" s="149"/>
      <c r="BO56" s="150"/>
      <c r="BP56" s="151"/>
      <c r="BQ56" s="149"/>
      <c r="BR56" s="149"/>
      <c r="BS56" s="149"/>
      <c r="BT56" s="149"/>
      <c r="BU56" s="150"/>
      <c r="BV56" s="151"/>
      <c r="BW56" s="149"/>
      <c r="BX56" s="149"/>
      <c r="BY56" s="149"/>
      <c r="BZ56" s="149"/>
      <c r="CA56" s="150"/>
      <c r="CB56" s="151"/>
      <c r="CC56" s="149"/>
      <c r="CD56" s="149"/>
      <c r="CE56" s="149"/>
      <c r="CF56" s="149"/>
      <c r="CG56" s="150"/>
      <c r="CH56" s="151"/>
      <c r="CI56" s="149"/>
      <c r="CJ56" s="149"/>
      <c r="CK56" s="149"/>
      <c r="CL56" s="149"/>
      <c r="CM56" s="150"/>
      <c r="CN56" s="151"/>
      <c r="CO56" s="149"/>
      <c r="CP56" s="149"/>
      <c r="CQ56" s="149"/>
      <c r="CR56" s="149"/>
      <c r="CS56" s="150"/>
      <c r="CT56" s="151"/>
      <c r="CU56" s="149"/>
      <c r="CV56" s="149"/>
      <c r="CW56" s="149"/>
      <c r="CX56" s="149"/>
      <c r="CY56" s="150"/>
      <c r="CZ56" s="151"/>
      <c r="DA56" s="149"/>
      <c r="DB56" s="149"/>
      <c r="DC56" s="149"/>
      <c r="DD56" s="149"/>
      <c r="DE56" s="150"/>
      <c r="DF56" s="151"/>
      <c r="DG56" s="149"/>
      <c r="DH56" s="149"/>
      <c r="DI56" s="149"/>
      <c r="DJ56" s="149"/>
      <c r="DK56" s="150"/>
      <c r="DL56" s="151"/>
      <c r="DM56" s="149"/>
      <c r="DN56" s="149"/>
      <c r="DO56" s="149"/>
      <c r="DP56" s="149"/>
      <c r="DQ56" s="150"/>
      <c r="DR56" s="151"/>
      <c r="DS56" s="149"/>
      <c r="DT56" s="149"/>
      <c r="DU56" s="149"/>
      <c r="DV56" s="149"/>
      <c r="DW56" s="150"/>
      <c r="DX56" s="151"/>
      <c r="DY56" s="149"/>
      <c r="DZ56" s="149"/>
      <c r="EA56" s="149"/>
      <c r="EB56" s="149"/>
      <c r="EC56" s="150"/>
      <c r="ED56" s="151"/>
      <c r="EE56" s="149"/>
      <c r="EF56" s="149"/>
      <c r="EG56" s="149"/>
      <c r="EH56" s="149"/>
      <c r="EI56" s="150"/>
      <c r="EJ56" s="151"/>
      <c r="EK56" s="149"/>
      <c r="EL56" s="149"/>
      <c r="EM56" s="149"/>
      <c r="EN56" s="149"/>
      <c r="EO56" s="150"/>
      <c r="EP56" s="151"/>
      <c r="EQ56" s="149"/>
      <c r="ER56" s="149"/>
      <c r="ES56" s="149"/>
      <c r="ET56" s="149"/>
      <c r="EU56" s="150"/>
      <c r="EV56" s="151"/>
      <c r="EW56" s="149"/>
      <c r="EX56" s="149"/>
      <c r="EY56" s="149"/>
      <c r="EZ56" s="149"/>
      <c r="FA56" s="150"/>
      <c r="FB56" s="151"/>
      <c r="FC56" s="149"/>
      <c r="FD56" s="149"/>
      <c r="FE56" s="149"/>
      <c r="FF56" s="149"/>
      <c r="FG56" s="150"/>
      <c r="FH56" s="151"/>
      <c r="FI56" s="149"/>
      <c r="FJ56" s="149"/>
      <c r="FK56" s="149"/>
      <c r="FL56" s="149"/>
      <c r="FM56" s="150"/>
      <c r="FN56" s="151"/>
      <c r="FO56" s="149"/>
      <c r="FP56" s="149"/>
      <c r="FQ56" s="149"/>
      <c r="FR56" s="149"/>
      <c r="FS56" s="150"/>
      <c r="FT56" s="151"/>
      <c r="FU56" s="149"/>
      <c r="FV56" s="149"/>
      <c r="FW56" s="149"/>
      <c r="FX56" s="149"/>
      <c r="FY56" s="150"/>
      <c r="FZ56" s="151"/>
      <c r="GA56" s="149"/>
      <c r="GB56" s="149"/>
      <c r="GC56" s="149"/>
      <c r="GD56" s="149"/>
      <c r="GE56" s="150"/>
      <c r="GF56" s="151"/>
      <c r="GG56" s="149"/>
      <c r="GH56" s="149"/>
      <c r="GI56" s="149"/>
      <c r="GJ56" s="149"/>
      <c r="GK56" s="150"/>
      <c r="GL56" s="151"/>
      <c r="GM56" s="149"/>
      <c r="GN56" s="149"/>
      <c r="GO56" s="149"/>
      <c r="GP56" s="149"/>
      <c r="GQ56" s="150"/>
      <c r="GR56" s="151"/>
      <c r="GS56" s="149"/>
      <c r="GT56" s="149"/>
      <c r="GU56" s="149"/>
      <c r="GV56" s="149"/>
      <c r="GW56" s="150"/>
      <c r="GX56" s="151"/>
      <c r="GY56" s="149"/>
      <c r="GZ56" s="149"/>
      <c r="HA56" s="149"/>
      <c r="HB56" s="149"/>
      <c r="HC56" s="149"/>
      <c r="HD56" s="152"/>
      <c r="HE56" s="152"/>
      <c r="HF56" s="446" t="str">
        <f t="shared" si="1"/>
        <v/>
      </c>
    </row>
    <row r="57" spans="2:214" ht="21" hidden="1" customHeight="1" outlineLevel="1">
      <c r="B57" s="892"/>
      <c r="C57" s="892"/>
      <c r="D57" s="146">
        <f t="shared" si="0"/>
        <v>44</v>
      </c>
      <c r="E57" s="224"/>
      <c r="F57" s="396"/>
      <c r="G57" s="147"/>
      <c r="H57" s="148"/>
      <c r="I57" s="149"/>
      <c r="J57" s="149"/>
      <c r="K57" s="149"/>
      <c r="L57" s="149"/>
      <c r="M57" s="150"/>
      <c r="N57" s="151"/>
      <c r="O57" s="149"/>
      <c r="P57" s="149"/>
      <c r="Q57" s="149"/>
      <c r="R57" s="149"/>
      <c r="S57" s="150"/>
      <c r="T57" s="151"/>
      <c r="U57" s="149"/>
      <c r="V57" s="149"/>
      <c r="W57" s="149"/>
      <c r="X57" s="149"/>
      <c r="Y57" s="150"/>
      <c r="Z57" s="151"/>
      <c r="AA57" s="149"/>
      <c r="AB57" s="149"/>
      <c r="AC57" s="149"/>
      <c r="AD57" s="149"/>
      <c r="AE57" s="150"/>
      <c r="AF57" s="151"/>
      <c r="AG57" s="149"/>
      <c r="AH57" s="149"/>
      <c r="AI57" s="149"/>
      <c r="AJ57" s="149"/>
      <c r="AK57" s="150"/>
      <c r="AL57" s="151"/>
      <c r="AM57" s="149"/>
      <c r="AN57" s="149"/>
      <c r="AO57" s="149"/>
      <c r="AP57" s="149"/>
      <c r="AQ57" s="150"/>
      <c r="AR57" s="151"/>
      <c r="AS57" s="149"/>
      <c r="AT57" s="149"/>
      <c r="AU57" s="149"/>
      <c r="AV57" s="149"/>
      <c r="AW57" s="150"/>
      <c r="AX57" s="151"/>
      <c r="AY57" s="149"/>
      <c r="AZ57" s="149"/>
      <c r="BA57" s="149"/>
      <c r="BB57" s="149"/>
      <c r="BC57" s="150"/>
      <c r="BD57" s="151"/>
      <c r="BE57" s="149"/>
      <c r="BF57" s="149"/>
      <c r="BG57" s="149"/>
      <c r="BH57" s="149"/>
      <c r="BI57" s="150"/>
      <c r="BJ57" s="151"/>
      <c r="BK57" s="149"/>
      <c r="BL57" s="149"/>
      <c r="BM57" s="149"/>
      <c r="BN57" s="149"/>
      <c r="BO57" s="150"/>
      <c r="BP57" s="151"/>
      <c r="BQ57" s="149"/>
      <c r="BR57" s="149"/>
      <c r="BS57" s="149"/>
      <c r="BT57" s="149"/>
      <c r="BU57" s="150"/>
      <c r="BV57" s="151"/>
      <c r="BW57" s="149"/>
      <c r="BX57" s="149"/>
      <c r="BY57" s="149"/>
      <c r="BZ57" s="149"/>
      <c r="CA57" s="150"/>
      <c r="CB57" s="151"/>
      <c r="CC57" s="149"/>
      <c r="CD57" s="149"/>
      <c r="CE57" s="149"/>
      <c r="CF57" s="149"/>
      <c r="CG57" s="150"/>
      <c r="CH57" s="151"/>
      <c r="CI57" s="149"/>
      <c r="CJ57" s="149"/>
      <c r="CK57" s="149"/>
      <c r="CL57" s="149"/>
      <c r="CM57" s="150"/>
      <c r="CN57" s="151"/>
      <c r="CO57" s="149"/>
      <c r="CP57" s="149"/>
      <c r="CQ57" s="149"/>
      <c r="CR57" s="149"/>
      <c r="CS57" s="150"/>
      <c r="CT57" s="151"/>
      <c r="CU57" s="149"/>
      <c r="CV57" s="149"/>
      <c r="CW57" s="149"/>
      <c r="CX57" s="149"/>
      <c r="CY57" s="150"/>
      <c r="CZ57" s="151"/>
      <c r="DA57" s="149"/>
      <c r="DB57" s="149"/>
      <c r="DC57" s="149"/>
      <c r="DD57" s="149"/>
      <c r="DE57" s="150"/>
      <c r="DF57" s="151"/>
      <c r="DG57" s="149"/>
      <c r="DH57" s="149"/>
      <c r="DI57" s="149"/>
      <c r="DJ57" s="149"/>
      <c r="DK57" s="150"/>
      <c r="DL57" s="151"/>
      <c r="DM57" s="149"/>
      <c r="DN57" s="149"/>
      <c r="DO57" s="149"/>
      <c r="DP57" s="149"/>
      <c r="DQ57" s="150"/>
      <c r="DR57" s="151"/>
      <c r="DS57" s="149"/>
      <c r="DT57" s="149"/>
      <c r="DU57" s="149"/>
      <c r="DV57" s="149"/>
      <c r="DW57" s="150"/>
      <c r="DX57" s="151"/>
      <c r="DY57" s="149"/>
      <c r="DZ57" s="149"/>
      <c r="EA57" s="149"/>
      <c r="EB57" s="149"/>
      <c r="EC57" s="150"/>
      <c r="ED57" s="151"/>
      <c r="EE57" s="149"/>
      <c r="EF57" s="149"/>
      <c r="EG57" s="149"/>
      <c r="EH57" s="149"/>
      <c r="EI57" s="150"/>
      <c r="EJ57" s="151"/>
      <c r="EK57" s="149"/>
      <c r="EL57" s="149"/>
      <c r="EM57" s="149"/>
      <c r="EN57" s="149"/>
      <c r="EO57" s="150"/>
      <c r="EP57" s="151"/>
      <c r="EQ57" s="149"/>
      <c r="ER57" s="149"/>
      <c r="ES57" s="149"/>
      <c r="ET57" s="149"/>
      <c r="EU57" s="150"/>
      <c r="EV57" s="151"/>
      <c r="EW57" s="149"/>
      <c r="EX57" s="149"/>
      <c r="EY57" s="149"/>
      <c r="EZ57" s="149"/>
      <c r="FA57" s="150"/>
      <c r="FB57" s="151"/>
      <c r="FC57" s="149"/>
      <c r="FD57" s="149"/>
      <c r="FE57" s="149"/>
      <c r="FF57" s="149"/>
      <c r="FG57" s="150"/>
      <c r="FH57" s="151"/>
      <c r="FI57" s="149"/>
      <c r="FJ57" s="149"/>
      <c r="FK57" s="149"/>
      <c r="FL57" s="149"/>
      <c r="FM57" s="150"/>
      <c r="FN57" s="151"/>
      <c r="FO57" s="149"/>
      <c r="FP57" s="149"/>
      <c r="FQ57" s="149"/>
      <c r="FR57" s="149"/>
      <c r="FS57" s="150"/>
      <c r="FT57" s="151"/>
      <c r="FU57" s="149"/>
      <c r="FV57" s="149"/>
      <c r="FW57" s="149"/>
      <c r="FX57" s="149"/>
      <c r="FY57" s="150"/>
      <c r="FZ57" s="151"/>
      <c r="GA57" s="149"/>
      <c r="GB57" s="149"/>
      <c r="GC57" s="149"/>
      <c r="GD57" s="149"/>
      <c r="GE57" s="150"/>
      <c r="GF57" s="151"/>
      <c r="GG57" s="149"/>
      <c r="GH57" s="149"/>
      <c r="GI57" s="149"/>
      <c r="GJ57" s="149"/>
      <c r="GK57" s="150"/>
      <c r="GL57" s="151"/>
      <c r="GM57" s="149"/>
      <c r="GN57" s="149"/>
      <c r="GO57" s="149"/>
      <c r="GP57" s="149"/>
      <c r="GQ57" s="150"/>
      <c r="GR57" s="151"/>
      <c r="GS57" s="149"/>
      <c r="GT57" s="149"/>
      <c r="GU57" s="149"/>
      <c r="GV57" s="149"/>
      <c r="GW57" s="150"/>
      <c r="GX57" s="151"/>
      <c r="GY57" s="149"/>
      <c r="GZ57" s="149"/>
      <c r="HA57" s="149"/>
      <c r="HB57" s="149"/>
      <c r="HC57" s="149"/>
      <c r="HD57" s="152"/>
      <c r="HE57" s="152"/>
      <c r="HF57" s="446" t="str">
        <f t="shared" si="1"/>
        <v/>
      </c>
    </row>
    <row r="58" spans="2:214" ht="21" hidden="1" customHeight="1" outlineLevel="1">
      <c r="B58" s="892"/>
      <c r="C58" s="892"/>
      <c r="D58" s="146">
        <f t="shared" si="0"/>
        <v>45</v>
      </c>
      <c r="E58" s="224"/>
      <c r="F58" s="396"/>
      <c r="G58" s="147"/>
      <c r="H58" s="148"/>
      <c r="I58" s="149"/>
      <c r="J58" s="149"/>
      <c r="K58" s="149"/>
      <c r="L58" s="149"/>
      <c r="M58" s="150"/>
      <c r="N58" s="151"/>
      <c r="O58" s="149"/>
      <c r="P58" s="149"/>
      <c r="Q58" s="149"/>
      <c r="R58" s="149"/>
      <c r="S58" s="150"/>
      <c r="T58" s="151"/>
      <c r="U58" s="149"/>
      <c r="V58" s="149"/>
      <c r="W58" s="149"/>
      <c r="X58" s="149"/>
      <c r="Y58" s="150"/>
      <c r="Z58" s="151"/>
      <c r="AA58" s="149"/>
      <c r="AB58" s="149"/>
      <c r="AC58" s="149"/>
      <c r="AD58" s="149"/>
      <c r="AE58" s="150"/>
      <c r="AF58" s="151"/>
      <c r="AG58" s="149"/>
      <c r="AH58" s="149"/>
      <c r="AI58" s="149"/>
      <c r="AJ58" s="149"/>
      <c r="AK58" s="150"/>
      <c r="AL58" s="151"/>
      <c r="AM58" s="149"/>
      <c r="AN58" s="149"/>
      <c r="AO58" s="149"/>
      <c r="AP58" s="149"/>
      <c r="AQ58" s="150"/>
      <c r="AR58" s="151"/>
      <c r="AS58" s="149"/>
      <c r="AT58" s="149"/>
      <c r="AU58" s="149"/>
      <c r="AV58" s="149"/>
      <c r="AW58" s="150"/>
      <c r="AX58" s="151"/>
      <c r="AY58" s="149"/>
      <c r="AZ58" s="149"/>
      <c r="BA58" s="149"/>
      <c r="BB58" s="149"/>
      <c r="BC58" s="150"/>
      <c r="BD58" s="151"/>
      <c r="BE58" s="149"/>
      <c r="BF58" s="149"/>
      <c r="BG58" s="149"/>
      <c r="BH58" s="149"/>
      <c r="BI58" s="150"/>
      <c r="BJ58" s="151"/>
      <c r="BK58" s="149"/>
      <c r="BL58" s="149"/>
      <c r="BM58" s="149"/>
      <c r="BN58" s="149"/>
      <c r="BO58" s="150"/>
      <c r="BP58" s="151"/>
      <c r="BQ58" s="149"/>
      <c r="BR58" s="149"/>
      <c r="BS58" s="149"/>
      <c r="BT58" s="149"/>
      <c r="BU58" s="150"/>
      <c r="BV58" s="151"/>
      <c r="BW58" s="149"/>
      <c r="BX58" s="149"/>
      <c r="BY58" s="149"/>
      <c r="BZ58" s="149"/>
      <c r="CA58" s="150"/>
      <c r="CB58" s="151"/>
      <c r="CC58" s="149"/>
      <c r="CD58" s="149"/>
      <c r="CE58" s="149"/>
      <c r="CF58" s="149"/>
      <c r="CG58" s="150"/>
      <c r="CH58" s="151"/>
      <c r="CI58" s="149"/>
      <c r="CJ58" s="149"/>
      <c r="CK58" s="149"/>
      <c r="CL58" s="149"/>
      <c r="CM58" s="150"/>
      <c r="CN58" s="151"/>
      <c r="CO58" s="149"/>
      <c r="CP58" s="149"/>
      <c r="CQ58" s="149"/>
      <c r="CR58" s="149"/>
      <c r="CS58" s="150"/>
      <c r="CT58" s="151"/>
      <c r="CU58" s="149"/>
      <c r="CV58" s="149"/>
      <c r="CW58" s="149"/>
      <c r="CX58" s="149"/>
      <c r="CY58" s="150"/>
      <c r="CZ58" s="151"/>
      <c r="DA58" s="149"/>
      <c r="DB58" s="149"/>
      <c r="DC58" s="149"/>
      <c r="DD58" s="149"/>
      <c r="DE58" s="150"/>
      <c r="DF58" s="151"/>
      <c r="DG58" s="149"/>
      <c r="DH58" s="149"/>
      <c r="DI58" s="149"/>
      <c r="DJ58" s="149"/>
      <c r="DK58" s="150"/>
      <c r="DL58" s="151"/>
      <c r="DM58" s="149"/>
      <c r="DN58" s="149"/>
      <c r="DO58" s="149"/>
      <c r="DP58" s="149"/>
      <c r="DQ58" s="150"/>
      <c r="DR58" s="151"/>
      <c r="DS58" s="149"/>
      <c r="DT58" s="149"/>
      <c r="DU58" s="149"/>
      <c r="DV58" s="149"/>
      <c r="DW58" s="150"/>
      <c r="DX58" s="151"/>
      <c r="DY58" s="149"/>
      <c r="DZ58" s="149"/>
      <c r="EA58" s="149"/>
      <c r="EB58" s="149"/>
      <c r="EC58" s="150"/>
      <c r="ED58" s="151"/>
      <c r="EE58" s="149"/>
      <c r="EF58" s="149"/>
      <c r="EG58" s="149"/>
      <c r="EH58" s="149"/>
      <c r="EI58" s="150"/>
      <c r="EJ58" s="151"/>
      <c r="EK58" s="149"/>
      <c r="EL58" s="149"/>
      <c r="EM58" s="149"/>
      <c r="EN58" s="149"/>
      <c r="EO58" s="150"/>
      <c r="EP58" s="151"/>
      <c r="EQ58" s="149"/>
      <c r="ER58" s="149"/>
      <c r="ES58" s="149"/>
      <c r="ET58" s="149"/>
      <c r="EU58" s="150"/>
      <c r="EV58" s="151"/>
      <c r="EW58" s="149"/>
      <c r="EX58" s="149"/>
      <c r="EY58" s="149"/>
      <c r="EZ58" s="149"/>
      <c r="FA58" s="150"/>
      <c r="FB58" s="151"/>
      <c r="FC58" s="149"/>
      <c r="FD58" s="149"/>
      <c r="FE58" s="149"/>
      <c r="FF58" s="149"/>
      <c r="FG58" s="150"/>
      <c r="FH58" s="151"/>
      <c r="FI58" s="149"/>
      <c r="FJ58" s="149"/>
      <c r="FK58" s="149"/>
      <c r="FL58" s="149"/>
      <c r="FM58" s="150"/>
      <c r="FN58" s="151"/>
      <c r="FO58" s="149"/>
      <c r="FP58" s="149"/>
      <c r="FQ58" s="149"/>
      <c r="FR58" s="149"/>
      <c r="FS58" s="150"/>
      <c r="FT58" s="151"/>
      <c r="FU58" s="149"/>
      <c r="FV58" s="149"/>
      <c r="FW58" s="149"/>
      <c r="FX58" s="149"/>
      <c r="FY58" s="150"/>
      <c r="FZ58" s="151"/>
      <c r="GA58" s="149"/>
      <c r="GB58" s="149"/>
      <c r="GC58" s="149"/>
      <c r="GD58" s="149"/>
      <c r="GE58" s="150"/>
      <c r="GF58" s="151"/>
      <c r="GG58" s="149"/>
      <c r="GH58" s="149"/>
      <c r="GI58" s="149"/>
      <c r="GJ58" s="149"/>
      <c r="GK58" s="150"/>
      <c r="GL58" s="151"/>
      <c r="GM58" s="149"/>
      <c r="GN58" s="149"/>
      <c r="GO58" s="149"/>
      <c r="GP58" s="149"/>
      <c r="GQ58" s="150"/>
      <c r="GR58" s="151"/>
      <c r="GS58" s="149"/>
      <c r="GT58" s="149"/>
      <c r="GU58" s="149"/>
      <c r="GV58" s="149"/>
      <c r="GW58" s="150"/>
      <c r="GX58" s="151"/>
      <c r="GY58" s="149"/>
      <c r="GZ58" s="149"/>
      <c r="HA58" s="149"/>
      <c r="HB58" s="149"/>
      <c r="HC58" s="149"/>
      <c r="HD58" s="152"/>
      <c r="HE58" s="152"/>
      <c r="HF58" s="446" t="str">
        <f t="shared" si="1"/>
        <v/>
      </c>
    </row>
    <row r="59" spans="2:214" ht="21" hidden="1" customHeight="1" outlineLevel="1">
      <c r="B59" s="892"/>
      <c r="C59" s="892"/>
      <c r="D59" s="146">
        <f t="shared" si="0"/>
        <v>46</v>
      </c>
      <c r="E59" s="224"/>
      <c r="F59" s="396"/>
      <c r="G59" s="147"/>
      <c r="H59" s="148"/>
      <c r="I59" s="149"/>
      <c r="J59" s="149"/>
      <c r="K59" s="149"/>
      <c r="L59" s="149"/>
      <c r="M59" s="150"/>
      <c r="N59" s="151"/>
      <c r="O59" s="149"/>
      <c r="P59" s="149"/>
      <c r="Q59" s="149"/>
      <c r="R59" s="149"/>
      <c r="S59" s="150"/>
      <c r="T59" s="151"/>
      <c r="U59" s="149"/>
      <c r="V59" s="149"/>
      <c r="W59" s="149"/>
      <c r="X59" s="149"/>
      <c r="Y59" s="150"/>
      <c r="Z59" s="151"/>
      <c r="AA59" s="149"/>
      <c r="AB59" s="149"/>
      <c r="AC59" s="149"/>
      <c r="AD59" s="149"/>
      <c r="AE59" s="150"/>
      <c r="AF59" s="151"/>
      <c r="AG59" s="149"/>
      <c r="AH59" s="149"/>
      <c r="AI59" s="149"/>
      <c r="AJ59" s="149"/>
      <c r="AK59" s="150"/>
      <c r="AL59" s="151"/>
      <c r="AM59" s="149"/>
      <c r="AN59" s="149"/>
      <c r="AO59" s="149"/>
      <c r="AP59" s="149"/>
      <c r="AQ59" s="150"/>
      <c r="AR59" s="151"/>
      <c r="AS59" s="149"/>
      <c r="AT59" s="149"/>
      <c r="AU59" s="149"/>
      <c r="AV59" s="149"/>
      <c r="AW59" s="150"/>
      <c r="AX59" s="151"/>
      <c r="AY59" s="149"/>
      <c r="AZ59" s="149"/>
      <c r="BA59" s="149"/>
      <c r="BB59" s="149"/>
      <c r="BC59" s="150"/>
      <c r="BD59" s="151"/>
      <c r="BE59" s="149"/>
      <c r="BF59" s="149"/>
      <c r="BG59" s="149"/>
      <c r="BH59" s="149"/>
      <c r="BI59" s="150"/>
      <c r="BJ59" s="151"/>
      <c r="BK59" s="149"/>
      <c r="BL59" s="149"/>
      <c r="BM59" s="149"/>
      <c r="BN59" s="149"/>
      <c r="BO59" s="150"/>
      <c r="BP59" s="151"/>
      <c r="BQ59" s="149"/>
      <c r="BR59" s="149"/>
      <c r="BS59" s="149"/>
      <c r="BT59" s="149"/>
      <c r="BU59" s="150"/>
      <c r="BV59" s="151"/>
      <c r="BW59" s="149"/>
      <c r="BX59" s="149"/>
      <c r="BY59" s="149"/>
      <c r="BZ59" s="149"/>
      <c r="CA59" s="150"/>
      <c r="CB59" s="151"/>
      <c r="CC59" s="149"/>
      <c r="CD59" s="149"/>
      <c r="CE59" s="149"/>
      <c r="CF59" s="149"/>
      <c r="CG59" s="150"/>
      <c r="CH59" s="151"/>
      <c r="CI59" s="149"/>
      <c r="CJ59" s="149"/>
      <c r="CK59" s="149"/>
      <c r="CL59" s="149"/>
      <c r="CM59" s="150"/>
      <c r="CN59" s="151"/>
      <c r="CO59" s="149"/>
      <c r="CP59" s="149"/>
      <c r="CQ59" s="149"/>
      <c r="CR59" s="149"/>
      <c r="CS59" s="150"/>
      <c r="CT59" s="151"/>
      <c r="CU59" s="149"/>
      <c r="CV59" s="149"/>
      <c r="CW59" s="149"/>
      <c r="CX59" s="149"/>
      <c r="CY59" s="150"/>
      <c r="CZ59" s="151"/>
      <c r="DA59" s="149"/>
      <c r="DB59" s="149"/>
      <c r="DC59" s="149"/>
      <c r="DD59" s="149"/>
      <c r="DE59" s="150"/>
      <c r="DF59" s="151"/>
      <c r="DG59" s="149"/>
      <c r="DH59" s="149"/>
      <c r="DI59" s="149"/>
      <c r="DJ59" s="149"/>
      <c r="DK59" s="150"/>
      <c r="DL59" s="151"/>
      <c r="DM59" s="149"/>
      <c r="DN59" s="149"/>
      <c r="DO59" s="149"/>
      <c r="DP59" s="149"/>
      <c r="DQ59" s="150"/>
      <c r="DR59" s="151"/>
      <c r="DS59" s="149"/>
      <c r="DT59" s="149"/>
      <c r="DU59" s="149"/>
      <c r="DV59" s="149"/>
      <c r="DW59" s="150"/>
      <c r="DX59" s="151"/>
      <c r="DY59" s="149"/>
      <c r="DZ59" s="149"/>
      <c r="EA59" s="149"/>
      <c r="EB59" s="149"/>
      <c r="EC59" s="150"/>
      <c r="ED59" s="151"/>
      <c r="EE59" s="149"/>
      <c r="EF59" s="149"/>
      <c r="EG59" s="149"/>
      <c r="EH59" s="149"/>
      <c r="EI59" s="150"/>
      <c r="EJ59" s="151"/>
      <c r="EK59" s="149"/>
      <c r="EL59" s="149"/>
      <c r="EM59" s="149"/>
      <c r="EN59" s="149"/>
      <c r="EO59" s="150"/>
      <c r="EP59" s="151"/>
      <c r="EQ59" s="149"/>
      <c r="ER59" s="149"/>
      <c r="ES59" s="149"/>
      <c r="ET59" s="149"/>
      <c r="EU59" s="150"/>
      <c r="EV59" s="151"/>
      <c r="EW59" s="149"/>
      <c r="EX59" s="149"/>
      <c r="EY59" s="149"/>
      <c r="EZ59" s="149"/>
      <c r="FA59" s="150"/>
      <c r="FB59" s="151"/>
      <c r="FC59" s="149"/>
      <c r="FD59" s="149"/>
      <c r="FE59" s="149"/>
      <c r="FF59" s="149"/>
      <c r="FG59" s="150"/>
      <c r="FH59" s="151"/>
      <c r="FI59" s="149"/>
      <c r="FJ59" s="149"/>
      <c r="FK59" s="149"/>
      <c r="FL59" s="149"/>
      <c r="FM59" s="150"/>
      <c r="FN59" s="151"/>
      <c r="FO59" s="149"/>
      <c r="FP59" s="149"/>
      <c r="FQ59" s="149"/>
      <c r="FR59" s="149"/>
      <c r="FS59" s="150"/>
      <c r="FT59" s="151"/>
      <c r="FU59" s="149"/>
      <c r="FV59" s="149"/>
      <c r="FW59" s="149"/>
      <c r="FX59" s="149"/>
      <c r="FY59" s="150"/>
      <c r="FZ59" s="151"/>
      <c r="GA59" s="149"/>
      <c r="GB59" s="149"/>
      <c r="GC59" s="149"/>
      <c r="GD59" s="149"/>
      <c r="GE59" s="150"/>
      <c r="GF59" s="151"/>
      <c r="GG59" s="149"/>
      <c r="GH59" s="149"/>
      <c r="GI59" s="149"/>
      <c r="GJ59" s="149"/>
      <c r="GK59" s="150"/>
      <c r="GL59" s="151"/>
      <c r="GM59" s="149"/>
      <c r="GN59" s="149"/>
      <c r="GO59" s="149"/>
      <c r="GP59" s="149"/>
      <c r="GQ59" s="150"/>
      <c r="GR59" s="151"/>
      <c r="GS59" s="149"/>
      <c r="GT59" s="149"/>
      <c r="GU59" s="149"/>
      <c r="GV59" s="149"/>
      <c r="GW59" s="150"/>
      <c r="GX59" s="151"/>
      <c r="GY59" s="149"/>
      <c r="GZ59" s="149"/>
      <c r="HA59" s="149"/>
      <c r="HB59" s="149"/>
      <c r="HC59" s="149"/>
      <c r="HD59" s="152"/>
      <c r="HE59" s="152"/>
      <c r="HF59" s="446" t="str">
        <f t="shared" si="1"/>
        <v/>
      </c>
    </row>
    <row r="60" spans="2:214" ht="21" hidden="1" customHeight="1" outlineLevel="1">
      <c r="B60" s="892"/>
      <c r="C60" s="892"/>
      <c r="D60" s="146">
        <f t="shared" si="0"/>
        <v>47</v>
      </c>
      <c r="E60" s="224"/>
      <c r="F60" s="396"/>
      <c r="G60" s="147"/>
      <c r="H60" s="148"/>
      <c r="I60" s="149"/>
      <c r="J60" s="149"/>
      <c r="K60" s="149"/>
      <c r="L60" s="149"/>
      <c r="M60" s="150"/>
      <c r="N60" s="151"/>
      <c r="O60" s="149"/>
      <c r="P60" s="149"/>
      <c r="Q60" s="149"/>
      <c r="R60" s="149"/>
      <c r="S60" s="150"/>
      <c r="T60" s="151"/>
      <c r="U60" s="149"/>
      <c r="V60" s="149"/>
      <c r="W60" s="149"/>
      <c r="X60" s="149"/>
      <c r="Y60" s="150"/>
      <c r="Z60" s="151"/>
      <c r="AA60" s="149"/>
      <c r="AB60" s="149"/>
      <c r="AC60" s="149"/>
      <c r="AD60" s="149"/>
      <c r="AE60" s="150"/>
      <c r="AF60" s="151"/>
      <c r="AG60" s="149"/>
      <c r="AH60" s="149"/>
      <c r="AI60" s="149"/>
      <c r="AJ60" s="149"/>
      <c r="AK60" s="150"/>
      <c r="AL60" s="151"/>
      <c r="AM60" s="149"/>
      <c r="AN60" s="149"/>
      <c r="AO60" s="149"/>
      <c r="AP60" s="149"/>
      <c r="AQ60" s="150"/>
      <c r="AR60" s="151"/>
      <c r="AS60" s="149"/>
      <c r="AT60" s="149"/>
      <c r="AU60" s="149"/>
      <c r="AV60" s="149"/>
      <c r="AW60" s="150"/>
      <c r="AX60" s="151"/>
      <c r="AY60" s="149"/>
      <c r="AZ60" s="149"/>
      <c r="BA60" s="149"/>
      <c r="BB60" s="149"/>
      <c r="BC60" s="150"/>
      <c r="BD60" s="151"/>
      <c r="BE60" s="149"/>
      <c r="BF60" s="149"/>
      <c r="BG60" s="149"/>
      <c r="BH60" s="149"/>
      <c r="BI60" s="150"/>
      <c r="BJ60" s="151"/>
      <c r="BK60" s="149"/>
      <c r="BL60" s="149"/>
      <c r="BM60" s="149"/>
      <c r="BN60" s="149"/>
      <c r="BO60" s="150"/>
      <c r="BP60" s="151"/>
      <c r="BQ60" s="149"/>
      <c r="BR60" s="149"/>
      <c r="BS60" s="149"/>
      <c r="BT60" s="149"/>
      <c r="BU60" s="150"/>
      <c r="BV60" s="151"/>
      <c r="BW60" s="149"/>
      <c r="BX60" s="149"/>
      <c r="BY60" s="149"/>
      <c r="BZ60" s="149"/>
      <c r="CA60" s="150"/>
      <c r="CB60" s="151"/>
      <c r="CC60" s="149"/>
      <c r="CD60" s="149"/>
      <c r="CE60" s="149"/>
      <c r="CF60" s="149"/>
      <c r="CG60" s="150"/>
      <c r="CH60" s="151"/>
      <c r="CI60" s="149"/>
      <c r="CJ60" s="149"/>
      <c r="CK60" s="149"/>
      <c r="CL60" s="149"/>
      <c r="CM60" s="150"/>
      <c r="CN60" s="151"/>
      <c r="CO60" s="149"/>
      <c r="CP60" s="149"/>
      <c r="CQ60" s="149"/>
      <c r="CR60" s="149"/>
      <c r="CS60" s="150"/>
      <c r="CT60" s="151"/>
      <c r="CU60" s="149"/>
      <c r="CV60" s="149"/>
      <c r="CW60" s="149"/>
      <c r="CX60" s="149"/>
      <c r="CY60" s="150"/>
      <c r="CZ60" s="151"/>
      <c r="DA60" s="149"/>
      <c r="DB60" s="149"/>
      <c r="DC60" s="149"/>
      <c r="DD60" s="149"/>
      <c r="DE60" s="150"/>
      <c r="DF60" s="151"/>
      <c r="DG60" s="149"/>
      <c r="DH60" s="149"/>
      <c r="DI60" s="149"/>
      <c r="DJ60" s="149"/>
      <c r="DK60" s="150"/>
      <c r="DL60" s="151"/>
      <c r="DM60" s="149"/>
      <c r="DN60" s="149"/>
      <c r="DO60" s="149"/>
      <c r="DP60" s="149"/>
      <c r="DQ60" s="150"/>
      <c r="DR60" s="151"/>
      <c r="DS60" s="149"/>
      <c r="DT60" s="149"/>
      <c r="DU60" s="149"/>
      <c r="DV60" s="149"/>
      <c r="DW60" s="150"/>
      <c r="DX60" s="151"/>
      <c r="DY60" s="149"/>
      <c r="DZ60" s="149"/>
      <c r="EA60" s="149"/>
      <c r="EB60" s="149"/>
      <c r="EC60" s="150"/>
      <c r="ED60" s="151"/>
      <c r="EE60" s="149"/>
      <c r="EF60" s="149"/>
      <c r="EG60" s="149"/>
      <c r="EH60" s="149"/>
      <c r="EI60" s="150"/>
      <c r="EJ60" s="151"/>
      <c r="EK60" s="149"/>
      <c r="EL60" s="149"/>
      <c r="EM60" s="149"/>
      <c r="EN60" s="149"/>
      <c r="EO60" s="150"/>
      <c r="EP60" s="151"/>
      <c r="EQ60" s="149"/>
      <c r="ER60" s="149"/>
      <c r="ES60" s="149"/>
      <c r="ET60" s="149"/>
      <c r="EU60" s="150"/>
      <c r="EV60" s="151"/>
      <c r="EW60" s="149"/>
      <c r="EX60" s="149"/>
      <c r="EY60" s="149"/>
      <c r="EZ60" s="149"/>
      <c r="FA60" s="150"/>
      <c r="FB60" s="151"/>
      <c r="FC60" s="149"/>
      <c r="FD60" s="149"/>
      <c r="FE60" s="149"/>
      <c r="FF60" s="149"/>
      <c r="FG60" s="150"/>
      <c r="FH60" s="151"/>
      <c r="FI60" s="149"/>
      <c r="FJ60" s="149"/>
      <c r="FK60" s="149"/>
      <c r="FL60" s="149"/>
      <c r="FM60" s="150"/>
      <c r="FN60" s="151"/>
      <c r="FO60" s="149"/>
      <c r="FP60" s="149"/>
      <c r="FQ60" s="149"/>
      <c r="FR60" s="149"/>
      <c r="FS60" s="150"/>
      <c r="FT60" s="151"/>
      <c r="FU60" s="149"/>
      <c r="FV60" s="149"/>
      <c r="FW60" s="149"/>
      <c r="FX60" s="149"/>
      <c r="FY60" s="150"/>
      <c r="FZ60" s="151"/>
      <c r="GA60" s="149"/>
      <c r="GB60" s="149"/>
      <c r="GC60" s="149"/>
      <c r="GD60" s="149"/>
      <c r="GE60" s="150"/>
      <c r="GF60" s="151"/>
      <c r="GG60" s="149"/>
      <c r="GH60" s="149"/>
      <c r="GI60" s="149"/>
      <c r="GJ60" s="149"/>
      <c r="GK60" s="150"/>
      <c r="GL60" s="151"/>
      <c r="GM60" s="149"/>
      <c r="GN60" s="149"/>
      <c r="GO60" s="149"/>
      <c r="GP60" s="149"/>
      <c r="GQ60" s="150"/>
      <c r="GR60" s="151"/>
      <c r="GS60" s="149"/>
      <c r="GT60" s="149"/>
      <c r="GU60" s="149"/>
      <c r="GV60" s="149"/>
      <c r="GW60" s="150"/>
      <c r="GX60" s="151"/>
      <c r="GY60" s="149"/>
      <c r="GZ60" s="149"/>
      <c r="HA60" s="149"/>
      <c r="HB60" s="149"/>
      <c r="HC60" s="149"/>
      <c r="HD60" s="152"/>
      <c r="HE60" s="152"/>
      <c r="HF60" s="446" t="str">
        <f t="shared" si="1"/>
        <v/>
      </c>
    </row>
    <row r="61" spans="2:214" ht="21" hidden="1" customHeight="1" outlineLevel="1">
      <c r="B61" s="892"/>
      <c r="C61" s="892"/>
      <c r="D61" s="146">
        <f t="shared" si="0"/>
        <v>48</v>
      </c>
      <c r="E61" s="224"/>
      <c r="F61" s="396"/>
      <c r="G61" s="147"/>
      <c r="H61" s="148"/>
      <c r="I61" s="149"/>
      <c r="J61" s="149"/>
      <c r="K61" s="149"/>
      <c r="L61" s="149"/>
      <c r="M61" s="150"/>
      <c r="N61" s="151"/>
      <c r="O61" s="149"/>
      <c r="P61" s="149"/>
      <c r="Q61" s="149"/>
      <c r="R61" s="149"/>
      <c r="S61" s="150"/>
      <c r="T61" s="151"/>
      <c r="U61" s="149"/>
      <c r="V61" s="149"/>
      <c r="W61" s="149"/>
      <c r="X61" s="149"/>
      <c r="Y61" s="150"/>
      <c r="Z61" s="151"/>
      <c r="AA61" s="149"/>
      <c r="AB61" s="149"/>
      <c r="AC61" s="149"/>
      <c r="AD61" s="149"/>
      <c r="AE61" s="150"/>
      <c r="AF61" s="151"/>
      <c r="AG61" s="149"/>
      <c r="AH61" s="149"/>
      <c r="AI61" s="149"/>
      <c r="AJ61" s="149"/>
      <c r="AK61" s="150"/>
      <c r="AL61" s="151"/>
      <c r="AM61" s="149"/>
      <c r="AN61" s="149"/>
      <c r="AO61" s="149"/>
      <c r="AP61" s="149"/>
      <c r="AQ61" s="150"/>
      <c r="AR61" s="151"/>
      <c r="AS61" s="149"/>
      <c r="AT61" s="149"/>
      <c r="AU61" s="149"/>
      <c r="AV61" s="149"/>
      <c r="AW61" s="150"/>
      <c r="AX61" s="151"/>
      <c r="AY61" s="149"/>
      <c r="AZ61" s="149"/>
      <c r="BA61" s="149"/>
      <c r="BB61" s="149"/>
      <c r="BC61" s="150"/>
      <c r="BD61" s="151"/>
      <c r="BE61" s="149"/>
      <c r="BF61" s="149"/>
      <c r="BG61" s="149"/>
      <c r="BH61" s="149"/>
      <c r="BI61" s="150"/>
      <c r="BJ61" s="151"/>
      <c r="BK61" s="149"/>
      <c r="BL61" s="149"/>
      <c r="BM61" s="149"/>
      <c r="BN61" s="149"/>
      <c r="BO61" s="150"/>
      <c r="BP61" s="151"/>
      <c r="BQ61" s="149"/>
      <c r="BR61" s="149"/>
      <c r="BS61" s="149"/>
      <c r="BT61" s="149"/>
      <c r="BU61" s="150"/>
      <c r="BV61" s="151"/>
      <c r="BW61" s="149"/>
      <c r="BX61" s="149"/>
      <c r="BY61" s="149"/>
      <c r="BZ61" s="149"/>
      <c r="CA61" s="150"/>
      <c r="CB61" s="151"/>
      <c r="CC61" s="149"/>
      <c r="CD61" s="149"/>
      <c r="CE61" s="149"/>
      <c r="CF61" s="149"/>
      <c r="CG61" s="150"/>
      <c r="CH61" s="151"/>
      <c r="CI61" s="149"/>
      <c r="CJ61" s="149"/>
      <c r="CK61" s="149"/>
      <c r="CL61" s="149"/>
      <c r="CM61" s="150"/>
      <c r="CN61" s="151"/>
      <c r="CO61" s="149"/>
      <c r="CP61" s="149"/>
      <c r="CQ61" s="149"/>
      <c r="CR61" s="149"/>
      <c r="CS61" s="150"/>
      <c r="CT61" s="151"/>
      <c r="CU61" s="149"/>
      <c r="CV61" s="149"/>
      <c r="CW61" s="149"/>
      <c r="CX61" s="149"/>
      <c r="CY61" s="150"/>
      <c r="CZ61" s="151"/>
      <c r="DA61" s="149"/>
      <c r="DB61" s="149"/>
      <c r="DC61" s="149"/>
      <c r="DD61" s="149"/>
      <c r="DE61" s="150"/>
      <c r="DF61" s="151"/>
      <c r="DG61" s="149"/>
      <c r="DH61" s="149"/>
      <c r="DI61" s="149"/>
      <c r="DJ61" s="149"/>
      <c r="DK61" s="150"/>
      <c r="DL61" s="151"/>
      <c r="DM61" s="149"/>
      <c r="DN61" s="149"/>
      <c r="DO61" s="149"/>
      <c r="DP61" s="149"/>
      <c r="DQ61" s="150"/>
      <c r="DR61" s="151"/>
      <c r="DS61" s="149"/>
      <c r="DT61" s="149"/>
      <c r="DU61" s="149"/>
      <c r="DV61" s="149"/>
      <c r="DW61" s="150"/>
      <c r="DX61" s="151"/>
      <c r="DY61" s="149"/>
      <c r="DZ61" s="149"/>
      <c r="EA61" s="149"/>
      <c r="EB61" s="149"/>
      <c r="EC61" s="150"/>
      <c r="ED61" s="151"/>
      <c r="EE61" s="149"/>
      <c r="EF61" s="149"/>
      <c r="EG61" s="149"/>
      <c r="EH61" s="149"/>
      <c r="EI61" s="150"/>
      <c r="EJ61" s="151"/>
      <c r="EK61" s="149"/>
      <c r="EL61" s="149"/>
      <c r="EM61" s="149"/>
      <c r="EN61" s="149"/>
      <c r="EO61" s="150"/>
      <c r="EP61" s="151"/>
      <c r="EQ61" s="149"/>
      <c r="ER61" s="149"/>
      <c r="ES61" s="149"/>
      <c r="ET61" s="149"/>
      <c r="EU61" s="150"/>
      <c r="EV61" s="151"/>
      <c r="EW61" s="149"/>
      <c r="EX61" s="149"/>
      <c r="EY61" s="149"/>
      <c r="EZ61" s="149"/>
      <c r="FA61" s="150"/>
      <c r="FB61" s="151"/>
      <c r="FC61" s="149"/>
      <c r="FD61" s="149"/>
      <c r="FE61" s="149"/>
      <c r="FF61" s="149"/>
      <c r="FG61" s="150"/>
      <c r="FH61" s="151"/>
      <c r="FI61" s="149"/>
      <c r="FJ61" s="149"/>
      <c r="FK61" s="149"/>
      <c r="FL61" s="149"/>
      <c r="FM61" s="150"/>
      <c r="FN61" s="151"/>
      <c r="FO61" s="149"/>
      <c r="FP61" s="149"/>
      <c r="FQ61" s="149"/>
      <c r="FR61" s="149"/>
      <c r="FS61" s="150"/>
      <c r="FT61" s="151"/>
      <c r="FU61" s="149"/>
      <c r="FV61" s="149"/>
      <c r="FW61" s="149"/>
      <c r="FX61" s="149"/>
      <c r="FY61" s="150"/>
      <c r="FZ61" s="151"/>
      <c r="GA61" s="149"/>
      <c r="GB61" s="149"/>
      <c r="GC61" s="149"/>
      <c r="GD61" s="149"/>
      <c r="GE61" s="150"/>
      <c r="GF61" s="151"/>
      <c r="GG61" s="149"/>
      <c r="GH61" s="149"/>
      <c r="GI61" s="149"/>
      <c r="GJ61" s="149"/>
      <c r="GK61" s="150"/>
      <c r="GL61" s="151"/>
      <c r="GM61" s="149"/>
      <c r="GN61" s="149"/>
      <c r="GO61" s="149"/>
      <c r="GP61" s="149"/>
      <c r="GQ61" s="150"/>
      <c r="GR61" s="151"/>
      <c r="GS61" s="149"/>
      <c r="GT61" s="149"/>
      <c r="GU61" s="149"/>
      <c r="GV61" s="149"/>
      <c r="GW61" s="150"/>
      <c r="GX61" s="151"/>
      <c r="GY61" s="149"/>
      <c r="GZ61" s="149"/>
      <c r="HA61" s="149"/>
      <c r="HB61" s="149"/>
      <c r="HC61" s="149"/>
      <c r="HD61" s="152"/>
      <c r="HE61" s="152"/>
      <c r="HF61" s="446" t="str">
        <f t="shared" si="1"/>
        <v/>
      </c>
    </row>
    <row r="62" spans="2:214" ht="21" hidden="1" customHeight="1" outlineLevel="1">
      <c r="B62" s="892"/>
      <c r="C62" s="892"/>
      <c r="D62" s="146">
        <f t="shared" si="0"/>
        <v>49</v>
      </c>
      <c r="E62" s="224"/>
      <c r="F62" s="396"/>
      <c r="G62" s="147"/>
      <c r="H62" s="148"/>
      <c r="I62" s="149"/>
      <c r="J62" s="149"/>
      <c r="K62" s="149"/>
      <c r="L62" s="149"/>
      <c r="M62" s="150"/>
      <c r="N62" s="151"/>
      <c r="O62" s="149"/>
      <c r="P62" s="149"/>
      <c r="Q62" s="149"/>
      <c r="R62" s="149"/>
      <c r="S62" s="150"/>
      <c r="T62" s="151"/>
      <c r="U62" s="149"/>
      <c r="V62" s="149"/>
      <c r="W62" s="149"/>
      <c r="X62" s="149"/>
      <c r="Y62" s="150"/>
      <c r="Z62" s="151"/>
      <c r="AA62" s="149"/>
      <c r="AB62" s="149"/>
      <c r="AC62" s="149"/>
      <c r="AD62" s="149"/>
      <c r="AE62" s="150"/>
      <c r="AF62" s="151"/>
      <c r="AG62" s="149"/>
      <c r="AH62" s="149"/>
      <c r="AI62" s="149"/>
      <c r="AJ62" s="149"/>
      <c r="AK62" s="150"/>
      <c r="AL62" s="151"/>
      <c r="AM62" s="149"/>
      <c r="AN62" s="149"/>
      <c r="AO62" s="149"/>
      <c r="AP62" s="149"/>
      <c r="AQ62" s="150"/>
      <c r="AR62" s="151"/>
      <c r="AS62" s="149"/>
      <c r="AT62" s="149"/>
      <c r="AU62" s="149"/>
      <c r="AV62" s="149"/>
      <c r="AW62" s="150"/>
      <c r="AX62" s="151"/>
      <c r="AY62" s="149"/>
      <c r="AZ62" s="149"/>
      <c r="BA62" s="149"/>
      <c r="BB62" s="149"/>
      <c r="BC62" s="150"/>
      <c r="BD62" s="151"/>
      <c r="BE62" s="149"/>
      <c r="BF62" s="149"/>
      <c r="BG62" s="149"/>
      <c r="BH62" s="149"/>
      <c r="BI62" s="150"/>
      <c r="BJ62" s="151"/>
      <c r="BK62" s="149"/>
      <c r="BL62" s="149"/>
      <c r="BM62" s="149"/>
      <c r="BN62" s="149"/>
      <c r="BO62" s="150"/>
      <c r="BP62" s="151"/>
      <c r="BQ62" s="149"/>
      <c r="BR62" s="149"/>
      <c r="BS62" s="149"/>
      <c r="BT62" s="149"/>
      <c r="BU62" s="150"/>
      <c r="BV62" s="151"/>
      <c r="BW62" s="149"/>
      <c r="BX62" s="149"/>
      <c r="BY62" s="149"/>
      <c r="BZ62" s="149"/>
      <c r="CA62" s="150"/>
      <c r="CB62" s="151"/>
      <c r="CC62" s="149"/>
      <c r="CD62" s="149"/>
      <c r="CE62" s="149"/>
      <c r="CF62" s="149"/>
      <c r="CG62" s="150"/>
      <c r="CH62" s="151"/>
      <c r="CI62" s="149"/>
      <c r="CJ62" s="149"/>
      <c r="CK62" s="149"/>
      <c r="CL62" s="149"/>
      <c r="CM62" s="150"/>
      <c r="CN62" s="151"/>
      <c r="CO62" s="149"/>
      <c r="CP62" s="149"/>
      <c r="CQ62" s="149"/>
      <c r="CR62" s="149"/>
      <c r="CS62" s="150"/>
      <c r="CT62" s="151"/>
      <c r="CU62" s="149"/>
      <c r="CV62" s="149"/>
      <c r="CW62" s="149"/>
      <c r="CX62" s="149"/>
      <c r="CY62" s="150"/>
      <c r="CZ62" s="151"/>
      <c r="DA62" s="149"/>
      <c r="DB62" s="149"/>
      <c r="DC62" s="149"/>
      <c r="DD62" s="149"/>
      <c r="DE62" s="150"/>
      <c r="DF62" s="151"/>
      <c r="DG62" s="149"/>
      <c r="DH62" s="149"/>
      <c r="DI62" s="149"/>
      <c r="DJ62" s="149"/>
      <c r="DK62" s="150"/>
      <c r="DL62" s="151"/>
      <c r="DM62" s="149"/>
      <c r="DN62" s="149"/>
      <c r="DO62" s="149"/>
      <c r="DP62" s="149"/>
      <c r="DQ62" s="150"/>
      <c r="DR62" s="151"/>
      <c r="DS62" s="149"/>
      <c r="DT62" s="149"/>
      <c r="DU62" s="149"/>
      <c r="DV62" s="149"/>
      <c r="DW62" s="150"/>
      <c r="DX62" s="151"/>
      <c r="DY62" s="149"/>
      <c r="DZ62" s="149"/>
      <c r="EA62" s="149"/>
      <c r="EB62" s="149"/>
      <c r="EC62" s="150"/>
      <c r="ED62" s="151"/>
      <c r="EE62" s="149"/>
      <c r="EF62" s="149"/>
      <c r="EG62" s="149"/>
      <c r="EH62" s="149"/>
      <c r="EI62" s="150"/>
      <c r="EJ62" s="151"/>
      <c r="EK62" s="149"/>
      <c r="EL62" s="149"/>
      <c r="EM62" s="149"/>
      <c r="EN62" s="149"/>
      <c r="EO62" s="150"/>
      <c r="EP62" s="151"/>
      <c r="EQ62" s="149"/>
      <c r="ER62" s="149"/>
      <c r="ES62" s="149"/>
      <c r="ET62" s="149"/>
      <c r="EU62" s="150"/>
      <c r="EV62" s="151"/>
      <c r="EW62" s="149"/>
      <c r="EX62" s="149"/>
      <c r="EY62" s="149"/>
      <c r="EZ62" s="149"/>
      <c r="FA62" s="150"/>
      <c r="FB62" s="151"/>
      <c r="FC62" s="149"/>
      <c r="FD62" s="149"/>
      <c r="FE62" s="149"/>
      <c r="FF62" s="149"/>
      <c r="FG62" s="150"/>
      <c r="FH62" s="151"/>
      <c r="FI62" s="149"/>
      <c r="FJ62" s="149"/>
      <c r="FK62" s="149"/>
      <c r="FL62" s="149"/>
      <c r="FM62" s="150"/>
      <c r="FN62" s="151"/>
      <c r="FO62" s="149"/>
      <c r="FP62" s="149"/>
      <c r="FQ62" s="149"/>
      <c r="FR62" s="149"/>
      <c r="FS62" s="150"/>
      <c r="FT62" s="151"/>
      <c r="FU62" s="149"/>
      <c r="FV62" s="149"/>
      <c r="FW62" s="149"/>
      <c r="FX62" s="149"/>
      <c r="FY62" s="150"/>
      <c r="FZ62" s="151"/>
      <c r="GA62" s="149"/>
      <c r="GB62" s="149"/>
      <c r="GC62" s="149"/>
      <c r="GD62" s="149"/>
      <c r="GE62" s="150"/>
      <c r="GF62" s="151"/>
      <c r="GG62" s="149"/>
      <c r="GH62" s="149"/>
      <c r="GI62" s="149"/>
      <c r="GJ62" s="149"/>
      <c r="GK62" s="150"/>
      <c r="GL62" s="151"/>
      <c r="GM62" s="149"/>
      <c r="GN62" s="149"/>
      <c r="GO62" s="149"/>
      <c r="GP62" s="149"/>
      <c r="GQ62" s="150"/>
      <c r="GR62" s="151"/>
      <c r="GS62" s="149"/>
      <c r="GT62" s="149"/>
      <c r="GU62" s="149"/>
      <c r="GV62" s="149"/>
      <c r="GW62" s="150"/>
      <c r="GX62" s="151"/>
      <c r="GY62" s="149"/>
      <c r="GZ62" s="149"/>
      <c r="HA62" s="149"/>
      <c r="HB62" s="149"/>
      <c r="HC62" s="149"/>
      <c r="HD62" s="152"/>
      <c r="HE62" s="152"/>
      <c r="HF62" s="446" t="str">
        <f t="shared" si="1"/>
        <v/>
      </c>
    </row>
    <row r="63" spans="2:214" ht="21" hidden="1" customHeight="1" outlineLevel="1" thickBot="1">
      <c r="B63" s="893"/>
      <c r="C63" s="893"/>
      <c r="D63" s="397">
        <f t="shared" si="0"/>
        <v>50</v>
      </c>
      <c r="E63" s="407"/>
      <c r="F63" s="398"/>
      <c r="G63" s="399"/>
      <c r="H63" s="148"/>
      <c r="I63" s="149"/>
      <c r="J63" s="149"/>
      <c r="K63" s="149"/>
      <c r="L63" s="149"/>
      <c r="M63" s="150"/>
      <c r="N63" s="151"/>
      <c r="O63" s="149"/>
      <c r="P63" s="149"/>
      <c r="Q63" s="149"/>
      <c r="R63" s="149"/>
      <c r="S63" s="150"/>
      <c r="T63" s="151"/>
      <c r="U63" s="149"/>
      <c r="V63" s="149"/>
      <c r="W63" s="149"/>
      <c r="X63" s="149"/>
      <c r="Y63" s="150"/>
      <c r="Z63" s="151"/>
      <c r="AA63" s="149"/>
      <c r="AB63" s="149"/>
      <c r="AC63" s="149"/>
      <c r="AD63" s="149"/>
      <c r="AE63" s="150"/>
      <c r="AF63" s="151"/>
      <c r="AG63" s="149"/>
      <c r="AH63" s="149"/>
      <c r="AI63" s="149"/>
      <c r="AJ63" s="149"/>
      <c r="AK63" s="150"/>
      <c r="AL63" s="151"/>
      <c r="AM63" s="149"/>
      <c r="AN63" s="149"/>
      <c r="AO63" s="149"/>
      <c r="AP63" s="149"/>
      <c r="AQ63" s="150"/>
      <c r="AR63" s="151"/>
      <c r="AS63" s="149"/>
      <c r="AT63" s="149"/>
      <c r="AU63" s="149"/>
      <c r="AV63" s="149"/>
      <c r="AW63" s="150"/>
      <c r="AX63" s="151"/>
      <c r="AY63" s="149"/>
      <c r="AZ63" s="149"/>
      <c r="BA63" s="149"/>
      <c r="BB63" s="149"/>
      <c r="BC63" s="150"/>
      <c r="BD63" s="151"/>
      <c r="BE63" s="149"/>
      <c r="BF63" s="149"/>
      <c r="BG63" s="149"/>
      <c r="BH63" s="149"/>
      <c r="BI63" s="150"/>
      <c r="BJ63" s="151"/>
      <c r="BK63" s="149"/>
      <c r="BL63" s="149"/>
      <c r="BM63" s="149"/>
      <c r="BN63" s="149"/>
      <c r="BO63" s="150"/>
      <c r="BP63" s="151"/>
      <c r="BQ63" s="149"/>
      <c r="BR63" s="149"/>
      <c r="BS63" s="149"/>
      <c r="BT63" s="149"/>
      <c r="BU63" s="150"/>
      <c r="BV63" s="151"/>
      <c r="BW63" s="149"/>
      <c r="BX63" s="149"/>
      <c r="BY63" s="149"/>
      <c r="BZ63" s="149"/>
      <c r="CA63" s="150"/>
      <c r="CB63" s="151"/>
      <c r="CC63" s="149"/>
      <c r="CD63" s="149"/>
      <c r="CE63" s="149"/>
      <c r="CF63" s="149"/>
      <c r="CG63" s="150"/>
      <c r="CH63" s="151"/>
      <c r="CI63" s="149"/>
      <c r="CJ63" s="149"/>
      <c r="CK63" s="149"/>
      <c r="CL63" s="149"/>
      <c r="CM63" s="150"/>
      <c r="CN63" s="151"/>
      <c r="CO63" s="149"/>
      <c r="CP63" s="149"/>
      <c r="CQ63" s="149"/>
      <c r="CR63" s="149"/>
      <c r="CS63" s="150"/>
      <c r="CT63" s="151"/>
      <c r="CU63" s="149"/>
      <c r="CV63" s="149"/>
      <c r="CW63" s="149"/>
      <c r="CX63" s="149"/>
      <c r="CY63" s="150"/>
      <c r="CZ63" s="151"/>
      <c r="DA63" s="149"/>
      <c r="DB63" s="149"/>
      <c r="DC63" s="149"/>
      <c r="DD63" s="149"/>
      <c r="DE63" s="150"/>
      <c r="DF63" s="151"/>
      <c r="DG63" s="149"/>
      <c r="DH63" s="149"/>
      <c r="DI63" s="149"/>
      <c r="DJ63" s="149"/>
      <c r="DK63" s="150"/>
      <c r="DL63" s="151"/>
      <c r="DM63" s="149"/>
      <c r="DN63" s="149"/>
      <c r="DO63" s="149"/>
      <c r="DP63" s="149"/>
      <c r="DQ63" s="150"/>
      <c r="DR63" s="151"/>
      <c r="DS63" s="149"/>
      <c r="DT63" s="149"/>
      <c r="DU63" s="149"/>
      <c r="DV63" s="149"/>
      <c r="DW63" s="150"/>
      <c r="DX63" s="151"/>
      <c r="DY63" s="149"/>
      <c r="DZ63" s="149"/>
      <c r="EA63" s="149"/>
      <c r="EB63" s="149"/>
      <c r="EC63" s="150"/>
      <c r="ED63" s="151"/>
      <c r="EE63" s="149"/>
      <c r="EF63" s="149"/>
      <c r="EG63" s="149"/>
      <c r="EH63" s="149"/>
      <c r="EI63" s="150"/>
      <c r="EJ63" s="151"/>
      <c r="EK63" s="149"/>
      <c r="EL63" s="149"/>
      <c r="EM63" s="149"/>
      <c r="EN63" s="149"/>
      <c r="EO63" s="150"/>
      <c r="EP63" s="151"/>
      <c r="EQ63" s="149"/>
      <c r="ER63" s="149"/>
      <c r="ES63" s="149"/>
      <c r="ET63" s="149"/>
      <c r="EU63" s="150"/>
      <c r="EV63" s="151"/>
      <c r="EW63" s="149"/>
      <c r="EX63" s="149"/>
      <c r="EY63" s="149"/>
      <c r="EZ63" s="149"/>
      <c r="FA63" s="150"/>
      <c r="FB63" s="151"/>
      <c r="FC63" s="149"/>
      <c r="FD63" s="149"/>
      <c r="FE63" s="149"/>
      <c r="FF63" s="149"/>
      <c r="FG63" s="150"/>
      <c r="FH63" s="151"/>
      <c r="FI63" s="149"/>
      <c r="FJ63" s="149"/>
      <c r="FK63" s="149"/>
      <c r="FL63" s="149"/>
      <c r="FM63" s="150"/>
      <c r="FN63" s="151"/>
      <c r="FO63" s="149"/>
      <c r="FP63" s="149"/>
      <c r="FQ63" s="149"/>
      <c r="FR63" s="149"/>
      <c r="FS63" s="150"/>
      <c r="FT63" s="151"/>
      <c r="FU63" s="149"/>
      <c r="FV63" s="149"/>
      <c r="FW63" s="149"/>
      <c r="FX63" s="149"/>
      <c r="FY63" s="150"/>
      <c r="FZ63" s="151"/>
      <c r="GA63" s="149"/>
      <c r="GB63" s="149"/>
      <c r="GC63" s="149"/>
      <c r="GD63" s="149"/>
      <c r="GE63" s="150"/>
      <c r="GF63" s="151"/>
      <c r="GG63" s="149"/>
      <c r="GH63" s="149"/>
      <c r="GI63" s="149"/>
      <c r="GJ63" s="149"/>
      <c r="GK63" s="150"/>
      <c r="GL63" s="151"/>
      <c r="GM63" s="149"/>
      <c r="GN63" s="149"/>
      <c r="GO63" s="149"/>
      <c r="GP63" s="149"/>
      <c r="GQ63" s="150"/>
      <c r="GR63" s="151"/>
      <c r="GS63" s="149"/>
      <c r="GT63" s="149"/>
      <c r="GU63" s="149"/>
      <c r="GV63" s="149"/>
      <c r="GW63" s="150"/>
      <c r="GX63" s="151"/>
      <c r="GY63" s="149"/>
      <c r="GZ63" s="149"/>
      <c r="HA63" s="149"/>
      <c r="HB63" s="149"/>
      <c r="HC63" s="149"/>
      <c r="HD63" s="152"/>
      <c r="HE63" s="152"/>
      <c r="HF63" s="446" t="str">
        <f t="shared" si="1"/>
        <v/>
      </c>
    </row>
    <row r="64" spans="2:214" ht="21" hidden="1" customHeight="1" outlineLevel="1" thickTop="1">
      <c r="B64" s="878"/>
      <c r="C64" s="879"/>
      <c r="D64" s="879"/>
      <c r="E64" s="879"/>
      <c r="F64" s="400" t="s">
        <v>624</v>
      </c>
      <c r="G64" s="401" t="s">
        <v>625</v>
      </c>
      <c r="H64" s="402"/>
      <c r="I64" s="403"/>
      <c r="J64" s="403"/>
      <c r="K64" s="403"/>
      <c r="L64" s="403"/>
      <c r="M64" s="404"/>
      <c r="N64" s="405"/>
      <c r="O64" s="403"/>
      <c r="P64" s="403"/>
      <c r="Q64" s="403"/>
      <c r="R64" s="403"/>
      <c r="S64" s="404"/>
      <c r="T64" s="405"/>
      <c r="U64" s="403"/>
      <c r="V64" s="403"/>
      <c r="W64" s="403"/>
      <c r="X64" s="403"/>
      <c r="Y64" s="404"/>
      <c r="Z64" s="405"/>
      <c r="AA64" s="403"/>
      <c r="AB64" s="403"/>
      <c r="AC64" s="403"/>
      <c r="AD64" s="403"/>
      <c r="AE64" s="404"/>
      <c r="AF64" s="405"/>
      <c r="AG64" s="403"/>
      <c r="AH64" s="403"/>
      <c r="AI64" s="403"/>
      <c r="AJ64" s="403"/>
      <c r="AK64" s="404"/>
      <c r="AL64" s="405"/>
      <c r="AM64" s="403"/>
      <c r="AN64" s="403"/>
      <c r="AO64" s="403"/>
      <c r="AP64" s="403"/>
      <c r="AQ64" s="404"/>
      <c r="AR64" s="405"/>
      <c r="AS64" s="403"/>
      <c r="AT64" s="403"/>
      <c r="AU64" s="403"/>
      <c r="AV64" s="403"/>
      <c r="AW64" s="404"/>
      <c r="AX64" s="405"/>
      <c r="AY64" s="403"/>
      <c r="AZ64" s="403"/>
      <c r="BA64" s="403"/>
      <c r="BB64" s="403"/>
      <c r="BC64" s="404"/>
      <c r="BD64" s="405"/>
      <c r="BE64" s="403"/>
      <c r="BF64" s="403"/>
      <c r="BG64" s="403"/>
      <c r="BH64" s="403"/>
      <c r="BI64" s="404"/>
      <c r="BJ64" s="405"/>
      <c r="BK64" s="403"/>
      <c r="BL64" s="403"/>
      <c r="BM64" s="403"/>
      <c r="BN64" s="403"/>
      <c r="BO64" s="404"/>
      <c r="BP64" s="405"/>
      <c r="BQ64" s="403"/>
      <c r="BR64" s="403"/>
      <c r="BS64" s="403"/>
      <c r="BT64" s="403"/>
      <c r="BU64" s="404"/>
      <c r="BV64" s="405"/>
      <c r="BW64" s="403"/>
      <c r="BX64" s="403"/>
      <c r="BY64" s="403"/>
      <c r="BZ64" s="403"/>
      <c r="CA64" s="404"/>
      <c r="CB64" s="405"/>
      <c r="CC64" s="403"/>
      <c r="CD64" s="403"/>
      <c r="CE64" s="403"/>
      <c r="CF64" s="403"/>
      <c r="CG64" s="404"/>
      <c r="CH64" s="405"/>
      <c r="CI64" s="403"/>
      <c r="CJ64" s="403"/>
      <c r="CK64" s="403"/>
      <c r="CL64" s="403"/>
      <c r="CM64" s="404"/>
      <c r="CN64" s="405"/>
      <c r="CO64" s="403"/>
      <c r="CP64" s="403"/>
      <c r="CQ64" s="403"/>
      <c r="CR64" s="403"/>
      <c r="CS64" s="404"/>
      <c r="CT64" s="405"/>
      <c r="CU64" s="403"/>
      <c r="CV64" s="403"/>
      <c r="CW64" s="403"/>
      <c r="CX64" s="403"/>
      <c r="CY64" s="404"/>
      <c r="CZ64" s="405"/>
      <c r="DA64" s="403"/>
      <c r="DB64" s="403"/>
      <c r="DC64" s="403"/>
      <c r="DD64" s="403"/>
      <c r="DE64" s="404"/>
      <c r="DF64" s="405"/>
      <c r="DG64" s="403"/>
      <c r="DH64" s="403"/>
      <c r="DI64" s="403"/>
      <c r="DJ64" s="403"/>
      <c r="DK64" s="404"/>
      <c r="DL64" s="405"/>
      <c r="DM64" s="403"/>
      <c r="DN64" s="403"/>
      <c r="DO64" s="403"/>
      <c r="DP64" s="403"/>
      <c r="DQ64" s="404"/>
      <c r="DR64" s="405"/>
      <c r="DS64" s="403"/>
      <c r="DT64" s="403"/>
      <c r="DU64" s="403"/>
      <c r="DV64" s="403"/>
      <c r="DW64" s="404"/>
      <c r="DX64" s="405"/>
      <c r="DY64" s="403"/>
      <c r="DZ64" s="403"/>
      <c r="EA64" s="403"/>
      <c r="EB64" s="403"/>
      <c r="EC64" s="404"/>
      <c r="ED64" s="405"/>
      <c r="EE64" s="403"/>
      <c r="EF64" s="403"/>
      <c r="EG64" s="403"/>
      <c r="EH64" s="403"/>
      <c r="EI64" s="404"/>
      <c r="EJ64" s="405"/>
      <c r="EK64" s="403"/>
      <c r="EL64" s="403"/>
      <c r="EM64" s="403"/>
      <c r="EN64" s="403"/>
      <c r="EO64" s="404"/>
      <c r="EP64" s="405"/>
      <c r="EQ64" s="403"/>
      <c r="ER64" s="403"/>
      <c r="ES64" s="403"/>
      <c r="ET64" s="403"/>
      <c r="EU64" s="404"/>
      <c r="EV64" s="405"/>
      <c r="EW64" s="403"/>
      <c r="EX64" s="403"/>
      <c r="EY64" s="403"/>
      <c r="EZ64" s="403"/>
      <c r="FA64" s="404"/>
      <c r="FB64" s="405"/>
      <c r="FC64" s="403"/>
      <c r="FD64" s="403"/>
      <c r="FE64" s="403"/>
      <c r="FF64" s="403"/>
      <c r="FG64" s="404"/>
      <c r="FH64" s="405"/>
      <c r="FI64" s="403"/>
      <c r="FJ64" s="403"/>
      <c r="FK64" s="403"/>
      <c r="FL64" s="403"/>
      <c r="FM64" s="404"/>
      <c r="FN64" s="405"/>
      <c r="FO64" s="403"/>
      <c r="FP64" s="403"/>
      <c r="FQ64" s="403"/>
      <c r="FR64" s="403"/>
      <c r="FS64" s="404"/>
      <c r="FT64" s="405"/>
      <c r="FU64" s="403"/>
      <c r="FV64" s="403"/>
      <c r="FW64" s="403"/>
      <c r="FX64" s="403"/>
      <c r="FY64" s="404"/>
      <c r="FZ64" s="405"/>
      <c r="GA64" s="403"/>
      <c r="GB64" s="403"/>
      <c r="GC64" s="403"/>
      <c r="GD64" s="403"/>
      <c r="GE64" s="404"/>
      <c r="GF64" s="405"/>
      <c r="GG64" s="403"/>
      <c r="GH64" s="403"/>
      <c r="GI64" s="403"/>
      <c r="GJ64" s="403"/>
      <c r="GK64" s="404"/>
      <c r="GL64" s="405"/>
      <c r="GM64" s="403"/>
      <c r="GN64" s="403"/>
      <c r="GO64" s="403"/>
      <c r="GP64" s="403"/>
      <c r="GQ64" s="404"/>
      <c r="GR64" s="405"/>
      <c r="GS64" s="403"/>
      <c r="GT64" s="403"/>
      <c r="GU64" s="403"/>
      <c r="GV64" s="403"/>
      <c r="GW64" s="404"/>
      <c r="GX64" s="405"/>
      <c r="GY64" s="403"/>
      <c r="GZ64" s="403"/>
      <c r="HA64" s="403"/>
      <c r="HB64" s="403"/>
      <c r="HC64" s="403"/>
      <c r="HD64" s="406"/>
      <c r="HE64" s="406"/>
      <c r="HF64" s="446"/>
    </row>
    <row r="65" spans="2:214" ht="21" customHeight="1" collapsed="1">
      <c r="B65" s="880" t="s">
        <v>7</v>
      </c>
      <c r="C65" s="881"/>
      <c r="D65" s="881"/>
      <c r="E65" s="881"/>
      <c r="F65" s="396"/>
      <c r="G65" s="147"/>
      <c r="H65" s="148"/>
      <c r="I65" s="149"/>
      <c r="J65" s="149"/>
      <c r="K65" s="149"/>
      <c r="L65" s="149"/>
      <c r="M65" s="150"/>
      <c r="N65" s="151"/>
      <c r="O65" s="149"/>
      <c r="P65" s="149"/>
      <c r="Q65" s="149"/>
      <c r="R65" s="149"/>
      <c r="S65" s="150"/>
      <c r="T65" s="151"/>
      <c r="U65" s="149"/>
      <c r="V65" s="149"/>
      <c r="W65" s="149"/>
      <c r="X65" s="149"/>
      <c r="Y65" s="150"/>
      <c r="Z65" s="151"/>
      <c r="AA65" s="149"/>
      <c r="AB65" s="149"/>
      <c r="AC65" s="149"/>
      <c r="AD65" s="149"/>
      <c r="AE65" s="150"/>
      <c r="AF65" s="151"/>
      <c r="AG65" s="149"/>
      <c r="AH65" s="149"/>
      <c r="AI65" s="149"/>
      <c r="AJ65" s="149"/>
      <c r="AK65" s="150"/>
      <c r="AL65" s="151"/>
      <c r="AM65" s="149"/>
      <c r="AN65" s="149"/>
      <c r="AO65" s="149"/>
      <c r="AP65" s="149"/>
      <c r="AQ65" s="150"/>
      <c r="AR65" s="151"/>
      <c r="AS65" s="149"/>
      <c r="AT65" s="149"/>
      <c r="AU65" s="149"/>
      <c r="AV65" s="149"/>
      <c r="AW65" s="150"/>
      <c r="AX65" s="151"/>
      <c r="AY65" s="149"/>
      <c r="AZ65" s="149"/>
      <c r="BA65" s="149"/>
      <c r="BB65" s="149"/>
      <c r="BC65" s="150"/>
      <c r="BD65" s="151"/>
      <c r="BE65" s="149"/>
      <c r="BF65" s="149"/>
      <c r="BG65" s="149"/>
      <c r="BH65" s="149"/>
      <c r="BI65" s="150"/>
      <c r="BJ65" s="151"/>
      <c r="BK65" s="149"/>
      <c r="BL65" s="149"/>
      <c r="BM65" s="149"/>
      <c r="BN65" s="149"/>
      <c r="BO65" s="150"/>
      <c r="BP65" s="151"/>
      <c r="BQ65" s="149"/>
      <c r="BR65" s="149"/>
      <c r="BS65" s="149"/>
      <c r="BT65" s="149"/>
      <c r="BU65" s="150"/>
      <c r="BV65" s="151"/>
      <c r="BW65" s="149"/>
      <c r="BX65" s="149"/>
      <c r="BY65" s="149"/>
      <c r="BZ65" s="149"/>
      <c r="CA65" s="150"/>
      <c r="CB65" s="151"/>
      <c r="CC65" s="149"/>
      <c r="CD65" s="149"/>
      <c r="CE65" s="149"/>
      <c r="CF65" s="149"/>
      <c r="CG65" s="150"/>
      <c r="CH65" s="151"/>
      <c r="CI65" s="149"/>
      <c r="CJ65" s="149"/>
      <c r="CK65" s="149"/>
      <c r="CL65" s="149"/>
      <c r="CM65" s="150"/>
      <c r="CN65" s="151"/>
      <c r="CO65" s="149"/>
      <c r="CP65" s="149"/>
      <c r="CQ65" s="149"/>
      <c r="CR65" s="149"/>
      <c r="CS65" s="150"/>
      <c r="CT65" s="151"/>
      <c r="CU65" s="149"/>
      <c r="CV65" s="149"/>
      <c r="CW65" s="149"/>
      <c r="CX65" s="149"/>
      <c r="CY65" s="150"/>
      <c r="CZ65" s="151"/>
      <c r="DA65" s="149"/>
      <c r="DB65" s="149"/>
      <c r="DC65" s="149"/>
      <c r="DD65" s="149"/>
      <c r="DE65" s="150"/>
      <c r="DF65" s="151"/>
      <c r="DG65" s="149"/>
      <c r="DH65" s="149"/>
      <c r="DI65" s="149"/>
      <c r="DJ65" s="149"/>
      <c r="DK65" s="150"/>
      <c r="DL65" s="151"/>
      <c r="DM65" s="149"/>
      <c r="DN65" s="149"/>
      <c r="DO65" s="149"/>
      <c r="DP65" s="149"/>
      <c r="DQ65" s="150"/>
      <c r="DR65" s="151"/>
      <c r="DS65" s="149"/>
      <c r="DT65" s="149"/>
      <c r="DU65" s="149"/>
      <c r="DV65" s="149"/>
      <c r="DW65" s="150"/>
      <c r="DX65" s="151"/>
      <c r="DY65" s="149"/>
      <c r="DZ65" s="149"/>
      <c r="EA65" s="149"/>
      <c r="EB65" s="149"/>
      <c r="EC65" s="150"/>
      <c r="ED65" s="151"/>
      <c r="EE65" s="149"/>
      <c r="EF65" s="149"/>
      <c r="EG65" s="149"/>
      <c r="EH65" s="149"/>
      <c r="EI65" s="150"/>
      <c r="EJ65" s="151"/>
      <c r="EK65" s="149"/>
      <c r="EL65" s="149"/>
      <c r="EM65" s="149"/>
      <c r="EN65" s="149"/>
      <c r="EO65" s="150"/>
      <c r="EP65" s="151"/>
      <c r="EQ65" s="149"/>
      <c r="ER65" s="149"/>
      <c r="ES65" s="149"/>
      <c r="ET65" s="149"/>
      <c r="EU65" s="150"/>
      <c r="EV65" s="151"/>
      <c r="EW65" s="149"/>
      <c r="EX65" s="149"/>
      <c r="EY65" s="149"/>
      <c r="EZ65" s="149"/>
      <c r="FA65" s="150"/>
      <c r="FB65" s="151"/>
      <c r="FC65" s="149"/>
      <c r="FD65" s="149"/>
      <c r="FE65" s="149"/>
      <c r="FF65" s="149"/>
      <c r="FG65" s="150"/>
      <c r="FH65" s="151"/>
      <c r="FI65" s="149"/>
      <c r="FJ65" s="149"/>
      <c r="FK65" s="149"/>
      <c r="FL65" s="149"/>
      <c r="FM65" s="150"/>
      <c r="FN65" s="151"/>
      <c r="FO65" s="149"/>
      <c r="FP65" s="149"/>
      <c r="FQ65" s="149"/>
      <c r="FR65" s="149"/>
      <c r="FS65" s="150"/>
      <c r="FT65" s="151"/>
      <c r="FU65" s="149"/>
      <c r="FV65" s="149"/>
      <c r="FW65" s="149"/>
      <c r="FX65" s="149"/>
      <c r="FY65" s="150"/>
      <c r="FZ65" s="151"/>
      <c r="GA65" s="149"/>
      <c r="GB65" s="149"/>
      <c r="GC65" s="149"/>
      <c r="GD65" s="149"/>
      <c r="GE65" s="150"/>
      <c r="GF65" s="151"/>
      <c r="GG65" s="149"/>
      <c r="GH65" s="149"/>
      <c r="GI65" s="149"/>
      <c r="GJ65" s="149"/>
      <c r="GK65" s="150"/>
      <c r="GL65" s="151"/>
      <c r="GM65" s="149"/>
      <c r="GN65" s="149"/>
      <c r="GO65" s="149"/>
      <c r="GP65" s="149"/>
      <c r="GQ65" s="150"/>
      <c r="GR65" s="151"/>
      <c r="GS65" s="149"/>
      <c r="GT65" s="149"/>
      <c r="GU65" s="149"/>
      <c r="GV65" s="149"/>
      <c r="GW65" s="150"/>
      <c r="GX65" s="151"/>
      <c r="GY65" s="149"/>
      <c r="GZ65" s="149"/>
      <c r="HA65" s="149"/>
      <c r="HB65" s="149"/>
      <c r="HC65" s="149"/>
      <c r="HD65" s="152"/>
      <c r="HE65" s="152"/>
      <c r="HF65" s="446" t="str">
        <f t="shared" ref="HF65" si="2">IF(HD65="","",HE65-HD65)</f>
        <v/>
      </c>
    </row>
    <row r="66" spans="2:214" ht="21" customHeight="1">
      <c r="B66" s="882" t="s">
        <v>626</v>
      </c>
      <c r="C66" s="883"/>
      <c r="D66" s="883"/>
      <c r="E66" s="883"/>
      <c r="F66" s="396"/>
      <c r="G66" s="147"/>
      <c r="H66" s="148"/>
      <c r="I66" s="149"/>
      <c r="J66" s="149"/>
      <c r="K66" s="149"/>
      <c r="L66" s="149"/>
      <c r="M66" s="150"/>
      <c r="N66" s="151"/>
      <c r="O66" s="149"/>
      <c r="P66" s="149"/>
      <c r="Q66" s="149"/>
      <c r="R66" s="149"/>
      <c r="S66" s="150"/>
      <c r="T66" s="151"/>
      <c r="U66" s="149"/>
      <c r="V66" s="149"/>
      <c r="W66" s="149"/>
      <c r="X66" s="149"/>
      <c r="Y66" s="150"/>
      <c r="Z66" s="151"/>
      <c r="AA66" s="149"/>
      <c r="AB66" s="149"/>
      <c r="AC66" s="149"/>
      <c r="AD66" s="149"/>
      <c r="AE66" s="150"/>
      <c r="AF66" s="151"/>
      <c r="AG66" s="149"/>
      <c r="AH66" s="149"/>
      <c r="AI66" s="149"/>
      <c r="AJ66" s="149"/>
      <c r="AK66" s="150"/>
      <c r="AL66" s="151"/>
      <c r="AM66" s="149"/>
      <c r="AN66" s="149"/>
      <c r="AO66" s="149"/>
      <c r="AP66" s="149"/>
      <c r="AQ66" s="150"/>
      <c r="AR66" s="151"/>
      <c r="AS66" s="149"/>
      <c r="AT66" s="149"/>
      <c r="AU66" s="149"/>
      <c r="AV66" s="149"/>
      <c r="AW66" s="150"/>
      <c r="AX66" s="151"/>
      <c r="AY66" s="149"/>
      <c r="AZ66" s="149"/>
      <c r="BA66" s="149"/>
      <c r="BB66" s="149"/>
      <c r="BC66" s="150"/>
      <c r="BD66" s="151"/>
      <c r="BE66" s="149"/>
      <c r="BF66" s="149"/>
      <c r="BG66" s="149"/>
      <c r="BH66" s="149"/>
      <c r="BI66" s="150"/>
      <c r="BJ66" s="151"/>
      <c r="BK66" s="149"/>
      <c r="BL66" s="149"/>
      <c r="BM66" s="149"/>
      <c r="BN66" s="149"/>
      <c r="BO66" s="150"/>
      <c r="BP66" s="151"/>
      <c r="BQ66" s="149"/>
      <c r="BR66" s="149"/>
      <c r="BS66" s="149"/>
      <c r="BT66" s="149"/>
      <c r="BU66" s="150"/>
      <c r="BV66" s="151"/>
      <c r="BW66" s="149"/>
      <c r="BX66" s="149"/>
      <c r="BY66" s="149"/>
      <c r="BZ66" s="149"/>
      <c r="CA66" s="150"/>
      <c r="CB66" s="151"/>
      <c r="CC66" s="149"/>
      <c r="CD66" s="149"/>
      <c r="CE66" s="149"/>
      <c r="CF66" s="149"/>
      <c r="CG66" s="150"/>
      <c r="CH66" s="151"/>
      <c r="CI66" s="149"/>
      <c r="CJ66" s="149"/>
      <c r="CK66" s="149"/>
      <c r="CL66" s="149"/>
      <c r="CM66" s="150"/>
      <c r="CN66" s="151"/>
      <c r="CO66" s="149"/>
      <c r="CP66" s="149"/>
      <c r="CQ66" s="149"/>
      <c r="CR66" s="149"/>
      <c r="CS66" s="150"/>
      <c r="CT66" s="151"/>
      <c r="CU66" s="149"/>
      <c r="CV66" s="149"/>
      <c r="CW66" s="149"/>
      <c r="CX66" s="149"/>
      <c r="CY66" s="150"/>
      <c r="CZ66" s="151"/>
      <c r="DA66" s="149"/>
      <c r="DB66" s="149"/>
      <c r="DC66" s="149"/>
      <c r="DD66" s="149"/>
      <c r="DE66" s="150"/>
      <c r="DF66" s="151"/>
      <c r="DG66" s="149"/>
      <c r="DH66" s="149"/>
      <c r="DI66" s="149"/>
      <c r="DJ66" s="149"/>
      <c r="DK66" s="150"/>
      <c r="DL66" s="151"/>
      <c r="DM66" s="149"/>
      <c r="DN66" s="149"/>
      <c r="DO66" s="149"/>
      <c r="DP66" s="149"/>
      <c r="DQ66" s="150"/>
      <c r="DR66" s="151"/>
      <c r="DS66" s="149"/>
      <c r="DT66" s="149"/>
      <c r="DU66" s="149"/>
      <c r="DV66" s="149"/>
      <c r="DW66" s="150"/>
      <c r="DX66" s="151"/>
      <c r="DY66" s="149"/>
      <c r="DZ66" s="149"/>
      <c r="EA66" s="149"/>
      <c r="EB66" s="149"/>
      <c r="EC66" s="150"/>
      <c r="ED66" s="151"/>
      <c r="EE66" s="149"/>
      <c r="EF66" s="149"/>
      <c r="EG66" s="149"/>
      <c r="EH66" s="149"/>
      <c r="EI66" s="150"/>
      <c r="EJ66" s="151"/>
      <c r="EK66" s="149"/>
      <c r="EL66" s="149"/>
      <c r="EM66" s="149"/>
      <c r="EN66" s="149"/>
      <c r="EO66" s="150"/>
      <c r="EP66" s="151"/>
      <c r="EQ66" s="149"/>
      <c r="ER66" s="149"/>
      <c r="ES66" s="149"/>
      <c r="ET66" s="149"/>
      <c r="EU66" s="150"/>
      <c r="EV66" s="151"/>
      <c r="EW66" s="149"/>
      <c r="EX66" s="149"/>
      <c r="EY66" s="149"/>
      <c r="EZ66" s="149"/>
      <c r="FA66" s="150"/>
      <c r="FB66" s="151"/>
      <c r="FC66" s="149"/>
      <c r="FD66" s="149"/>
      <c r="FE66" s="149"/>
      <c r="FF66" s="149"/>
      <c r="FG66" s="150"/>
      <c r="FH66" s="151"/>
      <c r="FI66" s="149"/>
      <c r="FJ66" s="149"/>
      <c r="FK66" s="149"/>
      <c r="FL66" s="149"/>
      <c r="FM66" s="150"/>
      <c r="FN66" s="151"/>
      <c r="FO66" s="149"/>
      <c r="FP66" s="149"/>
      <c r="FQ66" s="149"/>
      <c r="FR66" s="149"/>
      <c r="FS66" s="150"/>
      <c r="FT66" s="151"/>
      <c r="FU66" s="149"/>
      <c r="FV66" s="149"/>
      <c r="FW66" s="149"/>
      <c r="FX66" s="149"/>
      <c r="FY66" s="150"/>
      <c r="FZ66" s="151"/>
      <c r="GA66" s="149"/>
      <c r="GB66" s="149"/>
      <c r="GC66" s="149"/>
      <c r="GD66" s="149"/>
      <c r="GE66" s="150"/>
      <c r="GF66" s="151"/>
      <c r="GG66" s="149"/>
      <c r="GH66" s="149"/>
      <c r="GI66" s="149"/>
      <c r="GJ66" s="149"/>
      <c r="GK66" s="150"/>
      <c r="GL66" s="151"/>
      <c r="GM66" s="149"/>
      <c r="GN66" s="149"/>
      <c r="GO66" s="149"/>
      <c r="GP66" s="149"/>
      <c r="GQ66" s="150"/>
      <c r="GR66" s="151"/>
      <c r="GS66" s="149"/>
      <c r="GT66" s="149"/>
      <c r="GU66" s="149"/>
      <c r="GV66" s="149"/>
      <c r="GW66" s="150"/>
      <c r="GX66" s="151"/>
      <c r="GY66" s="149"/>
      <c r="GZ66" s="149"/>
      <c r="HA66" s="149"/>
      <c r="HB66" s="149"/>
      <c r="HC66" s="149"/>
      <c r="HD66" s="152"/>
      <c r="HE66" s="152"/>
      <c r="HF66" s="446" t="str">
        <f t="shared" ref="HF66:HF70" si="3">IF(HD66="","",HE66-HD66)</f>
        <v/>
      </c>
    </row>
    <row r="67" spans="2:214" ht="21" customHeight="1">
      <c r="B67" s="884"/>
      <c r="C67" s="885"/>
      <c r="D67" s="885"/>
      <c r="E67" s="885"/>
      <c r="F67" s="396"/>
      <c r="G67" s="147"/>
      <c r="H67" s="148"/>
      <c r="I67" s="149"/>
      <c r="J67" s="149"/>
      <c r="K67" s="149"/>
      <c r="L67" s="149"/>
      <c r="M67" s="150"/>
      <c r="N67" s="151"/>
      <c r="O67" s="149"/>
      <c r="P67" s="149"/>
      <c r="Q67" s="149"/>
      <c r="R67" s="149"/>
      <c r="S67" s="150"/>
      <c r="T67" s="151"/>
      <c r="U67" s="149"/>
      <c r="V67" s="149"/>
      <c r="W67" s="149"/>
      <c r="X67" s="149"/>
      <c r="Y67" s="150"/>
      <c r="Z67" s="151"/>
      <c r="AA67" s="149"/>
      <c r="AB67" s="149"/>
      <c r="AC67" s="149"/>
      <c r="AD67" s="149"/>
      <c r="AE67" s="150"/>
      <c r="AF67" s="151"/>
      <c r="AG67" s="149"/>
      <c r="AH67" s="149"/>
      <c r="AI67" s="149"/>
      <c r="AJ67" s="149"/>
      <c r="AK67" s="150"/>
      <c r="AL67" s="151"/>
      <c r="AM67" s="149"/>
      <c r="AN67" s="149"/>
      <c r="AO67" s="149"/>
      <c r="AP67" s="149"/>
      <c r="AQ67" s="150"/>
      <c r="AR67" s="151"/>
      <c r="AS67" s="149"/>
      <c r="AT67" s="149"/>
      <c r="AU67" s="149"/>
      <c r="AV67" s="149"/>
      <c r="AW67" s="150"/>
      <c r="AX67" s="151"/>
      <c r="AY67" s="149"/>
      <c r="AZ67" s="149"/>
      <c r="BA67" s="149"/>
      <c r="BB67" s="149"/>
      <c r="BC67" s="150"/>
      <c r="BD67" s="151"/>
      <c r="BE67" s="149"/>
      <c r="BF67" s="149"/>
      <c r="BG67" s="149"/>
      <c r="BH67" s="149"/>
      <c r="BI67" s="150"/>
      <c r="BJ67" s="151"/>
      <c r="BK67" s="149"/>
      <c r="BL67" s="149"/>
      <c r="BM67" s="149"/>
      <c r="BN67" s="149"/>
      <c r="BO67" s="150"/>
      <c r="BP67" s="151"/>
      <c r="BQ67" s="149"/>
      <c r="BR67" s="149"/>
      <c r="BS67" s="149"/>
      <c r="BT67" s="149"/>
      <c r="BU67" s="150"/>
      <c r="BV67" s="151"/>
      <c r="BW67" s="149"/>
      <c r="BX67" s="149"/>
      <c r="BY67" s="149"/>
      <c r="BZ67" s="149"/>
      <c r="CA67" s="150"/>
      <c r="CB67" s="151"/>
      <c r="CC67" s="149"/>
      <c r="CD67" s="149"/>
      <c r="CE67" s="149"/>
      <c r="CF67" s="149"/>
      <c r="CG67" s="150"/>
      <c r="CH67" s="151"/>
      <c r="CI67" s="149"/>
      <c r="CJ67" s="149"/>
      <c r="CK67" s="149"/>
      <c r="CL67" s="149"/>
      <c r="CM67" s="150"/>
      <c r="CN67" s="151"/>
      <c r="CO67" s="149"/>
      <c r="CP67" s="149"/>
      <c r="CQ67" s="149"/>
      <c r="CR67" s="149"/>
      <c r="CS67" s="150"/>
      <c r="CT67" s="151"/>
      <c r="CU67" s="149"/>
      <c r="CV67" s="149"/>
      <c r="CW67" s="149"/>
      <c r="CX67" s="149"/>
      <c r="CY67" s="150"/>
      <c r="CZ67" s="151"/>
      <c r="DA67" s="149"/>
      <c r="DB67" s="149"/>
      <c r="DC67" s="149"/>
      <c r="DD67" s="149"/>
      <c r="DE67" s="150"/>
      <c r="DF67" s="151"/>
      <c r="DG67" s="149"/>
      <c r="DH67" s="149"/>
      <c r="DI67" s="149"/>
      <c r="DJ67" s="149"/>
      <c r="DK67" s="150"/>
      <c r="DL67" s="151"/>
      <c r="DM67" s="149"/>
      <c r="DN67" s="149"/>
      <c r="DO67" s="149"/>
      <c r="DP67" s="149"/>
      <c r="DQ67" s="150"/>
      <c r="DR67" s="151"/>
      <c r="DS67" s="149"/>
      <c r="DT67" s="149"/>
      <c r="DU67" s="149"/>
      <c r="DV67" s="149"/>
      <c r="DW67" s="150"/>
      <c r="DX67" s="151"/>
      <c r="DY67" s="149"/>
      <c r="DZ67" s="149"/>
      <c r="EA67" s="149"/>
      <c r="EB67" s="149"/>
      <c r="EC67" s="150"/>
      <c r="ED67" s="151"/>
      <c r="EE67" s="149"/>
      <c r="EF67" s="149"/>
      <c r="EG67" s="149"/>
      <c r="EH67" s="149"/>
      <c r="EI67" s="150"/>
      <c r="EJ67" s="151"/>
      <c r="EK67" s="149"/>
      <c r="EL67" s="149"/>
      <c r="EM67" s="149"/>
      <c r="EN67" s="149"/>
      <c r="EO67" s="150"/>
      <c r="EP67" s="151"/>
      <c r="EQ67" s="149"/>
      <c r="ER67" s="149"/>
      <c r="ES67" s="149"/>
      <c r="ET67" s="149"/>
      <c r="EU67" s="150"/>
      <c r="EV67" s="151"/>
      <c r="EW67" s="149"/>
      <c r="EX67" s="149"/>
      <c r="EY67" s="149"/>
      <c r="EZ67" s="149"/>
      <c r="FA67" s="150"/>
      <c r="FB67" s="151"/>
      <c r="FC67" s="149"/>
      <c r="FD67" s="149"/>
      <c r="FE67" s="149"/>
      <c r="FF67" s="149"/>
      <c r="FG67" s="150"/>
      <c r="FH67" s="151"/>
      <c r="FI67" s="149"/>
      <c r="FJ67" s="149"/>
      <c r="FK67" s="149"/>
      <c r="FL67" s="149"/>
      <c r="FM67" s="150"/>
      <c r="FN67" s="151"/>
      <c r="FO67" s="149"/>
      <c r="FP67" s="149"/>
      <c r="FQ67" s="149"/>
      <c r="FR67" s="149"/>
      <c r="FS67" s="150"/>
      <c r="FT67" s="151"/>
      <c r="FU67" s="149"/>
      <c r="FV67" s="149"/>
      <c r="FW67" s="149"/>
      <c r="FX67" s="149"/>
      <c r="FY67" s="150"/>
      <c r="FZ67" s="151"/>
      <c r="GA67" s="149"/>
      <c r="GB67" s="149"/>
      <c r="GC67" s="149"/>
      <c r="GD67" s="149"/>
      <c r="GE67" s="150"/>
      <c r="GF67" s="151"/>
      <c r="GG67" s="149"/>
      <c r="GH67" s="149"/>
      <c r="GI67" s="149"/>
      <c r="GJ67" s="149"/>
      <c r="GK67" s="150"/>
      <c r="GL67" s="151"/>
      <c r="GM67" s="149"/>
      <c r="GN67" s="149"/>
      <c r="GO67" s="149"/>
      <c r="GP67" s="149"/>
      <c r="GQ67" s="150"/>
      <c r="GR67" s="151"/>
      <c r="GS67" s="149"/>
      <c r="GT67" s="149"/>
      <c r="GU67" s="149"/>
      <c r="GV67" s="149"/>
      <c r="GW67" s="150"/>
      <c r="GX67" s="151"/>
      <c r="GY67" s="149"/>
      <c r="GZ67" s="149"/>
      <c r="HA67" s="149"/>
      <c r="HB67" s="149"/>
      <c r="HC67" s="149"/>
      <c r="HD67" s="152"/>
      <c r="HE67" s="152"/>
      <c r="HF67" s="446" t="str">
        <f t="shared" si="3"/>
        <v/>
      </c>
    </row>
    <row r="68" spans="2:214" ht="21" customHeight="1">
      <c r="B68" s="884"/>
      <c r="C68" s="885"/>
      <c r="D68" s="885"/>
      <c r="E68" s="885"/>
      <c r="F68" s="396"/>
      <c r="G68" s="147"/>
      <c r="H68" s="148"/>
      <c r="I68" s="149"/>
      <c r="J68" s="149"/>
      <c r="K68" s="149"/>
      <c r="L68" s="149"/>
      <c r="M68" s="150"/>
      <c r="N68" s="151"/>
      <c r="O68" s="149"/>
      <c r="P68" s="149"/>
      <c r="Q68" s="149"/>
      <c r="R68" s="149"/>
      <c r="S68" s="150"/>
      <c r="T68" s="151"/>
      <c r="U68" s="149"/>
      <c r="V68" s="149"/>
      <c r="W68" s="149"/>
      <c r="X68" s="149"/>
      <c r="Y68" s="150"/>
      <c r="Z68" s="151"/>
      <c r="AA68" s="149"/>
      <c r="AB68" s="149"/>
      <c r="AC68" s="149"/>
      <c r="AD68" s="149"/>
      <c r="AE68" s="150"/>
      <c r="AF68" s="151"/>
      <c r="AG68" s="149"/>
      <c r="AH68" s="149"/>
      <c r="AI68" s="149"/>
      <c r="AJ68" s="149"/>
      <c r="AK68" s="150"/>
      <c r="AL68" s="151"/>
      <c r="AM68" s="149"/>
      <c r="AN68" s="149"/>
      <c r="AO68" s="149"/>
      <c r="AP68" s="149"/>
      <c r="AQ68" s="150"/>
      <c r="AR68" s="151"/>
      <c r="AS68" s="149"/>
      <c r="AT68" s="149"/>
      <c r="AU68" s="149"/>
      <c r="AV68" s="149"/>
      <c r="AW68" s="150"/>
      <c r="AX68" s="151"/>
      <c r="AY68" s="149"/>
      <c r="AZ68" s="149"/>
      <c r="BA68" s="149"/>
      <c r="BB68" s="149"/>
      <c r="BC68" s="150"/>
      <c r="BD68" s="151"/>
      <c r="BE68" s="149"/>
      <c r="BF68" s="149"/>
      <c r="BG68" s="149"/>
      <c r="BH68" s="149"/>
      <c r="BI68" s="150"/>
      <c r="BJ68" s="151"/>
      <c r="BK68" s="149"/>
      <c r="BL68" s="149"/>
      <c r="BM68" s="149"/>
      <c r="BN68" s="149"/>
      <c r="BO68" s="150"/>
      <c r="BP68" s="151"/>
      <c r="BQ68" s="149"/>
      <c r="BR68" s="149"/>
      <c r="BS68" s="149"/>
      <c r="BT68" s="149"/>
      <c r="BU68" s="150"/>
      <c r="BV68" s="151"/>
      <c r="BW68" s="149"/>
      <c r="BX68" s="149"/>
      <c r="BY68" s="149"/>
      <c r="BZ68" s="149"/>
      <c r="CA68" s="150"/>
      <c r="CB68" s="151"/>
      <c r="CC68" s="149"/>
      <c r="CD68" s="149"/>
      <c r="CE68" s="149"/>
      <c r="CF68" s="149"/>
      <c r="CG68" s="150"/>
      <c r="CH68" s="151"/>
      <c r="CI68" s="149"/>
      <c r="CJ68" s="149"/>
      <c r="CK68" s="149"/>
      <c r="CL68" s="149"/>
      <c r="CM68" s="150"/>
      <c r="CN68" s="151"/>
      <c r="CO68" s="149"/>
      <c r="CP68" s="149"/>
      <c r="CQ68" s="149"/>
      <c r="CR68" s="149"/>
      <c r="CS68" s="150"/>
      <c r="CT68" s="151"/>
      <c r="CU68" s="149"/>
      <c r="CV68" s="149"/>
      <c r="CW68" s="149"/>
      <c r="CX68" s="149"/>
      <c r="CY68" s="150"/>
      <c r="CZ68" s="151"/>
      <c r="DA68" s="149"/>
      <c r="DB68" s="149"/>
      <c r="DC68" s="149"/>
      <c r="DD68" s="149"/>
      <c r="DE68" s="150"/>
      <c r="DF68" s="151"/>
      <c r="DG68" s="149"/>
      <c r="DH68" s="149"/>
      <c r="DI68" s="149"/>
      <c r="DJ68" s="149"/>
      <c r="DK68" s="150"/>
      <c r="DL68" s="151"/>
      <c r="DM68" s="149"/>
      <c r="DN68" s="149"/>
      <c r="DO68" s="149"/>
      <c r="DP68" s="149"/>
      <c r="DQ68" s="150"/>
      <c r="DR68" s="151"/>
      <c r="DS68" s="149"/>
      <c r="DT68" s="149"/>
      <c r="DU68" s="149"/>
      <c r="DV68" s="149"/>
      <c r="DW68" s="150"/>
      <c r="DX68" s="151"/>
      <c r="DY68" s="149"/>
      <c r="DZ68" s="149"/>
      <c r="EA68" s="149"/>
      <c r="EB68" s="149"/>
      <c r="EC68" s="150"/>
      <c r="ED68" s="151"/>
      <c r="EE68" s="149"/>
      <c r="EF68" s="149"/>
      <c r="EG68" s="149"/>
      <c r="EH68" s="149"/>
      <c r="EI68" s="150"/>
      <c r="EJ68" s="151"/>
      <c r="EK68" s="149"/>
      <c r="EL68" s="149"/>
      <c r="EM68" s="149"/>
      <c r="EN68" s="149"/>
      <c r="EO68" s="150"/>
      <c r="EP68" s="151"/>
      <c r="EQ68" s="149"/>
      <c r="ER68" s="149"/>
      <c r="ES68" s="149"/>
      <c r="ET68" s="149"/>
      <c r="EU68" s="150"/>
      <c r="EV68" s="151"/>
      <c r="EW68" s="149"/>
      <c r="EX68" s="149"/>
      <c r="EY68" s="149"/>
      <c r="EZ68" s="149"/>
      <c r="FA68" s="150"/>
      <c r="FB68" s="151"/>
      <c r="FC68" s="149"/>
      <c r="FD68" s="149"/>
      <c r="FE68" s="149"/>
      <c r="FF68" s="149"/>
      <c r="FG68" s="150"/>
      <c r="FH68" s="151"/>
      <c r="FI68" s="149"/>
      <c r="FJ68" s="149"/>
      <c r="FK68" s="149"/>
      <c r="FL68" s="149"/>
      <c r="FM68" s="150"/>
      <c r="FN68" s="151"/>
      <c r="FO68" s="149"/>
      <c r="FP68" s="149"/>
      <c r="FQ68" s="149"/>
      <c r="FR68" s="149"/>
      <c r="FS68" s="150"/>
      <c r="FT68" s="151"/>
      <c r="FU68" s="149"/>
      <c r="FV68" s="149"/>
      <c r="FW68" s="149"/>
      <c r="FX68" s="149"/>
      <c r="FY68" s="150"/>
      <c r="FZ68" s="151"/>
      <c r="GA68" s="149"/>
      <c r="GB68" s="149"/>
      <c r="GC68" s="149"/>
      <c r="GD68" s="149"/>
      <c r="GE68" s="150"/>
      <c r="GF68" s="151"/>
      <c r="GG68" s="149"/>
      <c r="GH68" s="149"/>
      <c r="GI68" s="149"/>
      <c r="GJ68" s="149"/>
      <c r="GK68" s="150"/>
      <c r="GL68" s="151"/>
      <c r="GM68" s="149"/>
      <c r="GN68" s="149"/>
      <c r="GO68" s="149"/>
      <c r="GP68" s="149"/>
      <c r="GQ68" s="150"/>
      <c r="GR68" s="151"/>
      <c r="GS68" s="149"/>
      <c r="GT68" s="149"/>
      <c r="GU68" s="149"/>
      <c r="GV68" s="149"/>
      <c r="GW68" s="150"/>
      <c r="GX68" s="151"/>
      <c r="GY68" s="149"/>
      <c r="GZ68" s="149"/>
      <c r="HA68" s="149"/>
      <c r="HB68" s="149"/>
      <c r="HC68" s="149"/>
      <c r="HD68" s="152"/>
      <c r="HE68" s="152"/>
      <c r="HF68" s="446" t="str">
        <f t="shared" si="3"/>
        <v/>
      </c>
    </row>
    <row r="69" spans="2:214" ht="21" customHeight="1">
      <c r="B69" s="886"/>
      <c r="C69" s="885"/>
      <c r="D69" s="885"/>
      <c r="E69" s="885"/>
      <c r="F69" s="396"/>
      <c r="G69" s="147"/>
      <c r="H69" s="148"/>
      <c r="I69" s="149"/>
      <c r="J69" s="149"/>
      <c r="K69" s="149"/>
      <c r="L69" s="149"/>
      <c r="M69" s="150"/>
      <c r="N69" s="151"/>
      <c r="O69" s="149"/>
      <c r="P69" s="149"/>
      <c r="Q69" s="149"/>
      <c r="R69" s="149"/>
      <c r="S69" s="150"/>
      <c r="T69" s="151"/>
      <c r="U69" s="149"/>
      <c r="V69" s="149"/>
      <c r="W69" s="149"/>
      <c r="X69" s="149"/>
      <c r="Y69" s="150"/>
      <c r="Z69" s="151"/>
      <c r="AA69" s="149"/>
      <c r="AB69" s="149"/>
      <c r="AC69" s="149"/>
      <c r="AD69" s="149"/>
      <c r="AE69" s="150"/>
      <c r="AF69" s="151"/>
      <c r="AG69" s="149"/>
      <c r="AH69" s="149"/>
      <c r="AI69" s="149"/>
      <c r="AJ69" s="149"/>
      <c r="AK69" s="150"/>
      <c r="AL69" s="151"/>
      <c r="AM69" s="149"/>
      <c r="AN69" s="149"/>
      <c r="AO69" s="149"/>
      <c r="AP69" s="149"/>
      <c r="AQ69" s="150"/>
      <c r="AR69" s="151"/>
      <c r="AS69" s="149"/>
      <c r="AT69" s="149"/>
      <c r="AU69" s="149"/>
      <c r="AV69" s="149"/>
      <c r="AW69" s="150"/>
      <c r="AX69" s="151"/>
      <c r="AY69" s="149"/>
      <c r="AZ69" s="149"/>
      <c r="BA69" s="149"/>
      <c r="BB69" s="149"/>
      <c r="BC69" s="150"/>
      <c r="BD69" s="151"/>
      <c r="BE69" s="149"/>
      <c r="BF69" s="149"/>
      <c r="BG69" s="149"/>
      <c r="BH69" s="149"/>
      <c r="BI69" s="150"/>
      <c r="BJ69" s="151"/>
      <c r="BK69" s="149"/>
      <c r="BL69" s="149"/>
      <c r="BM69" s="149"/>
      <c r="BN69" s="149"/>
      <c r="BO69" s="150"/>
      <c r="BP69" s="151"/>
      <c r="BQ69" s="149"/>
      <c r="BR69" s="149"/>
      <c r="BS69" s="149"/>
      <c r="BT69" s="149"/>
      <c r="BU69" s="150"/>
      <c r="BV69" s="151"/>
      <c r="BW69" s="149"/>
      <c r="BX69" s="149"/>
      <c r="BY69" s="149"/>
      <c r="BZ69" s="149"/>
      <c r="CA69" s="150"/>
      <c r="CB69" s="151"/>
      <c r="CC69" s="149"/>
      <c r="CD69" s="149"/>
      <c r="CE69" s="149"/>
      <c r="CF69" s="149"/>
      <c r="CG69" s="150"/>
      <c r="CH69" s="151"/>
      <c r="CI69" s="149"/>
      <c r="CJ69" s="149"/>
      <c r="CK69" s="149"/>
      <c r="CL69" s="149"/>
      <c r="CM69" s="150"/>
      <c r="CN69" s="151"/>
      <c r="CO69" s="149"/>
      <c r="CP69" s="149"/>
      <c r="CQ69" s="149"/>
      <c r="CR69" s="149"/>
      <c r="CS69" s="150"/>
      <c r="CT69" s="151"/>
      <c r="CU69" s="149"/>
      <c r="CV69" s="149"/>
      <c r="CW69" s="149"/>
      <c r="CX69" s="149"/>
      <c r="CY69" s="150"/>
      <c r="CZ69" s="151"/>
      <c r="DA69" s="149"/>
      <c r="DB69" s="149"/>
      <c r="DC69" s="149"/>
      <c r="DD69" s="149"/>
      <c r="DE69" s="150"/>
      <c r="DF69" s="151"/>
      <c r="DG69" s="149"/>
      <c r="DH69" s="149"/>
      <c r="DI69" s="149"/>
      <c r="DJ69" s="149"/>
      <c r="DK69" s="150"/>
      <c r="DL69" s="151"/>
      <c r="DM69" s="149"/>
      <c r="DN69" s="149"/>
      <c r="DO69" s="149"/>
      <c r="DP69" s="149"/>
      <c r="DQ69" s="150"/>
      <c r="DR69" s="151"/>
      <c r="DS69" s="149"/>
      <c r="DT69" s="149"/>
      <c r="DU69" s="149"/>
      <c r="DV69" s="149"/>
      <c r="DW69" s="150"/>
      <c r="DX69" s="151"/>
      <c r="DY69" s="149"/>
      <c r="DZ69" s="149"/>
      <c r="EA69" s="149"/>
      <c r="EB69" s="149"/>
      <c r="EC69" s="150"/>
      <c r="ED69" s="151"/>
      <c r="EE69" s="149"/>
      <c r="EF69" s="149"/>
      <c r="EG69" s="149"/>
      <c r="EH69" s="149"/>
      <c r="EI69" s="150"/>
      <c r="EJ69" s="151"/>
      <c r="EK69" s="149"/>
      <c r="EL69" s="149"/>
      <c r="EM69" s="149"/>
      <c r="EN69" s="149"/>
      <c r="EO69" s="150"/>
      <c r="EP69" s="151"/>
      <c r="EQ69" s="149"/>
      <c r="ER69" s="149"/>
      <c r="ES69" s="149"/>
      <c r="ET69" s="149"/>
      <c r="EU69" s="150"/>
      <c r="EV69" s="151"/>
      <c r="EW69" s="149"/>
      <c r="EX69" s="149"/>
      <c r="EY69" s="149"/>
      <c r="EZ69" s="149"/>
      <c r="FA69" s="150"/>
      <c r="FB69" s="151"/>
      <c r="FC69" s="149"/>
      <c r="FD69" s="149"/>
      <c r="FE69" s="149"/>
      <c r="FF69" s="149"/>
      <c r="FG69" s="150"/>
      <c r="FH69" s="151"/>
      <c r="FI69" s="149"/>
      <c r="FJ69" s="149"/>
      <c r="FK69" s="149"/>
      <c r="FL69" s="149"/>
      <c r="FM69" s="150"/>
      <c r="FN69" s="151"/>
      <c r="FO69" s="149"/>
      <c r="FP69" s="149"/>
      <c r="FQ69" s="149"/>
      <c r="FR69" s="149"/>
      <c r="FS69" s="150"/>
      <c r="FT69" s="151"/>
      <c r="FU69" s="149"/>
      <c r="FV69" s="149"/>
      <c r="FW69" s="149"/>
      <c r="FX69" s="149"/>
      <c r="FY69" s="150"/>
      <c r="FZ69" s="151"/>
      <c r="GA69" s="149"/>
      <c r="GB69" s="149"/>
      <c r="GC69" s="149"/>
      <c r="GD69" s="149"/>
      <c r="GE69" s="150"/>
      <c r="GF69" s="151"/>
      <c r="GG69" s="149"/>
      <c r="GH69" s="149"/>
      <c r="GI69" s="149"/>
      <c r="GJ69" s="149"/>
      <c r="GK69" s="150"/>
      <c r="GL69" s="151"/>
      <c r="GM69" s="149"/>
      <c r="GN69" s="149"/>
      <c r="GO69" s="149"/>
      <c r="GP69" s="149"/>
      <c r="GQ69" s="150"/>
      <c r="GR69" s="151"/>
      <c r="GS69" s="149"/>
      <c r="GT69" s="149"/>
      <c r="GU69" s="149"/>
      <c r="GV69" s="149"/>
      <c r="GW69" s="150"/>
      <c r="GX69" s="151"/>
      <c r="GY69" s="149"/>
      <c r="GZ69" s="149"/>
      <c r="HA69" s="149"/>
      <c r="HB69" s="149"/>
      <c r="HC69" s="149"/>
      <c r="HD69" s="152"/>
      <c r="HE69" s="152"/>
      <c r="HF69" s="446" t="str">
        <f t="shared" si="3"/>
        <v/>
      </c>
    </row>
    <row r="70" spans="2:214" ht="21" customHeight="1">
      <c r="B70" s="887"/>
      <c r="C70" s="888"/>
      <c r="D70" s="888"/>
      <c r="E70" s="888"/>
      <c r="F70" s="396"/>
      <c r="G70" s="147"/>
      <c r="H70" s="148"/>
      <c r="I70" s="149"/>
      <c r="J70" s="149"/>
      <c r="K70" s="149"/>
      <c r="L70" s="149"/>
      <c r="M70" s="150"/>
      <c r="N70" s="151"/>
      <c r="O70" s="149"/>
      <c r="P70" s="149"/>
      <c r="Q70" s="149"/>
      <c r="R70" s="149"/>
      <c r="S70" s="150"/>
      <c r="T70" s="151"/>
      <c r="U70" s="149"/>
      <c r="V70" s="149"/>
      <c r="W70" s="149"/>
      <c r="X70" s="149"/>
      <c r="Y70" s="150"/>
      <c r="Z70" s="151"/>
      <c r="AA70" s="149"/>
      <c r="AB70" s="149"/>
      <c r="AC70" s="149"/>
      <c r="AD70" s="149"/>
      <c r="AE70" s="150"/>
      <c r="AF70" s="151"/>
      <c r="AG70" s="149"/>
      <c r="AH70" s="149"/>
      <c r="AI70" s="149"/>
      <c r="AJ70" s="149"/>
      <c r="AK70" s="150"/>
      <c r="AL70" s="151"/>
      <c r="AM70" s="149"/>
      <c r="AN70" s="149"/>
      <c r="AO70" s="149"/>
      <c r="AP70" s="149"/>
      <c r="AQ70" s="150"/>
      <c r="AR70" s="151"/>
      <c r="AS70" s="149"/>
      <c r="AT70" s="149"/>
      <c r="AU70" s="149"/>
      <c r="AV70" s="149"/>
      <c r="AW70" s="150"/>
      <c r="AX70" s="151"/>
      <c r="AY70" s="149"/>
      <c r="AZ70" s="149"/>
      <c r="BA70" s="149"/>
      <c r="BB70" s="149"/>
      <c r="BC70" s="150"/>
      <c r="BD70" s="151"/>
      <c r="BE70" s="149"/>
      <c r="BF70" s="149"/>
      <c r="BG70" s="149"/>
      <c r="BH70" s="149"/>
      <c r="BI70" s="150"/>
      <c r="BJ70" s="151"/>
      <c r="BK70" s="149"/>
      <c r="BL70" s="149"/>
      <c r="BM70" s="149"/>
      <c r="BN70" s="149"/>
      <c r="BO70" s="150"/>
      <c r="BP70" s="151"/>
      <c r="BQ70" s="149"/>
      <c r="BR70" s="149"/>
      <c r="BS70" s="149"/>
      <c r="BT70" s="149"/>
      <c r="BU70" s="150"/>
      <c r="BV70" s="151"/>
      <c r="BW70" s="149"/>
      <c r="BX70" s="149"/>
      <c r="BY70" s="149"/>
      <c r="BZ70" s="149"/>
      <c r="CA70" s="150"/>
      <c r="CB70" s="151"/>
      <c r="CC70" s="149"/>
      <c r="CD70" s="149"/>
      <c r="CE70" s="149"/>
      <c r="CF70" s="149"/>
      <c r="CG70" s="150"/>
      <c r="CH70" s="151"/>
      <c r="CI70" s="149"/>
      <c r="CJ70" s="149"/>
      <c r="CK70" s="149"/>
      <c r="CL70" s="149"/>
      <c r="CM70" s="150"/>
      <c r="CN70" s="151"/>
      <c r="CO70" s="149"/>
      <c r="CP70" s="149"/>
      <c r="CQ70" s="149"/>
      <c r="CR70" s="149"/>
      <c r="CS70" s="150"/>
      <c r="CT70" s="151"/>
      <c r="CU70" s="149"/>
      <c r="CV70" s="149"/>
      <c r="CW70" s="149"/>
      <c r="CX70" s="149"/>
      <c r="CY70" s="150"/>
      <c r="CZ70" s="151"/>
      <c r="DA70" s="149"/>
      <c r="DB70" s="149"/>
      <c r="DC70" s="149"/>
      <c r="DD70" s="149"/>
      <c r="DE70" s="150"/>
      <c r="DF70" s="151"/>
      <c r="DG70" s="149"/>
      <c r="DH70" s="149"/>
      <c r="DI70" s="149"/>
      <c r="DJ70" s="149"/>
      <c r="DK70" s="150"/>
      <c r="DL70" s="151"/>
      <c r="DM70" s="149"/>
      <c r="DN70" s="149"/>
      <c r="DO70" s="149"/>
      <c r="DP70" s="149"/>
      <c r="DQ70" s="150"/>
      <c r="DR70" s="151"/>
      <c r="DS70" s="149"/>
      <c r="DT70" s="149"/>
      <c r="DU70" s="149"/>
      <c r="DV70" s="149"/>
      <c r="DW70" s="150"/>
      <c r="DX70" s="151"/>
      <c r="DY70" s="149"/>
      <c r="DZ70" s="149"/>
      <c r="EA70" s="149"/>
      <c r="EB70" s="149"/>
      <c r="EC70" s="150"/>
      <c r="ED70" s="151"/>
      <c r="EE70" s="149"/>
      <c r="EF70" s="149"/>
      <c r="EG70" s="149"/>
      <c r="EH70" s="149"/>
      <c r="EI70" s="150"/>
      <c r="EJ70" s="151"/>
      <c r="EK70" s="149"/>
      <c r="EL70" s="149"/>
      <c r="EM70" s="149"/>
      <c r="EN70" s="149"/>
      <c r="EO70" s="150"/>
      <c r="EP70" s="151"/>
      <c r="EQ70" s="149"/>
      <c r="ER70" s="149"/>
      <c r="ES70" s="149"/>
      <c r="ET70" s="149"/>
      <c r="EU70" s="150"/>
      <c r="EV70" s="151"/>
      <c r="EW70" s="149"/>
      <c r="EX70" s="149"/>
      <c r="EY70" s="149"/>
      <c r="EZ70" s="149"/>
      <c r="FA70" s="150"/>
      <c r="FB70" s="151"/>
      <c r="FC70" s="149"/>
      <c r="FD70" s="149"/>
      <c r="FE70" s="149"/>
      <c r="FF70" s="149"/>
      <c r="FG70" s="150"/>
      <c r="FH70" s="151"/>
      <c r="FI70" s="149"/>
      <c r="FJ70" s="149"/>
      <c r="FK70" s="149"/>
      <c r="FL70" s="149"/>
      <c r="FM70" s="150"/>
      <c r="FN70" s="151"/>
      <c r="FO70" s="149"/>
      <c r="FP70" s="149"/>
      <c r="FQ70" s="149"/>
      <c r="FR70" s="149"/>
      <c r="FS70" s="150"/>
      <c r="FT70" s="151"/>
      <c r="FU70" s="149"/>
      <c r="FV70" s="149"/>
      <c r="FW70" s="149"/>
      <c r="FX70" s="149"/>
      <c r="FY70" s="150"/>
      <c r="FZ70" s="151"/>
      <c r="GA70" s="149"/>
      <c r="GB70" s="149"/>
      <c r="GC70" s="149"/>
      <c r="GD70" s="149"/>
      <c r="GE70" s="150"/>
      <c r="GF70" s="151"/>
      <c r="GG70" s="149"/>
      <c r="GH70" s="149"/>
      <c r="GI70" s="149"/>
      <c r="GJ70" s="149"/>
      <c r="GK70" s="150"/>
      <c r="GL70" s="151"/>
      <c r="GM70" s="149"/>
      <c r="GN70" s="149"/>
      <c r="GO70" s="149"/>
      <c r="GP70" s="149"/>
      <c r="GQ70" s="150"/>
      <c r="GR70" s="151"/>
      <c r="GS70" s="149"/>
      <c r="GT70" s="149"/>
      <c r="GU70" s="149"/>
      <c r="GV70" s="149"/>
      <c r="GW70" s="150"/>
      <c r="GX70" s="151"/>
      <c r="GY70" s="149"/>
      <c r="GZ70" s="149"/>
      <c r="HA70" s="149"/>
      <c r="HB70" s="149"/>
      <c r="HC70" s="149"/>
      <c r="HD70" s="152"/>
      <c r="HE70" s="152"/>
      <c r="HF70" s="446" t="str">
        <f t="shared" si="3"/>
        <v/>
      </c>
    </row>
    <row r="71" spans="2:214" s="153" customFormat="1" ht="13.5" customHeight="1">
      <c r="B71" s="889" t="s">
        <v>193</v>
      </c>
      <c r="C71" s="889"/>
      <c r="D71" s="889"/>
      <c r="E71" s="889"/>
      <c r="F71" s="889"/>
      <c r="G71" s="889"/>
      <c r="H71" s="889"/>
      <c r="I71" s="889"/>
      <c r="J71" s="889"/>
      <c r="K71" s="889"/>
      <c r="L71" s="889"/>
      <c r="M71" s="889"/>
      <c r="N71" s="889"/>
      <c r="O71" s="889"/>
      <c r="P71" s="889"/>
      <c r="Q71" s="889"/>
      <c r="R71" s="889"/>
      <c r="S71" s="889"/>
      <c r="T71" s="889"/>
      <c r="U71" s="889"/>
      <c r="V71" s="889"/>
      <c r="W71" s="889"/>
      <c r="X71" s="889"/>
      <c r="Y71" s="889"/>
      <c r="Z71" s="889"/>
      <c r="AA71" s="889"/>
      <c r="AB71" s="889"/>
      <c r="AC71" s="889"/>
      <c r="AD71" s="889"/>
      <c r="AE71" s="889"/>
      <c r="AF71" s="889"/>
      <c r="AG71" s="889"/>
      <c r="AH71" s="889"/>
      <c r="AI71" s="889"/>
      <c r="AJ71" s="889"/>
      <c r="AK71" s="889"/>
      <c r="AL71" s="889"/>
      <c r="AM71" s="889"/>
      <c r="AN71" s="889"/>
      <c r="AO71" s="889"/>
      <c r="AP71" s="889"/>
      <c r="AQ71" s="889"/>
      <c r="AR71" s="889"/>
      <c r="AS71" s="889"/>
      <c r="AT71" s="889"/>
      <c r="AU71" s="889"/>
      <c r="AV71" s="889"/>
      <c r="AW71" s="889"/>
      <c r="AX71" s="889"/>
      <c r="AY71" s="889"/>
      <c r="AZ71" s="889"/>
      <c r="BA71" s="889"/>
      <c r="BB71" s="889"/>
      <c r="BC71" s="889"/>
      <c r="BD71" s="889"/>
      <c r="BE71" s="889"/>
      <c r="BF71" s="889"/>
      <c r="BG71" s="889"/>
      <c r="BH71" s="889"/>
      <c r="BI71" s="889"/>
      <c r="BJ71" s="889"/>
      <c r="BK71" s="889"/>
      <c r="BL71" s="889"/>
      <c r="BM71" s="889"/>
      <c r="BN71" s="889"/>
      <c r="BO71" s="889"/>
      <c r="BP71" s="889"/>
      <c r="BQ71" s="889"/>
      <c r="BR71" s="889"/>
      <c r="BS71" s="889"/>
      <c r="BT71" s="889"/>
      <c r="BU71" s="889"/>
      <c r="BV71" s="889"/>
      <c r="BW71" s="889"/>
      <c r="BX71" s="889"/>
      <c r="BY71" s="889"/>
      <c r="BZ71" s="889"/>
      <c r="CA71" s="889"/>
      <c r="CB71" s="889"/>
      <c r="CC71" s="889"/>
      <c r="CD71" s="889"/>
      <c r="CE71" s="889"/>
      <c r="CF71" s="889"/>
      <c r="CG71" s="889"/>
      <c r="CH71" s="889"/>
      <c r="CI71" s="889"/>
      <c r="CJ71" s="889"/>
      <c r="CK71" s="889"/>
      <c r="CL71" s="889"/>
      <c r="CM71" s="889"/>
      <c r="CN71" s="889"/>
      <c r="CO71" s="889"/>
      <c r="CP71" s="889"/>
      <c r="CQ71" s="889"/>
      <c r="CR71" s="889"/>
      <c r="CS71" s="889"/>
      <c r="CT71" s="889"/>
      <c r="CU71" s="889"/>
      <c r="CV71" s="889"/>
      <c r="CW71" s="889"/>
      <c r="CX71" s="889"/>
      <c r="CY71" s="889"/>
      <c r="CZ71" s="889"/>
      <c r="DA71" s="889"/>
      <c r="DB71" s="889"/>
      <c r="DC71" s="889"/>
      <c r="DD71" s="889"/>
      <c r="DE71" s="889"/>
      <c r="DF71" s="889"/>
      <c r="DG71" s="889"/>
      <c r="DH71" s="889"/>
      <c r="DI71" s="889"/>
      <c r="DJ71" s="889"/>
      <c r="DK71" s="889"/>
      <c r="DL71" s="889"/>
      <c r="DM71" s="889"/>
      <c r="DN71" s="889"/>
      <c r="DO71" s="889"/>
      <c r="DP71" s="889"/>
      <c r="DQ71" s="889"/>
      <c r="DR71" s="889"/>
      <c r="DS71" s="889"/>
      <c r="DT71" s="889"/>
      <c r="DU71" s="889"/>
      <c r="DV71" s="889"/>
      <c r="DW71" s="889"/>
      <c r="DX71" s="889"/>
      <c r="DY71" s="889"/>
      <c r="DZ71" s="889"/>
      <c r="EA71" s="889"/>
      <c r="EB71" s="889"/>
      <c r="EC71" s="889"/>
      <c r="ED71" s="889"/>
      <c r="EE71" s="889"/>
      <c r="EF71" s="889"/>
      <c r="EG71" s="889"/>
      <c r="EH71" s="889"/>
      <c r="EI71" s="889"/>
      <c r="EJ71" s="889"/>
      <c r="EK71" s="889"/>
      <c r="EL71" s="889"/>
      <c r="EM71" s="889"/>
      <c r="EN71" s="889"/>
      <c r="EO71" s="889"/>
      <c r="EP71" s="889"/>
      <c r="EQ71" s="889"/>
      <c r="ER71" s="889"/>
      <c r="ES71" s="889"/>
      <c r="ET71" s="889"/>
      <c r="EU71" s="889"/>
      <c r="EV71" s="889"/>
      <c r="EW71" s="889"/>
      <c r="EX71" s="889"/>
      <c r="EY71" s="889"/>
      <c r="EZ71" s="889"/>
      <c r="FA71" s="889"/>
      <c r="FB71" s="889"/>
      <c r="FC71" s="889"/>
      <c r="FD71" s="889"/>
      <c r="FE71" s="889"/>
      <c r="FF71" s="889"/>
      <c r="FG71" s="889"/>
      <c r="FH71" s="889"/>
      <c r="FI71" s="889"/>
      <c r="FJ71" s="889"/>
      <c r="FK71" s="889"/>
      <c r="FL71" s="889"/>
      <c r="FM71" s="889"/>
      <c r="FN71" s="889"/>
      <c r="FO71" s="889"/>
      <c r="FP71" s="889"/>
      <c r="FQ71" s="889"/>
      <c r="FR71" s="889"/>
      <c r="FS71" s="889"/>
      <c r="FT71" s="889"/>
      <c r="FU71" s="889"/>
      <c r="FV71" s="889"/>
      <c r="FW71" s="889"/>
      <c r="FX71" s="889"/>
      <c r="FY71" s="889"/>
      <c r="FZ71" s="889"/>
      <c r="GA71" s="889"/>
      <c r="GB71" s="889"/>
      <c r="GC71" s="889"/>
      <c r="GD71" s="889"/>
      <c r="GE71" s="889"/>
      <c r="GF71" s="889"/>
      <c r="GG71" s="889"/>
      <c r="GH71" s="889"/>
      <c r="GI71" s="889"/>
      <c r="GJ71" s="889"/>
      <c r="GK71" s="889"/>
      <c r="GL71" s="889"/>
      <c r="GM71" s="889"/>
      <c r="GN71" s="889"/>
      <c r="GO71" s="889"/>
      <c r="GP71" s="889"/>
      <c r="GQ71" s="889"/>
      <c r="GR71" s="889"/>
      <c r="GS71" s="889"/>
      <c r="GT71" s="889"/>
      <c r="GU71" s="889"/>
      <c r="GV71" s="889"/>
      <c r="GW71" s="889"/>
      <c r="GX71" s="889"/>
      <c r="GY71" s="889"/>
      <c r="GZ71" s="889"/>
      <c r="HA71" s="889"/>
      <c r="HB71" s="889"/>
      <c r="HC71" s="889"/>
      <c r="HD71" s="889"/>
      <c r="HE71" s="889"/>
      <c r="HF71" s="889"/>
    </row>
  </sheetData>
  <sheetProtection formatColumns="0" formatRows="0"/>
  <mergeCells count="86">
    <mergeCell ref="B64:E64"/>
    <mergeCell ref="B65:E65"/>
    <mergeCell ref="B66:E70"/>
    <mergeCell ref="B71:HF71"/>
    <mergeCell ref="EV12:FG12"/>
    <mergeCell ref="FH12:FS12"/>
    <mergeCell ref="FT12:GE12"/>
    <mergeCell ref="GF12:GQ12"/>
    <mergeCell ref="GR12:HC12"/>
    <mergeCell ref="B13:C63"/>
    <mergeCell ref="CB12:CM12"/>
    <mergeCell ref="CN12:CY12"/>
    <mergeCell ref="CZ12:DK12"/>
    <mergeCell ref="DL12:DW12"/>
    <mergeCell ref="DX12:EI12"/>
    <mergeCell ref="EJ12:EU12"/>
    <mergeCell ref="BD12:BO12"/>
    <mergeCell ref="BP12:CA12"/>
    <mergeCell ref="CN11:CY11"/>
    <mergeCell ref="CZ11:DK11"/>
    <mergeCell ref="DL11:DW11"/>
    <mergeCell ref="BD11:BO11"/>
    <mergeCell ref="BP11:CA11"/>
    <mergeCell ref="CB11:CM11"/>
    <mergeCell ref="BP8:CA10"/>
    <mergeCell ref="CB8:CM10"/>
    <mergeCell ref="B11:F12"/>
    <mergeCell ref="H11:S11"/>
    <mergeCell ref="T11:AE11"/>
    <mergeCell ref="AF11:AQ11"/>
    <mergeCell ref="AR11:BC11"/>
    <mergeCell ref="H12:S12"/>
    <mergeCell ref="T12:AE12"/>
    <mergeCell ref="AF12:AQ12"/>
    <mergeCell ref="AR12:BC12"/>
    <mergeCell ref="B8:G10"/>
    <mergeCell ref="H8:S10"/>
    <mergeCell ref="T8:AE10"/>
    <mergeCell ref="AF8:AQ10"/>
    <mergeCell ref="AR8:BC10"/>
    <mergeCell ref="BD8:BO10"/>
    <mergeCell ref="ET6:EW6"/>
    <mergeCell ref="FF6:FI6"/>
    <mergeCell ref="FR6:FU6"/>
    <mergeCell ref="GD6:GG6"/>
    <mergeCell ref="BZ6:CC6"/>
    <mergeCell ref="CL6:CO6"/>
    <mergeCell ref="CX6:DA6"/>
    <mergeCell ref="DJ6:DM6"/>
    <mergeCell ref="DV6:DY6"/>
    <mergeCell ref="GF8:GQ10"/>
    <mergeCell ref="CN8:CY10"/>
    <mergeCell ref="CZ8:DK10"/>
    <mergeCell ref="DL8:DW10"/>
    <mergeCell ref="DX8:EI10"/>
    <mergeCell ref="GP6:GS6"/>
    <mergeCell ref="HD6:HF12"/>
    <mergeCell ref="EJ8:EU10"/>
    <mergeCell ref="EV8:FG10"/>
    <mergeCell ref="FH8:FS10"/>
    <mergeCell ref="FT8:GE10"/>
    <mergeCell ref="EH6:EK6"/>
    <mergeCell ref="GR8:HC10"/>
    <mergeCell ref="FH11:FS11"/>
    <mergeCell ref="FT11:GE11"/>
    <mergeCell ref="GF11:GQ11"/>
    <mergeCell ref="GR11:HC11"/>
    <mergeCell ref="DX11:EI11"/>
    <mergeCell ref="EJ11:EU11"/>
    <mergeCell ref="EV11:FG11"/>
    <mergeCell ref="CI4:CN4"/>
    <mergeCell ref="CO4:CS4"/>
    <mergeCell ref="CT4:CW4"/>
    <mergeCell ref="B6:G7"/>
    <mergeCell ref="H6:I6"/>
    <mergeCell ref="R6:U6"/>
    <mergeCell ref="AD6:AG6"/>
    <mergeCell ref="AP6:AS6"/>
    <mergeCell ref="BB6:BE6"/>
    <mergeCell ref="BN6:BQ6"/>
    <mergeCell ref="B4:E4"/>
    <mergeCell ref="BB4:BM4"/>
    <mergeCell ref="BN4:BS4"/>
    <mergeCell ref="BT4:BX4"/>
    <mergeCell ref="BY4:CD4"/>
    <mergeCell ref="CE4:CH4"/>
  </mergeCells>
  <phoneticPr fontId="3"/>
  <conditionalFormatting sqref="H14:HC70">
    <cfRule type="expression" dxfId="3" priority="3" stopIfTrue="1">
      <formula>AND(H$7&gt;=$HD14,H$7&lt;$HE14)</formula>
    </cfRule>
  </conditionalFormatting>
  <conditionalFormatting sqref="HF14:HF70">
    <cfRule type="expression" dxfId="2" priority="1">
      <formula>$HF14=""</formula>
    </cfRule>
  </conditionalFormatting>
  <dataValidations count="4">
    <dataValidation allowBlank="1" showInputMessage="1" showErrorMessage="1" prompt="時間帯ごとに勤務している保育従事者数を記入してください。" sqref="H12:HC12" xr:uid="{00000000-0002-0000-0600-000000000000}"/>
    <dataValidation allowBlank="1" showInputMessage="1" showErrorMessage="1" prompt="合同保育、クラス保育、給食、午睡等、時間帯ごとの体制を記載願います。" sqref="H8:HC10" xr:uid="{00000000-0002-0000-0600-000001000000}"/>
    <dataValidation allowBlank="1" showInputMessage="1" showErrorMessage="1" prompt="時間帯ごとに在所している児童数を記入してください。" sqref="H11:HC11" xr:uid="{00000000-0002-0000-0600-000002000000}"/>
    <dataValidation type="list" allowBlank="1" showInputMessage="1" showErrorMessage="1" sqref="HD64:HE64" xr:uid="{00000000-0002-0000-0600-000003000000}">
      <formula1>#REF!</formula1>
    </dataValidation>
  </dataValidations>
  <pageMargins left="0.59055118110236227" right="0.19685039370078741" top="0.78740157480314965" bottom="0.39370078740157483" header="0.51181102362204722" footer="0.51181102362204722"/>
  <pageSetup paperSize="9" scale="74" fitToHeight="0" orientation="landscape" r:id="rId1"/>
  <headerFooter alignWithMargins="0"/>
  <drawing r:id="rId2"/>
  <mc:AlternateContent xmlns:mc="http://schemas.openxmlformats.org/markup-compatibility/2006">
    <mc:Choice Requires="v">
      <legacyDrawing r:id="rId3"/>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4000000}">
          <x14:formula1>
            <xm:f>リスト!$N$2:$N$206</xm:f>
          </x14:formula1>
          <xm:sqref>HD14:HE63 HD65:HE70</xm:sqref>
        </x14:dataValidation>
        <x14:dataValidation type="list" allowBlank="1" showInputMessage="1" showErrorMessage="1" xr:uid="{00000000-0002-0000-0600-000005000000}">
          <x14:formula1>
            <xm:f>リスト!$Q$2:$Q$5</xm:f>
          </x14:formula1>
          <xm:sqref>E14:E63</xm:sqref>
        </x14:dataValidation>
      </x14:dataValidations>
    </ext>
  </extLst>
</worksheet>
</file>

<file path=xl/worksheets/sheet8.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pageSetUpPr fitToPage="1"/>
  </sheetPr>
  <dimension ref="B4:HF71"/>
  <sheetViews>
    <sheetView view="pageBreakPreview" zoomScaleNormal="130" zoomScaleSheetLayoutView="100" workbookViewId="0">
      <pane xSplit="4" ySplit="13" topLeftCell="E14" activePane="bottomRight" state="frozen"/>
      <selection activeCell="AS66" sqref="AS66"/>
      <selection pane="topRight" activeCell="AS66" sqref="AS66"/>
      <selection pane="bottomLeft" activeCell="AS66" sqref="AS66"/>
      <selection pane="bottomRight" activeCell="BY4" sqref="BY4:CD4"/>
    </sheetView>
  </sheetViews>
  <sheetFormatPr defaultRowHeight="13.5" outlineLevelRow="1"/>
  <cols>
    <col min="1" max="1" width="9" style="141"/>
    <col min="2" max="2" width="1.375" style="141" customWidth="1"/>
    <col min="3" max="3" width="4" style="141" customWidth="1"/>
    <col min="4" max="4" width="2.875" style="141" customWidth="1"/>
    <col min="5" max="5" width="5.5" style="141" bestFit="1" customWidth="1"/>
    <col min="6" max="6" width="9.75" style="141" customWidth="1"/>
    <col min="7" max="7" width="8.875" style="141" bestFit="1" customWidth="1"/>
    <col min="8" max="211" width="0.625" style="141" customWidth="1"/>
    <col min="212" max="213" width="7.5" style="141" bestFit="1" customWidth="1"/>
    <col min="214" max="214" width="10.375" style="141" customWidth="1"/>
    <col min="215" max="215" width="4.875" style="141" customWidth="1"/>
    <col min="216" max="16384" width="9" style="141"/>
  </cols>
  <sheetData>
    <row r="4" spans="2:214" ht="17.25" customHeight="1">
      <c r="B4" s="839"/>
      <c r="C4" s="839"/>
      <c r="D4" s="839"/>
      <c r="E4" s="839"/>
      <c r="H4" s="142" t="s">
        <v>166</v>
      </c>
      <c r="K4" s="142"/>
      <c r="M4" s="142"/>
      <c r="R4" s="142"/>
      <c r="S4" s="142"/>
      <c r="W4" s="142"/>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831" t="s">
        <v>113</v>
      </c>
      <c r="BC4" s="831"/>
      <c r="BD4" s="831"/>
      <c r="BE4" s="831"/>
      <c r="BF4" s="831"/>
      <c r="BG4" s="831"/>
      <c r="BH4" s="831"/>
      <c r="BI4" s="831"/>
      <c r="BJ4" s="831"/>
      <c r="BK4" s="831"/>
      <c r="BL4" s="831"/>
      <c r="BM4" s="831"/>
      <c r="BN4" s="840">
        <f>'１　概況 '!$Q$7</f>
        <v>0</v>
      </c>
      <c r="BO4" s="840"/>
      <c r="BP4" s="840"/>
      <c r="BQ4" s="840"/>
      <c r="BR4" s="840"/>
      <c r="BS4" s="840"/>
      <c r="BT4" s="841" t="s">
        <v>75</v>
      </c>
      <c r="BU4" s="841"/>
      <c r="BV4" s="841"/>
      <c r="BW4" s="841"/>
      <c r="BX4" s="841"/>
      <c r="BY4" s="830"/>
      <c r="BZ4" s="830"/>
      <c r="CA4" s="830"/>
      <c r="CB4" s="830"/>
      <c r="CC4" s="830"/>
      <c r="CD4" s="830"/>
      <c r="CE4" s="841" t="s">
        <v>76</v>
      </c>
      <c r="CF4" s="841"/>
      <c r="CG4" s="841"/>
      <c r="CH4" s="841"/>
      <c r="CI4" s="830"/>
      <c r="CJ4" s="830"/>
      <c r="CK4" s="830"/>
      <c r="CL4" s="830"/>
      <c r="CM4" s="830"/>
      <c r="CN4" s="830"/>
      <c r="CO4" s="831" t="s">
        <v>10</v>
      </c>
      <c r="CP4" s="831"/>
      <c r="CQ4" s="831"/>
      <c r="CR4" s="831"/>
      <c r="CS4" s="831"/>
      <c r="CT4" s="831" t="s">
        <v>1</v>
      </c>
      <c r="CU4" s="831"/>
      <c r="CV4" s="831"/>
      <c r="CW4" s="831"/>
      <c r="DB4" s="142"/>
      <c r="DC4" s="347"/>
      <c r="DD4" s="347"/>
      <c r="DE4" s="347"/>
      <c r="DF4" s="347"/>
      <c r="DG4" s="347"/>
      <c r="DH4" s="347"/>
      <c r="DI4" s="142"/>
      <c r="DJ4" s="142"/>
      <c r="DK4" s="142"/>
      <c r="DL4" s="142"/>
      <c r="DM4" s="142"/>
      <c r="DN4" s="142"/>
      <c r="DO4" s="347"/>
      <c r="DP4" s="347"/>
      <c r="DQ4" s="347"/>
      <c r="DR4" s="347"/>
      <c r="DS4" s="347"/>
      <c r="DT4" s="347"/>
      <c r="DU4" s="142"/>
      <c r="DV4" s="142"/>
      <c r="DW4" s="142"/>
      <c r="DX4" s="142"/>
      <c r="DY4" s="142"/>
      <c r="DZ4" s="347"/>
      <c r="EA4" s="347"/>
      <c r="EB4" s="347"/>
      <c r="EC4" s="347"/>
      <c r="ED4" s="347"/>
      <c r="EE4" s="347"/>
      <c r="EF4" s="142"/>
      <c r="EG4" s="142"/>
      <c r="EH4" s="142"/>
      <c r="EI4" s="142"/>
      <c r="EJ4" s="142"/>
      <c r="EK4" s="142"/>
      <c r="EL4" s="347"/>
      <c r="EM4" s="347"/>
      <c r="EN4" s="347"/>
      <c r="EO4" s="347"/>
      <c r="EP4" s="347"/>
      <c r="EQ4" s="347"/>
      <c r="ER4" s="142"/>
      <c r="ES4" s="142"/>
      <c r="ET4" s="142"/>
      <c r="EU4" s="142"/>
      <c r="EV4" s="142"/>
      <c r="EW4" s="142"/>
      <c r="EX4" s="347"/>
      <c r="EY4" s="347"/>
      <c r="EZ4" s="347"/>
      <c r="FA4" s="347"/>
      <c r="FB4" s="347"/>
      <c r="FC4" s="347"/>
      <c r="FD4" s="142"/>
      <c r="FE4" s="142"/>
      <c r="FF4" s="142"/>
      <c r="FG4" s="142"/>
      <c r="FH4" s="142"/>
      <c r="FI4" s="142"/>
      <c r="FJ4" s="347"/>
      <c r="FK4" s="347"/>
      <c r="FL4" s="347"/>
      <c r="FM4" s="347"/>
      <c r="FN4" s="347"/>
      <c r="FO4" s="347"/>
      <c r="FP4" s="142"/>
      <c r="FQ4" s="142"/>
      <c r="FR4" s="142"/>
      <c r="FS4" s="142"/>
      <c r="FT4" s="142"/>
      <c r="FU4" s="142"/>
      <c r="FV4" s="347"/>
      <c r="FW4" s="347"/>
      <c r="FX4" s="347"/>
      <c r="FY4" s="347"/>
      <c r="FZ4" s="347"/>
      <c r="GA4" s="347"/>
      <c r="GB4" s="142"/>
      <c r="GC4" s="142"/>
      <c r="GD4" s="142"/>
      <c r="GE4" s="142"/>
      <c r="GF4" s="142"/>
      <c r="GG4" s="142"/>
      <c r="GH4" s="347"/>
      <c r="GI4" s="347"/>
      <c r="GJ4" s="347"/>
      <c r="GK4" s="347"/>
      <c r="GL4" s="347"/>
      <c r="GM4" s="347"/>
      <c r="GN4" s="142"/>
      <c r="GO4" s="142"/>
      <c r="GP4" s="142"/>
      <c r="GQ4" s="142"/>
      <c r="GR4" s="142"/>
      <c r="GS4" s="142"/>
      <c r="GT4" s="347"/>
      <c r="GU4" s="347"/>
      <c r="GV4" s="347"/>
      <c r="GW4" s="347"/>
      <c r="GX4" s="347"/>
      <c r="GY4" s="347"/>
      <c r="GZ4" s="142"/>
      <c r="HA4" s="142"/>
      <c r="HB4" s="142"/>
      <c r="HC4" s="142"/>
    </row>
    <row r="5" spans="2:214" ht="9.75" customHeight="1"/>
    <row r="6" spans="2:214" ht="14.25" customHeight="1">
      <c r="B6" s="832" t="s">
        <v>5</v>
      </c>
      <c r="C6" s="833"/>
      <c r="D6" s="833"/>
      <c r="E6" s="833"/>
      <c r="F6" s="833"/>
      <c r="G6" s="833"/>
      <c r="H6" s="836"/>
      <c r="I6" s="837"/>
      <c r="J6" s="345"/>
      <c r="K6" s="345"/>
      <c r="L6" s="345"/>
      <c r="M6" s="346"/>
      <c r="N6" s="143"/>
      <c r="O6" s="143"/>
      <c r="P6" s="344"/>
      <c r="Q6" s="344"/>
      <c r="R6" s="838">
        <v>7</v>
      </c>
      <c r="S6" s="838"/>
      <c r="T6" s="838"/>
      <c r="U6" s="838"/>
      <c r="V6" s="144"/>
      <c r="W6" s="144"/>
      <c r="X6" s="144"/>
      <c r="Y6" s="145"/>
      <c r="Z6" s="145"/>
      <c r="AA6" s="344"/>
      <c r="AB6" s="344"/>
      <c r="AC6" s="344"/>
      <c r="AD6" s="838">
        <v>8</v>
      </c>
      <c r="AE6" s="838"/>
      <c r="AF6" s="838"/>
      <c r="AG6" s="838"/>
      <c r="AH6" s="145"/>
      <c r="AI6" s="344"/>
      <c r="AJ6" s="344"/>
      <c r="AK6" s="344"/>
      <c r="AL6" s="145"/>
      <c r="AM6" s="344"/>
      <c r="AN6" s="344"/>
      <c r="AO6" s="344"/>
      <c r="AP6" s="838">
        <v>9</v>
      </c>
      <c r="AQ6" s="838"/>
      <c r="AR6" s="838"/>
      <c r="AS6" s="838"/>
      <c r="AT6" s="344"/>
      <c r="AU6" s="344"/>
      <c r="AV6" s="344"/>
      <c r="AW6" s="145"/>
      <c r="AX6" s="344"/>
      <c r="AY6" s="344"/>
      <c r="AZ6" s="344"/>
      <c r="BA6" s="344"/>
      <c r="BB6" s="838">
        <v>10</v>
      </c>
      <c r="BC6" s="838"/>
      <c r="BD6" s="838"/>
      <c r="BE6" s="838"/>
      <c r="BF6" s="145"/>
      <c r="BG6" s="344"/>
      <c r="BH6" s="344"/>
      <c r="BI6" s="344"/>
      <c r="BJ6" s="145"/>
      <c r="BK6" s="344"/>
      <c r="BL6" s="344"/>
      <c r="BM6" s="344"/>
      <c r="BN6" s="838">
        <v>11</v>
      </c>
      <c r="BO6" s="838"/>
      <c r="BP6" s="838"/>
      <c r="BQ6" s="838"/>
      <c r="BR6" s="145"/>
      <c r="BS6" s="344"/>
      <c r="BT6" s="344"/>
      <c r="BU6" s="344"/>
      <c r="BV6" s="145"/>
      <c r="BW6" s="344"/>
      <c r="BX6" s="344"/>
      <c r="BY6" s="344"/>
      <c r="BZ6" s="838">
        <v>12</v>
      </c>
      <c r="CA6" s="838"/>
      <c r="CB6" s="838"/>
      <c r="CC6" s="838"/>
      <c r="CD6" s="145"/>
      <c r="CE6" s="344"/>
      <c r="CF6" s="344"/>
      <c r="CG6" s="344"/>
      <c r="CH6" s="145"/>
      <c r="CI6" s="344"/>
      <c r="CJ6" s="344"/>
      <c r="CK6" s="344"/>
      <c r="CL6" s="838">
        <v>13</v>
      </c>
      <c r="CM6" s="838"/>
      <c r="CN6" s="838"/>
      <c r="CO6" s="838"/>
      <c r="CP6" s="145"/>
      <c r="CQ6" s="344"/>
      <c r="CR6" s="344"/>
      <c r="CS6" s="344"/>
      <c r="CT6" s="145"/>
      <c r="CU6" s="344"/>
      <c r="CV6" s="344"/>
      <c r="CW6" s="344"/>
      <c r="CX6" s="838">
        <v>14</v>
      </c>
      <c r="CY6" s="838"/>
      <c r="CZ6" s="838"/>
      <c r="DA6" s="838"/>
      <c r="DB6" s="344"/>
      <c r="DC6" s="145"/>
      <c r="DD6" s="344"/>
      <c r="DE6" s="344"/>
      <c r="DF6" s="344"/>
      <c r="DG6" s="145"/>
      <c r="DH6" s="344"/>
      <c r="DI6" s="344"/>
      <c r="DJ6" s="838">
        <v>15</v>
      </c>
      <c r="DK6" s="838"/>
      <c r="DL6" s="838"/>
      <c r="DM6" s="838"/>
      <c r="DN6" s="344"/>
      <c r="DO6" s="145"/>
      <c r="DP6" s="344"/>
      <c r="DQ6" s="344"/>
      <c r="DR6" s="344"/>
      <c r="DS6" s="145"/>
      <c r="DT6" s="344"/>
      <c r="DU6" s="344"/>
      <c r="DV6" s="838">
        <v>16</v>
      </c>
      <c r="DW6" s="838"/>
      <c r="DX6" s="838"/>
      <c r="DY6" s="838"/>
      <c r="DZ6" s="145"/>
      <c r="EA6" s="344"/>
      <c r="EB6" s="344"/>
      <c r="EC6" s="344"/>
      <c r="ED6" s="145"/>
      <c r="EE6" s="344"/>
      <c r="EF6" s="344"/>
      <c r="EG6" s="344"/>
      <c r="EH6" s="838">
        <v>17</v>
      </c>
      <c r="EI6" s="838"/>
      <c r="EJ6" s="838"/>
      <c r="EK6" s="838"/>
      <c r="EL6" s="145"/>
      <c r="EM6" s="344"/>
      <c r="EN6" s="344"/>
      <c r="EO6" s="344"/>
      <c r="EP6" s="145"/>
      <c r="EQ6" s="344"/>
      <c r="ER6" s="344"/>
      <c r="ES6" s="344"/>
      <c r="ET6" s="838">
        <v>18</v>
      </c>
      <c r="EU6" s="838"/>
      <c r="EV6" s="838"/>
      <c r="EW6" s="838"/>
      <c r="EX6" s="145"/>
      <c r="EY6" s="344"/>
      <c r="EZ6" s="344"/>
      <c r="FA6" s="344"/>
      <c r="FB6" s="145"/>
      <c r="FC6" s="344"/>
      <c r="FD6" s="344"/>
      <c r="FE6" s="344"/>
      <c r="FF6" s="838">
        <v>19</v>
      </c>
      <c r="FG6" s="838"/>
      <c r="FH6" s="838"/>
      <c r="FI6" s="838"/>
      <c r="FJ6" s="145"/>
      <c r="FK6" s="344"/>
      <c r="FL6" s="344"/>
      <c r="FM6" s="344"/>
      <c r="FN6" s="145"/>
      <c r="FO6" s="344"/>
      <c r="FP6" s="344"/>
      <c r="FQ6" s="344"/>
      <c r="FR6" s="838">
        <v>20</v>
      </c>
      <c r="FS6" s="838"/>
      <c r="FT6" s="838"/>
      <c r="FU6" s="838"/>
      <c r="FV6" s="145"/>
      <c r="FW6" s="344"/>
      <c r="FX6" s="344"/>
      <c r="FY6" s="344"/>
      <c r="FZ6" s="145"/>
      <c r="GA6" s="344"/>
      <c r="GB6" s="344"/>
      <c r="GC6" s="344"/>
      <c r="GD6" s="861">
        <v>21</v>
      </c>
      <c r="GE6" s="861"/>
      <c r="GF6" s="861"/>
      <c r="GG6" s="861"/>
      <c r="GH6" s="145"/>
      <c r="GI6" s="344"/>
      <c r="GJ6" s="344"/>
      <c r="GK6" s="344"/>
      <c r="GL6" s="145"/>
      <c r="GM6" s="344"/>
      <c r="GN6" s="344"/>
      <c r="GO6" s="344"/>
      <c r="GP6" s="838">
        <v>22</v>
      </c>
      <c r="GQ6" s="838"/>
      <c r="GR6" s="838"/>
      <c r="GS6" s="838"/>
      <c r="GT6" s="145"/>
      <c r="GU6" s="344"/>
      <c r="GV6" s="344"/>
      <c r="GW6" s="344"/>
      <c r="GX6" s="145"/>
      <c r="GY6" s="344"/>
      <c r="GZ6" s="344"/>
      <c r="HA6" s="344"/>
      <c r="HB6" s="144"/>
      <c r="HC6" s="144"/>
      <c r="HD6" s="832"/>
      <c r="HE6" s="833"/>
      <c r="HF6" s="842"/>
    </row>
    <row r="7" spans="2:214" ht="12.75" customHeight="1">
      <c r="B7" s="834"/>
      <c r="C7" s="835"/>
      <c r="D7" s="835"/>
      <c r="E7" s="835"/>
      <c r="F7" s="835"/>
      <c r="G7" s="835"/>
      <c r="H7" s="118" t="d">
        <v>06:00:00.000</v>
      </c>
      <c r="I7" s="115" t="d">
        <v>06:04:59.99999999999893725</v>
      </c>
      <c r="J7" s="115" t="d">
        <v>06:09:59.99999999995950075</v>
      </c>
      <c r="K7" s="115" t="d">
        <v>06:15:00.00000000003037275</v>
      </c>
      <c r="L7" s="115" t="d">
        <v>06:20:00.00000000001012650</v>
      </c>
      <c r="M7" s="116" t="d">
        <v>06:24:59.99999999999946525</v>
      </c>
      <c r="N7" s="117" t="d">
        <v>06:29:59.99999999996962725</v>
      </c>
      <c r="O7" s="115" t="d">
        <v>06:35:00.00000000004049925</v>
      </c>
      <c r="P7" s="115" t="d">
        <v>06:40:00.00000000002025300</v>
      </c>
      <c r="Q7" s="115" t="d">
        <v>06:45:00.000</v>
      </c>
      <c r="R7" s="115" t="d">
        <v>06:49:59.99999999997974700</v>
      </c>
      <c r="S7" s="116" t="d">
        <v>06:54:59.99999999995950075</v>
      </c>
      <c r="T7" s="117" t="d">
        <v>07:00:00.00000000003037275</v>
      </c>
      <c r="U7" s="115" t="d">
        <v>07:05:00.00000000001012650</v>
      </c>
      <c r="V7" s="115" t="d">
        <v>07:09:59.99999999998987350</v>
      </c>
      <c r="W7" s="115" t="d">
        <v>07:14:59.99999999996962725</v>
      </c>
      <c r="X7" s="115" t="d">
        <v>07:19:59.99999999995416675</v>
      </c>
      <c r="Y7" s="116" t="d">
        <v>07:25:00.00000000002025300</v>
      </c>
      <c r="Z7" s="117" t="d">
        <v>07:30:00.000</v>
      </c>
      <c r="AA7" s="115" t="d">
        <v>07:34:59.99999999997974700</v>
      </c>
      <c r="AB7" s="115" t="d">
        <v>07:39:59.99999999995950075</v>
      </c>
      <c r="AC7" s="115" t="d">
        <v>07:44:59.99999999994404700</v>
      </c>
      <c r="AD7" s="115" t="d">
        <v>07:50:00.00000000000053475</v>
      </c>
      <c r="AE7" s="116" t="d">
        <v>07:54:59.99999999998987350</v>
      </c>
      <c r="AF7" s="117" t="d">
        <v>07:59:59.99999999996962725</v>
      </c>
      <c r="AG7" s="115" t="d">
        <v>08:04:59.99999999995416675</v>
      </c>
      <c r="AH7" s="115" t="d">
        <v>08:10:00.00000000002025300</v>
      </c>
      <c r="AI7" s="115" t="d">
        <v>08:15:00.000</v>
      </c>
      <c r="AJ7" s="115" t="d">
        <v>08:19:59.99999999997974700</v>
      </c>
      <c r="AK7" s="116" t="d">
        <v>08:24:59.99999999995950075</v>
      </c>
      <c r="AL7" s="117" t="d">
        <v>08:29:59.99999999994404700</v>
      </c>
      <c r="AM7" s="115" t="d">
        <v>08:35:00.00000000001012650</v>
      </c>
      <c r="AN7" s="115" t="d">
        <v>08:39:59.99999999998987350</v>
      </c>
      <c r="AO7" s="115" t="d">
        <v>08:44:59.99999999996962725</v>
      </c>
      <c r="AP7" s="115" t="d">
        <v>08:50:00.00000000000213225</v>
      </c>
      <c r="AQ7" s="116" t="d">
        <v>08:54:59.99999999993392050</v>
      </c>
      <c r="AR7" s="117" t="d">
        <v>09:00:00.000</v>
      </c>
      <c r="AS7" s="115" t="d">
        <v>09:04:59.99999999997974700</v>
      </c>
      <c r="AT7" s="115" t="d">
        <v>09:09:59.99999999995950075</v>
      </c>
      <c r="AU7" s="115" t="d">
        <v>09:14:59.99999999994404700</v>
      </c>
      <c r="AV7" s="115" t="d">
        <v>09:19:59.99999999992379400</v>
      </c>
      <c r="AW7" s="116" t="d">
        <v>09:24:59.99999999998987350</v>
      </c>
      <c r="AX7" s="117" t="d">
        <v>09:29:59.99999999996962725</v>
      </c>
      <c r="AY7" s="115" t="d">
        <v>09:34:59.99999999995416675</v>
      </c>
      <c r="AZ7" s="115" t="d">
        <v>09:39:59.99999999993392050</v>
      </c>
      <c r="BA7" s="115" t="d">
        <v>09:45:00.9999999999969588675</v>
      </c>
      <c r="BB7" s="115" t="d">
        <v>09:49:59.99999999997974700</v>
      </c>
      <c r="BC7" s="116" t="d">
        <v>09:54:59.99999999995950075</v>
      </c>
      <c r="BD7" s="117" t="d">
        <v>09:59:59.99999999994404700</v>
      </c>
      <c r="BE7" s="115" t="d">
        <v>10:04:59.99999999992379400</v>
      </c>
      <c r="BF7" s="115" t="d">
        <v>10:09:59.99999999990354100</v>
      </c>
      <c r="BG7" s="115" t="d">
        <v>10:14:59.99999999996962725</v>
      </c>
      <c r="BH7" s="115" t="d">
        <v>10:19:59.99999999995416675</v>
      </c>
      <c r="BI7" s="116" t="d">
        <v>10:24:59.99999999993392050</v>
      </c>
      <c r="BJ7" s="117" t="d">
        <v>10:30:00.9999999999969588675</v>
      </c>
      <c r="BK7" s="115" t="d">
        <v>10:34:59.99999999997974700</v>
      </c>
      <c r="BL7" s="115" t="d">
        <v>10:39:59.99999999995950075</v>
      </c>
      <c r="BM7" s="115" t="d">
        <v>10:44:59.99999999994404700</v>
      </c>
      <c r="BN7" s="115" t="d">
        <v>10:49:59.99999999992379400</v>
      </c>
      <c r="BO7" s="116" t="d">
        <v>10:54:59.99999999990354100</v>
      </c>
      <c r="BP7" s="117" t="d">
        <v>10:59:59.99999999996962725</v>
      </c>
      <c r="BQ7" s="115" t="d">
        <v>11:04:59.99999999995416675</v>
      </c>
      <c r="BR7" s="115" t="d">
        <v>11:09:59.99999999993392050</v>
      </c>
      <c r="BS7" s="115" t="d">
        <v>11:15:00.9999999999969588675</v>
      </c>
      <c r="BT7" s="115" t="d">
        <v>11:19:59.99999999989342125</v>
      </c>
      <c r="BU7" s="116" t="d">
        <v>11:24:59.99999999995950075</v>
      </c>
      <c r="BV7" s="117" t="d">
        <v>11:29:59.99999999994404700</v>
      </c>
      <c r="BW7" s="115" t="d">
        <v>11:34:59.99999999992379400</v>
      </c>
      <c r="BX7" s="115" t="d">
        <v>11:39:59.99999999990354100</v>
      </c>
      <c r="BY7" s="115" t="d">
        <v>11:44:59.99999999988329475</v>
      </c>
      <c r="BZ7" s="115" t="d">
        <v>11:49:59.99999999995416675</v>
      </c>
      <c r="CA7" s="116" t="d">
        <v>11:54:59.99999999993392050</v>
      </c>
      <c r="CB7" s="117" t="d">
        <v>12:00:00.9999999999969588675</v>
      </c>
      <c r="CC7" s="115" t="d">
        <v>12:04:59.99999999989342125</v>
      </c>
      <c r="CD7" s="115" t="d">
        <v>12:09:59.99999999995950075</v>
      </c>
      <c r="CE7" s="115" t="d">
        <v>12:14:59.99999999993924775</v>
      </c>
      <c r="CF7" s="115" t="d">
        <v>12:19:59.99999999991900150</v>
      </c>
      <c r="CG7" s="116" t="d">
        <v>12:24:59.99999999990834025</v>
      </c>
      <c r="CH7" s="117" t="d">
        <v>12:30:00.0000000000031950</v>
      </c>
      <c r="CI7" s="115" t="d">
        <v>12:34:59.99999999995416675</v>
      </c>
      <c r="CJ7" s="115" t="d">
        <v>12:39:59.99999999993392050</v>
      </c>
      <c r="CK7" s="115" t="d">
        <v>12:45:00.9999999999969588675</v>
      </c>
      <c r="CL7" s="115" t="d">
        <v>12:49:59.99999999989342125</v>
      </c>
      <c r="CM7" s="116" t="d">
        <v>12:54:59.99999999987316825</v>
      </c>
      <c r="CN7" s="117" t="d">
        <v>12:59:59.99999999993924775</v>
      </c>
      <c r="CO7" s="115" t="d">
        <v>13:04:59.99999999991900150</v>
      </c>
      <c r="CP7" s="115" t="d">
        <v>13:09:59.99999999990834025</v>
      </c>
      <c r="CQ7" s="115" t="d">
        <v>13:14:59.99999999988808725</v>
      </c>
      <c r="CR7" s="115" t="d">
        <v>13:19:59.99999999986784100</v>
      </c>
      <c r="CS7" s="116" t="d">
        <v>13:24:59.99999999993392050</v>
      </c>
      <c r="CT7" s="117" t="d">
        <v>13:30:00.9999999999969588675</v>
      </c>
      <c r="CU7" s="115" t="d">
        <v>13:34:59.99999999989342125</v>
      </c>
      <c r="CV7" s="115" t="d">
        <v>13:39:59.99999999987316825</v>
      </c>
      <c r="CW7" s="115" t="d">
        <v>13:44:59.99999999993924775</v>
      </c>
      <c r="CX7" s="115" t="d">
        <v>13:49:59.99999999991900150</v>
      </c>
      <c r="CY7" s="116" t="d">
        <v>13:54:59.99999999990834025</v>
      </c>
      <c r="CZ7" s="117" t="d">
        <v>13:59:59.99999999988808725</v>
      </c>
      <c r="DA7" s="115" t="d">
        <v>14:04:59.99999999986784100</v>
      </c>
      <c r="DB7" s="115" t="d">
        <v>14:09:59.99999999993392050</v>
      </c>
      <c r="DC7" s="115" t="d">
        <v>14:15:00.9999999999969588675</v>
      </c>
      <c r="DD7" s="115" t="d">
        <v>14:19:59.99999999989342125</v>
      </c>
      <c r="DE7" s="116" t="d">
        <v>14:24:59.99999999987316825</v>
      </c>
      <c r="DF7" s="117" t="d">
        <v>14:29:59.99999999985291525</v>
      </c>
      <c r="DG7" s="115" t="d">
        <v>14:34:59.99999999991900150</v>
      </c>
      <c r="DH7" s="115" t="d">
        <v>14:39:59.99999999990834025</v>
      </c>
      <c r="DI7" s="115" t="d">
        <v>14:44:59.99999999988808725</v>
      </c>
      <c r="DJ7" s="115" t="d">
        <v>14:49:59.99999999986784100</v>
      </c>
      <c r="DK7" s="116" t="d">
        <v>14:54:59.99999999984758800</v>
      </c>
      <c r="DL7" s="117" t="d">
        <v>15:00:00.9999999999969588675</v>
      </c>
      <c r="DM7" s="115" t="d">
        <v>15:04:59.99999999989342125</v>
      </c>
      <c r="DN7" s="115" t="d">
        <v>15:09:59.99999999987316825</v>
      </c>
      <c r="DO7" s="115" t="d">
        <v>15:14:59.99999999985291525</v>
      </c>
      <c r="DP7" s="115" t="d">
        <v>15:19:59.99999999991900150</v>
      </c>
      <c r="DQ7" s="116" t="d">
        <v>15:24:59.99999999990834025</v>
      </c>
      <c r="DR7" s="117" t="d">
        <v>15:29:59.99999999988808725</v>
      </c>
      <c r="DS7" s="115" t="d">
        <v>15:34:59.99999999986784100</v>
      </c>
      <c r="DT7" s="115" t="d">
        <v>15:39:59.99999999984758800</v>
      </c>
      <c r="DU7" s="115" t="d">
        <v>15:45:00.9999999999969588675</v>
      </c>
      <c r="DV7" s="115" t="d">
        <v>15:49:59.99999999989342125</v>
      </c>
      <c r="DW7" s="116" t="d">
        <v>15:54:59.99999999987316825</v>
      </c>
      <c r="DX7" s="117" t="d">
        <v>15:59:59.99999999985291525</v>
      </c>
      <c r="DY7" s="115" t="d">
        <v>16:04:59.99999999983266900</v>
      </c>
      <c r="DZ7" s="115" t="d">
        <v>16:09:59.99999999990834025</v>
      </c>
      <c r="EA7" s="115" t="d">
        <v>16:14:59.99999999988808725</v>
      </c>
      <c r="EB7" s="115" t="d">
        <v>16:19:59.99999999986784100</v>
      </c>
      <c r="EC7" s="116" t="d">
        <v>16:24:59.99999999984758800</v>
      </c>
      <c r="ED7" s="117" t="d">
        <v>16:30:01.000000000006551225</v>
      </c>
      <c r="EE7" s="115" t="d">
        <v>16:34:59.99999999989342125</v>
      </c>
      <c r="EF7" s="115" t="d">
        <v>16:39:59.99999999987316825</v>
      </c>
      <c r="EG7" s="115" t="d">
        <v>16:44:59.99999999985291525</v>
      </c>
      <c r="EH7" s="115" t="d">
        <v>16:49:59.99999999999573550</v>
      </c>
      <c r="EI7" s="116" t="d">
        <v>16:54:59.99999999982200775</v>
      </c>
      <c r="EJ7" s="117" t="d">
        <v>16:59:59.99999999988808725</v>
      </c>
      <c r="EK7" s="115" t="d">
        <v>17:04:59.99999999986784100</v>
      </c>
      <c r="EL7" s="115" t="d">
        <v>17:09:59.99999999984758800</v>
      </c>
      <c r="EM7" s="115" t="d">
        <v>17:15:01.000000000006551225</v>
      </c>
      <c r="EN7" s="115" t="d">
        <v>17:19:59.99999999989342125</v>
      </c>
      <c r="EO7" s="116" t="d">
        <v>17:24:59.99999999987316825</v>
      </c>
      <c r="EP7" s="117" t="d">
        <v>17:29:59.99999999985291525</v>
      </c>
      <c r="EQ7" s="115" t="d">
        <v>17:34:59.99999999983266900</v>
      </c>
      <c r="ER7" s="115" t="d">
        <v>17:39:59.99999999982200775</v>
      </c>
      <c r="ES7" s="115" t="d">
        <v>17:44:59.99999999988808725</v>
      </c>
      <c r="ET7" s="115" t="d">
        <v>17:49:59.99999999986784100</v>
      </c>
      <c r="EU7" s="116" t="d">
        <v>17:54:59.99999999984758800</v>
      </c>
      <c r="EV7" s="117" t="d">
        <v>18:00:01.000000000006551225</v>
      </c>
      <c r="EW7" s="115" t="d">
        <v>18:04:59.99999999980708875</v>
      </c>
      <c r="EX7" s="115" t="d">
        <v>18:09:59.99999999987316825</v>
      </c>
      <c r="EY7" s="115" t="d">
        <v>18:14:59.99999999985291525</v>
      </c>
      <c r="EZ7" s="115" t="d">
        <v>18:19:59.99999999983266900</v>
      </c>
      <c r="FA7" s="116" t="d">
        <v>18:24:59.99999999982200775</v>
      </c>
      <c r="FB7" s="117" t="d">
        <v>18:29:59.99999999980176150</v>
      </c>
      <c r="FC7" s="115" t="d">
        <v>18:34:59.99999999986784100</v>
      </c>
      <c r="FD7" s="115" t="d">
        <v>18:39:59.99999999984758800</v>
      </c>
      <c r="FE7" s="115" t="d">
        <v>18:45:01.000000000006551225</v>
      </c>
      <c r="FF7" s="115" t="d">
        <v>18:49:59.99999999980708875</v>
      </c>
      <c r="FG7" s="116" t="d">
        <v>18:54:59.99999999987316825</v>
      </c>
      <c r="FH7" s="117" t="d">
        <v>18:59:59.99999999985291525</v>
      </c>
      <c r="FI7" s="115" t="d">
        <v>19:04:59.99999999983266900</v>
      </c>
      <c r="FJ7" s="115" t="d">
        <v>19:09:59.99999999982200775</v>
      </c>
      <c r="FK7" s="115" t="d">
        <v>19:14:59.99999999980176150</v>
      </c>
      <c r="FL7" s="115" t="d">
        <v>19:19:59.99999999986784100</v>
      </c>
      <c r="FM7" s="116" t="d">
        <v>19:24:59.99999999984758800</v>
      </c>
      <c r="FN7" s="117" t="d">
        <v>19:30:01.000000000006551225</v>
      </c>
      <c r="FO7" s="115" t="d">
        <v>19:34:59.99999999980708875</v>
      </c>
      <c r="FP7" s="115" t="d">
        <v>19:39:59.99999999978683575</v>
      </c>
      <c r="FQ7" s="115" t="d">
        <v>19:44:59.99999999985291525</v>
      </c>
      <c r="FR7" s="115" t="d">
        <v>19:49:59.99999999983266900</v>
      </c>
      <c r="FS7" s="116" t="d">
        <v>19:54:59.99999999982200775</v>
      </c>
      <c r="FT7" s="117" t="d">
        <v>19:59:59.99999999980176150</v>
      </c>
      <c r="FU7" s="115" t="d">
        <v>20:04:59.99999999978150850</v>
      </c>
      <c r="FV7" s="115" t="d">
        <v>20:09:59.99999999984758800</v>
      </c>
      <c r="FW7" s="115" t="d">
        <v>20:15:01.000000000006551225</v>
      </c>
      <c r="FX7" s="115" t="d">
        <v>20:19:59.99999999980708875</v>
      </c>
      <c r="FY7" s="116" t="d">
        <v>20:24:59.99999999978683575</v>
      </c>
      <c r="FZ7" s="117" t="d">
        <v>20:29:59.99999999985291525</v>
      </c>
      <c r="GA7" s="115" t="d">
        <v>20:34:59.99999999983266900</v>
      </c>
      <c r="GB7" s="115" t="d">
        <v>20:39:59.99999999982200775</v>
      </c>
      <c r="GC7" s="115" t="d">
        <v>20:44:59.99999999980176150</v>
      </c>
      <c r="GD7" s="115" t="d">
        <v>20:49:59.99999999978150850</v>
      </c>
      <c r="GE7" s="116" t="d">
        <v>20:54:59.99999999984758800</v>
      </c>
      <c r="GF7" s="117" t="d">
        <v>21:00:01.000000000006551225</v>
      </c>
      <c r="GG7" s="115" t="d">
        <v>21:04:59.99999999980708875</v>
      </c>
      <c r="GH7" s="115" t="d">
        <v>21:09:59.99999999978683575</v>
      </c>
      <c r="GI7" s="115" t="d">
        <v>21:14:59.99999999976658950</v>
      </c>
      <c r="GJ7" s="115" t="d">
        <v>21:19:59.99999999983266900</v>
      </c>
      <c r="GK7" s="116" t="d">
        <v>21:24:59.99999999982200775</v>
      </c>
      <c r="GL7" s="117" t="d">
        <v>21:29:59.99999999980176150</v>
      </c>
      <c r="GM7" s="115" t="d">
        <v>21:34:59.99999999978150850</v>
      </c>
      <c r="GN7" s="115" t="d">
        <v>21:39:59.99999999976125550</v>
      </c>
      <c r="GO7" s="115" t="d">
        <v>21:45:01.000000000006551225</v>
      </c>
      <c r="GP7" s="115" t="d">
        <v>21:49:59.99999999980708875</v>
      </c>
      <c r="GQ7" s="116" t="d">
        <v>21:54:59.99999999978683575</v>
      </c>
      <c r="GR7" s="117" t="d">
        <v>21:59:59.99999999976658950</v>
      </c>
      <c r="GS7" s="115" t="d">
        <v>22:04:59.99999999983266900</v>
      </c>
      <c r="GT7" s="115" t="d">
        <v>22:09:59.99999999982200775</v>
      </c>
      <c r="GU7" s="115" t="d">
        <v>22:14:59.99999999980176150</v>
      </c>
      <c r="GV7" s="115" t="d">
        <v>22:19:59.99999999978150850</v>
      </c>
      <c r="GW7" s="116" t="d">
        <v>22:24:59.99999999976125550</v>
      </c>
      <c r="GX7" s="117" t="d">
        <v>22:30:01.000000000006551225</v>
      </c>
      <c r="GY7" s="115" t="d">
        <v>22:34:59.99999999980708875</v>
      </c>
      <c r="GZ7" s="115" t="d">
        <v>22:39:59.99999999978683575</v>
      </c>
      <c r="HA7" s="115" t="d">
        <v>22:44:59.99999999976658950</v>
      </c>
      <c r="HB7" s="115" t="d">
        <v>22:49:59.99999999974633650</v>
      </c>
      <c r="HC7" s="136" t="d">
        <v>22:54:59.99999999982200775</v>
      </c>
      <c r="HD7" s="843"/>
      <c r="HE7" s="844"/>
      <c r="HF7" s="845"/>
    </row>
    <row r="8" spans="2:214" ht="13.5" customHeight="1">
      <c r="B8" s="832" t="s">
        <v>6</v>
      </c>
      <c r="C8" s="833"/>
      <c r="D8" s="833"/>
      <c r="E8" s="833"/>
      <c r="F8" s="833"/>
      <c r="G8" s="842"/>
      <c r="H8" s="849"/>
      <c r="I8" s="850"/>
      <c r="J8" s="850"/>
      <c r="K8" s="850"/>
      <c r="L8" s="850"/>
      <c r="M8" s="850"/>
      <c r="N8" s="850"/>
      <c r="O8" s="850"/>
      <c r="P8" s="850"/>
      <c r="Q8" s="850"/>
      <c r="R8" s="850"/>
      <c r="S8" s="851"/>
      <c r="T8" s="849"/>
      <c r="U8" s="850"/>
      <c r="V8" s="850"/>
      <c r="W8" s="850"/>
      <c r="X8" s="850"/>
      <c r="Y8" s="850"/>
      <c r="Z8" s="850"/>
      <c r="AA8" s="850"/>
      <c r="AB8" s="850"/>
      <c r="AC8" s="850"/>
      <c r="AD8" s="850"/>
      <c r="AE8" s="851"/>
      <c r="AF8" s="849"/>
      <c r="AG8" s="850"/>
      <c r="AH8" s="850"/>
      <c r="AI8" s="850"/>
      <c r="AJ8" s="850"/>
      <c r="AK8" s="850"/>
      <c r="AL8" s="850"/>
      <c r="AM8" s="850"/>
      <c r="AN8" s="850"/>
      <c r="AO8" s="850"/>
      <c r="AP8" s="850"/>
      <c r="AQ8" s="851"/>
      <c r="AR8" s="849"/>
      <c r="AS8" s="850"/>
      <c r="AT8" s="850"/>
      <c r="AU8" s="850"/>
      <c r="AV8" s="850"/>
      <c r="AW8" s="850"/>
      <c r="AX8" s="850"/>
      <c r="AY8" s="850"/>
      <c r="AZ8" s="850"/>
      <c r="BA8" s="850"/>
      <c r="BB8" s="850"/>
      <c r="BC8" s="851"/>
      <c r="BD8" s="849"/>
      <c r="BE8" s="850"/>
      <c r="BF8" s="850"/>
      <c r="BG8" s="850"/>
      <c r="BH8" s="850"/>
      <c r="BI8" s="850"/>
      <c r="BJ8" s="850"/>
      <c r="BK8" s="850"/>
      <c r="BL8" s="850"/>
      <c r="BM8" s="850"/>
      <c r="BN8" s="850"/>
      <c r="BO8" s="851"/>
      <c r="BP8" s="849"/>
      <c r="BQ8" s="850"/>
      <c r="BR8" s="850"/>
      <c r="BS8" s="850"/>
      <c r="BT8" s="850"/>
      <c r="BU8" s="850"/>
      <c r="BV8" s="850"/>
      <c r="BW8" s="850"/>
      <c r="BX8" s="850"/>
      <c r="BY8" s="850"/>
      <c r="BZ8" s="850"/>
      <c r="CA8" s="851"/>
      <c r="CB8" s="849"/>
      <c r="CC8" s="850"/>
      <c r="CD8" s="850"/>
      <c r="CE8" s="850"/>
      <c r="CF8" s="850"/>
      <c r="CG8" s="850"/>
      <c r="CH8" s="850"/>
      <c r="CI8" s="850"/>
      <c r="CJ8" s="850"/>
      <c r="CK8" s="850"/>
      <c r="CL8" s="850"/>
      <c r="CM8" s="851"/>
      <c r="CN8" s="849"/>
      <c r="CO8" s="850"/>
      <c r="CP8" s="850"/>
      <c r="CQ8" s="850"/>
      <c r="CR8" s="850"/>
      <c r="CS8" s="850"/>
      <c r="CT8" s="850"/>
      <c r="CU8" s="850"/>
      <c r="CV8" s="850"/>
      <c r="CW8" s="850"/>
      <c r="CX8" s="850"/>
      <c r="CY8" s="851"/>
      <c r="CZ8" s="849"/>
      <c r="DA8" s="850"/>
      <c r="DB8" s="850"/>
      <c r="DC8" s="850"/>
      <c r="DD8" s="850"/>
      <c r="DE8" s="850"/>
      <c r="DF8" s="850"/>
      <c r="DG8" s="850"/>
      <c r="DH8" s="850"/>
      <c r="DI8" s="850"/>
      <c r="DJ8" s="850"/>
      <c r="DK8" s="851"/>
      <c r="DL8" s="849"/>
      <c r="DM8" s="850"/>
      <c r="DN8" s="850"/>
      <c r="DO8" s="850"/>
      <c r="DP8" s="850"/>
      <c r="DQ8" s="850"/>
      <c r="DR8" s="850"/>
      <c r="DS8" s="850"/>
      <c r="DT8" s="850"/>
      <c r="DU8" s="850"/>
      <c r="DV8" s="850"/>
      <c r="DW8" s="851"/>
      <c r="DX8" s="849"/>
      <c r="DY8" s="850"/>
      <c r="DZ8" s="850"/>
      <c r="EA8" s="850"/>
      <c r="EB8" s="850"/>
      <c r="EC8" s="850"/>
      <c r="ED8" s="850"/>
      <c r="EE8" s="850"/>
      <c r="EF8" s="850"/>
      <c r="EG8" s="850"/>
      <c r="EH8" s="850"/>
      <c r="EI8" s="851"/>
      <c r="EJ8" s="849"/>
      <c r="EK8" s="850"/>
      <c r="EL8" s="850"/>
      <c r="EM8" s="850"/>
      <c r="EN8" s="850"/>
      <c r="EO8" s="850"/>
      <c r="EP8" s="850"/>
      <c r="EQ8" s="850"/>
      <c r="ER8" s="850"/>
      <c r="ES8" s="850"/>
      <c r="ET8" s="850"/>
      <c r="EU8" s="851"/>
      <c r="EV8" s="849"/>
      <c r="EW8" s="850"/>
      <c r="EX8" s="850"/>
      <c r="EY8" s="850"/>
      <c r="EZ8" s="850"/>
      <c r="FA8" s="850"/>
      <c r="FB8" s="850"/>
      <c r="FC8" s="850"/>
      <c r="FD8" s="850"/>
      <c r="FE8" s="850"/>
      <c r="FF8" s="850"/>
      <c r="FG8" s="851"/>
      <c r="FH8" s="849"/>
      <c r="FI8" s="850"/>
      <c r="FJ8" s="850"/>
      <c r="FK8" s="850"/>
      <c r="FL8" s="850"/>
      <c r="FM8" s="850"/>
      <c r="FN8" s="850"/>
      <c r="FO8" s="850"/>
      <c r="FP8" s="850"/>
      <c r="FQ8" s="850"/>
      <c r="FR8" s="850"/>
      <c r="FS8" s="851"/>
      <c r="FT8" s="849"/>
      <c r="FU8" s="850"/>
      <c r="FV8" s="850"/>
      <c r="FW8" s="850"/>
      <c r="FX8" s="850"/>
      <c r="FY8" s="850"/>
      <c r="FZ8" s="850"/>
      <c r="GA8" s="850"/>
      <c r="GB8" s="850"/>
      <c r="GC8" s="850"/>
      <c r="GD8" s="850"/>
      <c r="GE8" s="851"/>
      <c r="GF8" s="849"/>
      <c r="GG8" s="850"/>
      <c r="GH8" s="850"/>
      <c r="GI8" s="850"/>
      <c r="GJ8" s="850"/>
      <c r="GK8" s="850"/>
      <c r="GL8" s="850"/>
      <c r="GM8" s="850"/>
      <c r="GN8" s="850"/>
      <c r="GO8" s="850"/>
      <c r="GP8" s="850"/>
      <c r="GQ8" s="851"/>
      <c r="GR8" s="849"/>
      <c r="GS8" s="850"/>
      <c r="GT8" s="850"/>
      <c r="GU8" s="850"/>
      <c r="GV8" s="850"/>
      <c r="GW8" s="850"/>
      <c r="GX8" s="850"/>
      <c r="GY8" s="850"/>
      <c r="GZ8" s="850"/>
      <c r="HA8" s="850"/>
      <c r="HB8" s="850"/>
      <c r="HC8" s="851"/>
      <c r="HD8" s="843"/>
      <c r="HE8" s="844"/>
      <c r="HF8" s="845"/>
    </row>
    <row r="9" spans="2:214" ht="13.5" customHeight="1">
      <c r="B9" s="843"/>
      <c r="C9" s="844"/>
      <c r="D9" s="844"/>
      <c r="E9" s="844"/>
      <c r="F9" s="844"/>
      <c r="G9" s="845"/>
      <c r="H9" s="852"/>
      <c r="I9" s="853"/>
      <c r="J9" s="853"/>
      <c r="K9" s="853"/>
      <c r="L9" s="853"/>
      <c r="M9" s="853"/>
      <c r="N9" s="853"/>
      <c r="O9" s="853"/>
      <c r="P9" s="853"/>
      <c r="Q9" s="853"/>
      <c r="R9" s="853"/>
      <c r="S9" s="854"/>
      <c r="T9" s="852"/>
      <c r="U9" s="853"/>
      <c r="V9" s="853"/>
      <c r="W9" s="853"/>
      <c r="X9" s="853"/>
      <c r="Y9" s="853"/>
      <c r="Z9" s="853"/>
      <c r="AA9" s="853"/>
      <c r="AB9" s="853"/>
      <c r="AC9" s="853"/>
      <c r="AD9" s="853"/>
      <c r="AE9" s="854"/>
      <c r="AF9" s="852"/>
      <c r="AG9" s="877"/>
      <c r="AH9" s="877"/>
      <c r="AI9" s="877"/>
      <c r="AJ9" s="877"/>
      <c r="AK9" s="877"/>
      <c r="AL9" s="877"/>
      <c r="AM9" s="877"/>
      <c r="AN9" s="877"/>
      <c r="AO9" s="877"/>
      <c r="AP9" s="877"/>
      <c r="AQ9" s="854"/>
      <c r="AR9" s="852"/>
      <c r="AS9" s="853"/>
      <c r="AT9" s="853"/>
      <c r="AU9" s="853"/>
      <c r="AV9" s="853"/>
      <c r="AW9" s="853"/>
      <c r="AX9" s="853"/>
      <c r="AY9" s="853"/>
      <c r="AZ9" s="853"/>
      <c r="BA9" s="853"/>
      <c r="BB9" s="853"/>
      <c r="BC9" s="854"/>
      <c r="BD9" s="852"/>
      <c r="BE9" s="853"/>
      <c r="BF9" s="853"/>
      <c r="BG9" s="853"/>
      <c r="BH9" s="853"/>
      <c r="BI9" s="853"/>
      <c r="BJ9" s="853"/>
      <c r="BK9" s="853"/>
      <c r="BL9" s="853"/>
      <c r="BM9" s="853"/>
      <c r="BN9" s="853"/>
      <c r="BO9" s="854"/>
      <c r="BP9" s="852"/>
      <c r="BQ9" s="853"/>
      <c r="BR9" s="853"/>
      <c r="BS9" s="853"/>
      <c r="BT9" s="853"/>
      <c r="BU9" s="853"/>
      <c r="BV9" s="853"/>
      <c r="BW9" s="853"/>
      <c r="BX9" s="853"/>
      <c r="BY9" s="853"/>
      <c r="BZ9" s="853"/>
      <c r="CA9" s="854"/>
      <c r="CB9" s="852"/>
      <c r="CC9" s="853"/>
      <c r="CD9" s="853"/>
      <c r="CE9" s="853"/>
      <c r="CF9" s="853"/>
      <c r="CG9" s="853"/>
      <c r="CH9" s="853"/>
      <c r="CI9" s="853"/>
      <c r="CJ9" s="853"/>
      <c r="CK9" s="853"/>
      <c r="CL9" s="853"/>
      <c r="CM9" s="854"/>
      <c r="CN9" s="852"/>
      <c r="CO9" s="853"/>
      <c r="CP9" s="853"/>
      <c r="CQ9" s="853"/>
      <c r="CR9" s="853"/>
      <c r="CS9" s="853"/>
      <c r="CT9" s="853"/>
      <c r="CU9" s="853"/>
      <c r="CV9" s="853"/>
      <c r="CW9" s="853"/>
      <c r="CX9" s="853"/>
      <c r="CY9" s="854"/>
      <c r="CZ9" s="852"/>
      <c r="DA9" s="853"/>
      <c r="DB9" s="853"/>
      <c r="DC9" s="853"/>
      <c r="DD9" s="853"/>
      <c r="DE9" s="853"/>
      <c r="DF9" s="853"/>
      <c r="DG9" s="853"/>
      <c r="DH9" s="853"/>
      <c r="DI9" s="853"/>
      <c r="DJ9" s="853"/>
      <c r="DK9" s="854"/>
      <c r="DL9" s="852"/>
      <c r="DM9" s="853"/>
      <c r="DN9" s="853"/>
      <c r="DO9" s="853"/>
      <c r="DP9" s="853"/>
      <c r="DQ9" s="853"/>
      <c r="DR9" s="853"/>
      <c r="DS9" s="853"/>
      <c r="DT9" s="853"/>
      <c r="DU9" s="853"/>
      <c r="DV9" s="853"/>
      <c r="DW9" s="854"/>
      <c r="DX9" s="852"/>
      <c r="DY9" s="853"/>
      <c r="DZ9" s="853"/>
      <c r="EA9" s="853"/>
      <c r="EB9" s="853"/>
      <c r="EC9" s="853"/>
      <c r="ED9" s="853"/>
      <c r="EE9" s="853"/>
      <c r="EF9" s="853"/>
      <c r="EG9" s="853"/>
      <c r="EH9" s="853"/>
      <c r="EI9" s="854"/>
      <c r="EJ9" s="852"/>
      <c r="EK9" s="853"/>
      <c r="EL9" s="853"/>
      <c r="EM9" s="853"/>
      <c r="EN9" s="853"/>
      <c r="EO9" s="853"/>
      <c r="EP9" s="853"/>
      <c r="EQ9" s="853"/>
      <c r="ER9" s="853"/>
      <c r="ES9" s="853"/>
      <c r="ET9" s="853"/>
      <c r="EU9" s="854"/>
      <c r="EV9" s="852"/>
      <c r="EW9" s="853"/>
      <c r="EX9" s="853"/>
      <c r="EY9" s="853"/>
      <c r="EZ9" s="853"/>
      <c r="FA9" s="853"/>
      <c r="FB9" s="853"/>
      <c r="FC9" s="853"/>
      <c r="FD9" s="853"/>
      <c r="FE9" s="853"/>
      <c r="FF9" s="853"/>
      <c r="FG9" s="854"/>
      <c r="FH9" s="852"/>
      <c r="FI9" s="853"/>
      <c r="FJ9" s="853"/>
      <c r="FK9" s="853"/>
      <c r="FL9" s="853"/>
      <c r="FM9" s="853"/>
      <c r="FN9" s="853"/>
      <c r="FO9" s="853"/>
      <c r="FP9" s="853"/>
      <c r="FQ9" s="853"/>
      <c r="FR9" s="853"/>
      <c r="FS9" s="854"/>
      <c r="FT9" s="852"/>
      <c r="FU9" s="853"/>
      <c r="FV9" s="853"/>
      <c r="FW9" s="853"/>
      <c r="FX9" s="853"/>
      <c r="FY9" s="853"/>
      <c r="FZ9" s="853"/>
      <c r="GA9" s="853"/>
      <c r="GB9" s="853"/>
      <c r="GC9" s="853"/>
      <c r="GD9" s="853"/>
      <c r="GE9" s="854"/>
      <c r="GF9" s="852"/>
      <c r="GG9" s="853"/>
      <c r="GH9" s="853"/>
      <c r="GI9" s="853"/>
      <c r="GJ9" s="853"/>
      <c r="GK9" s="853"/>
      <c r="GL9" s="853"/>
      <c r="GM9" s="853"/>
      <c r="GN9" s="853"/>
      <c r="GO9" s="853"/>
      <c r="GP9" s="853"/>
      <c r="GQ9" s="854"/>
      <c r="GR9" s="852"/>
      <c r="GS9" s="853"/>
      <c r="GT9" s="853"/>
      <c r="GU9" s="853"/>
      <c r="GV9" s="853"/>
      <c r="GW9" s="853"/>
      <c r="GX9" s="853"/>
      <c r="GY9" s="853"/>
      <c r="GZ9" s="853"/>
      <c r="HA9" s="853"/>
      <c r="HB9" s="853"/>
      <c r="HC9" s="854"/>
      <c r="HD9" s="843"/>
      <c r="HE9" s="844"/>
      <c r="HF9" s="845"/>
    </row>
    <row r="10" spans="2:214" ht="13.5" customHeight="1">
      <c r="B10" s="834"/>
      <c r="C10" s="835"/>
      <c r="D10" s="835"/>
      <c r="E10" s="835"/>
      <c r="F10" s="835"/>
      <c r="G10" s="876"/>
      <c r="H10" s="855"/>
      <c r="I10" s="856"/>
      <c r="J10" s="856"/>
      <c r="K10" s="856"/>
      <c r="L10" s="856"/>
      <c r="M10" s="856"/>
      <c r="N10" s="856"/>
      <c r="O10" s="856"/>
      <c r="P10" s="856"/>
      <c r="Q10" s="856"/>
      <c r="R10" s="856"/>
      <c r="S10" s="857"/>
      <c r="T10" s="855"/>
      <c r="U10" s="856"/>
      <c r="V10" s="856"/>
      <c r="W10" s="856"/>
      <c r="X10" s="856"/>
      <c r="Y10" s="856"/>
      <c r="Z10" s="856"/>
      <c r="AA10" s="856"/>
      <c r="AB10" s="856"/>
      <c r="AC10" s="856"/>
      <c r="AD10" s="856"/>
      <c r="AE10" s="857"/>
      <c r="AF10" s="855"/>
      <c r="AG10" s="856"/>
      <c r="AH10" s="856"/>
      <c r="AI10" s="856"/>
      <c r="AJ10" s="856"/>
      <c r="AK10" s="856"/>
      <c r="AL10" s="856"/>
      <c r="AM10" s="856"/>
      <c r="AN10" s="856"/>
      <c r="AO10" s="856"/>
      <c r="AP10" s="856"/>
      <c r="AQ10" s="857"/>
      <c r="AR10" s="855"/>
      <c r="AS10" s="856"/>
      <c r="AT10" s="856"/>
      <c r="AU10" s="856"/>
      <c r="AV10" s="856"/>
      <c r="AW10" s="856"/>
      <c r="AX10" s="856"/>
      <c r="AY10" s="856"/>
      <c r="AZ10" s="856"/>
      <c r="BA10" s="856"/>
      <c r="BB10" s="856"/>
      <c r="BC10" s="857"/>
      <c r="BD10" s="855"/>
      <c r="BE10" s="856"/>
      <c r="BF10" s="856"/>
      <c r="BG10" s="856"/>
      <c r="BH10" s="856"/>
      <c r="BI10" s="856"/>
      <c r="BJ10" s="856"/>
      <c r="BK10" s="856"/>
      <c r="BL10" s="856"/>
      <c r="BM10" s="856"/>
      <c r="BN10" s="856"/>
      <c r="BO10" s="857"/>
      <c r="BP10" s="855"/>
      <c r="BQ10" s="856"/>
      <c r="BR10" s="856"/>
      <c r="BS10" s="856"/>
      <c r="BT10" s="856"/>
      <c r="BU10" s="856"/>
      <c r="BV10" s="856"/>
      <c r="BW10" s="856"/>
      <c r="BX10" s="856"/>
      <c r="BY10" s="856"/>
      <c r="BZ10" s="856"/>
      <c r="CA10" s="857"/>
      <c r="CB10" s="855"/>
      <c r="CC10" s="856"/>
      <c r="CD10" s="856"/>
      <c r="CE10" s="856"/>
      <c r="CF10" s="856"/>
      <c r="CG10" s="856"/>
      <c r="CH10" s="856"/>
      <c r="CI10" s="856"/>
      <c r="CJ10" s="856"/>
      <c r="CK10" s="856"/>
      <c r="CL10" s="856"/>
      <c r="CM10" s="857"/>
      <c r="CN10" s="855"/>
      <c r="CO10" s="856"/>
      <c r="CP10" s="856"/>
      <c r="CQ10" s="856"/>
      <c r="CR10" s="856"/>
      <c r="CS10" s="856"/>
      <c r="CT10" s="856"/>
      <c r="CU10" s="856"/>
      <c r="CV10" s="856"/>
      <c r="CW10" s="856"/>
      <c r="CX10" s="856"/>
      <c r="CY10" s="857"/>
      <c r="CZ10" s="855"/>
      <c r="DA10" s="856"/>
      <c r="DB10" s="856"/>
      <c r="DC10" s="856"/>
      <c r="DD10" s="856"/>
      <c r="DE10" s="856"/>
      <c r="DF10" s="856"/>
      <c r="DG10" s="856"/>
      <c r="DH10" s="856"/>
      <c r="DI10" s="856"/>
      <c r="DJ10" s="856"/>
      <c r="DK10" s="857"/>
      <c r="DL10" s="855"/>
      <c r="DM10" s="856"/>
      <c r="DN10" s="856"/>
      <c r="DO10" s="856"/>
      <c r="DP10" s="856"/>
      <c r="DQ10" s="856"/>
      <c r="DR10" s="856"/>
      <c r="DS10" s="856"/>
      <c r="DT10" s="856"/>
      <c r="DU10" s="856"/>
      <c r="DV10" s="856"/>
      <c r="DW10" s="857"/>
      <c r="DX10" s="855"/>
      <c r="DY10" s="856"/>
      <c r="DZ10" s="856"/>
      <c r="EA10" s="856"/>
      <c r="EB10" s="856"/>
      <c r="EC10" s="856"/>
      <c r="ED10" s="856"/>
      <c r="EE10" s="856"/>
      <c r="EF10" s="856"/>
      <c r="EG10" s="856"/>
      <c r="EH10" s="856"/>
      <c r="EI10" s="857"/>
      <c r="EJ10" s="855"/>
      <c r="EK10" s="856"/>
      <c r="EL10" s="856"/>
      <c r="EM10" s="856"/>
      <c r="EN10" s="856"/>
      <c r="EO10" s="856"/>
      <c r="EP10" s="856"/>
      <c r="EQ10" s="856"/>
      <c r="ER10" s="856"/>
      <c r="ES10" s="856"/>
      <c r="ET10" s="856"/>
      <c r="EU10" s="857"/>
      <c r="EV10" s="855"/>
      <c r="EW10" s="856"/>
      <c r="EX10" s="856"/>
      <c r="EY10" s="856"/>
      <c r="EZ10" s="856"/>
      <c r="FA10" s="856"/>
      <c r="FB10" s="856"/>
      <c r="FC10" s="856"/>
      <c r="FD10" s="856"/>
      <c r="FE10" s="856"/>
      <c r="FF10" s="856"/>
      <c r="FG10" s="857"/>
      <c r="FH10" s="855"/>
      <c r="FI10" s="856"/>
      <c r="FJ10" s="856"/>
      <c r="FK10" s="856"/>
      <c r="FL10" s="856"/>
      <c r="FM10" s="856"/>
      <c r="FN10" s="856"/>
      <c r="FO10" s="856"/>
      <c r="FP10" s="856"/>
      <c r="FQ10" s="856"/>
      <c r="FR10" s="856"/>
      <c r="FS10" s="857"/>
      <c r="FT10" s="855"/>
      <c r="FU10" s="856"/>
      <c r="FV10" s="856"/>
      <c r="FW10" s="856"/>
      <c r="FX10" s="856"/>
      <c r="FY10" s="856"/>
      <c r="FZ10" s="856"/>
      <c r="GA10" s="856"/>
      <c r="GB10" s="856"/>
      <c r="GC10" s="856"/>
      <c r="GD10" s="856"/>
      <c r="GE10" s="857"/>
      <c r="GF10" s="855"/>
      <c r="GG10" s="856"/>
      <c r="GH10" s="856"/>
      <c r="GI10" s="856"/>
      <c r="GJ10" s="856"/>
      <c r="GK10" s="856"/>
      <c r="GL10" s="856"/>
      <c r="GM10" s="856"/>
      <c r="GN10" s="856"/>
      <c r="GO10" s="856"/>
      <c r="GP10" s="856"/>
      <c r="GQ10" s="857"/>
      <c r="GR10" s="855"/>
      <c r="GS10" s="856"/>
      <c r="GT10" s="856"/>
      <c r="GU10" s="856"/>
      <c r="GV10" s="856"/>
      <c r="GW10" s="856"/>
      <c r="GX10" s="856"/>
      <c r="GY10" s="856"/>
      <c r="GZ10" s="856"/>
      <c r="HA10" s="856"/>
      <c r="HB10" s="856"/>
      <c r="HC10" s="857"/>
      <c r="HD10" s="843"/>
      <c r="HE10" s="844"/>
      <c r="HF10" s="845"/>
    </row>
    <row r="11" spans="2:214" ht="15" customHeight="1">
      <c r="B11" s="862" t="s">
        <v>88</v>
      </c>
      <c r="C11" s="863"/>
      <c r="D11" s="863"/>
      <c r="E11" s="863"/>
      <c r="F11" s="864"/>
      <c r="G11" s="388" t="s">
        <v>621</v>
      </c>
      <c r="H11" s="868"/>
      <c r="I11" s="869"/>
      <c r="J11" s="869"/>
      <c r="K11" s="869"/>
      <c r="L11" s="869"/>
      <c r="M11" s="869"/>
      <c r="N11" s="869"/>
      <c r="O11" s="869"/>
      <c r="P11" s="869"/>
      <c r="Q11" s="869"/>
      <c r="R11" s="869"/>
      <c r="S11" s="870"/>
      <c r="T11" s="871"/>
      <c r="U11" s="871"/>
      <c r="V11" s="871"/>
      <c r="W11" s="871"/>
      <c r="X11" s="871"/>
      <c r="Y11" s="871"/>
      <c r="Z11" s="871"/>
      <c r="AA11" s="871"/>
      <c r="AB11" s="871"/>
      <c r="AC11" s="871"/>
      <c r="AD11" s="871"/>
      <c r="AE11" s="871"/>
      <c r="AF11" s="858"/>
      <c r="AG11" s="858"/>
      <c r="AH11" s="858"/>
      <c r="AI11" s="858"/>
      <c r="AJ11" s="858"/>
      <c r="AK11" s="858"/>
      <c r="AL11" s="858"/>
      <c r="AM11" s="858"/>
      <c r="AN11" s="858"/>
      <c r="AO11" s="858"/>
      <c r="AP11" s="858"/>
      <c r="AQ11" s="858"/>
      <c r="AR11" s="858"/>
      <c r="AS11" s="858"/>
      <c r="AT11" s="858"/>
      <c r="AU11" s="858"/>
      <c r="AV11" s="858"/>
      <c r="AW11" s="858"/>
      <c r="AX11" s="858"/>
      <c r="AY11" s="858"/>
      <c r="AZ11" s="858"/>
      <c r="BA11" s="858"/>
      <c r="BB11" s="858"/>
      <c r="BC11" s="858"/>
      <c r="BD11" s="858"/>
      <c r="BE11" s="858"/>
      <c r="BF11" s="858"/>
      <c r="BG11" s="858"/>
      <c r="BH11" s="858"/>
      <c r="BI11" s="858"/>
      <c r="BJ11" s="858"/>
      <c r="BK11" s="858"/>
      <c r="BL11" s="858"/>
      <c r="BM11" s="858"/>
      <c r="BN11" s="858"/>
      <c r="BO11" s="858"/>
      <c r="BP11" s="858"/>
      <c r="BQ11" s="858"/>
      <c r="BR11" s="858"/>
      <c r="BS11" s="858"/>
      <c r="BT11" s="858"/>
      <c r="BU11" s="858"/>
      <c r="BV11" s="858"/>
      <c r="BW11" s="858"/>
      <c r="BX11" s="858"/>
      <c r="BY11" s="858"/>
      <c r="BZ11" s="858"/>
      <c r="CA11" s="858"/>
      <c r="CB11" s="858"/>
      <c r="CC11" s="858"/>
      <c r="CD11" s="858"/>
      <c r="CE11" s="858"/>
      <c r="CF11" s="858"/>
      <c r="CG11" s="858"/>
      <c r="CH11" s="858"/>
      <c r="CI11" s="858"/>
      <c r="CJ11" s="858"/>
      <c r="CK11" s="858"/>
      <c r="CL11" s="858"/>
      <c r="CM11" s="858"/>
      <c r="CN11" s="858"/>
      <c r="CO11" s="858"/>
      <c r="CP11" s="858"/>
      <c r="CQ11" s="858"/>
      <c r="CR11" s="858"/>
      <c r="CS11" s="858"/>
      <c r="CT11" s="858"/>
      <c r="CU11" s="858"/>
      <c r="CV11" s="858"/>
      <c r="CW11" s="858"/>
      <c r="CX11" s="858"/>
      <c r="CY11" s="858"/>
      <c r="CZ11" s="858"/>
      <c r="DA11" s="858"/>
      <c r="DB11" s="858"/>
      <c r="DC11" s="858"/>
      <c r="DD11" s="858"/>
      <c r="DE11" s="858"/>
      <c r="DF11" s="858"/>
      <c r="DG11" s="858"/>
      <c r="DH11" s="858"/>
      <c r="DI11" s="858"/>
      <c r="DJ11" s="858"/>
      <c r="DK11" s="858"/>
      <c r="DL11" s="858"/>
      <c r="DM11" s="858"/>
      <c r="DN11" s="858"/>
      <c r="DO11" s="858"/>
      <c r="DP11" s="858"/>
      <c r="DQ11" s="858"/>
      <c r="DR11" s="858"/>
      <c r="DS11" s="858"/>
      <c r="DT11" s="858"/>
      <c r="DU11" s="858"/>
      <c r="DV11" s="858"/>
      <c r="DW11" s="858"/>
      <c r="DX11" s="858"/>
      <c r="DY11" s="858"/>
      <c r="DZ11" s="858"/>
      <c r="EA11" s="858"/>
      <c r="EB11" s="858"/>
      <c r="EC11" s="858"/>
      <c r="ED11" s="858"/>
      <c r="EE11" s="858"/>
      <c r="EF11" s="858"/>
      <c r="EG11" s="858"/>
      <c r="EH11" s="858"/>
      <c r="EI11" s="858"/>
      <c r="EJ11" s="858"/>
      <c r="EK11" s="858"/>
      <c r="EL11" s="858"/>
      <c r="EM11" s="858"/>
      <c r="EN11" s="858"/>
      <c r="EO11" s="858"/>
      <c r="EP11" s="858"/>
      <c r="EQ11" s="858"/>
      <c r="ER11" s="858"/>
      <c r="ES11" s="858"/>
      <c r="ET11" s="858"/>
      <c r="EU11" s="858"/>
      <c r="EV11" s="858"/>
      <c r="EW11" s="858"/>
      <c r="EX11" s="858"/>
      <c r="EY11" s="858"/>
      <c r="EZ11" s="858"/>
      <c r="FA11" s="858"/>
      <c r="FB11" s="858"/>
      <c r="FC11" s="858"/>
      <c r="FD11" s="858"/>
      <c r="FE11" s="858"/>
      <c r="FF11" s="858"/>
      <c r="FG11" s="858"/>
      <c r="FH11" s="858"/>
      <c r="FI11" s="858"/>
      <c r="FJ11" s="858"/>
      <c r="FK11" s="858"/>
      <c r="FL11" s="858"/>
      <c r="FM11" s="858"/>
      <c r="FN11" s="858"/>
      <c r="FO11" s="858"/>
      <c r="FP11" s="858"/>
      <c r="FQ11" s="858"/>
      <c r="FR11" s="858"/>
      <c r="FS11" s="858"/>
      <c r="FT11" s="858"/>
      <c r="FU11" s="858"/>
      <c r="FV11" s="858"/>
      <c r="FW11" s="858"/>
      <c r="FX11" s="858"/>
      <c r="FY11" s="858"/>
      <c r="FZ11" s="858"/>
      <c r="GA11" s="858"/>
      <c r="GB11" s="858"/>
      <c r="GC11" s="858"/>
      <c r="GD11" s="858"/>
      <c r="GE11" s="858"/>
      <c r="GF11" s="858"/>
      <c r="GG11" s="858"/>
      <c r="GH11" s="858"/>
      <c r="GI11" s="858"/>
      <c r="GJ11" s="858"/>
      <c r="GK11" s="858"/>
      <c r="GL11" s="858"/>
      <c r="GM11" s="858"/>
      <c r="GN11" s="858"/>
      <c r="GO11" s="858"/>
      <c r="GP11" s="858"/>
      <c r="GQ11" s="858"/>
      <c r="GR11" s="894"/>
      <c r="GS11" s="895"/>
      <c r="GT11" s="895"/>
      <c r="GU11" s="895"/>
      <c r="GV11" s="895"/>
      <c r="GW11" s="895"/>
      <c r="GX11" s="895"/>
      <c r="GY11" s="895"/>
      <c r="GZ11" s="895"/>
      <c r="HA11" s="895"/>
      <c r="HB11" s="895"/>
      <c r="HC11" s="896"/>
      <c r="HD11" s="843"/>
      <c r="HE11" s="844"/>
      <c r="HF11" s="845"/>
    </row>
    <row r="12" spans="2:214" ht="21.75" customHeight="1" thickBot="1">
      <c r="B12" s="865"/>
      <c r="C12" s="866"/>
      <c r="D12" s="866"/>
      <c r="E12" s="866"/>
      <c r="F12" s="867"/>
      <c r="G12" s="389" t="s">
        <v>622</v>
      </c>
      <c r="H12" s="872"/>
      <c r="I12" s="873"/>
      <c r="J12" s="873"/>
      <c r="K12" s="873"/>
      <c r="L12" s="873"/>
      <c r="M12" s="873"/>
      <c r="N12" s="873"/>
      <c r="O12" s="873"/>
      <c r="P12" s="873"/>
      <c r="Q12" s="873"/>
      <c r="R12" s="873"/>
      <c r="S12" s="874"/>
      <c r="T12" s="875"/>
      <c r="U12" s="875"/>
      <c r="V12" s="875"/>
      <c r="W12" s="875"/>
      <c r="X12" s="875"/>
      <c r="Y12" s="875"/>
      <c r="Z12" s="875"/>
      <c r="AA12" s="875"/>
      <c r="AB12" s="875"/>
      <c r="AC12" s="875"/>
      <c r="AD12" s="875"/>
      <c r="AE12" s="875"/>
      <c r="AF12" s="875"/>
      <c r="AG12" s="875"/>
      <c r="AH12" s="875"/>
      <c r="AI12" s="875"/>
      <c r="AJ12" s="875"/>
      <c r="AK12" s="875"/>
      <c r="AL12" s="875"/>
      <c r="AM12" s="875"/>
      <c r="AN12" s="875"/>
      <c r="AO12" s="875"/>
      <c r="AP12" s="875"/>
      <c r="AQ12" s="875"/>
      <c r="AR12" s="875"/>
      <c r="AS12" s="875"/>
      <c r="AT12" s="875"/>
      <c r="AU12" s="875"/>
      <c r="AV12" s="875"/>
      <c r="AW12" s="875"/>
      <c r="AX12" s="875"/>
      <c r="AY12" s="875"/>
      <c r="AZ12" s="875"/>
      <c r="BA12" s="875"/>
      <c r="BB12" s="875"/>
      <c r="BC12" s="875"/>
      <c r="BD12" s="875"/>
      <c r="BE12" s="875"/>
      <c r="BF12" s="875"/>
      <c r="BG12" s="875"/>
      <c r="BH12" s="875"/>
      <c r="BI12" s="875"/>
      <c r="BJ12" s="875"/>
      <c r="BK12" s="875"/>
      <c r="BL12" s="875"/>
      <c r="BM12" s="875"/>
      <c r="BN12" s="875"/>
      <c r="BO12" s="875"/>
      <c r="BP12" s="875"/>
      <c r="BQ12" s="875"/>
      <c r="BR12" s="875"/>
      <c r="BS12" s="875"/>
      <c r="BT12" s="875"/>
      <c r="BU12" s="875"/>
      <c r="BV12" s="875"/>
      <c r="BW12" s="875"/>
      <c r="BX12" s="875"/>
      <c r="BY12" s="875"/>
      <c r="BZ12" s="875"/>
      <c r="CA12" s="875"/>
      <c r="CB12" s="875"/>
      <c r="CC12" s="875"/>
      <c r="CD12" s="875"/>
      <c r="CE12" s="875"/>
      <c r="CF12" s="875"/>
      <c r="CG12" s="875"/>
      <c r="CH12" s="875"/>
      <c r="CI12" s="875"/>
      <c r="CJ12" s="875"/>
      <c r="CK12" s="875"/>
      <c r="CL12" s="875"/>
      <c r="CM12" s="875"/>
      <c r="CN12" s="875"/>
      <c r="CO12" s="875"/>
      <c r="CP12" s="875"/>
      <c r="CQ12" s="875"/>
      <c r="CR12" s="875"/>
      <c r="CS12" s="875"/>
      <c r="CT12" s="875"/>
      <c r="CU12" s="875"/>
      <c r="CV12" s="875"/>
      <c r="CW12" s="875"/>
      <c r="CX12" s="875"/>
      <c r="CY12" s="875"/>
      <c r="CZ12" s="875"/>
      <c r="DA12" s="875"/>
      <c r="DB12" s="875"/>
      <c r="DC12" s="875"/>
      <c r="DD12" s="875"/>
      <c r="DE12" s="875"/>
      <c r="DF12" s="875"/>
      <c r="DG12" s="875"/>
      <c r="DH12" s="875"/>
      <c r="DI12" s="875"/>
      <c r="DJ12" s="875"/>
      <c r="DK12" s="875"/>
      <c r="DL12" s="875"/>
      <c r="DM12" s="875"/>
      <c r="DN12" s="875"/>
      <c r="DO12" s="875"/>
      <c r="DP12" s="875"/>
      <c r="DQ12" s="875"/>
      <c r="DR12" s="875"/>
      <c r="DS12" s="875"/>
      <c r="DT12" s="875"/>
      <c r="DU12" s="875"/>
      <c r="DV12" s="875"/>
      <c r="DW12" s="875"/>
      <c r="DX12" s="875"/>
      <c r="DY12" s="875"/>
      <c r="DZ12" s="875"/>
      <c r="EA12" s="875"/>
      <c r="EB12" s="875"/>
      <c r="EC12" s="875"/>
      <c r="ED12" s="875"/>
      <c r="EE12" s="875"/>
      <c r="EF12" s="875"/>
      <c r="EG12" s="875"/>
      <c r="EH12" s="875"/>
      <c r="EI12" s="875"/>
      <c r="EJ12" s="875"/>
      <c r="EK12" s="875"/>
      <c r="EL12" s="875"/>
      <c r="EM12" s="875"/>
      <c r="EN12" s="875"/>
      <c r="EO12" s="875"/>
      <c r="EP12" s="875"/>
      <c r="EQ12" s="875"/>
      <c r="ER12" s="875"/>
      <c r="ES12" s="875"/>
      <c r="ET12" s="875"/>
      <c r="EU12" s="875"/>
      <c r="EV12" s="875"/>
      <c r="EW12" s="875"/>
      <c r="EX12" s="875"/>
      <c r="EY12" s="875"/>
      <c r="EZ12" s="875"/>
      <c r="FA12" s="875"/>
      <c r="FB12" s="875"/>
      <c r="FC12" s="875"/>
      <c r="FD12" s="875"/>
      <c r="FE12" s="875"/>
      <c r="FF12" s="875"/>
      <c r="FG12" s="875"/>
      <c r="FH12" s="875"/>
      <c r="FI12" s="875"/>
      <c r="FJ12" s="875"/>
      <c r="FK12" s="875"/>
      <c r="FL12" s="875"/>
      <c r="FM12" s="875"/>
      <c r="FN12" s="875"/>
      <c r="FO12" s="875"/>
      <c r="FP12" s="875"/>
      <c r="FQ12" s="875"/>
      <c r="FR12" s="875"/>
      <c r="FS12" s="875"/>
      <c r="FT12" s="875"/>
      <c r="FU12" s="875"/>
      <c r="FV12" s="875"/>
      <c r="FW12" s="875"/>
      <c r="FX12" s="875"/>
      <c r="FY12" s="875"/>
      <c r="FZ12" s="875"/>
      <c r="GA12" s="875"/>
      <c r="GB12" s="875"/>
      <c r="GC12" s="875"/>
      <c r="GD12" s="875"/>
      <c r="GE12" s="875"/>
      <c r="GF12" s="875"/>
      <c r="GG12" s="875"/>
      <c r="GH12" s="875"/>
      <c r="GI12" s="875"/>
      <c r="GJ12" s="875"/>
      <c r="GK12" s="875"/>
      <c r="GL12" s="875"/>
      <c r="GM12" s="875"/>
      <c r="GN12" s="875"/>
      <c r="GO12" s="875"/>
      <c r="GP12" s="875"/>
      <c r="GQ12" s="875"/>
      <c r="GR12" s="872"/>
      <c r="GS12" s="873"/>
      <c r="GT12" s="873"/>
      <c r="GU12" s="873"/>
      <c r="GV12" s="873"/>
      <c r="GW12" s="873"/>
      <c r="GX12" s="873"/>
      <c r="GY12" s="873"/>
      <c r="GZ12" s="873"/>
      <c r="HA12" s="873"/>
      <c r="HB12" s="873"/>
      <c r="HC12" s="874"/>
      <c r="HD12" s="846"/>
      <c r="HE12" s="847"/>
      <c r="HF12" s="845"/>
    </row>
    <row r="13" spans="2:214" ht="21.75" customHeight="1" thickTop="1">
      <c r="B13" s="897" t="s">
        <v>628</v>
      </c>
      <c r="C13" s="898"/>
      <c r="D13" s="390"/>
      <c r="E13" s="391" t="s">
        <v>627</v>
      </c>
      <c r="F13" s="392" t="s">
        <v>8</v>
      </c>
      <c r="G13" s="207" t="s">
        <v>691</v>
      </c>
      <c r="H13" s="154"/>
      <c r="I13" s="155"/>
      <c r="J13" s="155"/>
      <c r="K13" s="155"/>
      <c r="L13" s="155"/>
      <c r="M13" s="156"/>
      <c r="N13" s="157"/>
      <c r="O13" s="155"/>
      <c r="P13" s="155"/>
      <c r="Q13" s="155"/>
      <c r="R13" s="155"/>
      <c r="S13" s="156"/>
      <c r="T13" s="157"/>
      <c r="U13" s="155"/>
      <c r="V13" s="155"/>
      <c r="W13" s="155"/>
      <c r="X13" s="155"/>
      <c r="Y13" s="156"/>
      <c r="Z13" s="157"/>
      <c r="AA13" s="155"/>
      <c r="AB13" s="155"/>
      <c r="AC13" s="155"/>
      <c r="AD13" s="155"/>
      <c r="AE13" s="156"/>
      <c r="AF13" s="157"/>
      <c r="AG13" s="155"/>
      <c r="AH13" s="155"/>
      <c r="AI13" s="155"/>
      <c r="AJ13" s="155"/>
      <c r="AK13" s="156"/>
      <c r="AL13" s="157"/>
      <c r="AM13" s="155"/>
      <c r="AN13" s="155"/>
      <c r="AO13" s="155"/>
      <c r="AP13" s="155"/>
      <c r="AQ13" s="156"/>
      <c r="AR13" s="157"/>
      <c r="AS13" s="155"/>
      <c r="AT13" s="155"/>
      <c r="AU13" s="155"/>
      <c r="AV13" s="155"/>
      <c r="AW13" s="156"/>
      <c r="AX13" s="157"/>
      <c r="AY13" s="155"/>
      <c r="AZ13" s="155"/>
      <c r="BA13" s="155"/>
      <c r="BB13" s="155"/>
      <c r="BC13" s="156"/>
      <c r="BD13" s="157"/>
      <c r="BE13" s="155"/>
      <c r="BF13" s="155"/>
      <c r="BG13" s="155"/>
      <c r="BH13" s="155"/>
      <c r="BI13" s="156"/>
      <c r="BJ13" s="157"/>
      <c r="BK13" s="155"/>
      <c r="BL13" s="155"/>
      <c r="BM13" s="155"/>
      <c r="BN13" s="155"/>
      <c r="BO13" s="156"/>
      <c r="BP13" s="157"/>
      <c r="BQ13" s="155"/>
      <c r="BR13" s="155"/>
      <c r="BS13" s="155"/>
      <c r="BT13" s="155"/>
      <c r="BU13" s="156"/>
      <c r="BV13" s="157"/>
      <c r="BW13" s="155"/>
      <c r="BX13" s="155"/>
      <c r="BY13" s="155"/>
      <c r="BZ13" s="155"/>
      <c r="CA13" s="156"/>
      <c r="CB13" s="157"/>
      <c r="CC13" s="155"/>
      <c r="CD13" s="155"/>
      <c r="CE13" s="155"/>
      <c r="CF13" s="155"/>
      <c r="CG13" s="156"/>
      <c r="CH13" s="157"/>
      <c r="CI13" s="155"/>
      <c r="CJ13" s="155"/>
      <c r="CK13" s="155"/>
      <c r="CL13" s="155"/>
      <c r="CM13" s="156"/>
      <c r="CN13" s="157"/>
      <c r="CO13" s="155"/>
      <c r="CP13" s="155"/>
      <c r="CQ13" s="155"/>
      <c r="CR13" s="155"/>
      <c r="CS13" s="156"/>
      <c r="CT13" s="157"/>
      <c r="CU13" s="155"/>
      <c r="CV13" s="155"/>
      <c r="CW13" s="155"/>
      <c r="CX13" s="155"/>
      <c r="CY13" s="156"/>
      <c r="CZ13" s="157"/>
      <c r="DA13" s="155"/>
      <c r="DB13" s="155"/>
      <c r="DC13" s="155"/>
      <c r="DD13" s="155"/>
      <c r="DE13" s="156"/>
      <c r="DF13" s="157"/>
      <c r="DG13" s="155"/>
      <c r="DH13" s="155"/>
      <c r="DI13" s="155"/>
      <c r="DJ13" s="155"/>
      <c r="DK13" s="156"/>
      <c r="DL13" s="157"/>
      <c r="DM13" s="155"/>
      <c r="DN13" s="155"/>
      <c r="DO13" s="155"/>
      <c r="DP13" s="155"/>
      <c r="DQ13" s="156"/>
      <c r="DR13" s="157"/>
      <c r="DS13" s="155"/>
      <c r="DT13" s="155"/>
      <c r="DU13" s="155"/>
      <c r="DV13" s="155"/>
      <c r="DW13" s="156"/>
      <c r="DX13" s="157"/>
      <c r="DY13" s="155"/>
      <c r="DZ13" s="155"/>
      <c r="EA13" s="155"/>
      <c r="EB13" s="155"/>
      <c r="EC13" s="156"/>
      <c r="ED13" s="157"/>
      <c r="EE13" s="155"/>
      <c r="EF13" s="155"/>
      <c r="EG13" s="155"/>
      <c r="EH13" s="155"/>
      <c r="EI13" s="156"/>
      <c r="EJ13" s="157"/>
      <c r="EK13" s="155"/>
      <c r="EL13" s="155"/>
      <c r="EM13" s="155"/>
      <c r="EN13" s="155"/>
      <c r="EO13" s="156"/>
      <c r="EP13" s="157"/>
      <c r="EQ13" s="155"/>
      <c r="ER13" s="155"/>
      <c r="ES13" s="155"/>
      <c r="ET13" s="155"/>
      <c r="EU13" s="156"/>
      <c r="EV13" s="157"/>
      <c r="EW13" s="155"/>
      <c r="EX13" s="155"/>
      <c r="EY13" s="155"/>
      <c r="EZ13" s="155"/>
      <c r="FA13" s="156"/>
      <c r="FB13" s="157"/>
      <c r="FC13" s="155"/>
      <c r="FD13" s="155"/>
      <c r="FE13" s="155"/>
      <c r="FF13" s="155"/>
      <c r="FG13" s="156"/>
      <c r="FH13" s="157"/>
      <c r="FI13" s="155"/>
      <c r="FJ13" s="155"/>
      <c r="FK13" s="155"/>
      <c r="FL13" s="155"/>
      <c r="FM13" s="156"/>
      <c r="FN13" s="157"/>
      <c r="FO13" s="155"/>
      <c r="FP13" s="155"/>
      <c r="FQ13" s="155"/>
      <c r="FR13" s="155"/>
      <c r="FS13" s="156"/>
      <c r="FT13" s="157"/>
      <c r="FU13" s="155"/>
      <c r="FV13" s="155"/>
      <c r="FW13" s="155"/>
      <c r="FX13" s="155"/>
      <c r="FY13" s="156"/>
      <c r="FZ13" s="157"/>
      <c r="GA13" s="155"/>
      <c r="GB13" s="155"/>
      <c r="GC13" s="155"/>
      <c r="GD13" s="155"/>
      <c r="GE13" s="156"/>
      <c r="GF13" s="157"/>
      <c r="GG13" s="155"/>
      <c r="GH13" s="155"/>
      <c r="GI13" s="155"/>
      <c r="GJ13" s="155"/>
      <c r="GK13" s="156"/>
      <c r="GL13" s="157"/>
      <c r="GM13" s="155"/>
      <c r="GN13" s="155"/>
      <c r="GO13" s="155"/>
      <c r="GP13" s="155"/>
      <c r="GQ13" s="156"/>
      <c r="GR13" s="157"/>
      <c r="GS13" s="155"/>
      <c r="GT13" s="155"/>
      <c r="GU13" s="155"/>
      <c r="GV13" s="155"/>
      <c r="GW13" s="156"/>
      <c r="GX13" s="157"/>
      <c r="GY13" s="155"/>
      <c r="GZ13" s="155"/>
      <c r="HA13" s="155"/>
      <c r="HB13" s="155"/>
      <c r="HC13" s="158"/>
      <c r="HD13" s="393" t="s">
        <v>135</v>
      </c>
      <c r="HE13" s="394" t="s">
        <v>136</v>
      </c>
      <c r="HF13" s="445" t="s">
        <v>137</v>
      </c>
    </row>
    <row r="14" spans="2:214" ht="21" customHeight="1">
      <c r="B14" s="899"/>
      <c r="C14" s="900"/>
      <c r="D14" s="146">
        <f>ROW()-13</f>
        <v>1</v>
      </c>
      <c r="E14" s="224"/>
      <c r="F14" s="396"/>
      <c r="G14" s="147" t="s">
        <v>623</v>
      </c>
      <c r="H14" s="148"/>
      <c r="I14" s="149"/>
      <c r="J14" s="149"/>
      <c r="K14" s="149"/>
      <c r="L14" s="149"/>
      <c r="M14" s="150"/>
      <c r="N14" s="151"/>
      <c r="O14" s="149"/>
      <c r="P14" s="149"/>
      <c r="Q14" s="149"/>
      <c r="R14" s="149"/>
      <c r="S14" s="150"/>
      <c r="T14" s="151"/>
      <c r="U14" s="149"/>
      <c r="V14" s="149"/>
      <c r="W14" s="149"/>
      <c r="X14" s="149"/>
      <c r="Y14" s="150"/>
      <c r="Z14" s="151"/>
      <c r="AA14" s="149"/>
      <c r="AB14" s="149"/>
      <c r="AC14" s="149"/>
      <c r="AD14" s="149"/>
      <c r="AE14" s="150"/>
      <c r="AF14" s="151"/>
      <c r="AG14" s="149"/>
      <c r="AH14" s="149"/>
      <c r="AI14" s="149"/>
      <c r="AJ14" s="149"/>
      <c r="AK14" s="150"/>
      <c r="AL14" s="151"/>
      <c r="AM14" s="149"/>
      <c r="AN14" s="149"/>
      <c r="AO14" s="149"/>
      <c r="AP14" s="149"/>
      <c r="AQ14" s="150"/>
      <c r="AR14" s="151"/>
      <c r="AS14" s="149"/>
      <c r="AT14" s="149"/>
      <c r="AU14" s="149"/>
      <c r="AV14" s="149"/>
      <c r="AW14" s="150"/>
      <c r="AX14" s="151"/>
      <c r="AY14" s="149"/>
      <c r="AZ14" s="149"/>
      <c r="BA14" s="149"/>
      <c r="BB14" s="149"/>
      <c r="BC14" s="150"/>
      <c r="BD14" s="151"/>
      <c r="BE14" s="149"/>
      <c r="BF14" s="149"/>
      <c r="BG14" s="149"/>
      <c r="BH14" s="149"/>
      <c r="BI14" s="150"/>
      <c r="BJ14" s="151"/>
      <c r="BK14" s="149"/>
      <c r="BL14" s="149"/>
      <c r="BM14" s="149"/>
      <c r="BN14" s="149"/>
      <c r="BO14" s="150"/>
      <c r="BP14" s="151"/>
      <c r="BQ14" s="149"/>
      <c r="BR14" s="149"/>
      <c r="BS14" s="149"/>
      <c r="BT14" s="149"/>
      <c r="BU14" s="150"/>
      <c r="BV14" s="151"/>
      <c r="BW14" s="149"/>
      <c r="BX14" s="149"/>
      <c r="BY14" s="149"/>
      <c r="BZ14" s="149"/>
      <c r="CA14" s="150"/>
      <c r="CB14" s="151"/>
      <c r="CC14" s="149"/>
      <c r="CD14" s="149"/>
      <c r="CE14" s="149"/>
      <c r="CF14" s="149"/>
      <c r="CG14" s="150"/>
      <c r="CH14" s="151"/>
      <c r="CI14" s="149"/>
      <c r="CJ14" s="149"/>
      <c r="CK14" s="149"/>
      <c r="CL14" s="149"/>
      <c r="CM14" s="150"/>
      <c r="CN14" s="151"/>
      <c r="CO14" s="149"/>
      <c r="CP14" s="149"/>
      <c r="CQ14" s="149"/>
      <c r="CR14" s="149"/>
      <c r="CS14" s="150"/>
      <c r="CT14" s="151"/>
      <c r="CU14" s="149"/>
      <c r="CV14" s="149"/>
      <c r="CW14" s="149"/>
      <c r="CX14" s="149"/>
      <c r="CY14" s="150"/>
      <c r="CZ14" s="151"/>
      <c r="DA14" s="149"/>
      <c r="DB14" s="149"/>
      <c r="DC14" s="149"/>
      <c r="DD14" s="149"/>
      <c r="DE14" s="150"/>
      <c r="DF14" s="151"/>
      <c r="DG14" s="149"/>
      <c r="DH14" s="149"/>
      <c r="DI14" s="149"/>
      <c r="DJ14" s="149"/>
      <c r="DK14" s="150"/>
      <c r="DL14" s="151"/>
      <c r="DM14" s="149"/>
      <c r="DN14" s="149"/>
      <c r="DO14" s="149"/>
      <c r="DP14" s="149"/>
      <c r="DQ14" s="150"/>
      <c r="DR14" s="151"/>
      <c r="DS14" s="149"/>
      <c r="DT14" s="149"/>
      <c r="DU14" s="149"/>
      <c r="DV14" s="149"/>
      <c r="DW14" s="150"/>
      <c r="DX14" s="151"/>
      <c r="DY14" s="149"/>
      <c r="DZ14" s="149"/>
      <c r="EA14" s="149"/>
      <c r="EB14" s="149"/>
      <c r="EC14" s="150"/>
      <c r="ED14" s="151"/>
      <c r="EE14" s="149"/>
      <c r="EF14" s="149"/>
      <c r="EG14" s="149"/>
      <c r="EH14" s="149"/>
      <c r="EI14" s="150"/>
      <c r="EJ14" s="151"/>
      <c r="EK14" s="149"/>
      <c r="EL14" s="149"/>
      <c r="EM14" s="149"/>
      <c r="EN14" s="149"/>
      <c r="EO14" s="150"/>
      <c r="EP14" s="151"/>
      <c r="EQ14" s="149"/>
      <c r="ER14" s="149"/>
      <c r="ES14" s="149"/>
      <c r="ET14" s="149"/>
      <c r="EU14" s="150"/>
      <c r="EV14" s="151"/>
      <c r="EW14" s="149"/>
      <c r="EX14" s="149"/>
      <c r="EY14" s="149"/>
      <c r="EZ14" s="149"/>
      <c r="FA14" s="150"/>
      <c r="FB14" s="151"/>
      <c r="FC14" s="149"/>
      <c r="FD14" s="149"/>
      <c r="FE14" s="149"/>
      <c r="FF14" s="149"/>
      <c r="FG14" s="150"/>
      <c r="FH14" s="151"/>
      <c r="FI14" s="149"/>
      <c r="FJ14" s="149"/>
      <c r="FK14" s="149"/>
      <c r="FL14" s="149"/>
      <c r="FM14" s="150"/>
      <c r="FN14" s="151"/>
      <c r="FO14" s="149"/>
      <c r="FP14" s="149"/>
      <c r="FQ14" s="149"/>
      <c r="FR14" s="149"/>
      <c r="FS14" s="150"/>
      <c r="FT14" s="151"/>
      <c r="FU14" s="149"/>
      <c r="FV14" s="149"/>
      <c r="FW14" s="149"/>
      <c r="FX14" s="149"/>
      <c r="FY14" s="150"/>
      <c r="FZ14" s="151"/>
      <c r="GA14" s="149"/>
      <c r="GB14" s="149"/>
      <c r="GC14" s="149"/>
      <c r="GD14" s="149"/>
      <c r="GE14" s="150"/>
      <c r="GF14" s="151"/>
      <c r="GG14" s="149"/>
      <c r="GH14" s="149"/>
      <c r="GI14" s="149"/>
      <c r="GJ14" s="149"/>
      <c r="GK14" s="150"/>
      <c r="GL14" s="151"/>
      <c r="GM14" s="149"/>
      <c r="GN14" s="149"/>
      <c r="GO14" s="149"/>
      <c r="GP14" s="149"/>
      <c r="GQ14" s="150"/>
      <c r="GR14" s="151"/>
      <c r="GS14" s="149"/>
      <c r="GT14" s="149"/>
      <c r="GU14" s="149"/>
      <c r="GV14" s="149"/>
      <c r="GW14" s="150"/>
      <c r="GX14" s="151"/>
      <c r="GY14" s="149"/>
      <c r="GZ14" s="149"/>
      <c r="HA14" s="149"/>
      <c r="HB14" s="149"/>
      <c r="HC14" s="149"/>
      <c r="HD14" s="152" t="d">
        <v>06:54:59.99999999995950075</v>
      </c>
      <c r="HE14" s="152" t="d">
        <v>22:54:59.99999999982200775</v>
      </c>
      <c r="HF14" s="446" t="d">
        <f>IF(HD14="","",HE14-HD14)</f>
        <v>15:59:59.99999999986250700</v>
      </c>
    </row>
    <row r="15" spans="2:214" ht="21" customHeight="1">
      <c r="B15" s="899"/>
      <c r="C15" s="900"/>
      <c r="D15" s="146">
        <f t="shared" ref="D15:D63" si="0">ROW()-13</f>
        <v>2</v>
      </c>
      <c r="E15" s="224"/>
      <c r="F15" s="396"/>
      <c r="G15" s="147"/>
      <c r="H15" s="148"/>
      <c r="I15" s="149"/>
      <c r="J15" s="149"/>
      <c r="K15" s="149"/>
      <c r="L15" s="149"/>
      <c r="M15" s="150"/>
      <c r="N15" s="151"/>
      <c r="O15" s="149"/>
      <c r="P15" s="149"/>
      <c r="Q15" s="149"/>
      <c r="R15" s="149"/>
      <c r="S15" s="150"/>
      <c r="T15" s="151"/>
      <c r="U15" s="149"/>
      <c r="V15" s="149"/>
      <c r="W15" s="149"/>
      <c r="X15" s="149"/>
      <c r="Y15" s="150"/>
      <c r="Z15" s="151"/>
      <c r="AA15" s="149"/>
      <c r="AB15" s="149"/>
      <c r="AC15" s="149"/>
      <c r="AD15" s="149"/>
      <c r="AE15" s="150"/>
      <c r="AF15" s="151"/>
      <c r="AG15" s="149"/>
      <c r="AH15" s="149"/>
      <c r="AI15" s="149"/>
      <c r="AJ15" s="149"/>
      <c r="AK15" s="150"/>
      <c r="AL15" s="151"/>
      <c r="AM15" s="149"/>
      <c r="AN15" s="149"/>
      <c r="AO15" s="149"/>
      <c r="AP15" s="149"/>
      <c r="AQ15" s="150"/>
      <c r="AR15" s="151"/>
      <c r="AS15" s="149"/>
      <c r="AT15" s="149"/>
      <c r="AU15" s="149"/>
      <c r="AV15" s="149"/>
      <c r="AW15" s="150"/>
      <c r="AX15" s="151"/>
      <c r="AY15" s="149"/>
      <c r="AZ15" s="149"/>
      <c r="BA15" s="149"/>
      <c r="BB15" s="149"/>
      <c r="BC15" s="150"/>
      <c r="BD15" s="151"/>
      <c r="BE15" s="149"/>
      <c r="BF15" s="149"/>
      <c r="BG15" s="149"/>
      <c r="BH15" s="149"/>
      <c r="BI15" s="150"/>
      <c r="BJ15" s="151"/>
      <c r="BK15" s="149"/>
      <c r="BL15" s="149"/>
      <c r="BM15" s="149"/>
      <c r="BN15" s="149"/>
      <c r="BO15" s="150"/>
      <c r="BP15" s="151"/>
      <c r="BQ15" s="149"/>
      <c r="BR15" s="149"/>
      <c r="BS15" s="149"/>
      <c r="BT15" s="149"/>
      <c r="BU15" s="150"/>
      <c r="BV15" s="151"/>
      <c r="BW15" s="149"/>
      <c r="BX15" s="149"/>
      <c r="BY15" s="149"/>
      <c r="BZ15" s="149"/>
      <c r="CA15" s="150"/>
      <c r="CB15" s="151"/>
      <c r="CC15" s="149"/>
      <c r="CD15" s="149"/>
      <c r="CE15" s="149"/>
      <c r="CF15" s="149"/>
      <c r="CG15" s="150"/>
      <c r="CH15" s="151"/>
      <c r="CI15" s="149"/>
      <c r="CJ15" s="149"/>
      <c r="CK15" s="149"/>
      <c r="CL15" s="149"/>
      <c r="CM15" s="150"/>
      <c r="CN15" s="151"/>
      <c r="CO15" s="149"/>
      <c r="CP15" s="149"/>
      <c r="CQ15" s="149"/>
      <c r="CR15" s="149"/>
      <c r="CS15" s="150"/>
      <c r="CT15" s="151"/>
      <c r="CU15" s="149"/>
      <c r="CV15" s="149"/>
      <c r="CW15" s="149"/>
      <c r="CX15" s="149"/>
      <c r="CY15" s="150"/>
      <c r="CZ15" s="151"/>
      <c r="DA15" s="149"/>
      <c r="DB15" s="149"/>
      <c r="DC15" s="149"/>
      <c r="DD15" s="149"/>
      <c r="DE15" s="150"/>
      <c r="DF15" s="151"/>
      <c r="DG15" s="149"/>
      <c r="DH15" s="149"/>
      <c r="DI15" s="149"/>
      <c r="DJ15" s="149"/>
      <c r="DK15" s="150"/>
      <c r="DL15" s="151"/>
      <c r="DM15" s="149"/>
      <c r="DN15" s="149"/>
      <c r="DO15" s="149"/>
      <c r="DP15" s="149"/>
      <c r="DQ15" s="150"/>
      <c r="DR15" s="151"/>
      <c r="DS15" s="149"/>
      <c r="DT15" s="149"/>
      <c r="DU15" s="149"/>
      <c r="DV15" s="149"/>
      <c r="DW15" s="150"/>
      <c r="DX15" s="151"/>
      <c r="DY15" s="149"/>
      <c r="DZ15" s="149"/>
      <c r="EA15" s="149"/>
      <c r="EB15" s="149"/>
      <c r="EC15" s="150"/>
      <c r="ED15" s="151"/>
      <c r="EE15" s="149"/>
      <c r="EF15" s="149"/>
      <c r="EG15" s="149"/>
      <c r="EH15" s="149"/>
      <c r="EI15" s="150"/>
      <c r="EJ15" s="151"/>
      <c r="EK15" s="149"/>
      <c r="EL15" s="149"/>
      <c r="EM15" s="149"/>
      <c r="EN15" s="149"/>
      <c r="EO15" s="150"/>
      <c r="EP15" s="151"/>
      <c r="EQ15" s="149"/>
      <c r="ER15" s="149"/>
      <c r="ES15" s="149"/>
      <c r="ET15" s="149"/>
      <c r="EU15" s="150"/>
      <c r="EV15" s="151"/>
      <c r="EW15" s="149"/>
      <c r="EX15" s="149"/>
      <c r="EY15" s="149"/>
      <c r="EZ15" s="149"/>
      <c r="FA15" s="150"/>
      <c r="FB15" s="151"/>
      <c r="FC15" s="149"/>
      <c r="FD15" s="149"/>
      <c r="FE15" s="149"/>
      <c r="FF15" s="149"/>
      <c r="FG15" s="150"/>
      <c r="FH15" s="151"/>
      <c r="FI15" s="149"/>
      <c r="FJ15" s="149"/>
      <c r="FK15" s="149"/>
      <c r="FL15" s="149"/>
      <c r="FM15" s="150"/>
      <c r="FN15" s="151"/>
      <c r="FO15" s="149"/>
      <c r="FP15" s="149"/>
      <c r="FQ15" s="149"/>
      <c r="FR15" s="149"/>
      <c r="FS15" s="150"/>
      <c r="FT15" s="151"/>
      <c r="FU15" s="149"/>
      <c r="FV15" s="149"/>
      <c r="FW15" s="149"/>
      <c r="FX15" s="149"/>
      <c r="FY15" s="150"/>
      <c r="FZ15" s="151"/>
      <c r="GA15" s="149"/>
      <c r="GB15" s="149"/>
      <c r="GC15" s="149"/>
      <c r="GD15" s="149"/>
      <c r="GE15" s="150"/>
      <c r="GF15" s="151"/>
      <c r="GG15" s="149"/>
      <c r="GH15" s="149"/>
      <c r="GI15" s="149"/>
      <c r="GJ15" s="149"/>
      <c r="GK15" s="150"/>
      <c r="GL15" s="151"/>
      <c r="GM15" s="149"/>
      <c r="GN15" s="149"/>
      <c r="GO15" s="149"/>
      <c r="GP15" s="149"/>
      <c r="GQ15" s="150"/>
      <c r="GR15" s="151"/>
      <c r="GS15" s="149"/>
      <c r="GT15" s="149"/>
      <c r="GU15" s="149"/>
      <c r="GV15" s="149"/>
      <c r="GW15" s="150"/>
      <c r="GX15" s="151"/>
      <c r="GY15" s="149"/>
      <c r="GZ15" s="149"/>
      <c r="HA15" s="149"/>
      <c r="HB15" s="149"/>
      <c r="HC15" s="149"/>
      <c r="HD15" s="152"/>
      <c r="HE15" s="152"/>
      <c r="HF15" s="446" t="str">
        <f>IF(HD15="","",HE15-HD15)</f>
        <v/>
      </c>
    </row>
    <row r="16" spans="2:214" ht="21" customHeight="1">
      <c r="B16" s="899"/>
      <c r="C16" s="900"/>
      <c r="D16" s="146">
        <f t="shared" si="0"/>
        <v>3</v>
      </c>
      <c r="E16" s="224"/>
      <c r="F16" s="396"/>
      <c r="G16" s="147"/>
      <c r="H16" s="148"/>
      <c r="I16" s="149"/>
      <c r="J16" s="149"/>
      <c r="K16" s="149"/>
      <c r="L16" s="149"/>
      <c r="M16" s="150"/>
      <c r="N16" s="151"/>
      <c r="O16" s="149"/>
      <c r="P16" s="149"/>
      <c r="Q16" s="149"/>
      <c r="R16" s="149"/>
      <c r="S16" s="150"/>
      <c r="T16" s="151"/>
      <c r="U16" s="149"/>
      <c r="V16" s="149"/>
      <c r="W16" s="149"/>
      <c r="X16" s="149"/>
      <c r="Y16" s="150"/>
      <c r="Z16" s="151"/>
      <c r="AA16" s="149"/>
      <c r="AB16" s="149"/>
      <c r="AC16" s="149"/>
      <c r="AD16" s="149"/>
      <c r="AE16" s="150"/>
      <c r="AF16" s="151"/>
      <c r="AG16" s="149"/>
      <c r="AH16" s="149"/>
      <c r="AI16" s="149"/>
      <c r="AJ16" s="149"/>
      <c r="AK16" s="150"/>
      <c r="AL16" s="151"/>
      <c r="AM16" s="149"/>
      <c r="AN16" s="149"/>
      <c r="AO16" s="149"/>
      <c r="AP16" s="149"/>
      <c r="AQ16" s="150"/>
      <c r="AR16" s="151"/>
      <c r="AS16" s="149"/>
      <c r="AT16" s="149"/>
      <c r="AU16" s="149"/>
      <c r="AV16" s="149"/>
      <c r="AW16" s="150"/>
      <c r="AX16" s="151"/>
      <c r="AY16" s="149"/>
      <c r="AZ16" s="149"/>
      <c r="BA16" s="149"/>
      <c r="BB16" s="149"/>
      <c r="BC16" s="150"/>
      <c r="BD16" s="151"/>
      <c r="BE16" s="149"/>
      <c r="BF16" s="149"/>
      <c r="BG16" s="149"/>
      <c r="BH16" s="149"/>
      <c r="BI16" s="150"/>
      <c r="BJ16" s="151"/>
      <c r="BK16" s="149"/>
      <c r="BL16" s="149"/>
      <c r="BM16" s="149"/>
      <c r="BN16" s="149"/>
      <c r="BO16" s="150"/>
      <c r="BP16" s="151"/>
      <c r="BQ16" s="149"/>
      <c r="BR16" s="149"/>
      <c r="BS16" s="149"/>
      <c r="BT16" s="149"/>
      <c r="BU16" s="150"/>
      <c r="BV16" s="151"/>
      <c r="BW16" s="149"/>
      <c r="BX16" s="149"/>
      <c r="BY16" s="149"/>
      <c r="BZ16" s="149"/>
      <c r="CA16" s="150"/>
      <c r="CB16" s="151"/>
      <c r="CC16" s="149"/>
      <c r="CD16" s="149"/>
      <c r="CE16" s="149"/>
      <c r="CF16" s="149"/>
      <c r="CG16" s="150"/>
      <c r="CH16" s="151"/>
      <c r="CI16" s="149"/>
      <c r="CJ16" s="149"/>
      <c r="CK16" s="149"/>
      <c r="CL16" s="149"/>
      <c r="CM16" s="150"/>
      <c r="CN16" s="151"/>
      <c r="CO16" s="149"/>
      <c r="CP16" s="149"/>
      <c r="CQ16" s="149"/>
      <c r="CR16" s="149"/>
      <c r="CS16" s="150"/>
      <c r="CT16" s="151"/>
      <c r="CU16" s="149"/>
      <c r="CV16" s="149"/>
      <c r="CW16" s="149"/>
      <c r="CX16" s="149"/>
      <c r="CY16" s="150"/>
      <c r="CZ16" s="151"/>
      <c r="DA16" s="149"/>
      <c r="DB16" s="149"/>
      <c r="DC16" s="149"/>
      <c r="DD16" s="149"/>
      <c r="DE16" s="150"/>
      <c r="DF16" s="151"/>
      <c r="DG16" s="149"/>
      <c r="DH16" s="149"/>
      <c r="DI16" s="149"/>
      <c r="DJ16" s="149"/>
      <c r="DK16" s="150"/>
      <c r="DL16" s="151"/>
      <c r="DM16" s="149"/>
      <c r="DN16" s="149"/>
      <c r="DO16" s="149"/>
      <c r="DP16" s="149"/>
      <c r="DQ16" s="150"/>
      <c r="DR16" s="151"/>
      <c r="DS16" s="149"/>
      <c r="DT16" s="149"/>
      <c r="DU16" s="149"/>
      <c r="DV16" s="149"/>
      <c r="DW16" s="150"/>
      <c r="DX16" s="151"/>
      <c r="DY16" s="149"/>
      <c r="DZ16" s="149"/>
      <c r="EA16" s="149"/>
      <c r="EB16" s="149"/>
      <c r="EC16" s="150"/>
      <c r="ED16" s="151"/>
      <c r="EE16" s="149"/>
      <c r="EF16" s="149"/>
      <c r="EG16" s="149"/>
      <c r="EH16" s="149"/>
      <c r="EI16" s="150"/>
      <c r="EJ16" s="151"/>
      <c r="EK16" s="149"/>
      <c r="EL16" s="149"/>
      <c r="EM16" s="149"/>
      <c r="EN16" s="149"/>
      <c r="EO16" s="150"/>
      <c r="EP16" s="151"/>
      <c r="EQ16" s="149"/>
      <c r="ER16" s="149"/>
      <c r="ES16" s="149"/>
      <c r="ET16" s="149"/>
      <c r="EU16" s="150"/>
      <c r="EV16" s="151"/>
      <c r="EW16" s="149"/>
      <c r="EX16" s="149"/>
      <c r="EY16" s="149"/>
      <c r="EZ16" s="149"/>
      <c r="FA16" s="150"/>
      <c r="FB16" s="151"/>
      <c r="FC16" s="149"/>
      <c r="FD16" s="149"/>
      <c r="FE16" s="149"/>
      <c r="FF16" s="149"/>
      <c r="FG16" s="150"/>
      <c r="FH16" s="151"/>
      <c r="FI16" s="149"/>
      <c r="FJ16" s="149"/>
      <c r="FK16" s="149"/>
      <c r="FL16" s="149"/>
      <c r="FM16" s="150"/>
      <c r="FN16" s="151"/>
      <c r="FO16" s="149"/>
      <c r="FP16" s="149"/>
      <c r="FQ16" s="149"/>
      <c r="FR16" s="149"/>
      <c r="FS16" s="150"/>
      <c r="FT16" s="151"/>
      <c r="FU16" s="149"/>
      <c r="FV16" s="149"/>
      <c r="FW16" s="149"/>
      <c r="FX16" s="149"/>
      <c r="FY16" s="150"/>
      <c r="FZ16" s="151"/>
      <c r="GA16" s="149"/>
      <c r="GB16" s="149"/>
      <c r="GC16" s="149"/>
      <c r="GD16" s="149"/>
      <c r="GE16" s="150"/>
      <c r="GF16" s="151"/>
      <c r="GG16" s="149"/>
      <c r="GH16" s="149"/>
      <c r="GI16" s="149"/>
      <c r="GJ16" s="149"/>
      <c r="GK16" s="150"/>
      <c r="GL16" s="151"/>
      <c r="GM16" s="149"/>
      <c r="GN16" s="149"/>
      <c r="GO16" s="149"/>
      <c r="GP16" s="149"/>
      <c r="GQ16" s="150"/>
      <c r="GR16" s="151"/>
      <c r="GS16" s="149"/>
      <c r="GT16" s="149"/>
      <c r="GU16" s="149"/>
      <c r="GV16" s="149"/>
      <c r="GW16" s="150"/>
      <c r="GX16" s="151"/>
      <c r="GY16" s="149"/>
      <c r="GZ16" s="149"/>
      <c r="HA16" s="149"/>
      <c r="HB16" s="149"/>
      <c r="HC16" s="149"/>
      <c r="HD16" s="152"/>
      <c r="HE16" s="152"/>
      <c r="HF16" s="446" t="str">
        <f t="shared" ref="HF16:HF63" si="1">IF(HD16="","",HE16-HD16)</f>
        <v/>
      </c>
    </row>
    <row r="17" spans="2:214" ht="21" customHeight="1">
      <c r="B17" s="899"/>
      <c r="C17" s="900"/>
      <c r="D17" s="146">
        <f t="shared" si="0"/>
        <v>4</v>
      </c>
      <c r="E17" s="224"/>
      <c r="F17" s="396"/>
      <c r="G17" s="147"/>
      <c r="H17" s="148"/>
      <c r="I17" s="149"/>
      <c r="J17" s="149"/>
      <c r="K17" s="149"/>
      <c r="L17" s="149"/>
      <c r="M17" s="150"/>
      <c r="N17" s="151"/>
      <c r="O17" s="149"/>
      <c r="P17" s="149"/>
      <c r="Q17" s="149"/>
      <c r="R17" s="149"/>
      <c r="S17" s="150"/>
      <c r="T17" s="151"/>
      <c r="U17" s="149"/>
      <c r="V17" s="149"/>
      <c r="W17" s="149"/>
      <c r="X17" s="149"/>
      <c r="Y17" s="150"/>
      <c r="Z17" s="151"/>
      <c r="AA17" s="149"/>
      <c r="AB17" s="149"/>
      <c r="AC17" s="149"/>
      <c r="AD17" s="149"/>
      <c r="AE17" s="150"/>
      <c r="AF17" s="151"/>
      <c r="AG17" s="149"/>
      <c r="AH17" s="149"/>
      <c r="AI17" s="149"/>
      <c r="AJ17" s="149"/>
      <c r="AK17" s="150"/>
      <c r="AL17" s="151"/>
      <c r="AM17" s="149"/>
      <c r="AN17" s="149"/>
      <c r="AO17" s="149"/>
      <c r="AP17" s="149"/>
      <c r="AQ17" s="150"/>
      <c r="AR17" s="151"/>
      <c r="AS17" s="149"/>
      <c r="AT17" s="149"/>
      <c r="AU17" s="149"/>
      <c r="AV17" s="149"/>
      <c r="AW17" s="150"/>
      <c r="AX17" s="151"/>
      <c r="AY17" s="149"/>
      <c r="AZ17" s="149"/>
      <c r="BA17" s="149"/>
      <c r="BB17" s="149"/>
      <c r="BC17" s="150"/>
      <c r="BD17" s="151"/>
      <c r="BE17" s="149"/>
      <c r="BF17" s="149"/>
      <c r="BG17" s="149"/>
      <c r="BH17" s="149"/>
      <c r="BI17" s="150"/>
      <c r="BJ17" s="151"/>
      <c r="BK17" s="149"/>
      <c r="BL17" s="149"/>
      <c r="BM17" s="149"/>
      <c r="BN17" s="149"/>
      <c r="BO17" s="150"/>
      <c r="BP17" s="151"/>
      <c r="BQ17" s="149"/>
      <c r="BR17" s="149"/>
      <c r="BS17" s="149"/>
      <c r="BT17" s="149"/>
      <c r="BU17" s="150"/>
      <c r="BV17" s="151"/>
      <c r="BW17" s="149"/>
      <c r="BX17" s="149"/>
      <c r="BY17" s="149"/>
      <c r="BZ17" s="149"/>
      <c r="CA17" s="150"/>
      <c r="CB17" s="151"/>
      <c r="CC17" s="149"/>
      <c r="CD17" s="149"/>
      <c r="CE17" s="149"/>
      <c r="CF17" s="149"/>
      <c r="CG17" s="150"/>
      <c r="CH17" s="151"/>
      <c r="CI17" s="149"/>
      <c r="CJ17" s="149"/>
      <c r="CK17" s="149"/>
      <c r="CL17" s="149"/>
      <c r="CM17" s="150"/>
      <c r="CN17" s="151"/>
      <c r="CO17" s="149"/>
      <c r="CP17" s="149"/>
      <c r="CQ17" s="149"/>
      <c r="CR17" s="149"/>
      <c r="CS17" s="150"/>
      <c r="CT17" s="151"/>
      <c r="CU17" s="149"/>
      <c r="CV17" s="149"/>
      <c r="CW17" s="149"/>
      <c r="CX17" s="149"/>
      <c r="CY17" s="150"/>
      <c r="CZ17" s="151"/>
      <c r="DA17" s="149"/>
      <c r="DB17" s="149"/>
      <c r="DC17" s="149"/>
      <c r="DD17" s="149"/>
      <c r="DE17" s="150"/>
      <c r="DF17" s="151"/>
      <c r="DG17" s="149"/>
      <c r="DH17" s="149"/>
      <c r="DI17" s="149"/>
      <c r="DJ17" s="149"/>
      <c r="DK17" s="150"/>
      <c r="DL17" s="151"/>
      <c r="DM17" s="149"/>
      <c r="DN17" s="149"/>
      <c r="DO17" s="149"/>
      <c r="DP17" s="149"/>
      <c r="DQ17" s="150"/>
      <c r="DR17" s="151"/>
      <c r="DS17" s="149"/>
      <c r="DT17" s="149"/>
      <c r="DU17" s="149"/>
      <c r="DV17" s="149"/>
      <c r="DW17" s="150"/>
      <c r="DX17" s="151"/>
      <c r="DY17" s="149"/>
      <c r="DZ17" s="149"/>
      <c r="EA17" s="149"/>
      <c r="EB17" s="149"/>
      <c r="EC17" s="150"/>
      <c r="ED17" s="151"/>
      <c r="EE17" s="149"/>
      <c r="EF17" s="149"/>
      <c r="EG17" s="149"/>
      <c r="EH17" s="149"/>
      <c r="EI17" s="149"/>
      <c r="EJ17" s="148"/>
      <c r="EK17" s="149"/>
      <c r="EL17" s="149"/>
      <c r="EM17" s="149"/>
      <c r="EN17" s="149"/>
      <c r="EO17" s="150"/>
      <c r="EP17" s="151"/>
      <c r="EQ17" s="149"/>
      <c r="ER17" s="149"/>
      <c r="ES17" s="149"/>
      <c r="ET17" s="149"/>
      <c r="EU17" s="150"/>
      <c r="EV17" s="151"/>
      <c r="EW17" s="149"/>
      <c r="EX17" s="149"/>
      <c r="EY17" s="149"/>
      <c r="EZ17" s="149"/>
      <c r="FA17" s="150"/>
      <c r="FB17" s="151"/>
      <c r="FC17" s="149"/>
      <c r="FD17" s="149"/>
      <c r="FE17" s="149"/>
      <c r="FF17" s="149"/>
      <c r="FG17" s="150"/>
      <c r="FH17" s="151"/>
      <c r="FI17" s="149"/>
      <c r="FJ17" s="149"/>
      <c r="FK17" s="149"/>
      <c r="FL17" s="149"/>
      <c r="FM17" s="150"/>
      <c r="FN17" s="151"/>
      <c r="FO17" s="149"/>
      <c r="FP17" s="149"/>
      <c r="FQ17" s="149"/>
      <c r="FR17" s="149"/>
      <c r="FS17" s="150"/>
      <c r="FT17" s="151"/>
      <c r="FU17" s="149"/>
      <c r="FV17" s="149"/>
      <c r="FW17" s="149"/>
      <c r="FX17" s="149"/>
      <c r="FY17" s="150"/>
      <c r="FZ17" s="151"/>
      <c r="GA17" s="149"/>
      <c r="GB17" s="149"/>
      <c r="GC17" s="149"/>
      <c r="GD17" s="149"/>
      <c r="GE17" s="150"/>
      <c r="GF17" s="151"/>
      <c r="GG17" s="149"/>
      <c r="GH17" s="149"/>
      <c r="GI17" s="149"/>
      <c r="GJ17" s="149"/>
      <c r="GK17" s="150"/>
      <c r="GL17" s="151"/>
      <c r="GM17" s="149"/>
      <c r="GN17" s="149"/>
      <c r="GO17" s="149"/>
      <c r="GP17" s="149"/>
      <c r="GQ17" s="150"/>
      <c r="GR17" s="151"/>
      <c r="GS17" s="149"/>
      <c r="GT17" s="149"/>
      <c r="GU17" s="149"/>
      <c r="GV17" s="149"/>
      <c r="GW17" s="150"/>
      <c r="GX17" s="151"/>
      <c r="GY17" s="149"/>
      <c r="GZ17" s="149"/>
      <c r="HA17" s="149"/>
      <c r="HB17" s="149"/>
      <c r="HC17" s="149"/>
      <c r="HD17" s="152"/>
      <c r="HE17" s="152"/>
      <c r="HF17" s="446" t="str">
        <f t="shared" si="1"/>
        <v/>
      </c>
    </row>
    <row r="18" spans="2:214" ht="21" customHeight="1">
      <c r="B18" s="899"/>
      <c r="C18" s="900"/>
      <c r="D18" s="146">
        <f t="shared" si="0"/>
        <v>5</v>
      </c>
      <c r="E18" s="224"/>
      <c r="F18" s="396"/>
      <c r="G18" s="147"/>
      <c r="H18" s="148"/>
      <c r="I18" s="149"/>
      <c r="J18" s="149"/>
      <c r="K18" s="149"/>
      <c r="L18" s="149"/>
      <c r="M18" s="150"/>
      <c r="N18" s="151"/>
      <c r="O18" s="149"/>
      <c r="P18" s="149"/>
      <c r="Q18" s="149"/>
      <c r="R18" s="149"/>
      <c r="S18" s="150"/>
      <c r="T18" s="151"/>
      <c r="U18" s="149"/>
      <c r="V18" s="149"/>
      <c r="W18" s="149"/>
      <c r="X18" s="149"/>
      <c r="Y18" s="150"/>
      <c r="Z18" s="151"/>
      <c r="AA18" s="149"/>
      <c r="AB18" s="149"/>
      <c r="AC18" s="149"/>
      <c r="AD18" s="149"/>
      <c r="AE18" s="150"/>
      <c r="AF18" s="151"/>
      <c r="AG18" s="149"/>
      <c r="AH18" s="149"/>
      <c r="AI18" s="149"/>
      <c r="AJ18" s="149"/>
      <c r="AK18" s="150"/>
      <c r="AL18" s="151"/>
      <c r="AM18" s="149"/>
      <c r="AN18" s="149"/>
      <c r="AO18" s="149"/>
      <c r="AP18" s="149"/>
      <c r="AQ18" s="150"/>
      <c r="AR18" s="151"/>
      <c r="AS18" s="149"/>
      <c r="AT18" s="149"/>
      <c r="AU18" s="149"/>
      <c r="AV18" s="149"/>
      <c r="AW18" s="150"/>
      <c r="AX18" s="151"/>
      <c r="AY18" s="149"/>
      <c r="AZ18" s="149"/>
      <c r="BA18" s="149"/>
      <c r="BB18" s="149"/>
      <c r="BC18" s="150"/>
      <c r="BD18" s="151"/>
      <c r="BE18" s="149"/>
      <c r="BF18" s="149"/>
      <c r="BG18" s="149"/>
      <c r="BH18" s="149"/>
      <c r="BI18" s="150"/>
      <c r="BJ18" s="151"/>
      <c r="BK18" s="149"/>
      <c r="BL18" s="149"/>
      <c r="BM18" s="149"/>
      <c r="BN18" s="149"/>
      <c r="BO18" s="150"/>
      <c r="BP18" s="151"/>
      <c r="BQ18" s="149"/>
      <c r="BR18" s="149"/>
      <c r="BS18" s="149"/>
      <c r="BT18" s="149"/>
      <c r="BU18" s="150"/>
      <c r="BV18" s="151"/>
      <c r="BW18" s="149"/>
      <c r="BX18" s="149"/>
      <c r="BY18" s="149"/>
      <c r="BZ18" s="149"/>
      <c r="CA18" s="150"/>
      <c r="CB18" s="151"/>
      <c r="CC18" s="149"/>
      <c r="CD18" s="149"/>
      <c r="CE18" s="149"/>
      <c r="CF18" s="149"/>
      <c r="CG18" s="150"/>
      <c r="CH18" s="151"/>
      <c r="CI18" s="149"/>
      <c r="CJ18" s="149"/>
      <c r="CK18" s="149"/>
      <c r="CL18" s="149"/>
      <c r="CM18" s="150"/>
      <c r="CN18" s="151"/>
      <c r="CO18" s="149"/>
      <c r="CP18" s="149"/>
      <c r="CQ18" s="149"/>
      <c r="CR18" s="149"/>
      <c r="CS18" s="150"/>
      <c r="CT18" s="151"/>
      <c r="CU18" s="149"/>
      <c r="CV18" s="149"/>
      <c r="CW18" s="149"/>
      <c r="CX18" s="149"/>
      <c r="CY18" s="150"/>
      <c r="CZ18" s="151"/>
      <c r="DA18" s="149"/>
      <c r="DB18" s="149"/>
      <c r="DC18" s="149"/>
      <c r="DD18" s="149"/>
      <c r="DE18" s="150"/>
      <c r="DF18" s="151"/>
      <c r="DG18" s="149"/>
      <c r="DH18" s="149"/>
      <c r="DI18" s="149"/>
      <c r="DJ18" s="149"/>
      <c r="DK18" s="150"/>
      <c r="DL18" s="151"/>
      <c r="DM18" s="149"/>
      <c r="DN18" s="149"/>
      <c r="DO18" s="149"/>
      <c r="DP18" s="149"/>
      <c r="DQ18" s="150"/>
      <c r="DR18" s="151"/>
      <c r="DS18" s="149"/>
      <c r="DT18" s="149"/>
      <c r="DU18" s="149"/>
      <c r="DV18" s="149"/>
      <c r="DW18" s="150"/>
      <c r="DX18" s="151"/>
      <c r="DY18" s="149"/>
      <c r="DZ18" s="149"/>
      <c r="EA18" s="149"/>
      <c r="EB18" s="149"/>
      <c r="EC18" s="150"/>
      <c r="ED18" s="151"/>
      <c r="EE18" s="149"/>
      <c r="EF18" s="149"/>
      <c r="EG18" s="149"/>
      <c r="EH18" s="149"/>
      <c r="EI18" s="150"/>
      <c r="EJ18" s="151"/>
      <c r="EK18" s="149"/>
      <c r="EL18" s="149"/>
      <c r="EM18" s="149"/>
      <c r="EN18" s="149"/>
      <c r="EO18" s="150"/>
      <c r="EP18" s="151"/>
      <c r="EQ18" s="149"/>
      <c r="ER18" s="149"/>
      <c r="ES18" s="149"/>
      <c r="ET18" s="149"/>
      <c r="EU18" s="150"/>
      <c r="EV18" s="151"/>
      <c r="EW18" s="149"/>
      <c r="EX18" s="149"/>
      <c r="EY18" s="149"/>
      <c r="EZ18" s="149"/>
      <c r="FA18" s="150"/>
      <c r="FB18" s="151"/>
      <c r="FC18" s="149"/>
      <c r="FD18" s="149"/>
      <c r="FE18" s="149"/>
      <c r="FF18" s="149"/>
      <c r="FG18" s="150"/>
      <c r="FH18" s="151"/>
      <c r="FI18" s="149"/>
      <c r="FJ18" s="149"/>
      <c r="FK18" s="149"/>
      <c r="FL18" s="149"/>
      <c r="FM18" s="150"/>
      <c r="FN18" s="151"/>
      <c r="FO18" s="149"/>
      <c r="FP18" s="149"/>
      <c r="FQ18" s="149"/>
      <c r="FR18" s="149"/>
      <c r="FS18" s="150"/>
      <c r="FT18" s="151"/>
      <c r="FU18" s="149"/>
      <c r="FV18" s="149"/>
      <c r="FW18" s="149"/>
      <c r="FX18" s="149"/>
      <c r="FY18" s="150"/>
      <c r="FZ18" s="151"/>
      <c r="GA18" s="149"/>
      <c r="GB18" s="149"/>
      <c r="GC18" s="149"/>
      <c r="GD18" s="149"/>
      <c r="GE18" s="150"/>
      <c r="GF18" s="151"/>
      <c r="GG18" s="149"/>
      <c r="GH18" s="149"/>
      <c r="GI18" s="149"/>
      <c r="GJ18" s="149"/>
      <c r="GK18" s="150"/>
      <c r="GL18" s="151"/>
      <c r="GM18" s="149"/>
      <c r="GN18" s="149"/>
      <c r="GO18" s="149"/>
      <c r="GP18" s="149"/>
      <c r="GQ18" s="150"/>
      <c r="GR18" s="151"/>
      <c r="GS18" s="149"/>
      <c r="GT18" s="149"/>
      <c r="GU18" s="149"/>
      <c r="GV18" s="149"/>
      <c r="GW18" s="150"/>
      <c r="GX18" s="151"/>
      <c r="GY18" s="149"/>
      <c r="GZ18" s="149"/>
      <c r="HA18" s="149"/>
      <c r="HB18" s="149"/>
      <c r="HC18" s="149"/>
      <c r="HD18" s="152"/>
      <c r="HE18" s="152"/>
      <c r="HF18" s="446" t="str">
        <f t="shared" si="1"/>
        <v/>
      </c>
    </row>
    <row r="19" spans="2:214" ht="21" customHeight="1">
      <c r="B19" s="899"/>
      <c r="C19" s="900"/>
      <c r="D19" s="146">
        <f t="shared" si="0"/>
        <v>6</v>
      </c>
      <c r="E19" s="224"/>
      <c r="F19" s="396"/>
      <c r="G19" s="147"/>
      <c r="H19" s="148"/>
      <c r="I19" s="149"/>
      <c r="J19" s="149"/>
      <c r="K19" s="149"/>
      <c r="L19" s="149"/>
      <c r="M19" s="150"/>
      <c r="N19" s="151"/>
      <c r="O19" s="149"/>
      <c r="P19" s="149"/>
      <c r="Q19" s="149"/>
      <c r="R19" s="149"/>
      <c r="S19" s="150"/>
      <c r="T19" s="151"/>
      <c r="U19" s="149"/>
      <c r="V19" s="149"/>
      <c r="W19" s="149"/>
      <c r="X19" s="149"/>
      <c r="Y19" s="150"/>
      <c r="Z19" s="151"/>
      <c r="AA19" s="149"/>
      <c r="AB19" s="149"/>
      <c r="AC19" s="149"/>
      <c r="AD19" s="149"/>
      <c r="AE19" s="150"/>
      <c r="AF19" s="151"/>
      <c r="AG19" s="149"/>
      <c r="AH19" s="149"/>
      <c r="AI19" s="149"/>
      <c r="AJ19" s="149"/>
      <c r="AK19" s="150"/>
      <c r="AL19" s="151"/>
      <c r="AM19" s="149"/>
      <c r="AN19" s="149"/>
      <c r="AO19" s="149"/>
      <c r="AP19" s="149"/>
      <c r="AQ19" s="150"/>
      <c r="AR19" s="151"/>
      <c r="AS19" s="149"/>
      <c r="AT19" s="149"/>
      <c r="AU19" s="149"/>
      <c r="AV19" s="149"/>
      <c r="AW19" s="150"/>
      <c r="AX19" s="151"/>
      <c r="AY19" s="149"/>
      <c r="AZ19" s="149"/>
      <c r="BA19" s="149"/>
      <c r="BB19" s="149"/>
      <c r="BC19" s="150"/>
      <c r="BD19" s="151"/>
      <c r="BE19" s="149"/>
      <c r="BF19" s="149"/>
      <c r="BG19" s="149"/>
      <c r="BH19" s="149"/>
      <c r="BI19" s="150"/>
      <c r="BJ19" s="151"/>
      <c r="BK19" s="149"/>
      <c r="BL19" s="149"/>
      <c r="BM19" s="149"/>
      <c r="BN19" s="149"/>
      <c r="BO19" s="150"/>
      <c r="BP19" s="151"/>
      <c r="BQ19" s="149"/>
      <c r="BR19" s="149"/>
      <c r="BS19" s="149"/>
      <c r="BT19" s="149"/>
      <c r="BU19" s="150"/>
      <c r="BV19" s="151"/>
      <c r="BW19" s="149"/>
      <c r="BX19" s="149"/>
      <c r="BY19" s="149"/>
      <c r="BZ19" s="149"/>
      <c r="CA19" s="150"/>
      <c r="CB19" s="151"/>
      <c r="CC19" s="149"/>
      <c r="CD19" s="149"/>
      <c r="CE19" s="149"/>
      <c r="CF19" s="149"/>
      <c r="CG19" s="150"/>
      <c r="CH19" s="151"/>
      <c r="CI19" s="149"/>
      <c r="CJ19" s="149"/>
      <c r="CK19" s="149"/>
      <c r="CL19" s="149"/>
      <c r="CM19" s="150"/>
      <c r="CN19" s="151"/>
      <c r="CO19" s="149"/>
      <c r="CP19" s="149"/>
      <c r="CQ19" s="149"/>
      <c r="CR19" s="149"/>
      <c r="CS19" s="150"/>
      <c r="CT19" s="151"/>
      <c r="CU19" s="149"/>
      <c r="CV19" s="149"/>
      <c r="CW19" s="149"/>
      <c r="CX19" s="149"/>
      <c r="CY19" s="150"/>
      <c r="CZ19" s="151"/>
      <c r="DA19" s="149"/>
      <c r="DB19" s="149"/>
      <c r="DC19" s="149"/>
      <c r="DD19" s="149"/>
      <c r="DE19" s="150"/>
      <c r="DF19" s="151"/>
      <c r="DG19" s="149"/>
      <c r="DH19" s="149"/>
      <c r="DI19" s="149"/>
      <c r="DJ19" s="149"/>
      <c r="DK19" s="150"/>
      <c r="DL19" s="151"/>
      <c r="DM19" s="149"/>
      <c r="DN19" s="149"/>
      <c r="DO19" s="149"/>
      <c r="DP19" s="149"/>
      <c r="DQ19" s="150"/>
      <c r="DR19" s="151"/>
      <c r="DS19" s="149"/>
      <c r="DT19" s="149"/>
      <c r="DU19" s="149"/>
      <c r="DV19" s="149"/>
      <c r="DW19" s="150"/>
      <c r="DX19" s="151"/>
      <c r="DY19" s="149"/>
      <c r="DZ19" s="149"/>
      <c r="EA19" s="149"/>
      <c r="EB19" s="149"/>
      <c r="EC19" s="150"/>
      <c r="ED19" s="151"/>
      <c r="EE19" s="149"/>
      <c r="EF19" s="149"/>
      <c r="EG19" s="149"/>
      <c r="EH19" s="149"/>
      <c r="EI19" s="150"/>
      <c r="EJ19" s="151"/>
      <c r="EK19" s="149"/>
      <c r="EL19" s="149"/>
      <c r="EM19" s="149"/>
      <c r="EN19" s="149"/>
      <c r="EO19" s="150"/>
      <c r="EP19" s="151"/>
      <c r="EQ19" s="149"/>
      <c r="ER19" s="149"/>
      <c r="ES19" s="149"/>
      <c r="ET19" s="149"/>
      <c r="EU19" s="150"/>
      <c r="EV19" s="151"/>
      <c r="EW19" s="149"/>
      <c r="EX19" s="149"/>
      <c r="EY19" s="149"/>
      <c r="EZ19" s="149"/>
      <c r="FA19" s="150"/>
      <c r="FB19" s="151"/>
      <c r="FC19" s="149"/>
      <c r="FD19" s="149"/>
      <c r="FE19" s="149"/>
      <c r="FF19" s="149"/>
      <c r="FG19" s="150"/>
      <c r="FH19" s="151"/>
      <c r="FI19" s="149"/>
      <c r="FJ19" s="149"/>
      <c r="FK19" s="149"/>
      <c r="FL19" s="149"/>
      <c r="FM19" s="150"/>
      <c r="FN19" s="151"/>
      <c r="FO19" s="149"/>
      <c r="FP19" s="149"/>
      <c r="FQ19" s="149"/>
      <c r="FR19" s="149"/>
      <c r="FS19" s="150"/>
      <c r="FT19" s="151"/>
      <c r="FU19" s="149"/>
      <c r="FV19" s="149"/>
      <c r="FW19" s="149"/>
      <c r="FX19" s="149"/>
      <c r="FY19" s="150"/>
      <c r="FZ19" s="151"/>
      <c r="GA19" s="149"/>
      <c r="GB19" s="149"/>
      <c r="GC19" s="149"/>
      <c r="GD19" s="149"/>
      <c r="GE19" s="150"/>
      <c r="GF19" s="151"/>
      <c r="GG19" s="149"/>
      <c r="GH19" s="149"/>
      <c r="GI19" s="149"/>
      <c r="GJ19" s="149"/>
      <c r="GK19" s="150"/>
      <c r="GL19" s="151"/>
      <c r="GM19" s="149"/>
      <c r="GN19" s="149"/>
      <c r="GO19" s="149"/>
      <c r="GP19" s="149"/>
      <c r="GQ19" s="150"/>
      <c r="GR19" s="151"/>
      <c r="GS19" s="149"/>
      <c r="GT19" s="149"/>
      <c r="GU19" s="149"/>
      <c r="GV19" s="149"/>
      <c r="GW19" s="150"/>
      <c r="GX19" s="151"/>
      <c r="GY19" s="149"/>
      <c r="GZ19" s="149"/>
      <c r="HA19" s="149"/>
      <c r="HB19" s="149"/>
      <c r="HC19" s="149"/>
      <c r="HD19" s="152"/>
      <c r="HE19" s="152"/>
      <c r="HF19" s="446" t="str">
        <f t="shared" si="1"/>
        <v/>
      </c>
    </row>
    <row r="20" spans="2:214" ht="21" customHeight="1">
      <c r="B20" s="899"/>
      <c r="C20" s="900"/>
      <c r="D20" s="146">
        <f t="shared" si="0"/>
        <v>7</v>
      </c>
      <c r="E20" s="224"/>
      <c r="F20" s="396"/>
      <c r="G20" s="147"/>
      <c r="H20" s="148"/>
      <c r="I20" s="149"/>
      <c r="J20" s="149"/>
      <c r="K20" s="149"/>
      <c r="L20" s="149"/>
      <c r="M20" s="150"/>
      <c r="N20" s="151"/>
      <c r="O20" s="149"/>
      <c r="P20" s="149"/>
      <c r="Q20" s="149"/>
      <c r="R20" s="149"/>
      <c r="S20" s="150"/>
      <c r="T20" s="151"/>
      <c r="U20" s="149"/>
      <c r="V20" s="149"/>
      <c r="W20" s="149"/>
      <c r="X20" s="149"/>
      <c r="Y20" s="150"/>
      <c r="Z20" s="151"/>
      <c r="AA20" s="149"/>
      <c r="AB20" s="149"/>
      <c r="AC20" s="149"/>
      <c r="AD20" s="149"/>
      <c r="AE20" s="150"/>
      <c r="AF20" s="151"/>
      <c r="AG20" s="149"/>
      <c r="AH20" s="149"/>
      <c r="AI20" s="149"/>
      <c r="AJ20" s="149"/>
      <c r="AK20" s="150"/>
      <c r="AL20" s="151"/>
      <c r="AM20" s="149"/>
      <c r="AN20" s="149"/>
      <c r="AO20" s="149"/>
      <c r="AP20" s="149"/>
      <c r="AQ20" s="150"/>
      <c r="AR20" s="151"/>
      <c r="AS20" s="149"/>
      <c r="AT20" s="149"/>
      <c r="AU20" s="149"/>
      <c r="AV20" s="149"/>
      <c r="AW20" s="150"/>
      <c r="AX20" s="151"/>
      <c r="AY20" s="149"/>
      <c r="AZ20" s="149"/>
      <c r="BA20" s="149"/>
      <c r="BB20" s="149"/>
      <c r="BC20" s="150"/>
      <c r="BD20" s="151"/>
      <c r="BE20" s="149"/>
      <c r="BF20" s="149"/>
      <c r="BG20" s="149"/>
      <c r="BH20" s="149"/>
      <c r="BI20" s="150"/>
      <c r="BJ20" s="151"/>
      <c r="BK20" s="149"/>
      <c r="BL20" s="149"/>
      <c r="BM20" s="149"/>
      <c r="BN20" s="149"/>
      <c r="BO20" s="150"/>
      <c r="BP20" s="151"/>
      <c r="BQ20" s="149"/>
      <c r="BR20" s="149"/>
      <c r="BS20" s="149"/>
      <c r="BT20" s="149"/>
      <c r="BU20" s="150"/>
      <c r="BV20" s="151"/>
      <c r="BW20" s="149"/>
      <c r="BX20" s="149"/>
      <c r="BY20" s="149"/>
      <c r="BZ20" s="149"/>
      <c r="CA20" s="150"/>
      <c r="CB20" s="151"/>
      <c r="CC20" s="149"/>
      <c r="CD20" s="149"/>
      <c r="CE20" s="149"/>
      <c r="CF20" s="149"/>
      <c r="CG20" s="150"/>
      <c r="CH20" s="151"/>
      <c r="CI20" s="149"/>
      <c r="CJ20" s="149"/>
      <c r="CK20" s="149"/>
      <c r="CL20" s="149"/>
      <c r="CM20" s="150"/>
      <c r="CN20" s="151"/>
      <c r="CO20" s="149"/>
      <c r="CP20" s="149"/>
      <c r="CQ20" s="149"/>
      <c r="CR20" s="149"/>
      <c r="CS20" s="150"/>
      <c r="CT20" s="151"/>
      <c r="CU20" s="149"/>
      <c r="CV20" s="149"/>
      <c r="CW20" s="149"/>
      <c r="CX20" s="149"/>
      <c r="CY20" s="150"/>
      <c r="CZ20" s="151"/>
      <c r="DA20" s="149"/>
      <c r="DB20" s="149"/>
      <c r="DC20" s="149"/>
      <c r="DD20" s="149"/>
      <c r="DE20" s="150"/>
      <c r="DF20" s="151"/>
      <c r="DG20" s="149"/>
      <c r="DH20" s="149"/>
      <c r="DI20" s="149"/>
      <c r="DJ20" s="149"/>
      <c r="DK20" s="150"/>
      <c r="DL20" s="151"/>
      <c r="DM20" s="149"/>
      <c r="DN20" s="149"/>
      <c r="DO20" s="149"/>
      <c r="DP20" s="149"/>
      <c r="DQ20" s="150"/>
      <c r="DR20" s="151"/>
      <c r="DS20" s="149"/>
      <c r="DT20" s="149"/>
      <c r="DU20" s="149"/>
      <c r="DV20" s="149"/>
      <c r="DW20" s="150"/>
      <c r="DX20" s="151"/>
      <c r="DY20" s="149"/>
      <c r="DZ20" s="149"/>
      <c r="EA20" s="149"/>
      <c r="EB20" s="149"/>
      <c r="EC20" s="150"/>
      <c r="ED20" s="151"/>
      <c r="EE20" s="149"/>
      <c r="EF20" s="149"/>
      <c r="EG20" s="149"/>
      <c r="EH20" s="149"/>
      <c r="EI20" s="150"/>
      <c r="EJ20" s="151"/>
      <c r="EK20" s="149"/>
      <c r="EL20" s="149"/>
      <c r="EM20" s="149"/>
      <c r="EN20" s="149"/>
      <c r="EO20" s="150"/>
      <c r="EP20" s="151"/>
      <c r="EQ20" s="149"/>
      <c r="ER20" s="149"/>
      <c r="ES20" s="149"/>
      <c r="ET20" s="149"/>
      <c r="EU20" s="150"/>
      <c r="EV20" s="151"/>
      <c r="EW20" s="149"/>
      <c r="EX20" s="149"/>
      <c r="EY20" s="149"/>
      <c r="EZ20" s="149"/>
      <c r="FA20" s="150"/>
      <c r="FB20" s="151"/>
      <c r="FC20" s="149"/>
      <c r="FD20" s="149"/>
      <c r="FE20" s="149"/>
      <c r="FF20" s="149"/>
      <c r="FG20" s="150"/>
      <c r="FH20" s="151"/>
      <c r="FI20" s="149"/>
      <c r="FJ20" s="149"/>
      <c r="FK20" s="149"/>
      <c r="FL20" s="149"/>
      <c r="FM20" s="150"/>
      <c r="FN20" s="151"/>
      <c r="FO20" s="149"/>
      <c r="FP20" s="149"/>
      <c r="FQ20" s="149"/>
      <c r="FR20" s="149"/>
      <c r="FS20" s="150"/>
      <c r="FT20" s="151"/>
      <c r="FU20" s="149"/>
      <c r="FV20" s="149"/>
      <c r="FW20" s="149"/>
      <c r="FX20" s="149"/>
      <c r="FY20" s="150"/>
      <c r="FZ20" s="151"/>
      <c r="GA20" s="149"/>
      <c r="GB20" s="149"/>
      <c r="GC20" s="149"/>
      <c r="GD20" s="149"/>
      <c r="GE20" s="150"/>
      <c r="GF20" s="151"/>
      <c r="GG20" s="149"/>
      <c r="GH20" s="149"/>
      <c r="GI20" s="149"/>
      <c r="GJ20" s="149"/>
      <c r="GK20" s="150"/>
      <c r="GL20" s="151"/>
      <c r="GM20" s="149"/>
      <c r="GN20" s="149"/>
      <c r="GO20" s="149"/>
      <c r="GP20" s="149"/>
      <c r="GQ20" s="150"/>
      <c r="GR20" s="151"/>
      <c r="GS20" s="149"/>
      <c r="GT20" s="149"/>
      <c r="GU20" s="149"/>
      <c r="GV20" s="149"/>
      <c r="GW20" s="150"/>
      <c r="GX20" s="151"/>
      <c r="GY20" s="149"/>
      <c r="GZ20" s="149"/>
      <c r="HA20" s="149"/>
      <c r="HB20" s="149"/>
      <c r="HC20" s="149"/>
      <c r="HD20" s="152"/>
      <c r="HE20" s="152"/>
      <c r="HF20" s="446" t="str">
        <f t="shared" si="1"/>
        <v/>
      </c>
    </row>
    <row r="21" spans="2:214" ht="21" customHeight="1">
      <c r="B21" s="899"/>
      <c r="C21" s="900"/>
      <c r="D21" s="146">
        <f t="shared" si="0"/>
        <v>8</v>
      </c>
      <c r="E21" s="224"/>
      <c r="F21" s="396"/>
      <c r="G21" s="147"/>
      <c r="H21" s="148"/>
      <c r="I21" s="149"/>
      <c r="J21" s="149"/>
      <c r="K21" s="149"/>
      <c r="L21" s="149"/>
      <c r="M21" s="150"/>
      <c r="N21" s="151"/>
      <c r="O21" s="149"/>
      <c r="P21" s="149"/>
      <c r="Q21" s="149"/>
      <c r="R21" s="149"/>
      <c r="S21" s="150"/>
      <c r="T21" s="151"/>
      <c r="U21" s="149"/>
      <c r="V21" s="149"/>
      <c r="W21" s="149"/>
      <c r="X21" s="149"/>
      <c r="Y21" s="150"/>
      <c r="Z21" s="151"/>
      <c r="AA21" s="149"/>
      <c r="AB21" s="149"/>
      <c r="AC21" s="149"/>
      <c r="AD21" s="149"/>
      <c r="AE21" s="150"/>
      <c r="AF21" s="151"/>
      <c r="AG21" s="149"/>
      <c r="AH21" s="149"/>
      <c r="AI21" s="149"/>
      <c r="AJ21" s="149"/>
      <c r="AK21" s="150"/>
      <c r="AL21" s="151"/>
      <c r="AM21" s="149"/>
      <c r="AN21" s="149"/>
      <c r="AO21" s="149"/>
      <c r="AP21" s="149"/>
      <c r="AQ21" s="150"/>
      <c r="AR21" s="151"/>
      <c r="AS21" s="149"/>
      <c r="AT21" s="149"/>
      <c r="AU21" s="149"/>
      <c r="AV21" s="149"/>
      <c r="AW21" s="150"/>
      <c r="AX21" s="151"/>
      <c r="AY21" s="149"/>
      <c r="AZ21" s="149"/>
      <c r="BA21" s="149"/>
      <c r="BB21" s="149"/>
      <c r="BC21" s="150"/>
      <c r="BD21" s="151"/>
      <c r="BE21" s="149"/>
      <c r="BF21" s="149"/>
      <c r="BG21" s="149"/>
      <c r="BH21" s="149"/>
      <c r="BI21" s="150"/>
      <c r="BJ21" s="151"/>
      <c r="BK21" s="149"/>
      <c r="BL21" s="149"/>
      <c r="BM21" s="149"/>
      <c r="BN21" s="149"/>
      <c r="BO21" s="150"/>
      <c r="BP21" s="151"/>
      <c r="BQ21" s="149"/>
      <c r="BR21" s="149"/>
      <c r="BS21" s="149"/>
      <c r="BT21" s="149"/>
      <c r="BU21" s="150"/>
      <c r="BV21" s="151"/>
      <c r="BW21" s="149"/>
      <c r="BX21" s="149"/>
      <c r="BY21" s="149"/>
      <c r="BZ21" s="149"/>
      <c r="CA21" s="150"/>
      <c r="CB21" s="151"/>
      <c r="CC21" s="149"/>
      <c r="CD21" s="149"/>
      <c r="CE21" s="149"/>
      <c r="CF21" s="149"/>
      <c r="CG21" s="150"/>
      <c r="CH21" s="151"/>
      <c r="CI21" s="149"/>
      <c r="CJ21" s="149"/>
      <c r="CK21" s="149"/>
      <c r="CL21" s="149"/>
      <c r="CM21" s="150"/>
      <c r="CN21" s="151"/>
      <c r="CO21" s="149"/>
      <c r="CP21" s="149"/>
      <c r="CQ21" s="149"/>
      <c r="CR21" s="149"/>
      <c r="CS21" s="150"/>
      <c r="CT21" s="151"/>
      <c r="CU21" s="149"/>
      <c r="CV21" s="149"/>
      <c r="CW21" s="149"/>
      <c r="CX21" s="149"/>
      <c r="CY21" s="150"/>
      <c r="CZ21" s="151"/>
      <c r="DA21" s="149"/>
      <c r="DB21" s="149"/>
      <c r="DC21" s="149"/>
      <c r="DD21" s="149"/>
      <c r="DE21" s="150"/>
      <c r="DF21" s="151"/>
      <c r="DG21" s="149"/>
      <c r="DH21" s="149"/>
      <c r="DI21" s="149"/>
      <c r="DJ21" s="149"/>
      <c r="DK21" s="150"/>
      <c r="DL21" s="151"/>
      <c r="DM21" s="149"/>
      <c r="DN21" s="149"/>
      <c r="DO21" s="149"/>
      <c r="DP21" s="149"/>
      <c r="DQ21" s="150"/>
      <c r="DR21" s="151"/>
      <c r="DS21" s="149"/>
      <c r="DT21" s="149"/>
      <c r="DU21" s="149"/>
      <c r="DV21" s="149"/>
      <c r="DW21" s="150"/>
      <c r="DX21" s="151"/>
      <c r="DY21" s="149"/>
      <c r="DZ21" s="149"/>
      <c r="EA21" s="149"/>
      <c r="EB21" s="149"/>
      <c r="EC21" s="150"/>
      <c r="ED21" s="151"/>
      <c r="EE21" s="149"/>
      <c r="EF21" s="149"/>
      <c r="EG21" s="149"/>
      <c r="EH21" s="149"/>
      <c r="EI21" s="150"/>
      <c r="EJ21" s="151"/>
      <c r="EK21" s="149"/>
      <c r="EL21" s="149"/>
      <c r="EM21" s="149"/>
      <c r="EN21" s="149"/>
      <c r="EO21" s="150"/>
      <c r="EP21" s="151"/>
      <c r="EQ21" s="149"/>
      <c r="ER21" s="149"/>
      <c r="ES21" s="149"/>
      <c r="ET21" s="149"/>
      <c r="EU21" s="150"/>
      <c r="EV21" s="151"/>
      <c r="EW21" s="149"/>
      <c r="EX21" s="149"/>
      <c r="EY21" s="149"/>
      <c r="EZ21" s="149"/>
      <c r="FA21" s="150"/>
      <c r="FB21" s="151"/>
      <c r="FC21" s="149"/>
      <c r="FD21" s="149"/>
      <c r="FE21" s="149"/>
      <c r="FF21" s="149"/>
      <c r="FG21" s="150"/>
      <c r="FH21" s="151"/>
      <c r="FI21" s="149"/>
      <c r="FJ21" s="149"/>
      <c r="FK21" s="149"/>
      <c r="FL21" s="149"/>
      <c r="FM21" s="150"/>
      <c r="FN21" s="151"/>
      <c r="FO21" s="149"/>
      <c r="FP21" s="149"/>
      <c r="FQ21" s="149"/>
      <c r="FR21" s="149"/>
      <c r="FS21" s="150"/>
      <c r="FT21" s="151"/>
      <c r="FU21" s="149"/>
      <c r="FV21" s="149"/>
      <c r="FW21" s="149"/>
      <c r="FX21" s="149"/>
      <c r="FY21" s="150"/>
      <c r="FZ21" s="151"/>
      <c r="GA21" s="149"/>
      <c r="GB21" s="149"/>
      <c r="GC21" s="149"/>
      <c r="GD21" s="149"/>
      <c r="GE21" s="150"/>
      <c r="GF21" s="151"/>
      <c r="GG21" s="149"/>
      <c r="GH21" s="149"/>
      <c r="GI21" s="149"/>
      <c r="GJ21" s="149"/>
      <c r="GK21" s="150"/>
      <c r="GL21" s="151"/>
      <c r="GM21" s="149"/>
      <c r="GN21" s="149"/>
      <c r="GO21" s="149"/>
      <c r="GP21" s="149"/>
      <c r="GQ21" s="150"/>
      <c r="GR21" s="151"/>
      <c r="GS21" s="149"/>
      <c r="GT21" s="149"/>
      <c r="GU21" s="149"/>
      <c r="GV21" s="149"/>
      <c r="GW21" s="150"/>
      <c r="GX21" s="151"/>
      <c r="GY21" s="149"/>
      <c r="GZ21" s="149"/>
      <c r="HA21" s="149"/>
      <c r="HB21" s="149"/>
      <c r="HC21" s="149"/>
      <c r="HD21" s="152"/>
      <c r="HE21" s="152"/>
      <c r="HF21" s="446" t="str">
        <f t="shared" si="1"/>
        <v/>
      </c>
    </row>
    <row r="22" spans="2:214" ht="21" customHeight="1">
      <c r="B22" s="899"/>
      <c r="C22" s="900"/>
      <c r="D22" s="146">
        <f t="shared" si="0"/>
        <v>9</v>
      </c>
      <c r="E22" s="224"/>
      <c r="F22" s="396"/>
      <c r="G22" s="147"/>
      <c r="H22" s="148"/>
      <c r="I22" s="149"/>
      <c r="J22" s="149"/>
      <c r="K22" s="149"/>
      <c r="L22" s="149"/>
      <c r="M22" s="150"/>
      <c r="N22" s="151"/>
      <c r="O22" s="149"/>
      <c r="P22" s="149"/>
      <c r="Q22" s="149"/>
      <c r="R22" s="149"/>
      <c r="S22" s="150"/>
      <c r="T22" s="151"/>
      <c r="U22" s="149"/>
      <c r="V22" s="149"/>
      <c r="W22" s="149"/>
      <c r="X22" s="149"/>
      <c r="Y22" s="150"/>
      <c r="Z22" s="151"/>
      <c r="AA22" s="149"/>
      <c r="AB22" s="149"/>
      <c r="AC22" s="149"/>
      <c r="AD22" s="149"/>
      <c r="AE22" s="150"/>
      <c r="AF22" s="151"/>
      <c r="AG22" s="149"/>
      <c r="AH22" s="149"/>
      <c r="AI22" s="149"/>
      <c r="AJ22" s="149"/>
      <c r="AK22" s="150"/>
      <c r="AL22" s="151"/>
      <c r="AM22" s="149"/>
      <c r="AN22" s="149"/>
      <c r="AO22" s="149"/>
      <c r="AP22" s="149"/>
      <c r="AQ22" s="150"/>
      <c r="AR22" s="151"/>
      <c r="AS22" s="149"/>
      <c r="AT22" s="149"/>
      <c r="AU22" s="149"/>
      <c r="AV22" s="149"/>
      <c r="AW22" s="150"/>
      <c r="AX22" s="151"/>
      <c r="AY22" s="149"/>
      <c r="AZ22" s="149"/>
      <c r="BA22" s="149"/>
      <c r="BB22" s="149"/>
      <c r="BC22" s="150"/>
      <c r="BD22" s="151"/>
      <c r="BE22" s="149"/>
      <c r="BF22" s="149"/>
      <c r="BG22" s="149"/>
      <c r="BH22" s="149"/>
      <c r="BI22" s="150"/>
      <c r="BJ22" s="151"/>
      <c r="BK22" s="149"/>
      <c r="BL22" s="149"/>
      <c r="BM22" s="149"/>
      <c r="BN22" s="149"/>
      <c r="BO22" s="150"/>
      <c r="BP22" s="151"/>
      <c r="BQ22" s="149"/>
      <c r="BR22" s="149"/>
      <c r="BS22" s="149"/>
      <c r="BT22" s="149"/>
      <c r="BU22" s="150"/>
      <c r="BV22" s="151"/>
      <c r="BW22" s="149"/>
      <c r="BX22" s="149"/>
      <c r="BY22" s="149"/>
      <c r="BZ22" s="149"/>
      <c r="CA22" s="150"/>
      <c r="CB22" s="151"/>
      <c r="CC22" s="149"/>
      <c r="CD22" s="149"/>
      <c r="CE22" s="149"/>
      <c r="CF22" s="149"/>
      <c r="CG22" s="150"/>
      <c r="CH22" s="151"/>
      <c r="CI22" s="149"/>
      <c r="CJ22" s="149"/>
      <c r="CK22" s="149"/>
      <c r="CL22" s="149"/>
      <c r="CM22" s="150"/>
      <c r="CN22" s="151"/>
      <c r="CO22" s="149"/>
      <c r="CP22" s="149"/>
      <c r="CQ22" s="149"/>
      <c r="CR22" s="149"/>
      <c r="CS22" s="150"/>
      <c r="CT22" s="151"/>
      <c r="CU22" s="149"/>
      <c r="CV22" s="149"/>
      <c r="CW22" s="149"/>
      <c r="CX22" s="149"/>
      <c r="CY22" s="150"/>
      <c r="CZ22" s="151"/>
      <c r="DA22" s="149"/>
      <c r="DB22" s="149"/>
      <c r="DC22" s="149"/>
      <c r="DD22" s="149"/>
      <c r="DE22" s="150"/>
      <c r="DF22" s="151"/>
      <c r="DG22" s="149"/>
      <c r="DH22" s="149"/>
      <c r="DI22" s="149"/>
      <c r="DJ22" s="149"/>
      <c r="DK22" s="150"/>
      <c r="DL22" s="151"/>
      <c r="DM22" s="149"/>
      <c r="DN22" s="149"/>
      <c r="DO22" s="149"/>
      <c r="DP22" s="149"/>
      <c r="DQ22" s="150"/>
      <c r="DR22" s="151"/>
      <c r="DS22" s="149"/>
      <c r="DT22" s="149"/>
      <c r="DU22" s="149"/>
      <c r="DV22" s="149"/>
      <c r="DW22" s="150"/>
      <c r="DX22" s="151"/>
      <c r="DY22" s="149"/>
      <c r="DZ22" s="149"/>
      <c r="EA22" s="149"/>
      <c r="EB22" s="149"/>
      <c r="EC22" s="150"/>
      <c r="ED22" s="151"/>
      <c r="EE22" s="149"/>
      <c r="EF22" s="149"/>
      <c r="EG22" s="149"/>
      <c r="EH22" s="149"/>
      <c r="EI22" s="150"/>
      <c r="EJ22" s="151"/>
      <c r="EK22" s="149"/>
      <c r="EL22" s="149"/>
      <c r="EM22" s="149"/>
      <c r="EN22" s="149"/>
      <c r="EO22" s="150"/>
      <c r="EP22" s="151"/>
      <c r="EQ22" s="149"/>
      <c r="ER22" s="149"/>
      <c r="ES22" s="149"/>
      <c r="ET22" s="149"/>
      <c r="EU22" s="150"/>
      <c r="EV22" s="151"/>
      <c r="EW22" s="149"/>
      <c r="EX22" s="149"/>
      <c r="EY22" s="149"/>
      <c r="EZ22" s="149"/>
      <c r="FA22" s="150"/>
      <c r="FB22" s="151"/>
      <c r="FC22" s="149"/>
      <c r="FD22" s="149"/>
      <c r="FE22" s="149"/>
      <c r="FF22" s="149"/>
      <c r="FG22" s="150"/>
      <c r="FH22" s="151"/>
      <c r="FI22" s="149"/>
      <c r="FJ22" s="149"/>
      <c r="FK22" s="149"/>
      <c r="FL22" s="149"/>
      <c r="FM22" s="150"/>
      <c r="FN22" s="151"/>
      <c r="FO22" s="149"/>
      <c r="FP22" s="149"/>
      <c r="FQ22" s="149"/>
      <c r="FR22" s="149"/>
      <c r="FS22" s="150"/>
      <c r="FT22" s="151"/>
      <c r="FU22" s="149"/>
      <c r="FV22" s="149"/>
      <c r="FW22" s="149"/>
      <c r="FX22" s="149"/>
      <c r="FY22" s="150"/>
      <c r="FZ22" s="151"/>
      <c r="GA22" s="149"/>
      <c r="GB22" s="149"/>
      <c r="GC22" s="149"/>
      <c r="GD22" s="149"/>
      <c r="GE22" s="150"/>
      <c r="GF22" s="151"/>
      <c r="GG22" s="149"/>
      <c r="GH22" s="149"/>
      <c r="GI22" s="149"/>
      <c r="GJ22" s="149"/>
      <c r="GK22" s="150"/>
      <c r="GL22" s="151"/>
      <c r="GM22" s="149"/>
      <c r="GN22" s="149"/>
      <c r="GO22" s="149"/>
      <c r="GP22" s="149"/>
      <c r="GQ22" s="150"/>
      <c r="GR22" s="151"/>
      <c r="GS22" s="149"/>
      <c r="GT22" s="149"/>
      <c r="GU22" s="149"/>
      <c r="GV22" s="149"/>
      <c r="GW22" s="150"/>
      <c r="GX22" s="151"/>
      <c r="GY22" s="149"/>
      <c r="GZ22" s="149"/>
      <c r="HA22" s="149"/>
      <c r="HB22" s="149"/>
      <c r="HC22" s="149"/>
      <c r="HD22" s="152"/>
      <c r="HE22" s="152"/>
      <c r="HF22" s="446" t="str">
        <f t="shared" si="1"/>
        <v/>
      </c>
    </row>
    <row r="23" spans="2:214" ht="21" customHeight="1">
      <c r="B23" s="899"/>
      <c r="C23" s="900"/>
      <c r="D23" s="146">
        <f t="shared" si="0"/>
        <v>10</v>
      </c>
      <c r="E23" s="224"/>
      <c r="F23" s="396"/>
      <c r="G23" s="147"/>
      <c r="H23" s="148"/>
      <c r="I23" s="149"/>
      <c r="J23" s="149"/>
      <c r="K23" s="149"/>
      <c r="L23" s="149"/>
      <c r="M23" s="150"/>
      <c r="N23" s="151"/>
      <c r="O23" s="149"/>
      <c r="P23" s="149"/>
      <c r="Q23" s="149"/>
      <c r="R23" s="149"/>
      <c r="S23" s="150"/>
      <c r="T23" s="151"/>
      <c r="U23" s="149"/>
      <c r="V23" s="149"/>
      <c r="W23" s="149"/>
      <c r="X23" s="149"/>
      <c r="Y23" s="150"/>
      <c r="Z23" s="151"/>
      <c r="AA23" s="149"/>
      <c r="AB23" s="149"/>
      <c r="AC23" s="149"/>
      <c r="AD23" s="149"/>
      <c r="AE23" s="150"/>
      <c r="AF23" s="151"/>
      <c r="AG23" s="149"/>
      <c r="AH23" s="149"/>
      <c r="AI23" s="149"/>
      <c r="AJ23" s="149"/>
      <c r="AK23" s="150"/>
      <c r="AL23" s="151"/>
      <c r="AM23" s="149"/>
      <c r="AN23" s="149"/>
      <c r="AO23" s="149"/>
      <c r="AP23" s="149"/>
      <c r="AQ23" s="150"/>
      <c r="AR23" s="151"/>
      <c r="AS23" s="149"/>
      <c r="AT23" s="149"/>
      <c r="AU23" s="149"/>
      <c r="AV23" s="149"/>
      <c r="AW23" s="150"/>
      <c r="AX23" s="151"/>
      <c r="AY23" s="149"/>
      <c r="AZ23" s="149"/>
      <c r="BA23" s="149"/>
      <c r="BB23" s="149"/>
      <c r="BC23" s="150"/>
      <c r="BD23" s="151"/>
      <c r="BE23" s="149"/>
      <c r="BF23" s="149"/>
      <c r="BG23" s="149"/>
      <c r="BH23" s="149"/>
      <c r="BI23" s="150"/>
      <c r="BJ23" s="151"/>
      <c r="BK23" s="149"/>
      <c r="BL23" s="149"/>
      <c r="BM23" s="149"/>
      <c r="BN23" s="149"/>
      <c r="BO23" s="150"/>
      <c r="BP23" s="151"/>
      <c r="BQ23" s="149"/>
      <c r="BR23" s="149"/>
      <c r="BS23" s="149"/>
      <c r="BT23" s="149"/>
      <c r="BU23" s="150"/>
      <c r="BV23" s="151"/>
      <c r="BW23" s="149"/>
      <c r="BX23" s="149"/>
      <c r="BY23" s="149"/>
      <c r="BZ23" s="149"/>
      <c r="CA23" s="150"/>
      <c r="CB23" s="151"/>
      <c r="CC23" s="149"/>
      <c r="CD23" s="149"/>
      <c r="CE23" s="149"/>
      <c r="CF23" s="149"/>
      <c r="CG23" s="150"/>
      <c r="CH23" s="151"/>
      <c r="CI23" s="149"/>
      <c r="CJ23" s="149"/>
      <c r="CK23" s="149"/>
      <c r="CL23" s="149"/>
      <c r="CM23" s="150"/>
      <c r="CN23" s="151"/>
      <c r="CO23" s="149"/>
      <c r="CP23" s="149"/>
      <c r="CQ23" s="149"/>
      <c r="CR23" s="149"/>
      <c r="CS23" s="150"/>
      <c r="CT23" s="151"/>
      <c r="CU23" s="149"/>
      <c r="CV23" s="149"/>
      <c r="CW23" s="149"/>
      <c r="CX23" s="149"/>
      <c r="CY23" s="150"/>
      <c r="CZ23" s="151"/>
      <c r="DA23" s="149"/>
      <c r="DB23" s="149"/>
      <c r="DC23" s="149"/>
      <c r="DD23" s="149"/>
      <c r="DE23" s="150"/>
      <c r="DF23" s="151"/>
      <c r="DG23" s="149"/>
      <c r="DH23" s="149"/>
      <c r="DI23" s="149"/>
      <c r="DJ23" s="149"/>
      <c r="DK23" s="150"/>
      <c r="DL23" s="151"/>
      <c r="DM23" s="149"/>
      <c r="DN23" s="149"/>
      <c r="DO23" s="149"/>
      <c r="DP23" s="149"/>
      <c r="DQ23" s="150"/>
      <c r="DR23" s="151"/>
      <c r="DS23" s="149"/>
      <c r="DT23" s="149"/>
      <c r="DU23" s="149"/>
      <c r="DV23" s="149"/>
      <c r="DW23" s="150"/>
      <c r="DX23" s="151"/>
      <c r="DY23" s="149"/>
      <c r="DZ23" s="149"/>
      <c r="EA23" s="149"/>
      <c r="EB23" s="149"/>
      <c r="EC23" s="150"/>
      <c r="ED23" s="151"/>
      <c r="EE23" s="149"/>
      <c r="EF23" s="149"/>
      <c r="EG23" s="149"/>
      <c r="EH23" s="149"/>
      <c r="EI23" s="150"/>
      <c r="EJ23" s="151"/>
      <c r="EK23" s="149"/>
      <c r="EL23" s="149"/>
      <c r="EM23" s="149"/>
      <c r="EN23" s="149"/>
      <c r="EO23" s="150"/>
      <c r="EP23" s="151"/>
      <c r="EQ23" s="149"/>
      <c r="ER23" s="149"/>
      <c r="ES23" s="149"/>
      <c r="ET23" s="149"/>
      <c r="EU23" s="150"/>
      <c r="EV23" s="151"/>
      <c r="EW23" s="149"/>
      <c r="EX23" s="149"/>
      <c r="EY23" s="149"/>
      <c r="EZ23" s="149"/>
      <c r="FA23" s="150"/>
      <c r="FB23" s="151"/>
      <c r="FC23" s="149"/>
      <c r="FD23" s="149"/>
      <c r="FE23" s="149"/>
      <c r="FF23" s="149"/>
      <c r="FG23" s="150"/>
      <c r="FH23" s="151"/>
      <c r="FI23" s="149"/>
      <c r="FJ23" s="149"/>
      <c r="FK23" s="149"/>
      <c r="FL23" s="149"/>
      <c r="FM23" s="150"/>
      <c r="FN23" s="151"/>
      <c r="FO23" s="149"/>
      <c r="FP23" s="149"/>
      <c r="FQ23" s="149"/>
      <c r="FR23" s="149"/>
      <c r="FS23" s="150"/>
      <c r="FT23" s="151"/>
      <c r="FU23" s="149"/>
      <c r="FV23" s="149"/>
      <c r="FW23" s="149"/>
      <c r="FX23" s="149"/>
      <c r="FY23" s="150"/>
      <c r="FZ23" s="151"/>
      <c r="GA23" s="149"/>
      <c r="GB23" s="149"/>
      <c r="GC23" s="149"/>
      <c r="GD23" s="149"/>
      <c r="GE23" s="150"/>
      <c r="GF23" s="151"/>
      <c r="GG23" s="149"/>
      <c r="GH23" s="149"/>
      <c r="GI23" s="149"/>
      <c r="GJ23" s="149"/>
      <c r="GK23" s="150"/>
      <c r="GL23" s="151"/>
      <c r="GM23" s="149"/>
      <c r="GN23" s="149"/>
      <c r="GO23" s="149"/>
      <c r="GP23" s="149"/>
      <c r="GQ23" s="150"/>
      <c r="GR23" s="151"/>
      <c r="GS23" s="149"/>
      <c r="GT23" s="149"/>
      <c r="GU23" s="149"/>
      <c r="GV23" s="149"/>
      <c r="GW23" s="150"/>
      <c r="GX23" s="151"/>
      <c r="GY23" s="149"/>
      <c r="GZ23" s="149"/>
      <c r="HA23" s="149"/>
      <c r="HB23" s="149"/>
      <c r="HC23" s="149"/>
      <c r="HD23" s="152"/>
      <c r="HE23" s="152"/>
      <c r="HF23" s="446" t="str">
        <f t="shared" si="1"/>
        <v/>
      </c>
    </row>
    <row r="24" spans="2:214" ht="21" customHeight="1">
      <c r="B24" s="899"/>
      <c r="C24" s="900"/>
      <c r="D24" s="146">
        <f t="shared" si="0"/>
        <v>11</v>
      </c>
      <c r="E24" s="224"/>
      <c r="F24" s="396"/>
      <c r="G24" s="147"/>
      <c r="H24" s="148"/>
      <c r="I24" s="149"/>
      <c r="J24" s="149"/>
      <c r="K24" s="149"/>
      <c r="L24" s="149"/>
      <c r="M24" s="150"/>
      <c r="N24" s="151"/>
      <c r="O24" s="149"/>
      <c r="P24" s="149"/>
      <c r="Q24" s="149"/>
      <c r="R24" s="149"/>
      <c r="S24" s="150"/>
      <c r="T24" s="151"/>
      <c r="U24" s="149"/>
      <c r="V24" s="149"/>
      <c r="W24" s="149"/>
      <c r="X24" s="149"/>
      <c r="Y24" s="150"/>
      <c r="Z24" s="151"/>
      <c r="AA24" s="149"/>
      <c r="AB24" s="149"/>
      <c r="AC24" s="149"/>
      <c r="AD24" s="149"/>
      <c r="AE24" s="150"/>
      <c r="AF24" s="151"/>
      <c r="AG24" s="149"/>
      <c r="AH24" s="149"/>
      <c r="AI24" s="149"/>
      <c r="AJ24" s="149"/>
      <c r="AK24" s="150"/>
      <c r="AL24" s="151"/>
      <c r="AM24" s="149"/>
      <c r="AN24" s="149"/>
      <c r="AO24" s="149"/>
      <c r="AP24" s="149"/>
      <c r="AQ24" s="150"/>
      <c r="AR24" s="151"/>
      <c r="AS24" s="149"/>
      <c r="AT24" s="149"/>
      <c r="AU24" s="149"/>
      <c r="AV24" s="149"/>
      <c r="AW24" s="150"/>
      <c r="AX24" s="151"/>
      <c r="AY24" s="149"/>
      <c r="AZ24" s="149"/>
      <c r="BA24" s="149"/>
      <c r="BB24" s="149"/>
      <c r="BC24" s="150"/>
      <c r="BD24" s="151"/>
      <c r="BE24" s="149"/>
      <c r="BF24" s="149"/>
      <c r="BG24" s="149"/>
      <c r="BH24" s="149"/>
      <c r="BI24" s="150"/>
      <c r="BJ24" s="151"/>
      <c r="BK24" s="149"/>
      <c r="BL24" s="149"/>
      <c r="BM24" s="149"/>
      <c r="BN24" s="149"/>
      <c r="BO24" s="150"/>
      <c r="BP24" s="151"/>
      <c r="BQ24" s="149"/>
      <c r="BR24" s="149"/>
      <c r="BS24" s="149"/>
      <c r="BT24" s="149"/>
      <c r="BU24" s="150"/>
      <c r="BV24" s="151"/>
      <c r="BW24" s="149"/>
      <c r="BX24" s="149"/>
      <c r="BY24" s="149"/>
      <c r="BZ24" s="149"/>
      <c r="CA24" s="150"/>
      <c r="CB24" s="151"/>
      <c r="CC24" s="149"/>
      <c r="CD24" s="149"/>
      <c r="CE24" s="149"/>
      <c r="CF24" s="149"/>
      <c r="CG24" s="150"/>
      <c r="CH24" s="151"/>
      <c r="CI24" s="149"/>
      <c r="CJ24" s="149"/>
      <c r="CK24" s="149"/>
      <c r="CL24" s="149"/>
      <c r="CM24" s="150"/>
      <c r="CN24" s="151"/>
      <c r="CO24" s="149"/>
      <c r="CP24" s="149"/>
      <c r="CQ24" s="149"/>
      <c r="CR24" s="149"/>
      <c r="CS24" s="150"/>
      <c r="CT24" s="151"/>
      <c r="CU24" s="149"/>
      <c r="CV24" s="149"/>
      <c r="CW24" s="149"/>
      <c r="CX24" s="149"/>
      <c r="CY24" s="150"/>
      <c r="CZ24" s="151"/>
      <c r="DA24" s="149"/>
      <c r="DB24" s="149"/>
      <c r="DC24" s="149"/>
      <c r="DD24" s="149"/>
      <c r="DE24" s="150"/>
      <c r="DF24" s="151"/>
      <c r="DG24" s="149"/>
      <c r="DH24" s="149"/>
      <c r="DI24" s="149"/>
      <c r="DJ24" s="149"/>
      <c r="DK24" s="150"/>
      <c r="DL24" s="151"/>
      <c r="DM24" s="149"/>
      <c r="DN24" s="149"/>
      <c r="DO24" s="149"/>
      <c r="DP24" s="149"/>
      <c r="DQ24" s="150"/>
      <c r="DR24" s="151"/>
      <c r="DS24" s="149"/>
      <c r="DT24" s="149"/>
      <c r="DU24" s="149"/>
      <c r="DV24" s="149"/>
      <c r="DW24" s="150"/>
      <c r="DX24" s="151"/>
      <c r="DY24" s="149"/>
      <c r="DZ24" s="149"/>
      <c r="EA24" s="149"/>
      <c r="EB24" s="149"/>
      <c r="EC24" s="150"/>
      <c r="ED24" s="151"/>
      <c r="EE24" s="149"/>
      <c r="EF24" s="149"/>
      <c r="EG24" s="149"/>
      <c r="EH24" s="149"/>
      <c r="EI24" s="150"/>
      <c r="EJ24" s="151"/>
      <c r="EK24" s="149"/>
      <c r="EL24" s="149"/>
      <c r="EM24" s="149"/>
      <c r="EN24" s="149"/>
      <c r="EO24" s="150"/>
      <c r="EP24" s="151"/>
      <c r="EQ24" s="149"/>
      <c r="ER24" s="149"/>
      <c r="ES24" s="149"/>
      <c r="ET24" s="149"/>
      <c r="EU24" s="150"/>
      <c r="EV24" s="151"/>
      <c r="EW24" s="149"/>
      <c r="EX24" s="149"/>
      <c r="EY24" s="149"/>
      <c r="EZ24" s="149"/>
      <c r="FA24" s="150"/>
      <c r="FB24" s="151"/>
      <c r="FC24" s="149"/>
      <c r="FD24" s="149"/>
      <c r="FE24" s="149"/>
      <c r="FF24" s="149"/>
      <c r="FG24" s="150"/>
      <c r="FH24" s="151"/>
      <c r="FI24" s="149"/>
      <c r="FJ24" s="149"/>
      <c r="FK24" s="149"/>
      <c r="FL24" s="149"/>
      <c r="FM24" s="150"/>
      <c r="FN24" s="151"/>
      <c r="FO24" s="149"/>
      <c r="FP24" s="149"/>
      <c r="FQ24" s="149"/>
      <c r="FR24" s="149"/>
      <c r="FS24" s="150"/>
      <c r="FT24" s="151"/>
      <c r="FU24" s="149"/>
      <c r="FV24" s="149"/>
      <c r="FW24" s="149"/>
      <c r="FX24" s="149"/>
      <c r="FY24" s="150"/>
      <c r="FZ24" s="151"/>
      <c r="GA24" s="149"/>
      <c r="GB24" s="149"/>
      <c r="GC24" s="149"/>
      <c r="GD24" s="149"/>
      <c r="GE24" s="150"/>
      <c r="GF24" s="151"/>
      <c r="GG24" s="149"/>
      <c r="GH24" s="149"/>
      <c r="GI24" s="149"/>
      <c r="GJ24" s="149"/>
      <c r="GK24" s="150"/>
      <c r="GL24" s="151"/>
      <c r="GM24" s="149"/>
      <c r="GN24" s="149"/>
      <c r="GO24" s="149"/>
      <c r="GP24" s="149"/>
      <c r="GQ24" s="150"/>
      <c r="GR24" s="151"/>
      <c r="GS24" s="149"/>
      <c r="GT24" s="149"/>
      <c r="GU24" s="149"/>
      <c r="GV24" s="149"/>
      <c r="GW24" s="150"/>
      <c r="GX24" s="151"/>
      <c r="GY24" s="149"/>
      <c r="GZ24" s="149"/>
      <c r="HA24" s="149"/>
      <c r="HB24" s="149"/>
      <c r="HC24" s="149"/>
      <c r="HD24" s="152"/>
      <c r="HE24" s="152"/>
      <c r="HF24" s="446" t="str">
        <f t="shared" si="1"/>
        <v/>
      </c>
    </row>
    <row r="25" spans="2:214" ht="21" customHeight="1">
      <c r="B25" s="899"/>
      <c r="C25" s="900"/>
      <c r="D25" s="146">
        <f t="shared" si="0"/>
        <v>12</v>
      </c>
      <c r="E25" s="224"/>
      <c r="F25" s="396"/>
      <c r="G25" s="147"/>
      <c r="H25" s="148"/>
      <c r="I25" s="149"/>
      <c r="J25" s="149"/>
      <c r="K25" s="149"/>
      <c r="L25" s="149"/>
      <c r="M25" s="150"/>
      <c r="N25" s="151"/>
      <c r="O25" s="149"/>
      <c r="P25" s="149"/>
      <c r="Q25" s="149"/>
      <c r="R25" s="149"/>
      <c r="S25" s="150"/>
      <c r="T25" s="151"/>
      <c r="U25" s="149"/>
      <c r="V25" s="149"/>
      <c r="W25" s="149"/>
      <c r="X25" s="149"/>
      <c r="Y25" s="150"/>
      <c r="Z25" s="151"/>
      <c r="AA25" s="149"/>
      <c r="AB25" s="149"/>
      <c r="AC25" s="149"/>
      <c r="AD25" s="149"/>
      <c r="AE25" s="150"/>
      <c r="AF25" s="151"/>
      <c r="AG25" s="149"/>
      <c r="AH25" s="149"/>
      <c r="AI25" s="149"/>
      <c r="AJ25" s="149"/>
      <c r="AK25" s="150"/>
      <c r="AL25" s="151"/>
      <c r="AM25" s="149"/>
      <c r="AN25" s="149"/>
      <c r="AO25" s="149"/>
      <c r="AP25" s="149"/>
      <c r="AQ25" s="150"/>
      <c r="AR25" s="151"/>
      <c r="AS25" s="149"/>
      <c r="AT25" s="149"/>
      <c r="AU25" s="149"/>
      <c r="AV25" s="149"/>
      <c r="AW25" s="150"/>
      <c r="AX25" s="151"/>
      <c r="AY25" s="149"/>
      <c r="AZ25" s="149"/>
      <c r="BA25" s="149"/>
      <c r="BB25" s="149"/>
      <c r="BC25" s="150"/>
      <c r="BD25" s="151"/>
      <c r="BE25" s="149"/>
      <c r="BF25" s="149"/>
      <c r="BG25" s="149"/>
      <c r="BH25" s="149"/>
      <c r="BI25" s="150"/>
      <c r="BJ25" s="151"/>
      <c r="BK25" s="149"/>
      <c r="BL25" s="149"/>
      <c r="BM25" s="149"/>
      <c r="BN25" s="149"/>
      <c r="BO25" s="150"/>
      <c r="BP25" s="151"/>
      <c r="BQ25" s="149"/>
      <c r="BR25" s="149"/>
      <c r="BS25" s="149"/>
      <c r="BT25" s="149"/>
      <c r="BU25" s="150"/>
      <c r="BV25" s="151"/>
      <c r="BW25" s="149"/>
      <c r="BX25" s="149"/>
      <c r="BY25" s="149"/>
      <c r="BZ25" s="149"/>
      <c r="CA25" s="150"/>
      <c r="CB25" s="151"/>
      <c r="CC25" s="149"/>
      <c r="CD25" s="149"/>
      <c r="CE25" s="149"/>
      <c r="CF25" s="149"/>
      <c r="CG25" s="150"/>
      <c r="CH25" s="151"/>
      <c r="CI25" s="149"/>
      <c r="CJ25" s="149"/>
      <c r="CK25" s="149"/>
      <c r="CL25" s="149"/>
      <c r="CM25" s="150"/>
      <c r="CN25" s="151"/>
      <c r="CO25" s="149"/>
      <c r="CP25" s="149"/>
      <c r="CQ25" s="149"/>
      <c r="CR25" s="149"/>
      <c r="CS25" s="150"/>
      <c r="CT25" s="151"/>
      <c r="CU25" s="149"/>
      <c r="CV25" s="149"/>
      <c r="CW25" s="149"/>
      <c r="CX25" s="149"/>
      <c r="CY25" s="150"/>
      <c r="CZ25" s="151"/>
      <c r="DA25" s="149"/>
      <c r="DB25" s="149"/>
      <c r="DC25" s="149"/>
      <c r="DD25" s="149"/>
      <c r="DE25" s="150"/>
      <c r="DF25" s="151"/>
      <c r="DG25" s="149"/>
      <c r="DH25" s="149"/>
      <c r="DI25" s="149"/>
      <c r="DJ25" s="149"/>
      <c r="DK25" s="150"/>
      <c r="DL25" s="151"/>
      <c r="DM25" s="149"/>
      <c r="DN25" s="149"/>
      <c r="DO25" s="149"/>
      <c r="DP25" s="149"/>
      <c r="DQ25" s="150"/>
      <c r="DR25" s="151"/>
      <c r="DS25" s="149"/>
      <c r="DT25" s="149"/>
      <c r="DU25" s="149"/>
      <c r="DV25" s="149"/>
      <c r="DW25" s="150"/>
      <c r="DX25" s="151"/>
      <c r="DY25" s="149"/>
      <c r="DZ25" s="149"/>
      <c r="EA25" s="149"/>
      <c r="EB25" s="149"/>
      <c r="EC25" s="150"/>
      <c r="ED25" s="151"/>
      <c r="EE25" s="149"/>
      <c r="EF25" s="149"/>
      <c r="EG25" s="149"/>
      <c r="EH25" s="149"/>
      <c r="EI25" s="150"/>
      <c r="EJ25" s="151"/>
      <c r="EK25" s="149"/>
      <c r="EL25" s="149"/>
      <c r="EM25" s="149"/>
      <c r="EN25" s="149"/>
      <c r="EO25" s="150"/>
      <c r="EP25" s="151"/>
      <c r="EQ25" s="149"/>
      <c r="ER25" s="149"/>
      <c r="ES25" s="149"/>
      <c r="ET25" s="149"/>
      <c r="EU25" s="150"/>
      <c r="EV25" s="151"/>
      <c r="EW25" s="149"/>
      <c r="EX25" s="149"/>
      <c r="EY25" s="149"/>
      <c r="EZ25" s="149"/>
      <c r="FA25" s="150"/>
      <c r="FB25" s="151"/>
      <c r="FC25" s="149"/>
      <c r="FD25" s="149"/>
      <c r="FE25" s="149"/>
      <c r="FF25" s="149"/>
      <c r="FG25" s="150"/>
      <c r="FH25" s="151"/>
      <c r="FI25" s="149"/>
      <c r="FJ25" s="149"/>
      <c r="FK25" s="149"/>
      <c r="FL25" s="149"/>
      <c r="FM25" s="150"/>
      <c r="FN25" s="151"/>
      <c r="FO25" s="149"/>
      <c r="FP25" s="149"/>
      <c r="FQ25" s="149"/>
      <c r="FR25" s="149"/>
      <c r="FS25" s="150"/>
      <c r="FT25" s="151"/>
      <c r="FU25" s="149"/>
      <c r="FV25" s="149"/>
      <c r="FW25" s="149"/>
      <c r="FX25" s="149"/>
      <c r="FY25" s="150"/>
      <c r="FZ25" s="151"/>
      <c r="GA25" s="149"/>
      <c r="GB25" s="149"/>
      <c r="GC25" s="149"/>
      <c r="GD25" s="149"/>
      <c r="GE25" s="150"/>
      <c r="GF25" s="151"/>
      <c r="GG25" s="149"/>
      <c r="GH25" s="149"/>
      <c r="GI25" s="149"/>
      <c r="GJ25" s="149"/>
      <c r="GK25" s="150"/>
      <c r="GL25" s="151"/>
      <c r="GM25" s="149"/>
      <c r="GN25" s="149"/>
      <c r="GO25" s="149"/>
      <c r="GP25" s="149"/>
      <c r="GQ25" s="150"/>
      <c r="GR25" s="151"/>
      <c r="GS25" s="149"/>
      <c r="GT25" s="149"/>
      <c r="GU25" s="149"/>
      <c r="GV25" s="149"/>
      <c r="GW25" s="150"/>
      <c r="GX25" s="151"/>
      <c r="GY25" s="149"/>
      <c r="GZ25" s="149"/>
      <c r="HA25" s="149"/>
      <c r="HB25" s="149"/>
      <c r="HC25" s="149"/>
      <c r="HD25" s="152"/>
      <c r="HE25" s="152"/>
      <c r="HF25" s="446" t="str">
        <f t="shared" si="1"/>
        <v/>
      </c>
    </row>
    <row r="26" spans="2:214" ht="21" customHeight="1">
      <c r="B26" s="899"/>
      <c r="C26" s="900"/>
      <c r="D26" s="146">
        <f t="shared" si="0"/>
        <v>13</v>
      </c>
      <c r="E26" s="224"/>
      <c r="F26" s="396"/>
      <c r="G26" s="147"/>
      <c r="H26" s="148"/>
      <c r="I26" s="149"/>
      <c r="J26" s="149"/>
      <c r="K26" s="149"/>
      <c r="L26" s="149"/>
      <c r="M26" s="150"/>
      <c r="N26" s="151"/>
      <c r="O26" s="149"/>
      <c r="P26" s="149"/>
      <c r="Q26" s="149"/>
      <c r="R26" s="149"/>
      <c r="S26" s="150"/>
      <c r="T26" s="151"/>
      <c r="U26" s="149"/>
      <c r="V26" s="149"/>
      <c r="W26" s="149"/>
      <c r="X26" s="149"/>
      <c r="Y26" s="150"/>
      <c r="Z26" s="151"/>
      <c r="AA26" s="149"/>
      <c r="AB26" s="149"/>
      <c r="AC26" s="149"/>
      <c r="AD26" s="149"/>
      <c r="AE26" s="150"/>
      <c r="AF26" s="151"/>
      <c r="AG26" s="149"/>
      <c r="AH26" s="149"/>
      <c r="AI26" s="149"/>
      <c r="AJ26" s="149"/>
      <c r="AK26" s="150"/>
      <c r="AL26" s="151"/>
      <c r="AM26" s="149"/>
      <c r="AN26" s="149"/>
      <c r="AO26" s="149"/>
      <c r="AP26" s="149"/>
      <c r="AQ26" s="150"/>
      <c r="AR26" s="151"/>
      <c r="AS26" s="149"/>
      <c r="AT26" s="149"/>
      <c r="AU26" s="149"/>
      <c r="AV26" s="149"/>
      <c r="AW26" s="150"/>
      <c r="AX26" s="151"/>
      <c r="AY26" s="149"/>
      <c r="AZ26" s="149"/>
      <c r="BA26" s="149"/>
      <c r="BB26" s="149"/>
      <c r="BC26" s="150"/>
      <c r="BD26" s="151"/>
      <c r="BE26" s="149"/>
      <c r="BF26" s="149"/>
      <c r="BG26" s="149"/>
      <c r="BH26" s="149"/>
      <c r="BI26" s="150"/>
      <c r="BJ26" s="151"/>
      <c r="BK26" s="149"/>
      <c r="BL26" s="149"/>
      <c r="BM26" s="149"/>
      <c r="BN26" s="149"/>
      <c r="BO26" s="150"/>
      <c r="BP26" s="151"/>
      <c r="BQ26" s="149"/>
      <c r="BR26" s="149"/>
      <c r="BS26" s="149"/>
      <c r="BT26" s="149"/>
      <c r="BU26" s="150"/>
      <c r="BV26" s="151"/>
      <c r="BW26" s="149"/>
      <c r="BX26" s="149"/>
      <c r="BY26" s="149"/>
      <c r="BZ26" s="149"/>
      <c r="CA26" s="150"/>
      <c r="CB26" s="151"/>
      <c r="CC26" s="149"/>
      <c r="CD26" s="149"/>
      <c r="CE26" s="149"/>
      <c r="CF26" s="149"/>
      <c r="CG26" s="150"/>
      <c r="CH26" s="151"/>
      <c r="CI26" s="149"/>
      <c r="CJ26" s="149"/>
      <c r="CK26" s="149"/>
      <c r="CL26" s="149"/>
      <c r="CM26" s="150"/>
      <c r="CN26" s="151"/>
      <c r="CO26" s="149"/>
      <c r="CP26" s="149"/>
      <c r="CQ26" s="149"/>
      <c r="CR26" s="149"/>
      <c r="CS26" s="150"/>
      <c r="CT26" s="151"/>
      <c r="CU26" s="149"/>
      <c r="CV26" s="149"/>
      <c r="CW26" s="149"/>
      <c r="CX26" s="149"/>
      <c r="CY26" s="150"/>
      <c r="CZ26" s="151"/>
      <c r="DA26" s="149"/>
      <c r="DB26" s="149"/>
      <c r="DC26" s="149"/>
      <c r="DD26" s="149"/>
      <c r="DE26" s="150"/>
      <c r="DF26" s="151"/>
      <c r="DG26" s="149"/>
      <c r="DH26" s="149"/>
      <c r="DI26" s="149"/>
      <c r="DJ26" s="149"/>
      <c r="DK26" s="150"/>
      <c r="DL26" s="151"/>
      <c r="DM26" s="149"/>
      <c r="DN26" s="149"/>
      <c r="DO26" s="149"/>
      <c r="DP26" s="149"/>
      <c r="DQ26" s="150"/>
      <c r="DR26" s="151"/>
      <c r="DS26" s="149"/>
      <c r="DT26" s="149"/>
      <c r="DU26" s="149"/>
      <c r="DV26" s="149"/>
      <c r="DW26" s="150"/>
      <c r="DX26" s="151"/>
      <c r="DY26" s="149"/>
      <c r="DZ26" s="149"/>
      <c r="EA26" s="149"/>
      <c r="EB26" s="149"/>
      <c r="EC26" s="150"/>
      <c r="ED26" s="151"/>
      <c r="EE26" s="149"/>
      <c r="EF26" s="149"/>
      <c r="EG26" s="149"/>
      <c r="EH26" s="149"/>
      <c r="EI26" s="150"/>
      <c r="EJ26" s="151"/>
      <c r="EK26" s="149"/>
      <c r="EL26" s="149"/>
      <c r="EM26" s="149"/>
      <c r="EN26" s="149"/>
      <c r="EO26" s="150"/>
      <c r="EP26" s="151"/>
      <c r="EQ26" s="149"/>
      <c r="ER26" s="149"/>
      <c r="ES26" s="149"/>
      <c r="ET26" s="149"/>
      <c r="EU26" s="150"/>
      <c r="EV26" s="151"/>
      <c r="EW26" s="149"/>
      <c r="EX26" s="149"/>
      <c r="EY26" s="149"/>
      <c r="EZ26" s="149"/>
      <c r="FA26" s="150"/>
      <c r="FB26" s="151"/>
      <c r="FC26" s="149"/>
      <c r="FD26" s="149"/>
      <c r="FE26" s="149"/>
      <c r="FF26" s="149"/>
      <c r="FG26" s="150"/>
      <c r="FH26" s="151"/>
      <c r="FI26" s="149"/>
      <c r="FJ26" s="149"/>
      <c r="FK26" s="149"/>
      <c r="FL26" s="149"/>
      <c r="FM26" s="150"/>
      <c r="FN26" s="151"/>
      <c r="FO26" s="149"/>
      <c r="FP26" s="149"/>
      <c r="FQ26" s="149"/>
      <c r="FR26" s="149"/>
      <c r="FS26" s="150"/>
      <c r="FT26" s="151"/>
      <c r="FU26" s="149"/>
      <c r="FV26" s="149"/>
      <c r="FW26" s="149"/>
      <c r="FX26" s="149"/>
      <c r="FY26" s="150"/>
      <c r="FZ26" s="151"/>
      <c r="GA26" s="149"/>
      <c r="GB26" s="149"/>
      <c r="GC26" s="149"/>
      <c r="GD26" s="149"/>
      <c r="GE26" s="150"/>
      <c r="GF26" s="151"/>
      <c r="GG26" s="149"/>
      <c r="GH26" s="149"/>
      <c r="GI26" s="149"/>
      <c r="GJ26" s="149"/>
      <c r="GK26" s="150"/>
      <c r="GL26" s="151"/>
      <c r="GM26" s="149"/>
      <c r="GN26" s="149"/>
      <c r="GO26" s="149"/>
      <c r="GP26" s="149"/>
      <c r="GQ26" s="150"/>
      <c r="GR26" s="151"/>
      <c r="GS26" s="149"/>
      <c r="GT26" s="149"/>
      <c r="GU26" s="149"/>
      <c r="GV26" s="149"/>
      <c r="GW26" s="150"/>
      <c r="GX26" s="151"/>
      <c r="GY26" s="149"/>
      <c r="GZ26" s="149"/>
      <c r="HA26" s="149"/>
      <c r="HB26" s="149"/>
      <c r="HC26" s="149"/>
      <c r="HD26" s="152"/>
      <c r="HE26" s="152"/>
      <c r="HF26" s="446" t="str">
        <f t="shared" si="1"/>
        <v/>
      </c>
    </row>
    <row r="27" spans="2:214" ht="21" customHeight="1">
      <c r="B27" s="899"/>
      <c r="C27" s="900"/>
      <c r="D27" s="146">
        <f t="shared" si="0"/>
        <v>14</v>
      </c>
      <c r="E27" s="224"/>
      <c r="F27" s="396"/>
      <c r="G27" s="147"/>
      <c r="H27" s="148"/>
      <c r="I27" s="149"/>
      <c r="J27" s="149"/>
      <c r="K27" s="149"/>
      <c r="L27" s="149"/>
      <c r="M27" s="150"/>
      <c r="N27" s="151"/>
      <c r="O27" s="149"/>
      <c r="P27" s="149"/>
      <c r="Q27" s="149"/>
      <c r="R27" s="149"/>
      <c r="S27" s="150"/>
      <c r="T27" s="151"/>
      <c r="U27" s="149"/>
      <c r="V27" s="149"/>
      <c r="W27" s="149"/>
      <c r="X27" s="149"/>
      <c r="Y27" s="150"/>
      <c r="Z27" s="151"/>
      <c r="AA27" s="149"/>
      <c r="AB27" s="149"/>
      <c r="AC27" s="149"/>
      <c r="AD27" s="149"/>
      <c r="AE27" s="150"/>
      <c r="AF27" s="151"/>
      <c r="AG27" s="149"/>
      <c r="AH27" s="149"/>
      <c r="AI27" s="149"/>
      <c r="AJ27" s="149"/>
      <c r="AK27" s="150"/>
      <c r="AL27" s="151"/>
      <c r="AM27" s="149"/>
      <c r="AN27" s="149"/>
      <c r="AO27" s="149"/>
      <c r="AP27" s="149"/>
      <c r="AQ27" s="150"/>
      <c r="AR27" s="151"/>
      <c r="AS27" s="149"/>
      <c r="AT27" s="149"/>
      <c r="AU27" s="149"/>
      <c r="AV27" s="149"/>
      <c r="AW27" s="150"/>
      <c r="AX27" s="151"/>
      <c r="AY27" s="149"/>
      <c r="AZ27" s="149"/>
      <c r="BA27" s="149"/>
      <c r="BB27" s="149"/>
      <c r="BC27" s="150"/>
      <c r="BD27" s="151"/>
      <c r="BE27" s="149"/>
      <c r="BF27" s="149"/>
      <c r="BG27" s="149"/>
      <c r="BH27" s="149"/>
      <c r="BI27" s="150"/>
      <c r="BJ27" s="151"/>
      <c r="BK27" s="149"/>
      <c r="BL27" s="149"/>
      <c r="BM27" s="149"/>
      <c r="BN27" s="149"/>
      <c r="BO27" s="150"/>
      <c r="BP27" s="151"/>
      <c r="BQ27" s="149"/>
      <c r="BR27" s="149"/>
      <c r="BS27" s="149"/>
      <c r="BT27" s="149"/>
      <c r="BU27" s="150"/>
      <c r="BV27" s="151"/>
      <c r="BW27" s="149"/>
      <c r="BX27" s="149"/>
      <c r="BY27" s="149"/>
      <c r="BZ27" s="149"/>
      <c r="CA27" s="150"/>
      <c r="CB27" s="151"/>
      <c r="CC27" s="149"/>
      <c r="CD27" s="149"/>
      <c r="CE27" s="149"/>
      <c r="CF27" s="149"/>
      <c r="CG27" s="150"/>
      <c r="CH27" s="151"/>
      <c r="CI27" s="149"/>
      <c r="CJ27" s="149"/>
      <c r="CK27" s="149"/>
      <c r="CL27" s="149"/>
      <c r="CM27" s="150"/>
      <c r="CN27" s="151"/>
      <c r="CO27" s="149"/>
      <c r="CP27" s="149"/>
      <c r="CQ27" s="149"/>
      <c r="CR27" s="149"/>
      <c r="CS27" s="150"/>
      <c r="CT27" s="151"/>
      <c r="CU27" s="149"/>
      <c r="CV27" s="149"/>
      <c r="CW27" s="149"/>
      <c r="CX27" s="149"/>
      <c r="CY27" s="150"/>
      <c r="CZ27" s="151"/>
      <c r="DA27" s="149"/>
      <c r="DB27" s="149"/>
      <c r="DC27" s="149"/>
      <c r="DD27" s="149"/>
      <c r="DE27" s="150"/>
      <c r="DF27" s="151"/>
      <c r="DG27" s="149"/>
      <c r="DH27" s="149"/>
      <c r="DI27" s="149"/>
      <c r="DJ27" s="149"/>
      <c r="DK27" s="150"/>
      <c r="DL27" s="151"/>
      <c r="DM27" s="149"/>
      <c r="DN27" s="149"/>
      <c r="DO27" s="149"/>
      <c r="DP27" s="149"/>
      <c r="DQ27" s="150"/>
      <c r="DR27" s="151"/>
      <c r="DS27" s="149"/>
      <c r="DT27" s="149"/>
      <c r="DU27" s="149"/>
      <c r="DV27" s="149"/>
      <c r="DW27" s="150"/>
      <c r="DX27" s="151"/>
      <c r="DY27" s="149"/>
      <c r="DZ27" s="149"/>
      <c r="EA27" s="149"/>
      <c r="EB27" s="149"/>
      <c r="EC27" s="150"/>
      <c r="ED27" s="151"/>
      <c r="EE27" s="149"/>
      <c r="EF27" s="149"/>
      <c r="EG27" s="149"/>
      <c r="EH27" s="149"/>
      <c r="EI27" s="150"/>
      <c r="EJ27" s="151"/>
      <c r="EK27" s="149"/>
      <c r="EL27" s="149"/>
      <c r="EM27" s="149"/>
      <c r="EN27" s="149"/>
      <c r="EO27" s="150"/>
      <c r="EP27" s="151"/>
      <c r="EQ27" s="149"/>
      <c r="ER27" s="149"/>
      <c r="ES27" s="149"/>
      <c r="ET27" s="149"/>
      <c r="EU27" s="150"/>
      <c r="EV27" s="151"/>
      <c r="EW27" s="149"/>
      <c r="EX27" s="149"/>
      <c r="EY27" s="149"/>
      <c r="EZ27" s="149"/>
      <c r="FA27" s="150"/>
      <c r="FB27" s="151"/>
      <c r="FC27" s="149"/>
      <c r="FD27" s="149"/>
      <c r="FE27" s="149"/>
      <c r="FF27" s="149"/>
      <c r="FG27" s="150"/>
      <c r="FH27" s="151"/>
      <c r="FI27" s="149"/>
      <c r="FJ27" s="149"/>
      <c r="FK27" s="149"/>
      <c r="FL27" s="149"/>
      <c r="FM27" s="150"/>
      <c r="FN27" s="151"/>
      <c r="FO27" s="149"/>
      <c r="FP27" s="149"/>
      <c r="FQ27" s="149"/>
      <c r="FR27" s="149"/>
      <c r="FS27" s="150"/>
      <c r="FT27" s="151"/>
      <c r="FU27" s="149"/>
      <c r="FV27" s="149"/>
      <c r="FW27" s="149"/>
      <c r="FX27" s="149"/>
      <c r="FY27" s="150"/>
      <c r="FZ27" s="151"/>
      <c r="GA27" s="149"/>
      <c r="GB27" s="149"/>
      <c r="GC27" s="149"/>
      <c r="GD27" s="149"/>
      <c r="GE27" s="150"/>
      <c r="GF27" s="151"/>
      <c r="GG27" s="149"/>
      <c r="GH27" s="149"/>
      <c r="GI27" s="149"/>
      <c r="GJ27" s="149"/>
      <c r="GK27" s="150"/>
      <c r="GL27" s="151"/>
      <c r="GM27" s="149"/>
      <c r="GN27" s="149"/>
      <c r="GO27" s="149"/>
      <c r="GP27" s="149"/>
      <c r="GQ27" s="150"/>
      <c r="GR27" s="151"/>
      <c r="GS27" s="149"/>
      <c r="GT27" s="149"/>
      <c r="GU27" s="149"/>
      <c r="GV27" s="149"/>
      <c r="GW27" s="150"/>
      <c r="GX27" s="151"/>
      <c r="GY27" s="149"/>
      <c r="GZ27" s="149"/>
      <c r="HA27" s="149"/>
      <c r="HB27" s="149"/>
      <c r="HC27" s="149"/>
      <c r="HD27" s="152"/>
      <c r="HE27" s="152"/>
      <c r="HF27" s="446" t="str">
        <f t="shared" si="1"/>
        <v/>
      </c>
    </row>
    <row r="28" spans="2:214" ht="21" customHeight="1">
      <c r="B28" s="899"/>
      <c r="C28" s="900"/>
      <c r="D28" s="146">
        <f t="shared" si="0"/>
        <v>15</v>
      </c>
      <c r="E28" s="224"/>
      <c r="F28" s="396"/>
      <c r="G28" s="147"/>
      <c r="H28" s="148"/>
      <c r="I28" s="149"/>
      <c r="J28" s="149"/>
      <c r="K28" s="149"/>
      <c r="L28" s="149"/>
      <c r="M28" s="150"/>
      <c r="N28" s="151"/>
      <c r="O28" s="149"/>
      <c r="P28" s="149"/>
      <c r="Q28" s="149"/>
      <c r="R28" s="149"/>
      <c r="S28" s="150"/>
      <c r="T28" s="151"/>
      <c r="U28" s="149"/>
      <c r="V28" s="149"/>
      <c r="W28" s="149"/>
      <c r="X28" s="149"/>
      <c r="Y28" s="150"/>
      <c r="Z28" s="151"/>
      <c r="AA28" s="149"/>
      <c r="AB28" s="149"/>
      <c r="AC28" s="149"/>
      <c r="AD28" s="149"/>
      <c r="AE28" s="150"/>
      <c r="AF28" s="151"/>
      <c r="AG28" s="149"/>
      <c r="AH28" s="149"/>
      <c r="AI28" s="149"/>
      <c r="AJ28" s="149"/>
      <c r="AK28" s="150"/>
      <c r="AL28" s="151"/>
      <c r="AM28" s="149"/>
      <c r="AN28" s="149"/>
      <c r="AO28" s="149"/>
      <c r="AP28" s="149"/>
      <c r="AQ28" s="150"/>
      <c r="AR28" s="151"/>
      <c r="AS28" s="149"/>
      <c r="AT28" s="149"/>
      <c r="AU28" s="149"/>
      <c r="AV28" s="149"/>
      <c r="AW28" s="150"/>
      <c r="AX28" s="151"/>
      <c r="AY28" s="149"/>
      <c r="AZ28" s="149"/>
      <c r="BA28" s="149"/>
      <c r="BB28" s="149"/>
      <c r="BC28" s="150"/>
      <c r="BD28" s="151"/>
      <c r="BE28" s="149"/>
      <c r="BF28" s="149"/>
      <c r="BG28" s="149"/>
      <c r="BH28" s="149"/>
      <c r="BI28" s="150"/>
      <c r="BJ28" s="151"/>
      <c r="BK28" s="149"/>
      <c r="BL28" s="149"/>
      <c r="BM28" s="149"/>
      <c r="BN28" s="149"/>
      <c r="BO28" s="150"/>
      <c r="BP28" s="151"/>
      <c r="BQ28" s="149"/>
      <c r="BR28" s="149"/>
      <c r="BS28" s="149"/>
      <c r="BT28" s="149"/>
      <c r="BU28" s="150"/>
      <c r="BV28" s="151"/>
      <c r="BW28" s="149"/>
      <c r="BX28" s="149"/>
      <c r="BY28" s="149"/>
      <c r="BZ28" s="149"/>
      <c r="CA28" s="150"/>
      <c r="CB28" s="151"/>
      <c r="CC28" s="149"/>
      <c r="CD28" s="149"/>
      <c r="CE28" s="149"/>
      <c r="CF28" s="149"/>
      <c r="CG28" s="150"/>
      <c r="CH28" s="151"/>
      <c r="CI28" s="149"/>
      <c r="CJ28" s="149"/>
      <c r="CK28" s="149"/>
      <c r="CL28" s="149"/>
      <c r="CM28" s="150"/>
      <c r="CN28" s="151"/>
      <c r="CO28" s="149"/>
      <c r="CP28" s="149"/>
      <c r="CQ28" s="149"/>
      <c r="CR28" s="149"/>
      <c r="CS28" s="150"/>
      <c r="CT28" s="151"/>
      <c r="CU28" s="149"/>
      <c r="CV28" s="149"/>
      <c r="CW28" s="149"/>
      <c r="CX28" s="149"/>
      <c r="CY28" s="150"/>
      <c r="CZ28" s="151"/>
      <c r="DA28" s="149"/>
      <c r="DB28" s="149"/>
      <c r="DC28" s="149"/>
      <c r="DD28" s="149"/>
      <c r="DE28" s="150"/>
      <c r="DF28" s="151"/>
      <c r="DG28" s="149"/>
      <c r="DH28" s="149"/>
      <c r="DI28" s="149"/>
      <c r="DJ28" s="149"/>
      <c r="DK28" s="150"/>
      <c r="DL28" s="151"/>
      <c r="DM28" s="149"/>
      <c r="DN28" s="149"/>
      <c r="DO28" s="149"/>
      <c r="DP28" s="149"/>
      <c r="DQ28" s="150"/>
      <c r="DR28" s="151"/>
      <c r="DS28" s="149"/>
      <c r="DT28" s="149"/>
      <c r="DU28" s="149"/>
      <c r="DV28" s="149"/>
      <c r="DW28" s="150"/>
      <c r="DX28" s="151"/>
      <c r="DY28" s="149"/>
      <c r="DZ28" s="149"/>
      <c r="EA28" s="149"/>
      <c r="EB28" s="149"/>
      <c r="EC28" s="150"/>
      <c r="ED28" s="151"/>
      <c r="EE28" s="149"/>
      <c r="EF28" s="149"/>
      <c r="EG28" s="149"/>
      <c r="EH28" s="149"/>
      <c r="EI28" s="150"/>
      <c r="EJ28" s="151"/>
      <c r="EK28" s="149"/>
      <c r="EL28" s="149"/>
      <c r="EM28" s="149"/>
      <c r="EN28" s="149"/>
      <c r="EO28" s="150"/>
      <c r="EP28" s="151"/>
      <c r="EQ28" s="149"/>
      <c r="ER28" s="149"/>
      <c r="ES28" s="149"/>
      <c r="ET28" s="149"/>
      <c r="EU28" s="150"/>
      <c r="EV28" s="151"/>
      <c r="EW28" s="149"/>
      <c r="EX28" s="149"/>
      <c r="EY28" s="149"/>
      <c r="EZ28" s="149"/>
      <c r="FA28" s="150"/>
      <c r="FB28" s="151"/>
      <c r="FC28" s="149"/>
      <c r="FD28" s="149"/>
      <c r="FE28" s="149"/>
      <c r="FF28" s="149"/>
      <c r="FG28" s="150"/>
      <c r="FH28" s="151"/>
      <c r="FI28" s="149"/>
      <c r="FJ28" s="149"/>
      <c r="FK28" s="149"/>
      <c r="FL28" s="149"/>
      <c r="FM28" s="150"/>
      <c r="FN28" s="151"/>
      <c r="FO28" s="149"/>
      <c r="FP28" s="149"/>
      <c r="FQ28" s="149"/>
      <c r="FR28" s="149"/>
      <c r="FS28" s="150"/>
      <c r="FT28" s="151"/>
      <c r="FU28" s="149"/>
      <c r="FV28" s="149"/>
      <c r="FW28" s="149"/>
      <c r="FX28" s="149"/>
      <c r="FY28" s="150"/>
      <c r="FZ28" s="151"/>
      <c r="GA28" s="149"/>
      <c r="GB28" s="149"/>
      <c r="GC28" s="149"/>
      <c r="GD28" s="149"/>
      <c r="GE28" s="150"/>
      <c r="GF28" s="151"/>
      <c r="GG28" s="149"/>
      <c r="GH28" s="149"/>
      <c r="GI28" s="149"/>
      <c r="GJ28" s="149"/>
      <c r="GK28" s="150"/>
      <c r="GL28" s="151"/>
      <c r="GM28" s="149"/>
      <c r="GN28" s="149"/>
      <c r="GO28" s="149"/>
      <c r="GP28" s="149"/>
      <c r="GQ28" s="150"/>
      <c r="GR28" s="151"/>
      <c r="GS28" s="149"/>
      <c r="GT28" s="149"/>
      <c r="GU28" s="149"/>
      <c r="GV28" s="149"/>
      <c r="GW28" s="150"/>
      <c r="GX28" s="151"/>
      <c r="GY28" s="149"/>
      <c r="GZ28" s="149"/>
      <c r="HA28" s="149"/>
      <c r="HB28" s="149"/>
      <c r="HC28" s="149"/>
      <c r="HD28" s="152"/>
      <c r="HE28" s="152"/>
      <c r="HF28" s="446" t="str">
        <f t="shared" si="1"/>
        <v/>
      </c>
    </row>
    <row r="29" spans="2:214" ht="21" hidden="1" customHeight="1" outlineLevel="1">
      <c r="B29" s="899"/>
      <c r="C29" s="900"/>
      <c r="D29" s="146">
        <f t="shared" si="0"/>
        <v>16</v>
      </c>
      <c r="E29" s="224"/>
      <c r="F29" s="396"/>
      <c r="G29" s="147"/>
      <c r="H29" s="148"/>
      <c r="I29" s="149"/>
      <c r="J29" s="149"/>
      <c r="K29" s="149"/>
      <c r="L29" s="149"/>
      <c r="M29" s="150"/>
      <c r="N29" s="151"/>
      <c r="O29" s="149"/>
      <c r="P29" s="149"/>
      <c r="Q29" s="149"/>
      <c r="R29" s="149"/>
      <c r="S29" s="150"/>
      <c r="T29" s="151"/>
      <c r="U29" s="149"/>
      <c r="V29" s="149"/>
      <c r="W29" s="149"/>
      <c r="X29" s="149"/>
      <c r="Y29" s="150"/>
      <c r="Z29" s="151"/>
      <c r="AA29" s="149"/>
      <c r="AB29" s="149"/>
      <c r="AC29" s="149"/>
      <c r="AD29" s="149"/>
      <c r="AE29" s="150"/>
      <c r="AF29" s="151"/>
      <c r="AG29" s="149"/>
      <c r="AH29" s="149"/>
      <c r="AI29" s="149"/>
      <c r="AJ29" s="149"/>
      <c r="AK29" s="150"/>
      <c r="AL29" s="151"/>
      <c r="AM29" s="149"/>
      <c r="AN29" s="149"/>
      <c r="AO29" s="149"/>
      <c r="AP29" s="149"/>
      <c r="AQ29" s="150"/>
      <c r="AR29" s="151"/>
      <c r="AS29" s="149"/>
      <c r="AT29" s="149"/>
      <c r="AU29" s="149"/>
      <c r="AV29" s="149"/>
      <c r="AW29" s="150"/>
      <c r="AX29" s="151"/>
      <c r="AY29" s="149"/>
      <c r="AZ29" s="149"/>
      <c r="BA29" s="149"/>
      <c r="BB29" s="149"/>
      <c r="BC29" s="150"/>
      <c r="BD29" s="151"/>
      <c r="BE29" s="149"/>
      <c r="BF29" s="149"/>
      <c r="BG29" s="149"/>
      <c r="BH29" s="149"/>
      <c r="BI29" s="150"/>
      <c r="BJ29" s="151"/>
      <c r="BK29" s="149"/>
      <c r="BL29" s="149"/>
      <c r="BM29" s="149"/>
      <c r="BN29" s="149"/>
      <c r="BO29" s="150"/>
      <c r="BP29" s="151"/>
      <c r="BQ29" s="149"/>
      <c r="BR29" s="149"/>
      <c r="BS29" s="149"/>
      <c r="BT29" s="149"/>
      <c r="BU29" s="150"/>
      <c r="BV29" s="151"/>
      <c r="BW29" s="149"/>
      <c r="BX29" s="149"/>
      <c r="BY29" s="149"/>
      <c r="BZ29" s="149"/>
      <c r="CA29" s="150"/>
      <c r="CB29" s="151"/>
      <c r="CC29" s="149"/>
      <c r="CD29" s="149"/>
      <c r="CE29" s="149"/>
      <c r="CF29" s="149"/>
      <c r="CG29" s="150"/>
      <c r="CH29" s="151"/>
      <c r="CI29" s="149"/>
      <c r="CJ29" s="149"/>
      <c r="CK29" s="149"/>
      <c r="CL29" s="149"/>
      <c r="CM29" s="150"/>
      <c r="CN29" s="151"/>
      <c r="CO29" s="149"/>
      <c r="CP29" s="149"/>
      <c r="CQ29" s="149"/>
      <c r="CR29" s="149"/>
      <c r="CS29" s="150"/>
      <c r="CT29" s="151"/>
      <c r="CU29" s="149"/>
      <c r="CV29" s="149"/>
      <c r="CW29" s="149"/>
      <c r="CX29" s="149"/>
      <c r="CY29" s="150"/>
      <c r="CZ29" s="151"/>
      <c r="DA29" s="149"/>
      <c r="DB29" s="149"/>
      <c r="DC29" s="149"/>
      <c r="DD29" s="149"/>
      <c r="DE29" s="150"/>
      <c r="DF29" s="151"/>
      <c r="DG29" s="149"/>
      <c r="DH29" s="149"/>
      <c r="DI29" s="149"/>
      <c r="DJ29" s="149"/>
      <c r="DK29" s="150"/>
      <c r="DL29" s="151"/>
      <c r="DM29" s="149"/>
      <c r="DN29" s="149"/>
      <c r="DO29" s="149"/>
      <c r="DP29" s="149"/>
      <c r="DQ29" s="150"/>
      <c r="DR29" s="151"/>
      <c r="DS29" s="149"/>
      <c r="DT29" s="149"/>
      <c r="DU29" s="149"/>
      <c r="DV29" s="149"/>
      <c r="DW29" s="150"/>
      <c r="DX29" s="151"/>
      <c r="DY29" s="149"/>
      <c r="DZ29" s="149"/>
      <c r="EA29" s="149"/>
      <c r="EB29" s="149"/>
      <c r="EC29" s="150"/>
      <c r="ED29" s="151"/>
      <c r="EE29" s="149"/>
      <c r="EF29" s="149"/>
      <c r="EG29" s="149"/>
      <c r="EH29" s="149"/>
      <c r="EI29" s="150"/>
      <c r="EJ29" s="151"/>
      <c r="EK29" s="149"/>
      <c r="EL29" s="149"/>
      <c r="EM29" s="149"/>
      <c r="EN29" s="149"/>
      <c r="EO29" s="150"/>
      <c r="EP29" s="151"/>
      <c r="EQ29" s="149"/>
      <c r="ER29" s="149"/>
      <c r="ES29" s="149"/>
      <c r="ET29" s="149"/>
      <c r="EU29" s="150"/>
      <c r="EV29" s="151"/>
      <c r="EW29" s="149"/>
      <c r="EX29" s="149"/>
      <c r="EY29" s="149"/>
      <c r="EZ29" s="149"/>
      <c r="FA29" s="150"/>
      <c r="FB29" s="151"/>
      <c r="FC29" s="149"/>
      <c r="FD29" s="149"/>
      <c r="FE29" s="149"/>
      <c r="FF29" s="149"/>
      <c r="FG29" s="150"/>
      <c r="FH29" s="151"/>
      <c r="FI29" s="149"/>
      <c r="FJ29" s="149"/>
      <c r="FK29" s="149"/>
      <c r="FL29" s="149"/>
      <c r="FM29" s="150"/>
      <c r="FN29" s="151"/>
      <c r="FO29" s="149"/>
      <c r="FP29" s="149"/>
      <c r="FQ29" s="149"/>
      <c r="FR29" s="149"/>
      <c r="FS29" s="150"/>
      <c r="FT29" s="151"/>
      <c r="FU29" s="149"/>
      <c r="FV29" s="149"/>
      <c r="FW29" s="149"/>
      <c r="FX29" s="149"/>
      <c r="FY29" s="150"/>
      <c r="FZ29" s="151"/>
      <c r="GA29" s="149"/>
      <c r="GB29" s="149"/>
      <c r="GC29" s="149"/>
      <c r="GD29" s="149"/>
      <c r="GE29" s="150"/>
      <c r="GF29" s="151"/>
      <c r="GG29" s="149"/>
      <c r="GH29" s="149"/>
      <c r="GI29" s="149"/>
      <c r="GJ29" s="149"/>
      <c r="GK29" s="150"/>
      <c r="GL29" s="151"/>
      <c r="GM29" s="149"/>
      <c r="GN29" s="149"/>
      <c r="GO29" s="149"/>
      <c r="GP29" s="149"/>
      <c r="GQ29" s="150"/>
      <c r="GR29" s="151"/>
      <c r="GS29" s="149"/>
      <c r="GT29" s="149"/>
      <c r="GU29" s="149"/>
      <c r="GV29" s="149"/>
      <c r="GW29" s="150"/>
      <c r="GX29" s="151"/>
      <c r="GY29" s="149"/>
      <c r="GZ29" s="149"/>
      <c r="HA29" s="149"/>
      <c r="HB29" s="149"/>
      <c r="HC29" s="149"/>
      <c r="HD29" s="152"/>
      <c r="HE29" s="152"/>
      <c r="HF29" s="446" t="str">
        <f t="shared" si="1"/>
        <v/>
      </c>
    </row>
    <row r="30" spans="2:214" ht="21" hidden="1" customHeight="1" outlineLevel="1">
      <c r="B30" s="899"/>
      <c r="C30" s="900"/>
      <c r="D30" s="146">
        <f t="shared" si="0"/>
        <v>17</v>
      </c>
      <c r="E30" s="224"/>
      <c r="F30" s="396"/>
      <c r="G30" s="147"/>
      <c r="H30" s="148"/>
      <c r="I30" s="149"/>
      <c r="J30" s="149"/>
      <c r="K30" s="149"/>
      <c r="L30" s="149"/>
      <c r="M30" s="150"/>
      <c r="N30" s="151"/>
      <c r="O30" s="149"/>
      <c r="P30" s="149"/>
      <c r="Q30" s="149"/>
      <c r="R30" s="149"/>
      <c r="S30" s="150"/>
      <c r="T30" s="151"/>
      <c r="U30" s="149"/>
      <c r="V30" s="149"/>
      <c r="W30" s="149"/>
      <c r="X30" s="149"/>
      <c r="Y30" s="150"/>
      <c r="Z30" s="151"/>
      <c r="AA30" s="149"/>
      <c r="AB30" s="149"/>
      <c r="AC30" s="149"/>
      <c r="AD30" s="149"/>
      <c r="AE30" s="150"/>
      <c r="AF30" s="151"/>
      <c r="AG30" s="149"/>
      <c r="AH30" s="149"/>
      <c r="AI30" s="149"/>
      <c r="AJ30" s="149"/>
      <c r="AK30" s="150"/>
      <c r="AL30" s="151"/>
      <c r="AM30" s="149"/>
      <c r="AN30" s="149"/>
      <c r="AO30" s="149"/>
      <c r="AP30" s="149"/>
      <c r="AQ30" s="150"/>
      <c r="AR30" s="151"/>
      <c r="AS30" s="149"/>
      <c r="AT30" s="149"/>
      <c r="AU30" s="149"/>
      <c r="AV30" s="149"/>
      <c r="AW30" s="150"/>
      <c r="AX30" s="151"/>
      <c r="AY30" s="149"/>
      <c r="AZ30" s="149"/>
      <c r="BA30" s="149"/>
      <c r="BB30" s="149"/>
      <c r="BC30" s="150"/>
      <c r="BD30" s="151"/>
      <c r="BE30" s="149"/>
      <c r="BF30" s="149"/>
      <c r="BG30" s="149"/>
      <c r="BH30" s="149"/>
      <c r="BI30" s="150"/>
      <c r="BJ30" s="151"/>
      <c r="BK30" s="149"/>
      <c r="BL30" s="149"/>
      <c r="BM30" s="149"/>
      <c r="BN30" s="149"/>
      <c r="BO30" s="150"/>
      <c r="BP30" s="151"/>
      <c r="BQ30" s="149"/>
      <c r="BR30" s="149"/>
      <c r="BS30" s="149"/>
      <c r="BT30" s="149"/>
      <c r="BU30" s="150"/>
      <c r="BV30" s="151"/>
      <c r="BW30" s="149"/>
      <c r="BX30" s="149"/>
      <c r="BY30" s="149"/>
      <c r="BZ30" s="149"/>
      <c r="CA30" s="150"/>
      <c r="CB30" s="151"/>
      <c r="CC30" s="149"/>
      <c r="CD30" s="149"/>
      <c r="CE30" s="149"/>
      <c r="CF30" s="149"/>
      <c r="CG30" s="150"/>
      <c r="CH30" s="151"/>
      <c r="CI30" s="149"/>
      <c r="CJ30" s="149"/>
      <c r="CK30" s="149"/>
      <c r="CL30" s="149"/>
      <c r="CM30" s="150"/>
      <c r="CN30" s="151"/>
      <c r="CO30" s="149"/>
      <c r="CP30" s="149"/>
      <c r="CQ30" s="149"/>
      <c r="CR30" s="149"/>
      <c r="CS30" s="150"/>
      <c r="CT30" s="151"/>
      <c r="CU30" s="149"/>
      <c r="CV30" s="149"/>
      <c r="CW30" s="149"/>
      <c r="CX30" s="149"/>
      <c r="CY30" s="150"/>
      <c r="CZ30" s="151"/>
      <c r="DA30" s="149"/>
      <c r="DB30" s="149"/>
      <c r="DC30" s="149"/>
      <c r="DD30" s="149"/>
      <c r="DE30" s="150"/>
      <c r="DF30" s="151"/>
      <c r="DG30" s="149"/>
      <c r="DH30" s="149"/>
      <c r="DI30" s="149"/>
      <c r="DJ30" s="149"/>
      <c r="DK30" s="150"/>
      <c r="DL30" s="151"/>
      <c r="DM30" s="149"/>
      <c r="DN30" s="149"/>
      <c r="DO30" s="149"/>
      <c r="DP30" s="149"/>
      <c r="DQ30" s="150"/>
      <c r="DR30" s="151"/>
      <c r="DS30" s="149"/>
      <c r="DT30" s="149"/>
      <c r="DU30" s="149"/>
      <c r="DV30" s="149"/>
      <c r="DW30" s="150"/>
      <c r="DX30" s="151"/>
      <c r="DY30" s="149"/>
      <c r="DZ30" s="149"/>
      <c r="EA30" s="149"/>
      <c r="EB30" s="149"/>
      <c r="EC30" s="150"/>
      <c r="ED30" s="151"/>
      <c r="EE30" s="149"/>
      <c r="EF30" s="149"/>
      <c r="EG30" s="149"/>
      <c r="EH30" s="149"/>
      <c r="EI30" s="150"/>
      <c r="EJ30" s="151"/>
      <c r="EK30" s="149"/>
      <c r="EL30" s="149"/>
      <c r="EM30" s="149"/>
      <c r="EN30" s="149"/>
      <c r="EO30" s="150"/>
      <c r="EP30" s="151"/>
      <c r="EQ30" s="149"/>
      <c r="ER30" s="149"/>
      <c r="ES30" s="149"/>
      <c r="ET30" s="149"/>
      <c r="EU30" s="150"/>
      <c r="EV30" s="151"/>
      <c r="EW30" s="149"/>
      <c r="EX30" s="149"/>
      <c r="EY30" s="149"/>
      <c r="EZ30" s="149"/>
      <c r="FA30" s="150"/>
      <c r="FB30" s="151"/>
      <c r="FC30" s="149"/>
      <c r="FD30" s="149"/>
      <c r="FE30" s="149"/>
      <c r="FF30" s="149"/>
      <c r="FG30" s="150"/>
      <c r="FH30" s="151"/>
      <c r="FI30" s="149"/>
      <c r="FJ30" s="149"/>
      <c r="FK30" s="149"/>
      <c r="FL30" s="149"/>
      <c r="FM30" s="150"/>
      <c r="FN30" s="151"/>
      <c r="FO30" s="149"/>
      <c r="FP30" s="149"/>
      <c r="FQ30" s="149"/>
      <c r="FR30" s="149"/>
      <c r="FS30" s="150"/>
      <c r="FT30" s="151"/>
      <c r="FU30" s="149"/>
      <c r="FV30" s="149"/>
      <c r="FW30" s="149"/>
      <c r="FX30" s="149"/>
      <c r="FY30" s="150"/>
      <c r="FZ30" s="151"/>
      <c r="GA30" s="149"/>
      <c r="GB30" s="149"/>
      <c r="GC30" s="149"/>
      <c r="GD30" s="149"/>
      <c r="GE30" s="150"/>
      <c r="GF30" s="151"/>
      <c r="GG30" s="149"/>
      <c r="GH30" s="149"/>
      <c r="GI30" s="149"/>
      <c r="GJ30" s="149"/>
      <c r="GK30" s="150"/>
      <c r="GL30" s="151"/>
      <c r="GM30" s="149"/>
      <c r="GN30" s="149"/>
      <c r="GO30" s="149"/>
      <c r="GP30" s="149"/>
      <c r="GQ30" s="150"/>
      <c r="GR30" s="151"/>
      <c r="GS30" s="149"/>
      <c r="GT30" s="149"/>
      <c r="GU30" s="149"/>
      <c r="GV30" s="149"/>
      <c r="GW30" s="150"/>
      <c r="GX30" s="151"/>
      <c r="GY30" s="149"/>
      <c r="GZ30" s="149"/>
      <c r="HA30" s="149"/>
      <c r="HB30" s="149"/>
      <c r="HC30" s="149"/>
      <c r="HD30" s="152"/>
      <c r="HE30" s="152"/>
      <c r="HF30" s="446" t="str">
        <f t="shared" si="1"/>
        <v/>
      </c>
    </row>
    <row r="31" spans="2:214" ht="21" hidden="1" customHeight="1" outlineLevel="1">
      <c r="B31" s="899"/>
      <c r="C31" s="900"/>
      <c r="D31" s="146">
        <f t="shared" si="0"/>
        <v>18</v>
      </c>
      <c r="E31" s="224"/>
      <c r="F31" s="396"/>
      <c r="G31" s="147"/>
      <c r="H31" s="148"/>
      <c r="I31" s="149"/>
      <c r="J31" s="149"/>
      <c r="K31" s="149"/>
      <c r="L31" s="149"/>
      <c r="M31" s="150"/>
      <c r="N31" s="151"/>
      <c r="O31" s="149"/>
      <c r="P31" s="149"/>
      <c r="Q31" s="149"/>
      <c r="R31" s="149"/>
      <c r="S31" s="150"/>
      <c r="T31" s="151"/>
      <c r="U31" s="149"/>
      <c r="V31" s="149"/>
      <c r="W31" s="149"/>
      <c r="X31" s="149"/>
      <c r="Y31" s="150"/>
      <c r="Z31" s="151"/>
      <c r="AA31" s="149"/>
      <c r="AB31" s="149"/>
      <c r="AC31" s="149"/>
      <c r="AD31" s="149"/>
      <c r="AE31" s="150"/>
      <c r="AF31" s="151"/>
      <c r="AG31" s="149"/>
      <c r="AH31" s="149"/>
      <c r="AI31" s="149"/>
      <c r="AJ31" s="149"/>
      <c r="AK31" s="150"/>
      <c r="AL31" s="151"/>
      <c r="AM31" s="149"/>
      <c r="AN31" s="149"/>
      <c r="AO31" s="149"/>
      <c r="AP31" s="149"/>
      <c r="AQ31" s="150"/>
      <c r="AR31" s="151"/>
      <c r="AS31" s="149"/>
      <c r="AT31" s="149"/>
      <c r="AU31" s="149"/>
      <c r="AV31" s="149"/>
      <c r="AW31" s="150"/>
      <c r="AX31" s="151"/>
      <c r="AY31" s="149"/>
      <c r="AZ31" s="149"/>
      <c r="BA31" s="149"/>
      <c r="BB31" s="149"/>
      <c r="BC31" s="150"/>
      <c r="BD31" s="151"/>
      <c r="BE31" s="149"/>
      <c r="BF31" s="149"/>
      <c r="BG31" s="149"/>
      <c r="BH31" s="149"/>
      <c r="BI31" s="150"/>
      <c r="BJ31" s="151"/>
      <c r="BK31" s="149"/>
      <c r="BL31" s="149"/>
      <c r="BM31" s="149"/>
      <c r="BN31" s="149"/>
      <c r="BO31" s="150"/>
      <c r="BP31" s="151"/>
      <c r="BQ31" s="149"/>
      <c r="BR31" s="149"/>
      <c r="BS31" s="149"/>
      <c r="BT31" s="149"/>
      <c r="BU31" s="150"/>
      <c r="BV31" s="151"/>
      <c r="BW31" s="149"/>
      <c r="BX31" s="149"/>
      <c r="BY31" s="149"/>
      <c r="BZ31" s="149"/>
      <c r="CA31" s="150"/>
      <c r="CB31" s="151"/>
      <c r="CC31" s="149"/>
      <c r="CD31" s="149"/>
      <c r="CE31" s="149"/>
      <c r="CF31" s="149"/>
      <c r="CG31" s="150"/>
      <c r="CH31" s="151"/>
      <c r="CI31" s="149"/>
      <c r="CJ31" s="149"/>
      <c r="CK31" s="149"/>
      <c r="CL31" s="149"/>
      <c r="CM31" s="150"/>
      <c r="CN31" s="151"/>
      <c r="CO31" s="149"/>
      <c r="CP31" s="149"/>
      <c r="CQ31" s="149"/>
      <c r="CR31" s="149"/>
      <c r="CS31" s="150"/>
      <c r="CT31" s="151"/>
      <c r="CU31" s="149"/>
      <c r="CV31" s="149"/>
      <c r="CW31" s="149"/>
      <c r="CX31" s="149"/>
      <c r="CY31" s="150"/>
      <c r="CZ31" s="151"/>
      <c r="DA31" s="149"/>
      <c r="DB31" s="149"/>
      <c r="DC31" s="149"/>
      <c r="DD31" s="149"/>
      <c r="DE31" s="150"/>
      <c r="DF31" s="151"/>
      <c r="DG31" s="149"/>
      <c r="DH31" s="149"/>
      <c r="DI31" s="149"/>
      <c r="DJ31" s="149"/>
      <c r="DK31" s="150"/>
      <c r="DL31" s="151"/>
      <c r="DM31" s="149"/>
      <c r="DN31" s="149"/>
      <c r="DO31" s="149"/>
      <c r="DP31" s="149"/>
      <c r="DQ31" s="150"/>
      <c r="DR31" s="151"/>
      <c r="DS31" s="149"/>
      <c r="DT31" s="149"/>
      <c r="DU31" s="149"/>
      <c r="DV31" s="149"/>
      <c r="DW31" s="150"/>
      <c r="DX31" s="151"/>
      <c r="DY31" s="149"/>
      <c r="DZ31" s="149"/>
      <c r="EA31" s="149"/>
      <c r="EB31" s="149"/>
      <c r="EC31" s="150"/>
      <c r="ED31" s="151"/>
      <c r="EE31" s="149"/>
      <c r="EF31" s="149"/>
      <c r="EG31" s="149"/>
      <c r="EH31" s="149"/>
      <c r="EI31" s="150"/>
      <c r="EJ31" s="151"/>
      <c r="EK31" s="149"/>
      <c r="EL31" s="149"/>
      <c r="EM31" s="149"/>
      <c r="EN31" s="149"/>
      <c r="EO31" s="150"/>
      <c r="EP31" s="151"/>
      <c r="EQ31" s="149"/>
      <c r="ER31" s="149"/>
      <c r="ES31" s="149"/>
      <c r="ET31" s="149"/>
      <c r="EU31" s="150"/>
      <c r="EV31" s="151"/>
      <c r="EW31" s="149"/>
      <c r="EX31" s="149"/>
      <c r="EY31" s="149"/>
      <c r="EZ31" s="149"/>
      <c r="FA31" s="150"/>
      <c r="FB31" s="151"/>
      <c r="FC31" s="149"/>
      <c r="FD31" s="149"/>
      <c r="FE31" s="149"/>
      <c r="FF31" s="149"/>
      <c r="FG31" s="150"/>
      <c r="FH31" s="151"/>
      <c r="FI31" s="149"/>
      <c r="FJ31" s="149"/>
      <c r="FK31" s="149"/>
      <c r="FL31" s="149"/>
      <c r="FM31" s="150"/>
      <c r="FN31" s="151"/>
      <c r="FO31" s="149"/>
      <c r="FP31" s="149"/>
      <c r="FQ31" s="149"/>
      <c r="FR31" s="149"/>
      <c r="FS31" s="150"/>
      <c r="FT31" s="151"/>
      <c r="FU31" s="149"/>
      <c r="FV31" s="149"/>
      <c r="FW31" s="149"/>
      <c r="FX31" s="149"/>
      <c r="FY31" s="150"/>
      <c r="FZ31" s="151"/>
      <c r="GA31" s="149"/>
      <c r="GB31" s="149"/>
      <c r="GC31" s="149"/>
      <c r="GD31" s="149"/>
      <c r="GE31" s="150"/>
      <c r="GF31" s="151"/>
      <c r="GG31" s="149"/>
      <c r="GH31" s="149"/>
      <c r="GI31" s="149"/>
      <c r="GJ31" s="149"/>
      <c r="GK31" s="150"/>
      <c r="GL31" s="151"/>
      <c r="GM31" s="149"/>
      <c r="GN31" s="149"/>
      <c r="GO31" s="149"/>
      <c r="GP31" s="149"/>
      <c r="GQ31" s="150"/>
      <c r="GR31" s="151"/>
      <c r="GS31" s="149"/>
      <c r="GT31" s="149"/>
      <c r="GU31" s="149"/>
      <c r="GV31" s="149"/>
      <c r="GW31" s="150"/>
      <c r="GX31" s="151"/>
      <c r="GY31" s="149"/>
      <c r="GZ31" s="149"/>
      <c r="HA31" s="149"/>
      <c r="HB31" s="149"/>
      <c r="HC31" s="149"/>
      <c r="HD31" s="152"/>
      <c r="HE31" s="152"/>
      <c r="HF31" s="446" t="str">
        <f t="shared" si="1"/>
        <v/>
      </c>
    </row>
    <row r="32" spans="2:214" ht="21" hidden="1" customHeight="1" outlineLevel="1">
      <c r="B32" s="899"/>
      <c r="C32" s="900"/>
      <c r="D32" s="146">
        <f t="shared" si="0"/>
        <v>19</v>
      </c>
      <c r="E32" s="224"/>
      <c r="F32" s="396"/>
      <c r="G32" s="147"/>
      <c r="H32" s="148"/>
      <c r="I32" s="149"/>
      <c r="J32" s="149"/>
      <c r="K32" s="149"/>
      <c r="L32" s="149"/>
      <c r="M32" s="150"/>
      <c r="N32" s="151"/>
      <c r="O32" s="149"/>
      <c r="P32" s="149"/>
      <c r="Q32" s="149"/>
      <c r="R32" s="149"/>
      <c r="S32" s="150"/>
      <c r="T32" s="151"/>
      <c r="U32" s="149"/>
      <c r="V32" s="149"/>
      <c r="W32" s="149"/>
      <c r="X32" s="149"/>
      <c r="Y32" s="150"/>
      <c r="Z32" s="151"/>
      <c r="AA32" s="149"/>
      <c r="AB32" s="149"/>
      <c r="AC32" s="149"/>
      <c r="AD32" s="149"/>
      <c r="AE32" s="150"/>
      <c r="AF32" s="151"/>
      <c r="AG32" s="149"/>
      <c r="AH32" s="149"/>
      <c r="AI32" s="149"/>
      <c r="AJ32" s="149"/>
      <c r="AK32" s="150"/>
      <c r="AL32" s="151"/>
      <c r="AM32" s="149"/>
      <c r="AN32" s="149"/>
      <c r="AO32" s="149"/>
      <c r="AP32" s="149"/>
      <c r="AQ32" s="150"/>
      <c r="AR32" s="151"/>
      <c r="AS32" s="149"/>
      <c r="AT32" s="149"/>
      <c r="AU32" s="149"/>
      <c r="AV32" s="149"/>
      <c r="AW32" s="150"/>
      <c r="AX32" s="151"/>
      <c r="AY32" s="149"/>
      <c r="AZ32" s="149"/>
      <c r="BA32" s="149"/>
      <c r="BB32" s="149"/>
      <c r="BC32" s="150"/>
      <c r="BD32" s="151"/>
      <c r="BE32" s="149"/>
      <c r="BF32" s="149"/>
      <c r="BG32" s="149"/>
      <c r="BH32" s="149"/>
      <c r="BI32" s="150"/>
      <c r="BJ32" s="151"/>
      <c r="BK32" s="149"/>
      <c r="BL32" s="149"/>
      <c r="BM32" s="149"/>
      <c r="BN32" s="149"/>
      <c r="BO32" s="150"/>
      <c r="BP32" s="151"/>
      <c r="BQ32" s="149"/>
      <c r="BR32" s="149"/>
      <c r="BS32" s="149"/>
      <c r="BT32" s="149"/>
      <c r="BU32" s="150"/>
      <c r="BV32" s="151"/>
      <c r="BW32" s="149"/>
      <c r="BX32" s="149"/>
      <c r="BY32" s="149"/>
      <c r="BZ32" s="149"/>
      <c r="CA32" s="150"/>
      <c r="CB32" s="151"/>
      <c r="CC32" s="149"/>
      <c r="CD32" s="149"/>
      <c r="CE32" s="149"/>
      <c r="CF32" s="149"/>
      <c r="CG32" s="150"/>
      <c r="CH32" s="151"/>
      <c r="CI32" s="149"/>
      <c r="CJ32" s="149"/>
      <c r="CK32" s="149"/>
      <c r="CL32" s="149"/>
      <c r="CM32" s="150"/>
      <c r="CN32" s="151"/>
      <c r="CO32" s="149"/>
      <c r="CP32" s="149"/>
      <c r="CQ32" s="149"/>
      <c r="CR32" s="149"/>
      <c r="CS32" s="150"/>
      <c r="CT32" s="151"/>
      <c r="CU32" s="149"/>
      <c r="CV32" s="149"/>
      <c r="CW32" s="149"/>
      <c r="CX32" s="149"/>
      <c r="CY32" s="150"/>
      <c r="CZ32" s="151"/>
      <c r="DA32" s="149"/>
      <c r="DB32" s="149"/>
      <c r="DC32" s="149"/>
      <c r="DD32" s="149"/>
      <c r="DE32" s="150"/>
      <c r="DF32" s="151"/>
      <c r="DG32" s="149"/>
      <c r="DH32" s="149"/>
      <c r="DI32" s="149"/>
      <c r="DJ32" s="149"/>
      <c r="DK32" s="150"/>
      <c r="DL32" s="151"/>
      <c r="DM32" s="149"/>
      <c r="DN32" s="149"/>
      <c r="DO32" s="149"/>
      <c r="DP32" s="149"/>
      <c r="DQ32" s="150"/>
      <c r="DR32" s="151"/>
      <c r="DS32" s="149"/>
      <c r="DT32" s="149"/>
      <c r="DU32" s="149"/>
      <c r="DV32" s="149"/>
      <c r="DW32" s="150"/>
      <c r="DX32" s="151"/>
      <c r="DY32" s="149"/>
      <c r="DZ32" s="149"/>
      <c r="EA32" s="149"/>
      <c r="EB32" s="149"/>
      <c r="EC32" s="150"/>
      <c r="ED32" s="151"/>
      <c r="EE32" s="149"/>
      <c r="EF32" s="149"/>
      <c r="EG32" s="149"/>
      <c r="EH32" s="149"/>
      <c r="EI32" s="150"/>
      <c r="EJ32" s="151"/>
      <c r="EK32" s="149"/>
      <c r="EL32" s="149"/>
      <c r="EM32" s="149"/>
      <c r="EN32" s="149"/>
      <c r="EO32" s="150"/>
      <c r="EP32" s="151"/>
      <c r="EQ32" s="149"/>
      <c r="ER32" s="149"/>
      <c r="ES32" s="149"/>
      <c r="ET32" s="149"/>
      <c r="EU32" s="150"/>
      <c r="EV32" s="151"/>
      <c r="EW32" s="149"/>
      <c r="EX32" s="149"/>
      <c r="EY32" s="149"/>
      <c r="EZ32" s="149"/>
      <c r="FA32" s="150"/>
      <c r="FB32" s="151"/>
      <c r="FC32" s="149"/>
      <c r="FD32" s="149"/>
      <c r="FE32" s="149"/>
      <c r="FF32" s="149"/>
      <c r="FG32" s="150"/>
      <c r="FH32" s="151"/>
      <c r="FI32" s="149"/>
      <c r="FJ32" s="149"/>
      <c r="FK32" s="149"/>
      <c r="FL32" s="149"/>
      <c r="FM32" s="150"/>
      <c r="FN32" s="151"/>
      <c r="FO32" s="149"/>
      <c r="FP32" s="149"/>
      <c r="FQ32" s="149"/>
      <c r="FR32" s="149"/>
      <c r="FS32" s="150"/>
      <c r="FT32" s="151"/>
      <c r="FU32" s="149"/>
      <c r="FV32" s="149"/>
      <c r="FW32" s="149"/>
      <c r="FX32" s="149"/>
      <c r="FY32" s="150"/>
      <c r="FZ32" s="151"/>
      <c r="GA32" s="149"/>
      <c r="GB32" s="149"/>
      <c r="GC32" s="149"/>
      <c r="GD32" s="149"/>
      <c r="GE32" s="150"/>
      <c r="GF32" s="151"/>
      <c r="GG32" s="149"/>
      <c r="GH32" s="149"/>
      <c r="GI32" s="149"/>
      <c r="GJ32" s="149"/>
      <c r="GK32" s="150"/>
      <c r="GL32" s="151"/>
      <c r="GM32" s="149"/>
      <c r="GN32" s="149"/>
      <c r="GO32" s="149"/>
      <c r="GP32" s="149"/>
      <c r="GQ32" s="150"/>
      <c r="GR32" s="151"/>
      <c r="GS32" s="149"/>
      <c r="GT32" s="149"/>
      <c r="GU32" s="149"/>
      <c r="GV32" s="149"/>
      <c r="GW32" s="150"/>
      <c r="GX32" s="151"/>
      <c r="GY32" s="149"/>
      <c r="GZ32" s="149"/>
      <c r="HA32" s="149"/>
      <c r="HB32" s="149"/>
      <c r="HC32" s="149"/>
      <c r="HD32" s="152"/>
      <c r="HE32" s="152"/>
      <c r="HF32" s="446" t="str">
        <f t="shared" si="1"/>
        <v/>
      </c>
    </row>
    <row r="33" spans="2:214" ht="21" hidden="1" customHeight="1" outlineLevel="1">
      <c r="B33" s="899"/>
      <c r="C33" s="900"/>
      <c r="D33" s="146">
        <f t="shared" si="0"/>
        <v>20</v>
      </c>
      <c r="E33" s="224"/>
      <c r="F33" s="396"/>
      <c r="G33" s="147"/>
      <c r="H33" s="148"/>
      <c r="I33" s="149"/>
      <c r="J33" s="149"/>
      <c r="K33" s="149"/>
      <c r="L33" s="149"/>
      <c r="M33" s="150"/>
      <c r="N33" s="151"/>
      <c r="O33" s="149"/>
      <c r="P33" s="149"/>
      <c r="Q33" s="149"/>
      <c r="R33" s="149"/>
      <c r="S33" s="150"/>
      <c r="T33" s="151"/>
      <c r="U33" s="149"/>
      <c r="V33" s="149"/>
      <c r="W33" s="149"/>
      <c r="X33" s="149"/>
      <c r="Y33" s="150"/>
      <c r="Z33" s="151"/>
      <c r="AA33" s="149"/>
      <c r="AB33" s="149"/>
      <c r="AC33" s="149"/>
      <c r="AD33" s="149"/>
      <c r="AE33" s="150"/>
      <c r="AF33" s="151"/>
      <c r="AG33" s="149"/>
      <c r="AH33" s="149"/>
      <c r="AI33" s="149"/>
      <c r="AJ33" s="149"/>
      <c r="AK33" s="150"/>
      <c r="AL33" s="151"/>
      <c r="AM33" s="149"/>
      <c r="AN33" s="149"/>
      <c r="AO33" s="149"/>
      <c r="AP33" s="149"/>
      <c r="AQ33" s="150"/>
      <c r="AR33" s="151"/>
      <c r="AS33" s="149"/>
      <c r="AT33" s="149"/>
      <c r="AU33" s="149"/>
      <c r="AV33" s="149"/>
      <c r="AW33" s="150"/>
      <c r="AX33" s="151"/>
      <c r="AY33" s="149"/>
      <c r="AZ33" s="149"/>
      <c r="BA33" s="149"/>
      <c r="BB33" s="149"/>
      <c r="BC33" s="150"/>
      <c r="BD33" s="151"/>
      <c r="BE33" s="149"/>
      <c r="BF33" s="149"/>
      <c r="BG33" s="149"/>
      <c r="BH33" s="149"/>
      <c r="BI33" s="150"/>
      <c r="BJ33" s="151"/>
      <c r="BK33" s="149"/>
      <c r="BL33" s="149"/>
      <c r="BM33" s="149"/>
      <c r="BN33" s="149"/>
      <c r="BO33" s="150"/>
      <c r="BP33" s="151"/>
      <c r="BQ33" s="149"/>
      <c r="BR33" s="149"/>
      <c r="BS33" s="149"/>
      <c r="BT33" s="149"/>
      <c r="BU33" s="150"/>
      <c r="BV33" s="151"/>
      <c r="BW33" s="149"/>
      <c r="BX33" s="149"/>
      <c r="BY33" s="149"/>
      <c r="BZ33" s="149"/>
      <c r="CA33" s="150"/>
      <c r="CB33" s="151"/>
      <c r="CC33" s="149"/>
      <c r="CD33" s="149"/>
      <c r="CE33" s="149"/>
      <c r="CF33" s="149"/>
      <c r="CG33" s="150"/>
      <c r="CH33" s="151"/>
      <c r="CI33" s="149"/>
      <c r="CJ33" s="149"/>
      <c r="CK33" s="149"/>
      <c r="CL33" s="149"/>
      <c r="CM33" s="150"/>
      <c r="CN33" s="151"/>
      <c r="CO33" s="149"/>
      <c r="CP33" s="149"/>
      <c r="CQ33" s="149"/>
      <c r="CR33" s="149"/>
      <c r="CS33" s="150"/>
      <c r="CT33" s="151"/>
      <c r="CU33" s="149"/>
      <c r="CV33" s="149"/>
      <c r="CW33" s="149"/>
      <c r="CX33" s="149"/>
      <c r="CY33" s="150"/>
      <c r="CZ33" s="151"/>
      <c r="DA33" s="149"/>
      <c r="DB33" s="149"/>
      <c r="DC33" s="149"/>
      <c r="DD33" s="149"/>
      <c r="DE33" s="150"/>
      <c r="DF33" s="151"/>
      <c r="DG33" s="149"/>
      <c r="DH33" s="149"/>
      <c r="DI33" s="149"/>
      <c r="DJ33" s="149"/>
      <c r="DK33" s="150"/>
      <c r="DL33" s="151"/>
      <c r="DM33" s="149"/>
      <c r="DN33" s="149"/>
      <c r="DO33" s="149"/>
      <c r="DP33" s="149"/>
      <c r="DQ33" s="150"/>
      <c r="DR33" s="151"/>
      <c r="DS33" s="149"/>
      <c r="DT33" s="149"/>
      <c r="DU33" s="149"/>
      <c r="DV33" s="149"/>
      <c r="DW33" s="150"/>
      <c r="DX33" s="151"/>
      <c r="DY33" s="149"/>
      <c r="DZ33" s="149"/>
      <c r="EA33" s="149"/>
      <c r="EB33" s="149"/>
      <c r="EC33" s="150"/>
      <c r="ED33" s="151"/>
      <c r="EE33" s="149"/>
      <c r="EF33" s="149"/>
      <c r="EG33" s="149"/>
      <c r="EH33" s="149"/>
      <c r="EI33" s="150"/>
      <c r="EJ33" s="151"/>
      <c r="EK33" s="149"/>
      <c r="EL33" s="149"/>
      <c r="EM33" s="149"/>
      <c r="EN33" s="149"/>
      <c r="EO33" s="150"/>
      <c r="EP33" s="151"/>
      <c r="EQ33" s="149"/>
      <c r="ER33" s="149"/>
      <c r="ES33" s="149"/>
      <c r="ET33" s="149"/>
      <c r="EU33" s="150"/>
      <c r="EV33" s="151"/>
      <c r="EW33" s="149"/>
      <c r="EX33" s="149"/>
      <c r="EY33" s="149"/>
      <c r="EZ33" s="149"/>
      <c r="FA33" s="150"/>
      <c r="FB33" s="151"/>
      <c r="FC33" s="149"/>
      <c r="FD33" s="149"/>
      <c r="FE33" s="149"/>
      <c r="FF33" s="149"/>
      <c r="FG33" s="150"/>
      <c r="FH33" s="151"/>
      <c r="FI33" s="149"/>
      <c r="FJ33" s="149"/>
      <c r="FK33" s="149"/>
      <c r="FL33" s="149"/>
      <c r="FM33" s="150"/>
      <c r="FN33" s="151"/>
      <c r="FO33" s="149"/>
      <c r="FP33" s="149"/>
      <c r="FQ33" s="149"/>
      <c r="FR33" s="149"/>
      <c r="FS33" s="150"/>
      <c r="FT33" s="151"/>
      <c r="FU33" s="149"/>
      <c r="FV33" s="149"/>
      <c r="FW33" s="149"/>
      <c r="FX33" s="149"/>
      <c r="FY33" s="150"/>
      <c r="FZ33" s="151"/>
      <c r="GA33" s="149"/>
      <c r="GB33" s="149"/>
      <c r="GC33" s="149"/>
      <c r="GD33" s="149"/>
      <c r="GE33" s="150"/>
      <c r="GF33" s="151"/>
      <c r="GG33" s="149"/>
      <c r="GH33" s="149"/>
      <c r="GI33" s="149"/>
      <c r="GJ33" s="149"/>
      <c r="GK33" s="150"/>
      <c r="GL33" s="151"/>
      <c r="GM33" s="149"/>
      <c r="GN33" s="149"/>
      <c r="GO33" s="149"/>
      <c r="GP33" s="149"/>
      <c r="GQ33" s="150"/>
      <c r="GR33" s="151"/>
      <c r="GS33" s="149"/>
      <c r="GT33" s="149"/>
      <c r="GU33" s="149"/>
      <c r="GV33" s="149"/>
      <c r="GW33" s="150"/>
      <c r="GX33" s="151"/>
      <c r="GY33" s="149"/>
      <c r="GZ33" s="149"/>
      <c r="HA33" s="149"/>
      <c r="HB33" s="149"/>
      <c r="HC33" s="149"/>
      <c r="HD33" s="152"/>
      <c r="HE33" s="152"/>
      <c r="HF33" s="446" t="str">
        <f t="shared" si="1"/>
        <v/>
      </c>
    </row>
    <row r="34" spans="2:214" ht="21" hidden="1" customHeight="1" outlineLevel="1">
      <c r="B34" s="899"/>
      <c r="C34" s="900"/>
      <c r="D34" s="146">
        <f t="shared" si="0"/>
        <v>21</v>
      </c>
      <c r="E34" s="224"/>
      <c r="F34" s="396"/>
      <c r="G34" s="147"/>
      <c r="H34" s="148"/>
      <c r="I34" s="149"/>
      <c r="J34" s="149"/>
      <c r="K34" s="149"/>
      <c r="L34" s="149"/>
      <c r="M34" s="150"/>
      <c r="N34" s="151"/>
      <c r="O34" s="149"/>
      <c r="P34" s="149"/>
      <c r="Q34" s="149"/>
      <c r="R34" s="149"/>
      <c r="S34" s="150"/>
      <c r="T34" s="151"/>
      <c r="U34" s="149"/>
      <c r="V34" s="149"/>
      <c r="W34" s="149"/>
      <c r="X34" s="149"/>
      <c r="Y34" s="150"/>
      <c r="Z34" s="151"/>
      <c r="AA34" s="149"/>
      <c r="AB34" s="149"/>
      <c r="AC34" s="149"/>
      <c r="AD34" s="149"/>
      <c r="AE34" s="150"/>
      <c r="AF34" s="151"/>
      <c r="AG34" s="149"/>
      <c r="AH34" s="149"/>
      <c r="AI34" s="149"/>
      <c r="AJ34" s="149"/>
      <c r="AK34" s="150"/>
      <c r="AL34" s="151"/>
      <c r="AM34" s="149"/>
      <c r="AN34" s="149"/>
      <c r="AO34" s="149"/>
      <c r="AP34" s="149"/>
      <c r="AQ34" s="150"/>
      <c r="AR34" s="151"/>
      <c r="AS34" s="149"/>
      <c r="AT34" s="149"/>
      <c r="AU34" s="149"/>
      <c r="AV34" s="149"/>
      <c r="AW34" s="150"/>
      <c r="AX34" s="151"/>
      <c r="AY34" s="149"/>
      <c r="AZ34" s="149"/>
      <c r="BA34" s="149"/>
      <c r="BB34" s="149"/>
      <c r="BC34" s="150"/>
      <c r="BD34" s="151"/>
      <c r="BE34" s="149"/>
      <c r="BF34" s="149"/>
      <c r="BG34" s="149"/>
      <c r="BH34" s="149"/>
      <c r="BI34" s="150"/>
      <c r="BJ34" s="151"/>
      <c r="BK34" s="149"/>
      <c r="BL34" s="149"/>
      <c r="BM34" s="149"/>
      <c r="BN34" s="149"/>
      <c r="BO34" s="150"/>
      <c r="BP34" s="151"/>
      <c r="BQ34" s="149"/>
      <c r="BR34" s="149"/>
      <c r="BS34" s="149"/>
      <c r="BT34" s="149"/>
      <c r="BU34" s="150"/>
      <c r="BV34" s="151"/>
      <c r="BW34" s="149"/>
      <c r="BX34" s="149"/>
      <c r="BY34" s="149"/>
      <c r="BZ34" s="149"/>
      <c r="CA34" s="150"/>
      <c r="CB34" s="151"/>
      <c r="CC34" s="149"/>
      <c r="CD34" s="149"/>
      <c r="CE34" s="149"/>
      <c r="CF34" s="149"/>
      <c r="CG34" s="150"/>
      <c r="CH34" s="151"/>
      <c r="CI34" s="149"/>
      <c r="CJ34" s="149"/>
      <c r="CK34" s="149"/>
      <c r="CL34" s="149"/>
      <c r="CM34" s="150"/>
      <c r="CN34" s="151"/>
      <c r="CO34" s="149"/>
      <c r="CP34" s="149"/>
      <c r="CQ34" s="149"/>
      <c r="CR34" s="149"/>
      <c r="CS34" s="150"/>
      <c r="CT34" s="151"/>
      <c r="CU34" s="149"/>
      <c r="CV34" s="149"/>
      <c r="CW34" s="149"/>
      <c r="CX34" s="149"/>
      <c r="CY34" s="150"/>
      <c r="CZ34" s="151"/>
      <c r="DA34" s="149"/>
      <c r="DB34" s="149"/>
      <c r="DC34" s="149"/>
      <c r="DD34" s="149"/>
      <c r="DE34" s="150"/>
      <c r="DF34" s="151"/>
      <c r="DG34" s="149"/>
      <c r="DH34" s="149"/>
      <c r="DI34" s="149"/>
      <c r="DJ34" s="149"/>
      <c r="DK34" s="150"/>
      <c r="DL34" s="151"/>
      <c r="DM34" s="149"/>
      <c r="DN34" s="149"/>
      <c r="DO34" s="149"/>
      <c r="DP34" s="149"/>
      <c r="DQ34" s="150"/>
      <c r="DR34" s="151"/>
      <c r="DS34" s="149"/>
      <c r="DT34" s="149"/>
      <c r="DU34" s="149"/>
      <c r="DV34" s="149"/>
      <c r="DW34" s="150"/>
      <c r="DX34" s="151"/>
      <c r="DY34" s="149"/>
      <c r="DZ34" s="149"/>
      <c r="EA34" s="149"/>
      <c r="EB34" s="149"/>
      <c r="EC34" s="150"/>
      <c r="ED34" s="151"/>
      <c r="EE34" s="149"/>
      <c r="EF34" s="149"/>
      <c r="EG34" s="149"/>
      <c r="EH34" s="149"/>
      <c r="EI34" s="150"/>
      <c r="EJ34" s="151"/>
      <c r="EK34" s="149"/>
      <c r="EL34" s="149"/>
      <c r="EM34" s="149"/>
      <c r="EN34" s="149"/>
      <c r="EO34" s="150"/>
      <c r="EP34" s="151"/>
      <c r="EQ34" s="149"/>
      <c r="ER34" s="149"/>
      <c r="ES34" s="149"/>
      <c r="ET34" s="149"/>
      <c r="EU34" s="150"/>
      <c r="EV34" s="151"/>
      <c r="EW34" s="149"/>
      <c r="EX34" s="149"/>
      <c r="EY34" s="149"/>
      <c r="EZ34" s="149"/>
      <c r="FA34" s="150"/>
      <c r="FB34" s="151"/>
      <c r="FC34" s="149"/>
      <c r="FD34" s="149"/>
      <c r="FE34" s="149"/>
      <c r="FF34" s="149"/>
      <c r="FG34" s="150"/>
      <c r="FH34" s="151"/>
      <c r="FI34" s="149"/>
      <c r="FJ34" s="149"/>
      <c r="FK34" s="149"/>
      <c r="FL34" s="149"/>
      <c r="FM34" s="150"/>
      <c r="FN34" s="151"/>
      <c r="FO34" s="149"/>
      <c r="FP34" s="149"/>
      <c r="FQ34" s="149"/>
      <c r="FR34" s="149"/>
      <c r="FS34" s="150"/>
      <c r="FT34" s="151"/>
      <c r="FU34" s="149"/>
      <c r="FV34" s="149"/>
      <c r="FW34" s="149"/>
      <c r="FX34" s="149"/>
      <c r="FY34" s="150"/>
      <c r="FZ34" s="151"/>
      <c r="GA34" s="149"/>
      <c r="GB34" s="149"/>
      <c r="GC34" s="149"/>
      <c r="GD34" s="149"/>
      <c r="GE34" s="150"/>
      <c r="GF34" s="151"/>
      <c r="GG34" s="149"/>
      <c r="GH34" s="149"/>
      <c r="GI34" s="149"/>
      <c r="GJ34" s="149"/>
      <c r="GK34" s="150"/>
      <c r="GL34" s="151"/>
      <c r="GM34" s="149"/>
      <c r="GN34" s="149"/>
      <c r="GO34" s="149"/>
      <c r="GP34" s="149"/>
      <c r="GQ34" s="150"/>
      <c r="GR34" s="151"/>
      <c r="GS34" s="149"/>
      <c r="GT34" s="149"/>
      <c r="GU34" s="149"/>
      <c r="GV34" s="149"/>
      <c r="GW34" s="150"/>
      <c r="GX34" s="151"/>
      <c r="GY34" s="149"/>
      <c r="GZ34" s="149"/>
      <c r="HA34" s="149"/>
      <c r="HB34" s="149"/>
      <c r="HC34" s="149"/>
      <c r="HD34" s="152"/>
      <c r="HE34" s="152"/>
      <c r="HF34" s="446" t="str">
        <f t="shared" si="1"/>
        <v/>
      </c>
    </row>
    <row r="35" spans="2:214" ht="21" hidden="1" customHeight="1" outlineLevel="1">
      <c r="B35" s="899"/>
      <c r="C35" s="900"/>
      <c r="D35" s="146">
        <f t="shared" si="0"/>
        <v>22</v>
      </c>
      <c r="E35" s="224"/>
      <c r="F35" s="396"/>
      <c r="G35" s="147"/>
      <c r="H35" s="148"/>
      <c r="I35" s="149"/>
      <c r="J35" s="149"/>
      <c r="K35" s="149"/>
      <c r="L35" s="149"/>
      <c r="M35" s="150"/>
      <c r="N35" s="151"/>
      <c r="O35" s="149"/>
      <c r="P35" s="149"/>
      <c r="Q35" s="149"/>
      <c r="R35" s="149"/>
      <c r="S35" s="150"/>
      <c r="T35" s="151"/>
      <c r="U35" s="149"/>
      <c r="V35" s="149"/>
      <c r="W35" s="149"/>
      <c r="X35" s="149"/>
      <c r="Y35" s="150"/>
      <c r="Z35" s="151"/>
      <c r="AA35" s="149"/>
      <c r="AB35" s="149"/>
      <c r="AC35" s="149"/>
      <c r="AD35" s="149"/>
      <c r="AE35" s="150"/>
      <c r="AF35" s="151"/>
      <c r="AG35" s="149"/>
      <c r="AH35" s="149"/>
      <c r="AI35" s="149"/>
      <c r="AJ35" s="149"/>
      <c r="AK35" s="150"/>
      <c r="AL35" s="151"/>
      <c r="AM35" s="149"/>
      <c r="AN35" s="149"/>
      <c r="AO35" s="149"/>
      <c r="AP35" s="149"/>
      <c r="AQ35" s="150"/>
      <c r="AR35" s="151"/>
      <c r="AS35" s="149"/>
      <c r="AT35" s="149"/>
      <c r="AU35" s="149"/>
      <c r="AV35" s="149"/>
      <c r="AW35" s="150"/>
      <c r="AX35" s="151"/>
      <c r="AY35" s="149"/>
      <c r="AZ35" s="149"/>
      <c r="BA35" s="149"/>
      <c r="BB35" s="149"/>
      <c r="BC35" s="150"/>
      <c r="BD35" s="151"/>
      <c r="BE35" s="149"/>
      <c r="BF35" s="149"/>
      <c r="BG35" s="149"/>
      <c r="BH35" s="149"/>
      <c r="BI35" s="150"/>
      <c r="BJ35" s="151"/>
      <c r="BK35" s="149"/>
      <c r="BL35" s="149"/>
      <c r="BM35" s="149"/>
      <c r="BN35" s="149"/>
      <c r="BO35" s="150"/>
      <c r="BP35" s="151"/>
      <c r="BQ35" s="149"/>
      <c r="BR35" s="149"/>
      <c r="BS35" s="149"/>
      <c r="BT35" s="149"/>
      <c r="BU35" s="150"/>
      <c r="BV35" s="151"/>
      <c r="BW35" s="149"/>
      <c r="BX35" s="149"/>
      <c r="BY35" s="149"/>
      <c r="BZ35" s="149"/>
      <c r="CA35" s="150"/>
      <c r="CB35" s="151"/>
      <c r="CC35" s="149"/>
      <c r="CD35" s="149"/>
      <c r="CE35" s="149"/>
      <c r="CF35" s="149"/>
      <c r="CG35" s="150"/>
      <c r="CH35" s="151"/>
      <c r="CI35" s="149"/>
      <c r="CJ35" s="149"/>
      <c r="CK35" s="149"/>
      <c r="CL35" s="149"/>
      <c r="CM35" s="150"/>
      <c r="CN35" s="151"/>
      <c r="CO35" s="149"/>
      <c r="CP35" s="149"/>
      <c r="CQ35" s="149"/>
      <c r="CR35" s="149"/>
      <c r="CS35" s="150"/>
      <c r="CT35" s="151"/>
      <c r="CU35" s="149"/>
      <c r="CV35" s="149"/>
      <c r="CW35" s="149"/>
      <c r="CX35" s="149"/>
      <c r="CY35" s="150"/>
      <c r="CZ35" s="151"/>
      <c r="DA35" s="149"/>
      <c r="DB35" s="149"/>
      <c r="DC35" s="149"/>
      <c r="DD35" s="149"/>
      <c r="DE35" s="150"/>
      <c r="DF35" s="151"/>
      <c r="DG35" s="149"/>
      <c r="DH35" s="149"/>
      <c r="DI35" s="149"/>
      <c r="DJ35" s="149"/>
      <c r="DK35" s="150"/>
      <c r="DL35" s="151"/>
      <c r="DM35" s="149"/>
      <c r="DN35" s="149"/>
      <c r="DO35" s="149"/>
      <c r="DP35" s="149"/>
      <c r="DQ35" s="150"/>
      <c r="DR35" s="151"/>
      <c r="DS35" s="149"/>
      <c r="DT35" s="149"/>
      <c r="DU35" s="149"/>
      <c r="DV35" s="149"/>
      <c r="DW35" s="150"/>
      <c r="DX35" s="151"/>
      <c r="DY35" s="149"/>
      <c r="DZ35" s="149"/>
      <c r="EA35" s="149"/>
      <c r="EB35" s="149"/>
      <c r="EC35" s="150"/>
      <c r="ED35" s="151"/>
      <c r="EE35" s="149"/>
      <c r="EF35" s="149"/>
      <c r="EG35" s="149"/>
      <c r="EH35" s="149"/>
      <c r="EI35" s="150"/>
      <c r="EJ35" s="151"/>
      <c r="EK35" s="149"/>
      <c r="EL35" s="149"/>
      <c r="EM35" s="149"/>
      <c r="EN35" s="149"/>
      <c r="EO35" s="150"/>
      <c r="EP35" s="151"/>
      <c r="EQ35" s="149"/>
      <c r="ER35" s="149"/>
      <c r="ES35" s="149"/>
      <c r="ET35" s="149"/>
      <c r="EU35" s="150"/>
      <c r="EV35" s="151"/>
      <c r="EW35" s="149"/>
      <c r="EX35" s="149"/>
      <c r="EY35" s="149"/>
      <c r="EZ35" s="149"/>
      <c r="FA35" s="150"/>
      <c r="FB35" s="151"/>
      <c r="FC35" s="149"/>
      <c r="FD35" s="149"/>
      <c r="FE35" s="149"/>
      <c r="FF35" s="149"/>
      <c r="FG35" s="150"/>
      <c r="FH35" s="151"/>
      <c r="FI35" s="149"/>
      <c r="FJ35" s="149"/>
      <c r="FK35" s="149"/>
      <c r="FL35" s="149"/>
      <c r="FM35" s="150"/>
      <c r="FN35" s="151"/>
      <c r="FO35" s="149"/>
      <c r="FP35" s="149"/>
      <c r="FQ35" s="149"/>
      <c r="FR35" s="149"/>
      <c r="FS35" s="150"/>
      <c r="FT35" s="151"/>
      <c r="FU35" s="149"/>
      <c r="FV35" s="149"/>
      <c r="FW35" s="149"/>
      <c r="FX35" s="149"/>
      <c r="FY35" s="150"/>
      <c r="FZ35" s="151"/>
      <c r="GA35" s="149"/>
      <c r="GB35" s="149"/>
      <c r="GC35" s="149"/>
      <c r="GD35" s="149"/>
      <c r="GE35" s="150"/>
      <c r="GF35" s="151"/>
      <c r="GG35" s="149"/>
      <c r="GH35" s="149"/>
      <c r="GI35" s="149"/>
      <c r="GJ35" s="149"/>
      <c r="GK35" s="150"/>
      <c r="GL35" s="151"/>
      <c r="GM35" s="149"/>
      <c r="GN35" s="149"/>
      <c r="GO35" s="149"/>
      <c r="GP35" s="149"/>
      <c r="GQ35" s="150"/>
      <c r="GR35" s="151"/>
      <c r="GS35" s="149"/>
      <c r="GT35" s="149"/>
      <c r="GU35" s="149"/>
      <c r="GV35" s="149"/>
      <c r="GW35" s="150"/>
      <c r="GX35" s="151"/>
      <c r="GY35" s="149"/>
      <c r="GZ35" s="149"/>
      <c r="HA35" s="149"/>
      <c r="HB35" s="149"/>
      <c r="HC35" s="149"/>
      <c r="HD35" s="152"/>
      <c r="HE35" s="152"/>
      <c r="HF35" s="446" t="str">
        <f t="shared" si="1"/>
        <v/>
      </c>
    </row>
    <row r="36" spans="2:214" ht="21" hidden="1" customHeight="1" outlineLevel="1">
      <c r="B36" s="899"/>
      <c r="C36" s="900"/>
      <c r="D36" s="146">
        <f t="shared" si="0"/>
        <v>23</v>
      </c>
      <c r="E36" s="224"/>
      <c r="F36" s="396"/>
      <c r="G36" s="147"/>
      <c r="H36" s="148"/>
      <c r="I36" s="149"/>
      <c r="J36" s="149"/>
      <c r="K36" s="149"/>
      <c r="L36" s="149"/>
      <c r="M36" s="150"/>
      <c r="N36" s="151"/>
      <c r="O36" s="149"/>
      <c r="P36" s="149"/>
      <c r="Q36" s="149"/>
      <c r="R36" s="149"/>
      <c r="S36" s="150"/>
      <c r="T36" s="151"/>
      <c r="U36" s="149"/>
      <c r="V36" s="149"/>
      <c r="W36" s="149"/>
      <c r="X36" s="149"/>
      <c r="Y36" s="150"/>
      <c r="Z36" s="151"/>
      <c r="AA36" s="149"/>
      <c r="AB36" s="149"/>
      <c r="AC36" s="149"/>
      <c r="AD36" s="149"/>
      <c r="AE36" s="150"/>
      <c r="AF36" s="151"/>
      <c r="AG36" s="149"/>
      <c r="AH36" s="149"/>
      <c r="AI36" s="149"/>
      <c r="AJ36" s="149"/>
      <c r="AK36" s="150"/>
      <c r="AL36" s="151"/>
      <c r="AM36" s="149"/>
      <c r="AN36" s="149"/>
      <c r="AO36" s="149"/>
      <c r="AP36" s="149"/>
      <c r="AQ36" s="150"/>
      <c r="AR36" s="151"/>
      <c r="AS36" s="149"/>
      <c r="AT36" s="149"/>
      <c r="AU36" s="149"/>
      <c r="AV36" s="149"/>
      <c r="AW36" s="150"/>
      <c r="AX36" s="151"/>
      <c r="AY36" s="149"/>
      <c r="AZ36" s="149"/>
      <c r="BA36" s="149"/>
      <c r="BB36" s="149"/>
      <c r="BC36" s="150"/>
      <c r="BD36" s="151"/>
      <c r="BE36" s="149"/>
      <c r="BF36" s="149"/>
      <c r="BG36" s="149"/>
      <c r="BH36" s="149"/>
      <c r="BI36" s="150"/>
      <c r="BJ36" s="151"/>
      <c r="BK36" s="149"/>
      <c r="BL36" s="149"/>
      <c r="BM36" s="149"/>
      <c r="BN36" s="149"/>
      <c r="BO36" s="150"/>
      <c r="BP36" s="151"/>
      <c r="BQ36" s="149"/>
      <c r="BR36" s="149"/>
      <c r="BS36" s="149"/>
      <c r="BT36" s="149"/>
      <c r="BU36" s="150"/>
      <c r="BV36" s="151"/>
      <c r="BW36" s="149"/>
      <c r="BX36" s="149"/>
      <c r="BY36" s="149"/>
      <c r="BZ36" s="149"/>
      <c r="CA36" s="150"/>
      <c r="CB36" s="151"/>
      <c r="CC36" s="149"/>
      <c r="CD36" s="149"/>
      <c r="CE36" s="149"/>
      <c r="CF36" s="149"/>
      <c r="CG36" s="150"/>
      <c r="CH36" s="151"/>
      <c r="CI36" s="149"/>
      <c r="CJ36" s="149"/>
      <c r="CK36" s="149"/>
      <c r="CL36" s="149"/>
      <c r="CM36" s="150"/>
      <c r="CN36" s="151"/>
      <c r="CO36" s="149"/>
      <c r="CP36" s="149"/>
      <c r="CQ36" s="149"/>
      <c r="CR36" s="149"/>
      <c r="CS36" s="150"/>
      <c r="CT36" s="151"/>
      <c r="CU36" s="149"/>
      <c r="CV36" s="149"/>
      <c r="CW36" s="149"/>
      <c r="CX36" s="149"/>
      <c r="CY36" s="150"/>
      <c r="CZ36" s="151"/>
      <c r="DA36" s="149"/>
      <c r="DB36" s="149"/>
      <c r="DC36" s="149"/>
      <c r="DD36" s="149"/>
      <c r="DE36" s="150"/>
      <c r="DF36" s="151"/>
      <c r="DG36" s="149"/>
      <c r="DH36" s="149"/>
      <c r="DI36" s="149"/>
      <c r="DJ36" s="149"/>
      <c r="DK36" s="150"/>
      <c r="DL36" s="151"/>
      <c r="DM36" s="149"/>
      <c r="DN36" s="149"/>
      <c r="DO36" s="149"/>
      <c r="DP36" s="149"/>
      <c r="DQ36" s="150"/>
      <c r="DR36" s="151"/>
      <c r="DS36" s="149"/>
      <c r="DT36" s="149"/>
      <c r="DU36" s="149"/>
      <c r="DV36" s="149"/>
      <c r="DW36" s="150"/>
      <c r="DX36" s="151"/>
      <c r="DY36" s="149"/>
      <c r="DZ36" s="149"/>
      <c r="EA36" s="149"/>
      <c r="EB36" s="149"/>
      <c r="EC36" s="150"/>
      <c r="ED36" s="151"/>
      <c r="EE36" s="149"/>
      <c r="EF36" s="149"/>
      <c r="EG36" s="149"/>
      <c r="EH36" s="149"/>
      <c r="EI36" s="150"/>
      <c r="EJ36" s="151"/>
      <c r="EK36" s="149"/>
      <c r="EL36" s="149"/>
      <c r="EM36" s="149"/>
      <c r="EN36" s="149"/>
      <c r="EO36" s="150"/>
      <c r="EP36" s="151"/>
      <c r="EQ36" s="149"/>
      <c r="ER36" s="149"/>
      <c r="ES36" s="149"/>
      <c r="ET36" s="149"/>
      <c r="EU36" s="150"/>
      <c r="EV36" s="151"/>
      <c r="EW36" s="149"/>
      <c r="EX36" s="149"/>
      <c r="EY36" s="149"/>
      <c r="EZ36" s="149"/>
      <c r="FA36" s="150"/>
      <c r="FB36" s="151"/>
      <c r="FC36" s="149"/>
      <c r="FD36" s="149"/>
      <c r="FE36" s="149"/>
      <c r="FF36" s="149"/>
      <c r="FG36" s="150"/>
      <c r="FH36" s="151"/>
      <c r="FI36" s="149"/>
      <c r="FJ36" s="149"/>
      <c r="FK36" s="149"/>
      <c r="FL36" s="149"/>
      <c r="FM36" s="150"/>
      <c r="FN36" s="151"/>
      <c r="FO36" s="149"/>
      <c r="FP36" s="149"/>
      <c r="FQ36" s="149"/>
      <c r="FR36" s="149"/>
      <c r="FS36" s="150"/>
      <c r="FT36" s="151"/>
      <c r="FU36" s="149"/>
      <c r="FV36" s="149"/>
      <c r="FW36" s="149"/>
      <c r="FX36" s="149"/>
      <c r="FY36" s="150"/>
      <c r="FZ36" s="151"/>
      <c r="GA36" s="149"/>
      <c r="GB36" s="149"/>
      <c r="GC36" s="149"/>
      <c r="GD36" s="149"/>
      <c r="GE36" s="150"/>
      <c r="GF36" s="151"/>
      <c r="GG36" s="149"/>
      <c r="GH36" s="149"/>
      <c r="GI36" s="149"/>
      <c r="GJ36" s="149"/>
      <c r="GK36" s="150"/>
      <c r="GL36" s="151"/>
      <c r="GM36" s="149"/>
      <c r="GN36" s="149"/>
      <c r="GO36" s="149"/>
      <c r="GP36" s="149"/>
      <c r="GQ36" s="150"/>
      <c r="GR36" s="151"/>
      <c r="GS36" s="149"/>
      <c r="GT36" s="149"/>
      <c r="GU36" s="149"/>
      <c r="GV36" s="149"/>
      <c r="GW36" s="150"/>
      <c r="GX36" s="151"/>
      <c r="GY36" s="149"/>
      <c r="GZ36" s="149"/>
      <c r="HA36" s="149"/>
      <c r="HB36" s="149"/>
      <c r="HC36" s="149"/>
      <c r="HD36" s="152"/>
      <c r="HE36" s="152"/>
      <c r="HF36" s="446" t="str">
        <f t="shared" si="1"/>
        <v/>
      </c>
    </row>
    <row r="37" spans="2:214" ht="21" hidden="1" customHeight="1" outlineLevel="1">
      <c r="B37" s="899"/>
      <c r="C37" s="900"/>
      <c r="D37" s="146">
        <f t="shared" si="0"/>
        <v>24</v>
      </c>
      <c r="E37" s="224"/>
      <c r="F37" s="396"/>
      <c r="G37" s="147"/>
      <c r="H37" s="148"/>
      <c r="I37" s="149"/>
      <c r="J37" s="149"/>
      <c r="K37" s="149"/>
      <c r="L37" s="149"/>
      <c r="M37" s="150"/>
      <c r="N37" s="151"/>
      <c r="O37" s="149"/>
      <c r="P37" s="149"/>
      <c r="Q37" s="149"/>
      <c r="R37" s="149"/>
      <c r="S37" s="150"/>
      <c r="T37" s="151"/>
      <c r="U37" s="149"/>
      <c r="V37" s="149"/>
      <c r="W37" s="149"/>
      <c r="X37" s="149"/>
      <c r="Y37" s="150"/>
      <c r="Z37" s="151"/>
      <c r="AA37" s="149"/>
      <c r="AB37" s="149"/>
      <c r="AC37" s="149"/>
      <c r="AD37" s="149"/>
      <c r="AE37" s="150"/>
      <c r="AF37" s="151"/>
      <c r="AG37" s="149"/>
      <c r="AH37" s="149"/>
      <c r="AI37" s="149"/>
      <c r="AJ37" s="149"/>
      <c r="AK37" s="150"/>
      <c r="AL37" s="151"/>
      <c r="AM37" s="149"/>
      <c r="AN37" s="149"/>
      <c r="AO37" s="149"/>
      <c r="AP37" s="149"/>
      <c r="AQ37" s="150"/>
      <c r="AR37" s="151"/>
      <c r="AS37" s="149"/>
      <c r="AT37" s="149"/>
      <c r="AU37" s="149"/>
      <c r="AV37" s="149"/>
      <c r="AW37" s="150"/>
      <c r="AX37" s="151"/>
      <c r="AY37" s="149"/>
      <c r="AZ37" s="149"/>
      <c r="BA37" s="149"/>
      <c r="BB37" s="149"/>
      <c r="BC37" s="150"/>
      <c r="BD37" s="151"/>
      <c r="BE37" s="149"/>
      <c r="BF37" s="149"/>
      <c r="BG37" s="149"/>
      <c r="BH37" s="149"/>
      <c r="BI37" s="150"/>
      <c r="BJ37" s="151"/>
      <c r="BK37" s="149"/>
      <c r="BL37" s="149"/>
      <c r="BM37" s="149"/>
      <c r="BN37" s="149"/>
      <c r="BO37" s="150"/>
      <c r="BP37" s="151"/>
      <c r="BQ37" s="149"/>
      <c r="BR37" s="149"/>
      <c r="BS37" s="149"/>
      <c r="BT37" s="149"/>
      <c r="BU37" s="150"/>
      <c r="BV37" s="151"/>
      <c r="BW37" s="149"/>
      <c r="BX37" s="149"/>
      <c r="BY37" s="149"/>
      <c r="BZ37" s="149"/>
      <c r="CA37" s="150"/>
      <c r="CB37" s="151"/>
      <c r="CC37" s="149"/>
      <c r="CD37" s="149"/>
      <c r="CE37" s="149"/>
      <c r="CF37" s="149"/>
      <c r="CG37" s="150"/>
      <c r="CH37" s="151"/>
      <c r="CI37" s="149"/>
      <c r="CJ37" s="149"/>
      <c r="CK37" s="149"/>
      <c r="CL37" s="149"/>
      <c r="CM37" s="150"/>
      <c r="CN37" s="151"/>
      <c r="CO37" s="149"/>
      <c r="CP37" s="149"/>
      <c r="CQ37" s="149"/>
      <c r="CR37" s="149"/>
      <c r="CS37" s="150"/>
      <c r="CT37" s="151"/>
      <c r="CU37" s="149"/>
      <c r="CV37" s="149"/>
      <c r="CW37" s="149"/>
      <c r="CX37" s="149"/>
      <c r="CY37" s="150"/>
      <c r="CZ37" s="151"/>
      <c r="DA37" s="149"/>
      <c r="DB37" s="149"/>
      <c r="DC37" s="149"/>
      <c r="DD37" s="149"/>
      <c r="DE37" s="150"/>
      <c r="DF37" s="151"/>
      <c r="DG37" s="149"/>
      <c r="DH37" s="149"/>
      <c r="DI37" s="149"/>
      <c r="DJ37" s="149"/>
      <c r="DK37" s="150"/>
      <c r="DL37" s="151"/>
      <c r="DM37" s="149"/>
      <c r="DN37" s="149"/>
      <c r="DO37" s="149"/>
      <c r="DP37" s="149"/>
      <c r="DQ37" s="150"/>
      <c r="DR37" s="151"/>
      <c r="DS37" s="149"/>
      <c r="DT37" s="149"/>
      <c r="DU37" s="149"/>
      <c r="DV37" s="149"/>
      <c r="DW37" s="150"/>
      <c r="DX37" s="151"/>
      <c r="DY37" s="149"/>
      <c r="DZ37" s="149"/>
      <c r="EA37" s="149"/>
      <c r="EB37" s="149"/>
      <c r="EC37" s="150"/>
      <c r="ED37" s="151"/>
      <c r="EE37" s="149"/>
      <c r="EF37" s="149"/>
      <c r="EG37" s="149"/>
      <c r="EH37" s="149"/>
      <c r="EI37" s="150"/>
      <c r="EJ37" s="151"/>
      <c r="EK37" s="149"/>
      <c r="EL37" s="149"/>
      <c r="EM37" s="149"/>
      <c r="EN37" s="149"/>
      <c r="EO37" s="150"/>
      <c r="EP37" s="151"/>
      <c r="EQ37" s="149"/>
      <c r="ER37" s="149"/>
      <c r="ES37" s="149"/>
      <c r="ET37" s="149"/>
      <c r="EU37" s="150"/>
      <c r="EV37" s="151"/>
      <c r="EW37" s="149"/>
      <c r="EX37" s="149"/>
      <c r="EY37" s="149"/>
      <c r="EZ37" s="149"/>
      <c r="FA37" s="150"/>
      <c r="FB37" s="151"/>
      <c r="FC37" s="149"/>
      <c r="FD37" s="149"/>
      <c r="FE37" s="149"/>
      <c r="FF37" s="149"/>
      <c r="FG37" s="150"/>
      <c r="FH37" s="151"/>
      <c r="FI37" s="149"/>
      <c r="FJ37" s="149"/>
      <c r="FK37" s="149"/>
      <c r="FL37" s="149"/>
      <c r="FM37" s="150"/>
      <c r="FN37" s="151"/>
      <c r="FO37" s="149"/>
      <c r="FP37" s="149"/>
      <c r="FQ37" s="149"/>
      <c r="FR37" s="149"/>
      <c r="FS37" s="150"/>
      <c r="FT37" s="151"/>
      <c r="FU37" s="149"/>
      <c r="FV37" s="149"/>
      <c r="FW37" s="149"/>
      <c r="FX37" s="149"/>
      <c r="FY37" s="150"/>
      <c r="FZ37" s="151"/>
      <c r="GA37" s="149"/>
      <c r="GB37" s="149"/>
      <c r="GC37" s="149"/>
      <c r="GD37" s="149"/>
      <c r="GE37" s="150"/>
      <c r="GF37" s="151"/>
      <c r="GG37" s="149"/>
      <c r="GH37" s="149"/>
      <c r="GI37" s="149"/>
      <c r="GJ37" s="149"/>
      <c r="GK37" s="150"/>
      <c r="GL37" s="151"/>
      <c r="GM37" s="149"/>
      <c r="GN37" s="149"/>
      <c r="GO37" s="149"/>
      <c r="GP37" s="149"/>
      <c r="GQ37" s="150"/>
      <c r="GR37" s="151"/>
      <c r="GS37" s="149"/>
      <c r="GT37" s="149"/>
      <c r="GU37" s="149"/>
      <c r="GV37" s="149"/>
      <c r="GW37" s="150"/>
      <c r="GX37" s="151"/>
      <c r="GY37" s="149"/>
      <c r="GZ37" s="149"/>
      <c r="HA37" s="149"/>
      <c r="HB37" s="149"/>
      <c r="HC37" s="149"/>
      <c r="HD37" s="152"/>
      <c r="HE37" s="152"/>
      <c r="HF37" s="446" t="str">
        <f t="shared" si="1"/>
        <v/>
      </c>
    </row>
    <row r="38" spans="2:214" ht="21" hidden="1" customHeight="1" outlineLevel="1">
      <c r="B38" s="899"/>
      <c r="C38" s="900"/>
      <c r="D38" s="146">
        <f t="shared" si="0"/>
        <v>25</v>
      </c>
      <c r="E38" s="224"/>
      <c r="F38" s="396"/>
      <c r="G38" s="147"/>
      <c r="H38" s="148"/>
      <c r="I38" s="149"/>
      <c r="J38" s="149"/>
      <c r="K38" s="149"/>
      <c r="L38" s="149"/>
      <c r="M38" s="150"/>
      <c r="N38" s="151"/>
      <c r="O38" s="149"/>
      <c r="P38" s="149"/>
      <c r="Q38" s="149"/>
      <c r="R38" s="149"/>
      <c r="S38" s="150"/>
      <c r="T38" s="151"/>
      <c r="U38" s="149"/>
      <c r="V38" s="149"/>
      <c r="W38" s="149"/>
      <c r="X38" s="149"/>
      <c r="Y38" s="150"/>
      <c r="Z38" s="151"/>
      <c r="AA38" s="149"/>
      <c r="AB38" s="149"/>
      <c r="AC38" s="149"/>
      <c r="AD38" s="149"/>
      <c r="AE38" s="150"/>
      <c r="AF38" s="151"/>
      <c r="AG38" s="149"/>
      <c r="AH38" s="149"/>
      <c r="AI38" s="149"/>
      <c r="AJ38" s="149"/>
      <c r="AK38" s="150"/>
      <c r="AL38" s="151"/>
      <c r="AM38" s="149"/>
      <c r="AN38" s="149"/>
      <c r="AO38" s="149"/>
      <c r="AP38" s="149"/>
      <c r="AQ38" s="150"/>
      <c r="AR38" s="151"/>
      <c r="AS38" s="149"/>
      <c r="AT38" s="149"/>
      <c r="AU38" s="149"/>
      <c r="AV38" s="149"/>
      <c r="AW38" s="150"/>
      <c r="AX38" s="151"/>
      <c r="AY38" s="149"/>
      <c r="AZ38" s="149"/>
      <c r="BA38" s="149"/>
      <c r="BB38" s="149"/>
      <c r="BC38" s="150"/>
      <c r="BD38" s="151"/>
      <c r="BE38" s="149"/>
      <c r="BF38" s="149"/>
      <c r="BG38" s="149"/>
      <c r="BH38" s="149"/>
      <c r="BI38" s="150"/>
      <c r="BJ38" s="151"/>
      <c r="BK38" s="149"/>
      <c r="BL38" s="149"/>
      <c r="BM38" s="149"/>
      <c r="BN38" s="149"/>
      <c r="BO38" s="150"/>
      <c r="BP38" s="151"/>
      <c r="BQ38" s="149"/>
      <c r="BR38" s="149"/>
      <c r="BS38" s="149"/>
      <c r="BT38" s="149"/>
      <c r="BU38" s="150"/>
      <c r="BV38" s="151"/>
      <c r="BW38" s="149"/>
      <c r="BX38" s="149"/>
      <c r="BY38" s="149"/>
      <c r="BZ38" s="149"/>
      <c r="CA38" s="150"/>
      <c r="CB38" s="151"/>
      <c r="CC38" s="149"/>
      <c r="CD38" s="149"/>
      <c r="CE38" s="149"/>
      <c r="CF38" s="149"/>
      <c r="CG38" s="150"/>
      <c r="CH38" s="151"/>
      <c r="CI38" s="149"/>
      <c r="CJ38" s="149"/>
      <c r="CK38" s="149"/>
      <c r="CL38" s="149"/>
      <c r="CM38" s="150"/>
      <c r="CN38" s="151"/>
      <c r="CO38" s="149"/>
      <c r="CP38" s="149"/>
      <c r="CQ38" s="149"/>
      <c r="CR38" s="149"/>
      <c r="CS38" s="150"/>
      <c r="CT38" s="151"/>
      <c r="CU38" s="149"/>
      <c r="CV38" s="149"/>
      <c r="CW38" s="149"/>
      <c r="CX38" s="149"/>
      <c r="CY38" s="150"/>
      <c r="CZ38" s="151"/>
      <c r="DA38" s="149"/>
      <c r="DB38" s="149"/>
      <c r="DC38" s="149"/>
      <c r="DD38" s="149"/>
      <c r="DE38" s="150"/>
      <c r="DF38" s="151"/>
      <c r="DG38" s="149"/>
      <c r="DH38" s="149"/>
      <c r="DI38" s="149"/>
      <c r="DJ38" s="149"/>
      <c r="DK38" s="150"/>
      <c r="DL38" s="151"/>
      <c r="DM38" s="149"/>
      <c r="DN38" s="149"/>
      <c r="DO38" s="149"/>
      <c r="DP38" s="149"/>
      <c r="DQ38" s="150"/>
      <c r="DR38" s="151"/>
      <c r="DS38" s="149"/>
      <c r="DT38" s="149"/>
      <c r="DU38" s="149"/>
      <c r="DV38" s="149"/>
      <c r="DW38" s="150"/>
      <c r="DX38" s="151"/>
      <c r="DY38" s="149"/>
      <c r="DZ38" s="149"/>
      <c r="EA38" s="149"/>
      <c r="EB38" s="149"/>
      <c r="EC38" s="150"/>
      <c r="ED38" s="151"/>
      <c r="EE38" s="149"/>
      <c r="EF38" s="149"/>
      <c r="EG38" s="149"/>
      <c r="EH38" s="149"/>
      <c r="EI38" s="150"/>
      <c r="EJ38" s="151"/>
      <c r="EK38" s="149"/>
      <c r="EL38" s="149"/>
      <c r="EM38" s="149"/>
      <c r="EN38" s="149"/>
      <c r="EO38" s="150"/>
      <c r="EP38" s="151"/>
      <c r="EQ38" s="149"/>
      <c r="ER38" s="149"/>
      <c r="ES38" s="149"/>
      <c r="ET38" s="149"/>
      <c r="EU38" s="150"/>
      <c r="EV38" s="151"/>
      <c r="EW38" s="149"/>
      <c r="EX38" s="149"/>
      <c r="EY38" s="149"/>
      <c r="EZ38" s="149"/>
      <c r="FA38" s="150"/>
      <c r="FB38" s="151"/>
      <c r="FC38" s="149"/>
      <c r="FD38" s="149"/>
      <c r="FE38" s="149"/>
      <c r="FF38" s="149"/>
      <c r="FG38" s="150"/>
      <c r="FH38" s="151"/>
      <c r="FI38" s="149"/>
      <c r="FJ38" s="149"/>
      <c r="FK38" s="149"/>
      <c r="FL38" s="149"/>
      <c r="FM38" s="150"/>
      <c r="FN38" s="151"/>
      <c r="FO38" s="149"/>
      <c r="FP38" s="149"/>
      <c r="FQ38" s="149"/>
      <c r="FR38" s="149"/>
      <c r="FS38" s="150"/>
      <c r="FT38" s="151"/>
      <c r="FU38" s="149"/>
      <c r="FV38" s="149"/>
      <c r="FW38" s="149"/>
      <c r="FX38" s="149"/>
      <c r="FY38" s="150"/>
      <c r="FZ38" s="151"/>
      <c r="GA38" s="149"/>
      <c r="GB38" s="149"/>
      <c r="GC38" s="149"/>
      <c r="GD38" s="149"/>
      <c r="GE38" s="150"/>
      <c r="GF38" s="151"/>
      <c r="GG38" s="149"/>
      <c r="GH38" s="149"/>
      <c r="GI38" s="149"/>
      <c r="GJ38" s="149"/>
      <c r="GK38" s="150"/>
      <c r="GL38" s="151"/>
      <c r="GM38" s="149"/>
      <c r="GN38" s="149"/>
      <c r="GO38" s="149"/>
      <c r="GP38" s="149"/>
      <c r="GQ38" s="150"/>
      <c r="GR38" s="151"/>
      <c r="GS38" s="149"/>
      <c r="GT38" s="149"/>
      <c r="GU38" s="149"/>
      <c r="GV38" s="149"/>
      <c r="GW38" s="150"/>
      <c r="GX38" s="151"/>
      <c r="GY38" s="149"/>
      <c r="GZ38" s="149"/>
      <c r="HA38" s="149"/>
      <c r="HB38" s="149"/>
      <c r="HC38" s="149"/>
      <c r="HD38" s="152"/>
      <c r="HE38" s="152"/>
      <c r="HF38" s="446" t="str">
        <f t="shared" si="1"/>
        <v/>
      </c>
    </row>
    <row r="39" spans="2:214" ht="21" hidden="1" customHeight="1" outlineLevel="1">
      <c r="B39" s="899"/>
      <c r="C39" s="900"/>
      <c r="D39" s="146">
        <f t="shared" si="0"/>
        <v>26</v>
      </c>
      <c r="E39" s="224"/>
      <c r="F39" s="396"/>
      <c r="G39" s="147"/>
      <c r="H39" s="148"/>
      <c r="I39" s="149"/>
      <c r="J39" s="149"/>
      <c r="K39" s="149"/>
      <c r="L39" s="149"/>
      <c r="M39" s="150"/>
      <c r="N39" s="151"/>
      <c r="O39" s="149"/>
      <c r="P39" s="149"/>
      <c r="Q39" s="149"/>
      <c r="R39" s="149"/>
      <c r="S39" s="150"/>
      <c r="T39" s="151"/>
      <c r="U39" s="149"/>
      <c r="V39" s="149"/>
      <c r="W39" s="149"/>
      <c r="X39" s="149"/>
      <c r="Y39" s="150"/>
      <c r="Z39" s="151"/>
      <c r="AA39" s="149"/>
      <c r="AB39" s="149"/>
      <c r="AC39" s="149"/>
      <c r="AD39" s="149"/>
      <c r="AE39" s="150"/>
      <c r="AF39" s="151"/>
      <c r="AG39" s="149"/>
      <c r="AH39" s="149"/>
      <c r="AI39" s="149"/>
      <c r="AJ39" s="149"/>
      <c r="AK39" s="150"/>
      <c r="AL39" s="151"/>
      <c r="AM39" s="149"/>
      <c r="AN39" s="149"/>
      <c r="AO39" s="149"/>
      <c r="AP39" s="149"/>
      <c r="AQ39" s="150"/>
      <c r="AR39" s="151"/>
      <c r="AS39" s="149"/>
      <c r="AT39" s="149"/>
      <c r="AU39" s="149"/>
      <c r="AV39" s="149"/>
      <c r="AW39" s="150"/>
      <c r="AX39" s="151"/>
      <c r="AY39" s="149"/>
      <c r="AZ39" s="149"/>
      <c r="BA39" s="149"/>
      <c r="BB39" s="149"/>
      <c r="BC39" s="150"/>
      <c r="BD39" s="151"/>
      <c r="BE39" s="149"/>
      <c r="BF39" s="149"/>
      <c r="BG39" s="149"/>
      <c r="BH39" s="149"/>
      <c r="BI39" s="150"/>
      <c r="BJ39" s="151"/>
      <c r="BK39" s="149"/>
      <c r="BL39" s="149"/>
      <c r="BM39" s="149"/>
      <c r="BN39" s="149"/>
      <c r="BO39" s="150"/>
      <c r="BP39" s="151"/>
      <c r="BQ39" s="149"/>
      <c r="BR39" s="149"/>
      <c r="BS39" s="149"/>
      <c r="BT39" s="149"/>
      <c r="BU39" s="150"/>
      <c r="BV39" s="151"/>
      <c r="BW39" s="149"/>
      <c r="BX39" s="149"/>
      <c r="BY39" s="149"/>
      <c r="BZ39" s="149"/>
      <c r="CA39" s="150"/>
      <c r="CB39" s="151"/>
      <c r="CC39" s="149"/>
      <c r="CD39" s="149"/>
      <c r="CE39" s="149"/>
      <c r="CF39" s="149"/>
      <c r="CG39" s="150"/>
      <c r="CH39" s="151"/>
      <c r="CI39" s="149"/>
      <c r="CJ39" s="149"/>
      <c r="CK39" s="149"/>
      <c r="CL39" s="149"/>
      <c r="CM39" s="150"/>
      <c r="CN39" s="151"/>
      <c r="CO39" s="149"/>
      <c r="CP39" s="149"/>
      <c r="CQ39" s="149"/>
      <c r="CR39" s="149"/>
      <c r="CS39" s="150"/>
      <c r="CT39" s="151"/>
      <c r="CU39" s="149"/>
      <c r="CV39" s="149"/>
      <c r="CW39" s="149"/>
      <c r="CX39" s="149"/>
      <c r="CY39" s="150"/>
      <c r="CZ39" s="151"/>
      <c r="DA39" s="149"/>
      <c r="DB39" s="149"/>
      <c r="DC39" s="149"/>
      <c r="DD39" s="149"/>
      <c r="DE39" s="150"/>
      <c r="DF39" s="151"/>
      <c r="DG39" s="149"/>
      <c r="DH39" s="149"/>
      <c r="DI39" s="149"/>
      <c r="DJ39" s="149"/>
      <c r="DK39" s="150"/>
      <c r="DL39" s="151"/>
      <c r="DM39" s="149"/>
      <c r="DN39" s="149"/>
      <c r="DO39" s="149"/>
      <c r="DP39" s="149"/>
      <c r="DQ39" s="150"/>
      <c r="DR39" s="151"/>
      <c r="DS39" s="149"/>
      <c r="DT39" s="149"/>
      <c r="DU39" s="149"/>
      <c r="DV39" s="149"/>
      <c r="DW39" s="150"/>
      <c r="DX39" s="151"/>
      <c r="DY39" s="149"/>
      <c r="DZ39" s="149"/>
      <c r="EA39" s="149"/>
      <c r="EB39" s="149"/>
      <c r="EC39" s="150"/>
      <c r="ED39" s="151"/>
      <c r="EE39" s="149"/>
      <c r="EF39" s="149"/>
      <c r="EG39" s="149"/>
      <c r="EH39" s="149"/>
      <c r="EI39" s="150"/>
      <c r="EJ39" s="151"/>
      <c r="EK39" s="149"/>
      <c r="EL39" s="149"/>
      <c r="EM39" s="149"/>
      <c r="EN39" s="149"/>
      <c r="EO39" s="150"/>
      <c r="EP39" s="151"/>
      <c r="EQ39" s="149"/>
      <c r="ER39" s="149"/>
      <c r="ES39" s="149"/>
      <c r="ET39" s="149"/>
      <c r="EU39" s="150"/>
      <c r="EV39" s="151"/>
      <c r="EW39" s="149"/>
      <c r="EX39" s="149"/>
      <c r="EY39" s="149"/>
      <c r="EZ39" s="149"/>
      <c r="FA39" s="150"/>
      <c r="FB39" s="151"/>
      <c r="FC39" s="149"/>
      <c r="FD39" s="149"/>
      <c r="FE39" s="149"/>
      <c r="FF39" s="149"/>
      <c r="FG39" s="150"/>
      <c r="FH39" s="151"/>
      <c r="FI39" s="149"/>
      <c r="FJ39" s="149"/>
      <c r="FK39" s="149"/>
      <c r="FL39" s="149"/>
      <c r="FM39" s="150"/>
      <c r="FN39" s="151"/>
      <c r="FO39" s="149"/>
      <c r="FP39" s="149"/>
      <c r="FQ39" s="149"/>
      <c r="FR39" s="149"/>
      <c r="FS39" s="150"/>
      <c r="FT39" s="151"/>
      <c r="FU39" s="149"/>
      <c r="FV39" s="149"/>
      <c r="FW39" s="149"/>
      <c r="FX39" s="149"/>
      <c r="FY39" s="150"/>
      <c r="FZ39" s="151"/>
      <c r="GA39" s="149"/>
      <c r="GB39" s="149"/>
      <c r="GC39" s="149"/>
      <c r="GD39" s="149"/>
      <c r="GE39" s="150"/>
      <c r="GF39" s="151"/>
      <c r="GG39" s="149"/>
      <c r="GH39" s="149"/>
      <c r="GI39" s="149"/>
      <c r="GJ39" s="149"/>
      <c r="GK39" s="150"/>
      <c r="GL39" s="151"/>
      <c r="GM39" s="149"/>
      <c r="GN39" s="149"/>
      <c r="GO39" s="149"/>
      <c r="GP39" s="149"/>
      <c r="GQ39" s="150"/>
      <c r="GR39" s="151"/>
      <c r="GS39" s="149"/>
      <c r="GT39" s="149"/>
      <c r="GU39" s="149"/>
      <c r="GV39" s="149"/>
      <c r="GW39" s="150"/>
      <c r="GX39" s="151"/>
      <c r="GY39" s="149"/>
      <c r="GZ39" s="149"/>
      <c r="HA39" s="149"/>
      <c r="HB39" s="149"/>
      <c r="HC39" s="149"/>
      <c r="HD39" s="152"/>
      <c r="HE39" s="152"/>
      <c r="HF39" s="446" t="str">
        <f t="shared" si="1"/>
        <v/>
      </c>
    </row>
    <row r="40" spans="2:214" ht="21" hidden="1" customHeight="1" outlineLevel="1">
      <c r="B40" s="899"/>
      <c r="C40" s="900"/>
      <c r="D40" s="146">
        <f t="shared" si="0"/>
        <v>27</v>
      </c>
      <c r="E40" s="224"/>
      <c r="F40" s="396"/>
      <c r="G40" s="147"/>
      <c r="H40" s="148"/>
      <c r="I40" s="149"/>
      <c r="J40" s="149"/>
      <c r="K40" s="149"/>
      <c r="L40" s="149"/>
      <c r="M40" s="150"/>
      <c r="N40" s="151"/>
      <c r="O40" s="149"/>
      <c r="P40" s="149"/>
      <c r="Q40" s="149"/>
      <c r="R40" s="149"/>
      <c r="S40" s="150"/>
      <c r="T40" s="151"/>
      <c r="U40" s="149"/>
      <c r="V40" s="149"/>
      <c r="W40" s="149"/>
      <c r="X40" s="149"/>
      <c r="Y40" s="150"/>
      <c r="Z40" s="151"/>
      <c r="AA40" s="149"/>
      <c r="AB40" s="149"/>
      <c r="AC40" s="149"/>
      <c r="AD40" s="149"/>
      <c r="AE40" s="150"/>
      <c r="AF40" s="151"/>
      <c r="AG40" s="149"/>
      <c r="AH40" s="149"/>
      <c r="AI40" s="149"/>
      <c r="AJ40" s="149"/>
      <c r="AK40" s="150"/>
      <c r="AL40" s="151"/>
      <c r="AM40" s="149"/>
      <c r="AN40" s="149"/>
      <c r="AO40" s="149"/>
      <c r="AP40" s="149"/>
      <c r="AQ40" s="150"/>
      <c r="AR40" s="151"/>
      <c r="AS40" s="149"/>
      <c r="AT40" s="149"/>
      <c r="AU40" s="149"/>
      <c r="AV40" s="149"/>
      <c r="AW40" s="150"/>
      <c r="AX40" s="151"/>
      <c r="AY40" s="149"/>
      <c r="AZ40" s="149"/>
      <c r="BA40" s="149"/>
      <c r="BB40" s="149"/>
      <c r="BC40" s="150"/>
      <c r="BD40" s="151"/>
      <c r="BE40" s="149"/>
      <c r="BF40" s="149"/>
      <c r="BG40" s="149"/>
      <c r="BH40" s="149"/>
      <c r="BI40" s="150"/>
      <c r="BJ40" s="151"/>
      <c r="BK40" s="149"/>
      <c r="BL40" s="149"/>
      <c r="BM40" s="149"/>
      <c r="BN40" s="149"/>
      <c r="BO40" s="150"/>
      <c r="BP40" s="151"/>
      <c r="BQ40" s="149"/>
      <c r="BR40" s="149"/>
      <c r="BS40" s="149"/>
      <c r="BT40" s="149"/>
      <c r="BU40" s="150"/>
      <c r="BV40" s="151"/>
      <c r="BW40" s="149"/>
      <c r="BX40" s="149"/>
      <c r="BY40" s="149"/>
      <c r="BZ40" s="149"/>
      <c r="CA40" s="150"/>
      <c r="CB40" s="151"/>
      <c r="CC40" s="149"/>
      <c r="CD40" s="149"/>
      <c r="CE40" s="149"/>
      <c r="CF40" s="149"/>
      <c r="CG40" s="150"/>
      <c r="CH40" s="151"/>
      <c r="CI40" s="149"/>
      <c r="CJ40" s="149"/>
      <c r="CK40" s="149"/>
      <c r="CL40" s="149"/>
      <c r="CM40" s="150"/>
      <c r="CN40" s="151"/>
      <c r="CO40" s="149"/>
      <c r="CP40" s="149"/>
      <c r="CQ40" s="149"/>
      <c r="CR40" s="149"/>
      <c r="CS40" s="150"/>
      <c r="CT40" s="151"/>
      <c r="CU40" s="149"/>
      <c r="CV40" s="149"/>
      <c r="CW40" s="149"/>
      <c r="CX40" s="149"/>
      <c r="CY40" s="150"/>
      <c r="CZ40" s="151"/>
      <c r="DA40" s="149"/>
      <c r="DB40" s="149"/>
      <c r="DC40" s="149"/>
      <c r="DD40" s="149"/>
      <c r="DE40" s="150"/>
      <c r="DF40" s="151"/>
      <c r="DG40" s="149"/>
      <c r="DH40" s="149"/>
      <c r="DI40" s="149"/>
      <c r="DJ40" s="149"/>
      <c r="DK40" s="150"/>
      <c r="DL40" s="151"/>
      <c r="DM40" s="149"/>
      <c r="DN40" s="149"/>
      <c r="DO40" s="149"/>
      <c r="DP40" s="149"/>
      <c r="DQ40" s="150"/>
      <c r="DR40" s="151"/>
      <c r="DS40" s="149"/>
      <c r="DT40" s="149"/>
      <c r="DU40" s="149"/>
      <c r="DV40" s="149"/>
      <c r="DW40" s="150"/>
      <c r="DX40" s="151"/>
      <c r="DY40" s="149"/>
      <c r="DZ40" s="149"/>
      <c r="EA40" s="149"/>
      <c r="EB40" s="149"/>
      <c r="EC40" s="150"/>
      <c r="ED40" s="151"/>
      <c r="EE40" s="149"/>
      <c r="EF40" s="149"/>
      <c r="EG40" s="149"/>
      <c r="EH40" s="149"/>
      <c r="EI40" s="150"/>
      <c r="EJ40" s="151"/>
      <c r="EK40" s="149"/>
      <c r="EL40" s="149"/>
      <c r="EM40" s="149"/>
      <c r="EN40" s="149"/>
      <c r="EO40" s="150"/>
      <c r="EP40" s="151"/>
      <c r="EQ40" s="149"/>
      <c r="ER40" s="149"/>
      <c r="ES40" s="149"/>
      <c r="ET40" s="149"/>
      <c r="EU40" s="150"/>
      <c r="EV40" s="151"/>
      <c r="EW40" s="149"/>
      <c r="EX40" s="149"/>
      <c r="EY40" s="149"/>
      <c r="EZ40" s="149"/>
      <c r="FA40" s="150"/>
      <c r="FB40" s="151"/>
      <c r="FC40" s="149"/>
      <c r="FD40" s="149"/>
      <c r="FE40" s="149"/>
      <c r="FF40" s="149"/>
      <c r="FG40" s="150"/>
      <c r="FH40" s="151"/>
      <c r="FI40" s="149"/>
      <c r="FJ40" s="149"/>
      <c r="FK40" s="149"/>
      <c r="FL40" s="149"/>
      <c r="FM40" s="150"/>
      <c r="FN40" s="151"/>
      <c r="FO40" s="149"/>
      <c r="FP40" s="149"/>
      <c r="FQ40" s="149"/>
      <c r="FR40" s="149"/>
      <c r="FS40" s="150"/>
      <c r="FT40" s="151"/>
      <c r="FU40" s="149"/>
      <c r="FV40" s="149"/>
      <c r="FW40" s="149"/>
      <c r="FX40" s="149"/>
      <c r="FY40" s="150"/>
      <c r="FZ40" s="151"/>
      <c r="GA40" s="149"/>
      <c r="GB40" s="149"/>
      <c r="GC40" s="149"/>
      <c r="GD40" s="149"/>
      <c r="GE40" s="150"/>
      <c r="GF40" s="151"/>
      <c r="GG40" s="149"/>
      <c r="GH40" s="149"/>
      <c r="GI40" s="149"/>
      <c r="GJ40" s="149"/>
      <c r="GK40" s="150"/>
      <c r="GL40" s="151"/>
      <c r="GM40" s="149"/>
      <c r="GN40" s="149"/>
      <c r="GO40" s="149"/>
      <c r="GP40" s="149"/>
      <c r="GQ40" s="150"/>
      <c r="GR40" s="151"/>
      <c r="GS40" s="149"/>
      <c r="GT40" s="149"/>
      <c r="GU40" s="149"/>
      <c r="GV40" s="149"/>
      <c r="GW40" s="150"/>
      <c r="GX40" s="151"/>
      <c r="GY40" s="149"/>
      <c r="GZ40" s="149"/>
      <c r="HA40" s="149"/>
      <c r="HB40" s="149"/>
      <c r="HC40" s="149"/>
      <c r="HD40" s="152"/>
      <c r="HE40" s="152"/>
      <c r="HF40" s="446" t="str">
        <f t="shared" si="1"/>
        <v/>
      </c>
    </row>
    <row r="41" spans="2:214" ht="21" hidden="1" customHeight="1" outlineLevel="1">
      <c r="B41" s="899"/>
      <c r="C41" s="900"/>
      <c r="D41" s="146">
        <f t="shared" si="0"/>
        <v>28</v>
      </c>
      <c r="E41" s="224"/>
      <c r="F41" s="396"/>
      <c r="G41" s="147"/>
      <c r="H41" s="148"/>
      <c r="I41" s="149"/>
      <c r="J41" s="149"/>
      <c r="K41" s="149"/>
      <c r="L41" s="149"/>
      <c r="M41" s="150"/>
      <c r="N41" s="151"/>
      <c r="O41" s="149"/>
      <c r="P41" s="149"/>
      <c r="Q41" s="149"/>
      <c r="R41" s="149"/>
      <c r="S41" s="150"/>
      <c r="T41" s="151"/>
      <c r="U41" s="149"/>
      <c r="V41" s="149"/>
      <c r="W41" s="149"/>
      <c r="X41" s="149"/>
      <c r="Y41" s="150"/>
      <c r="Z41" s="151"/>
      <c r="AA41" s="149"/>
      <c r="AB41" s="149"/>
      <c r="AC41" s="149"/>
      <c r="AD41" s="149"/>
      <c r="AE41" s="150"/>
      <c r="AF41" s="151"/>
      <c r="AG41" s="149"/>
      <c r="AH41" s="149"/>
      <c r="AI41" s="149"/>
      <c r="AJ41" s="149"/>
      <c r="AK41" s="150"/>
      <c r="AL41" s="151"/>
      <c r="AM41" s="149"/>
      <c r="AN41" s="149"/>
      <c r="AO41" s="149"/>
      <c r="AP41" s="149"/>
      <c r="AQ41" s="150"/>
      <c r="AR41" s="151"/>
      <c r="AS41" s="149"/>
      <c r="AT41" s="149"/>
      <c r="AU41" s="149"/>
      <c r="AV41" s="149"/>
      <c r="AW41" s="150"/>
      <c r="AX41" s="151"/>
      <c r="AY41" s="149"/>
      <c r="AZ41" s="149"/>
      <c r="BA41" s="149"/>
      <c r="BB41" s="149"/>
      <c r="BC41" s="150"/>
      <c r="BD41" s="151"/>
      <c r="BE41" s="149"/>
      <c r="BF41" s="149"/>
      <c r="BG41" s="149"/>
      <c r="BH41" s="149"/>
      <c r="BI41" s="150"/>
      <c r="BJ41" s="151"/>
      <c r="BK41" s="149"/>
      <c r="BL41" s="149"/>
      <c r="BM41" s="149"/>
      <c r="BN41" s="149"/>
      <c r="BO41" s="150"/>
      <c r="BP41" s="151"/>
      <c r="BQ41" s="149"/>
      <c r="BR41" s="149"/>
      <c r="BS41" s="149"/>
      <c r="BT41" s="149"/>
      <c r="BU41" s="150"/>
      <c r="BV41" s="151"/>
      <c r="BW41" s="149"/>
      <c r="BX41" s="149"/>
      <c r="BY41" s="149"/>
      <c r="BZ41" s="149"/>
      <c r="CA41" s="150"/>
      <c r="CB41" s="151"/>
      <c r="CC41" s="149"/>
      <c r="CD41" s="149"/>
      <c r="CE41" s="149"/>
      <c r="CF41" s="149"/>
      <c r="CG41" s="150"/>
      <c r="CH41" s="151"/>
      <c r="CI41" s="149"/>
      <c r="CJ41" s="149"/>
      <c r="CK41" s="149"/>
      <c r="CL41" s="149"/>
      <c r="CM41" s="150"/>
      <c r="CN41" s="151"/>
      <c r="CO41" s="149"/>
      <c r="CP41" s="149"/>
      <c r="CQ41" s="149"/>
      <c r="CR41" s="149"/>
      <c r="CS41" s="150"/>
      <c r="CT41" s="151"/>
      <c r="CU41" s="149"/>
      <c r="CV41" s="149"/>
      <c r="CW41" s="149"/>
      <c r="CX41" s="149"/>
      <c r="CY41" s="150"/>
      <c r="CZ41" s="151"/>
      <c r="DA41" s="149"/>
      <c r="DB41" s="149"/>
      <c r="DC41" s="149"/>
      <c r="DD41" s="149"/>
      <c r="DE41" s="150"/>
      <c r="DF41" s="151"/>
      <c r="DG41" s="149"/>
      <c r="DH41" s="149"/>
      <c r="DI41" s="149"/>
      <c r="DJ41" s="149"/>
      <c r="DK41" s="150"/>
      <c r="DL41" s="151"/>
      <c r="DM41" s="149"/>
      <c r="DN41" s="149"/>
      <c r="DO41" s="149"/>
      <c r="DP41" s="149"/>
      <c r="DQ41" s="150"/>
      <c r="DR41" s="151"/>
      <c r="DS41" s="149"/>
      <c r="DT41" s="149"/>
      <c r="DU41" s="149"/>
      <c r="DV41" s="149"/>
      <c r="DW41" s="150"/>
      <c r="DX41" s="151"/>
      <c r="DY41" s="149"/>
      <c r="DZ41" s="149"/>
      <c r="EA41" s="149"/>
      <c r="EB41" s="149"/>
      <c r="EC41" s="150"/>
      <c r="ED41" s="151"/>
      <c r="EE41" s="149"/>
      <c r="EF41" s="149"/>
      <c r="EG41" s="149"/>
      <c r="EH41" s="149"/>
      <c r="EI41" s="150"/>
      <c r="EJ41" s="151"/>
      <c r="EK41" s="149"/>
      <c r="EL41" s="149"/>
      <c r="EM41" s="149"/>
      <c r="EN41" s="149"/>
      <c r="EO41" s="150"/>
      <c r="EP41" s="151"/>
      <c r="EQ41" s="149"/>
      <c r="ER41" s="149"/>
      <c r="ES41" s="149"/>
      <c r="ET41" s="149"/>
      <c r="EU41" s="150"/>
      <c r="EV41" s="151"/>
      <c r="EW41" s="149"/>
      <c r="EX41" s="149"/>
      <c r="EY41" s="149"/>
      <c r="EZ41" s="149"/>
      <c r="FA41" s="150"/>
      <c r="FB41" s="151"/>
      <c r="FC41" s="149"/>
      <c r="FD41" s="149"/>
      <c r="FE41" s="149"/>
      <c r="FF41" s="149"/>
      <c r="FG41" s="150"/>
      <c r="FH41" s="151"/>
      <c r="FI41" s="149"/>
      <c r="FJ41" s="149"/>
      <c r="FK41" s="149"/>
      <c r="FL41" s="149"/>
      <c r="FM41" s="150"/>
      <c r="FN41" s="151"/>
      <c r="FO41" s="149"/>
      <c r="FP41" s="149"/>
      <c r="FQ41" s="149"/>
      <c r="FR41" s="149"/>
      <c r="FS41" s="150"/>
      <c r="FT41" s="151"/>
      <c r="FU41" s="149"/>
      <c r="FV41" s="149"/>
      <c r="FW41" s="149"/>
      <c r="FX41" s="149"/>
      <c r="FY41" s="150"/>
      <c r="FZ41" s="151"/>
      <c r="GA41" s="149"/>
      <c r="GB41" s="149"/>
      <c r="GC41" s="149"/>
      <c r="GD41" s="149"/>
      <c r="GE41" s="150"/>
      <c r="GF41" s="151"/>
      <c r="GG41" s="149"/>
      <c r="GH41" s="149"/>
      <c r="GI41" s="149"/>
      <c r="GJ41" s="149"/>
      <c r="GK41" s="150"/>
      <c r="GL41" s="151"/>
      <c r="GM41" s="149"/>
      <c r="GN41" s="149"/>
      <c r="GO41" s="149"/>
      <c r="GP41" s="149"/>
      <c r="GQ41" s="150"/>
      <c r="GR41" s="151"/>
      <c r="GS41" s="149"/>
      <c r="GT41" s="149"/>
      <c r="GU41" s="149"/>
      <c r="GV41" s="149"/>
      <c r="GW41" s="150"/>
      <c r="GX41" s="151"/>
      <c r="GY41" s="149"/>
      <c r="GZ41" s="149"/>
      <c r="HA41" s="149"/>
      <c r="HB41" s="149"/>
      <c r="HC41" s="149"/>
      <c r="HD41" s="152"/>
      <c r="HE41" s="152"/>
      <c r="HF41" s="446" t="str">
        <f t="shared" si="1"/>
        <v/>
      </c>
    </row>
    <row r="42" spans="2:214" ht="21" hidden="1" customHeight="1" outlineLevel="1">
      <c r="B42" s="899"/>
      <c r="C42" s="900"/>
      <c r="D42" s="146">
        <f t="shared" si="0"/>
        <v>29</v>
      </c>
      <c r="E42" s="224"/>
      <c r="F42" s="396"/>
      <c r="G42" s="147"/>
      <c r="H42" s="148"/>
      <c r="I42" s="149"/>
      <c r="J42" s="149"/>
      <c r="K42" s="149"/>
      <c r="L42" s="149"/>
      <c r="M42" s="150"/>
      <c r="N42" s="151"/>
      <c r="O42" s="149"/>
      <c r="P42" s="149"/>
      <c r="Q42" s="149"/>
      <c r="R42" s="149"/>
      <c r="S42" s="150"/>
      <c r="T42" s="151"/>
      <c r="U42" s="149"/>
      <c r="V42" s="149"/>
      <c r="W42" s="149"/>
      <c r="X42" s="149"/>
      <c r="Y42" s="150"/>
      <c r="Z42" s="151"/>
      <c r="AA42" s="149"/>
      <c r="AB42" s="149"/>
      <c r="AC42" s="149"/>
      <c r="AD42" s="149"/>
      <c r="AE42" s="150"/>
      <c r="AF42" s="151"/>
      <c r="AG42" s="149"/>
      <c r="AH42" s="149"/>
      <c r="AI42" s="149"/>
      <c r="AJ42" s="149"/>
      <c r="AK42" s="150"/>
      <c r="AL42" s="151"/>
      <c r="AM42" s="149"/>
      <c r="AN42" s="149"/>
      <c r="AO42" s="149"/>
      <c r="AP42" s="149"/>
      <c r="AQ42" s="150"/>
      <c r="AR42" s="151"/>
      <c r="AS42" s="149"/>
      <c r="AT42" s="149"/>
      <c r="AU42" s="149"/>
      <c r="AV42" s="149"/>
      <c r="AW42" s="150"/>
      <c r="AX42" s="151"/>
      <c r="AY42" s="149"/>
      <c r="AZ42" s="149"/>
      <c r="BA42" s="149"/>
      <c r="BB42" s="149"/>
      <c r="BC42" s="150"/>
      <c r="BD42" s="151"/>
      <c r="BE42" s="149"/>
      <c r="BF42" s="149"/>
      <c r="BG42" s="149"/>
      <c r="BH42" s="149"/>
      <c r="BI42" s="150"/>
      <c r="BJ42" s="151"/>
      <c r="BK42" s="149"/>
      <c r="BL42" s="149"/>
      <c r="BM42" s="149"/>
      <c r="BN42" s="149"/>
      <c r="BO42" s="150"/>
      <c r="BP42" s="151"/>
      <c r="BQ42" s="149"/>
      <c r="BR42" s="149"/>
      <c r="BS42" s="149"/>
      <c r="BT42" s="149"/>
      <c r="BU42" s="150"/>
      <c r="BV42" s="151"/>
      <c r="BW42" s="149"/>
      <c r="BX42" s="149"/>
      <c r="BY42" s="149"/>
      <c r="BZ42" s="149"/>
      <c r="CA42" s="150"/>
      <c r="CB42" s="151"/>
      <c r="CC42" s="149"/>
      <c r="CD42" s="149"/>
      <c r="CE42" s="149"/>
      <c r="CF42" s="149"/>
      <c r="CG42" s="150"/>
      <c r="CH42" s="151"/>
      <c r="CI42" s="149"/>
      <c r="CJ42" s="149"/>
      <c r="CK42" s="149"/>
      <c r="CL42" s="149"/>
      <c r="CM42" s="150"/>
      <c r="CN42" s="151"/>
      <c r="CO42" s="149"/>
      <c r="CP42" s="149"/>
      <c r="CQ42" s="149"/>
      <c r="CR42" s="149"/>
      <c r="CS42" s="150"/>
      <c r="CT42" s="151"/>
      <c r="CU42" s="149"/>
      <c r="CV42" s="149"/>
      <c r="CW42" s="149"/>
      <c r="CX42" s="149"/>
      <c r="CY42" s="150"/>
      <c r="CZ42" s="151"/>
      <c r="DA42" s="149"/>
      <c r="DB42" s="149"/>
      <c r="DC42" s="149"/>
      <c r="DD42" s="149"/>
      <c r="DE42" s="150"/>
      <c r="DF42" s="151"/>
      <c r="DG42" s="149"/>
      <c r="DH42" s="149"/>
      <c r="DI42" s="149"/>
      <c r="DJ42" s="149"/>
      <c r="DK42" s="150"/>
      <c r="DL42" s="151"/>
      <c r="DM42" s="149"/>
      <c r="DN42" s="149"/>
      <c r="DO42" s="149"/>
      <c r="DP42" s="149"/>
      <c r="DQ42" s="150"/>
      <c r="DR42" s="151"/>
      <c r="DS42" s="149"/>
      <c r="DT42" s="149"/>
      <c r="DU42" s="149"/>
      <c r="DV42" s="149"/>
      <c r="DW42" s="150"/>
      <c r="DX42" s="151"/>
      <c r="DY42" s="149"/>
      <c r="DZ42" s="149"/>
      <c r="EA42" s="149"/>
      <c r="EB42" s="149"/>
      <c r="EC42" s="150"/>
      <c r="ED42" s="151"/>
      <c r="EE42" s="149"/>
      <c r="EF42" s="149"/>
      <c r="EG42" s="149"/>
      <c r="EH42" s="149"/>
      <c r="EI42" s="150"/>
      <c r="EJ42" s="151"/>
      <c r="EK42" s="149"/>
      <c r="EL42" s="149"/>
      <c r="EM42" s="149"/>
      <c r="EN42" s="149"/>
      <c r="EO42" s="150"/>
      <c r="EP42" s="151"/>
      <c r="EQ42" s="149"/>
      <c r="ER42" s="149"/>
      <c r="ES42" s="149"/>
      <c r="ET42" s="149"/>
      <c r="EU42" s="150"/>
      <c r="EV42" s="151"/>
      <c r="EW42" s="149"/>
      <c r="EX42" s="149"/>
      <c r="EY42" s="149"/>
      <c r="EZ42" s="149"/>
      <c r="FA42" s="150"/>
      <c r="FB42" s="151"/>
      <c r="FC42" s="149"/>
      <c r="FD42" s="149"/>
      <c r="FE42" s="149"/>
      <c r="FF42" s="149"/>
      <c r="FG42" s="150"/>
      <c r="FH42" s="151"/>
      <c r="FI42" s="149"/>
      <c r="FJ42" s="149"/>
      <c r="FK42" s="149"/>
      <c r="FL42" s="149"/>
      <c r="FM42" s="150"/>
      <c r="FN42" s="151"/>
      <c r="FO42" s="149"/>
      <c r="FP42" s="149"/>
      <c r="FQ42" s="149"/>
      <c r="FR42" s="149"/>
      <c r="FS42" s="150"/>
      <c r="FT42" s="151"/>
      <c r="FU42" s="149"/>
      <c r="FV42" s="149"/>
      <c r="FW42" s="149"/>
      <c r="FX42" s="149"/>
      <c r="FY42" s="150"/>
      <c r="FZ42" s="151"/>
      <c r="GA42" s="149"/>
      <c r="GB42" s="149"/>
      <c r="GC42" s="149"/>
      <c r="GD42" s="149"/>
      <c r="GE42" s="150"/>
      <c r="GF42" s="151"/>
      <c r="GG42" s="149"/>
      <c r="GH42" s="149"/>
      <c r="GI42" s="149"/>
      <c r="GJ42" s="149"/>
      <c r="GK42" s="150"/>
      <c r="GL42" s="151"/>
      <c r="GM42" s="149"/>
      <c r="GN42" s="149"/>
      <c r="GO42" s="149"/>
      <c r="GP42" s="149"/>
      <c r="GQ42" s="150"/>
      <c r="GR42" s="151"/>
      <c r="GS42" s="149"/>
      <c r="GT42" s="149"/>
      <c r="GU42" s="149"/>
      <c r="GV42" s="149"/>
      <c r="GW42" s="150"/>
      <c r="GX42" s="151"/>
      <c r="GY42" s="149"/>
      <c r="GZ42" s="149"/>
      <c r="HA42" s="149"/>
      <c r="HB42" s="149"/>
      <c r="HC42" s="149"/>
      <c r="HD42" s="152"/>
      <c r="HE42" s="152"/>
      <c r="HF42" s="446" t="str">
        <f t="shared" si="1"/>
        <v/>
      </c>
    </row>
    <row r="43" spans="2:214" ht="21" hidden="1" customHeight="1" outlineLevel="1">
      <c r="B43" s="899"/>
      <c r="C43" s="900"/>
      <c r="D43" s="146">
        <f t="shared" si="0"/>
        <v>30</v>
      </c>
      <c r="E43" s="224"/>
      <c r="F43" s="396"/>
      <c r="G43" s="147"/>
      <c r="H43" s="148"/>
      <c r="I43" s="149"/>
      <c r="J43" s="149"/>
      <c r="K43" s="149"/>
      <c r="L43" s="149"/>
      <c r="M43" s="150"/>
      <c r="N43" s="151"/>
      <c r="O43" s="149"/>
      <c r="P43" s="149"/>
      <c r="Q43" s="149"/>
      <c r="R43" s="149"/>
      <c r="S43" s="150"/>
      <c r="T43" s="151"/>
      <c r="U43" s="149"/>
      <c r="V43" s="149"/>
      <c r="W43" s="149"/>
      <c r="X43" s="149"/>
      <c r="Y43" s="150"/>
      <c r="Z43" s="151"/>
      <c r="AA43" s="149"/>
      <c r="AB43" s="149"/>
      <c r="AC43" s="149"/>
      <c r="AD43" s="149"/>
      <c r="AE43" s="150"/>
      <c r="AF43" s="151"/>
      <c r="AG43" s="149"/>
      <c r="AH43" s="149"/>
      <c r="AI43" s="149"/>
      <c r="AJ43" s="149"/>
      <c r="AK43" s="150"/>
      <c r="AL43" s="151"/>
      <c r="AM43" s="149"/>
      <c r="AN43" s="149"/>
      <c r="AO43" s="149"/>
      <c r="AP43" s="149"/>
      <c r="AQ43" s="150"/>
      <c r="AR43" s="151"/>
      <c r="AS43" s="149"/>
      <c r="AT43" s="149"/>
      <c r="AU43" s="149"/>
      <c r="AV43" s="149"/>
      <c r="AW43" s="150"/>
      <c r="AX43" s="151"/>
      <c r="AY43" s="149"/>
      <c r="AZ43" s="149"/>
      <c r="BA43" s="149"/>
      <c r="BB43" s="149"/>
      <c r="BC43" s="150"/>
      <c r="BD43" s="151"/>
      <c r="BE43" s="149"/>
      <c r="BF43" s="149"/>
      <c r="BG43" s="149"/>
      <c r="BH43" s="149"/>
      <c r="BI43" s="150"/>
      <c r="BJ43" s="151"/>
      <c r="BK43" s="149"/>
      <c r="BL43" s="149"/>
      <c r="BM43" s="149"/>
      <c r="BN43" s="149"/>
      <c r="BO43" s="150"/>
      <c r="BP43" s="151"/>
      <c r="BQ43" s="149"/>
      <c r="BR43" s="149"/>
      <c r="BS43" s="149"/>
      <c r="BT43" s="149"/>
      <c r="BU43" s="150"/>
      <c r="BV43" s="151"/>
      <c r="BW43" s="149"/>
      <c r="BX43" s="149"/>
      <c r="BY43" s="149"/>
      <c r="BZ43" s="149"/>
      <c r="CA43" s="150"/>
      <c r="CB43" s="151"/>
      <c r="CC43" s="149"/>
      <c r="CD43" s="149"/>
      <c r="CE43" s="149"/>
      <c r="CF43" s="149"/>
      <c r="CG43" s="150"/>
      <c r="CH43" s="151"/>
      <c r="CI43" s="149"/>
      <c r="CJ43" s="149"/>
      <c r="CK43" s="149"/>
      <c r="CL43" s="149"/>
      <c r="CM43" s="150"/>
      <c r="CN43" s="151"/>
      <c r="CO43" s="149"/>
      <c r="CP43" s="149"/>
      <c r="CQ43" s="149"/>
      <c r="CR43" s="149"/>
      <c r="CS43" s="150"/>
      <c r="CT43" s="151"/>
      <c r="CU43" s="149"/>
      <c r="CV43" s="149"/>
      <c r="CW43" s="149"/>
      <c r="CX43" s="149"/>
      <c r="CY43" s="150"/>
      <c r="CZ43" s="151"/>
      <c r="DA43" s="149"/>
      <c r="DB43" s="149"/>
      <c r="DC43" s="149"/>
      <c r="DD43" s="149"/>
      <c r="DE43" s="150"/>
      <c r="DF43" s="151"/>
      <c r="DG43" s="149"/>
      <c r="DH43" s="149"/>
      <c r="DI43" s="149"/>
      <c r="DJ43" s="149"/>
      <c r="DK43" s="150"/>
      <c r="DL43" s="151"/>
      <c r="DM43" s="149"/>
      <c r="DN43" s="149"/>
      <c r="DO43" s="149"/>
      <c r="DP43" s="149"/>
      <c r="DQ43" s="150"/>
      <c r="DR43" s="151"/>
      <c r="DS43" s="149"/>
      <c r="DT43" s="149"/>
      <c r="DU43" s="149"/>
      <c r="DV43" s="149"/>
      <c r="DW43" s="150"/>
      <c r="DX43" s="151"/>
      <c r="DY43" s="149"/>
      <c r="DZ43" s="149"/>
      <c r="EA43" s="149"/>
      <c r="EB43" s="149"/>
      <c r="EC43" s="150"/>
      <c r="ED43" s="151"/>
      <c r="EE43" s="149"/>
      <c r="EF43" s="149"/>
      <c r="EG43" s="149"/>
      <c r="EH43" s="149"/>
      <c r="EI43" s="150"/>
      <c r="EJ43" s="151"/>
      <c r="EK43" s="149"/>
      <c r="EL43" s="149"/>
      <c r="EM43" s="149"/>
      <c r="EN43" s="149"/>
      <c r="EO43" s="150"/>
      <c r="EP43" s="151"/>
      <c r="EQ43" s="149"/>
      <c r="ER43" s="149"/>
      <c r="ES43" s="149"/>
      <c r="ET43" s="149"/>
      <c r="EU43" s="150"/>
      <c r="EV43" s="151"/>
      <c r="EW43" s="149"/>
      <c r="EX43" s="149"/>
      <c r="EY43" s="149"/>
      <c r="EZ43" s="149"/>
      <c r="FA43" s="150"/>
      <c r="FB43" s="151"/>
      <c r="FC43" s="149"/>
      <c r="FD43" s="149"/>
      <c r="FE43" s="149"/>
      <c r="FF43" s="149"/>
      <c r="FG43" s="150"/>
      <c r="FH43" s="151"/>
      <c r="FI43" s="149"/>
      <c r="FJ43" s="149"/>
      <c r="FK43" s="149"/>
      <c r="FL43" s="149"/>
      <c r="FM43" s="150"/>
      <c r="FN43" s="151"/>
      <c r="FO43" s="149"/>
      <c r="FP43" s="149"/>
      <c r="FQ43" s="149"/>
      <c r="FR43" s="149"/>
      <c r="FS43" s="150"/>
      <c r="FT43" s="151"/>
      <c r="FU43" s="149"/>
      <c r="FV43" s="149"/>
      <c r="FW43" s="149"/>
      <c r="FX43" s="149"/>
      <c r="FY43" s="150"/>
      <c r="FZ43" s="151"/>
      <c r="GA43" s="149"/>
      <c r="GB43" s="149"/>
      <c r="GC43" s="149"/>
      <c r="GD43" s="149"/>
      <c r="GE43" s="150"/>
      <c r="GF43" s="151"/>
      <c r="GG43" s="149"/>
      <c r="GH43" s="149"/>
      <c r="GI43" s="149"/>
      <c r="GJ43" s="149"/>
      <c r="GK43" s="150"/>
      <c r="GL43" s="151"/>
      <c r="GM43" s="149"/>
      <c r="GN43" s="149"/>
      <c r="GO43" s="149"/>
      <c r="GP43" s="149"/>
      <c r="GQ43" s="150"/>
      <c r="GR43" s="151"/>
      <c r="GS43" s="149"/>
      <c r="GT43" s="149"/>
      <c r="GU43" s="149"/>
      <c r="GV43" s="149"/>
      <c r="GW43" s="150"/>
      <c r="GX43" s="151"/>
      <c r="GY43" s="149"/>
      <c r="GZ43" s="149"/>
      <c r="HA43" s="149"/>
      <c r="HB43" s="149"/>
      <c r="HC43" s="149"/>
      <c r="HD43" s="152"/>
      <c r="HE43" s="152"/>
      <c r="HF43" s="446" t="str">
        <f t="shared" si="1"/>
        <v/>
      </c>
    </row>
    <row r="44" spans="2:214" ht="21" hidden="1" customHeight="1" outlineLevel="1">
      <c r="B44" s="899"/>
      <c r="C44" s="900"/>
      <c r="D44" s="146">
        <f t="shared" si="0"/>
        <v>31</v>
      </c>
      <c r="E44" s="224"/>
      <c r="F44" s="396"/>
      <c r="G44" s="147"/>
      <c r="H44" s="148"/>
      <c r="I44" s="149"/>
      <c r="J44" s="149"/>
      <c r="K44" s="149"/>
      <c r="L44" s="149"/>
      <c r="M44" s="150"/>
      <c r="N44" s="151"/>
      <c r="O44" s="149"/>
      <c r="P44" s="149"/>
      <c r="Q44" s="149"/>
      <c r="R44" s="149"/>
      <c r="S44" s="150"/>
      <c r="T44" s="151"/>
      <c r="U44" s="149"/>
      <c r="V44" s="149"/>
      <c r="W44" s="149"/>
      <c r="X44" s="149"/>
      <c r="Y44" s="150"/>
      <c r="Z44" s="151"/>
      <c r="AA44" s="149"/>
      <c r="AB44" s="149"/>
      <c r="AC44" s="149"/>
      <c r="AD44" s="149"/>
      <c r="AE44" s="150"/>
      <c r="AF44" s="151"/>
      <c r="AG44" s="149"/>
      <c r="AH44" s="149"/>
      <c r="AI44" s="149"/>
      <c r="AJ44" s="149"/>
      <c r="AK44" s="150"/>
      <c r="AL44" s="151"/>
      <c r="AM44" s="149"/>
      <c r="AN44" s="149"/>
      <c r="AO44" s="149"/>
      <c r="AP44" s="149"/>
      <c r="AQ44" s="150"/>
      <c r="AR44" s="151"/>
      <c r="AS44" s="149"/>
      <c r="AT44" s="149"/>
      <c r="AU44" s="149"/>
      <c r="AV44" s="149"/>
      <c r="AW44" s="150"/>
      <c r="AX44" s="151"/>
      <c r="AY44" s="149"/>
      <c r="AZ44" s="149"/>
      <c r="BA44" s="149"/>
      <c r="BB44" s="149"/>
      <c r="BC44" s="150"/>
      <c r="BD44" s="151"/>
      <c r="BE44" s="149"/>
      <c r="BF44" s="149"/>
      <c r="BG44" s="149"/>
      <c r="BH44" s="149"/>
      <c r="BI44" s="150"/>
      <c r="BJ44" s="151"/>
      <c r="BK44" s="149"/>
      <c r="BL44" s="149"/>
      <c r="BM44" s="149"/>
      <c r="BN44" s="149"/>
      <c r="BO44" s="150"/>
      <c r="BP44" s="151"/>
      <c r="BQ44" s="149"/>
      <c r="BR44" s="149"/>
      <c r="BS44" s="149"/>
      <c r="BT44" s="149"/>
      <c r="BU44" s="150"/>
      <c r="BV44" s="151"/>
      <c r="BW44" s="149"/>
      <c r="BX44" s="149"/>
      <c r="BY44" s="149"/>
      <c r="BZ44" s="149"/>
      <c r="CA44" s="150"/>
      <c r="CB44" s="151"/>
      <c r="CC44" s="149"/>
      <c r="CD44" s="149"/>
      <c r="CE44" s="149"/>
      <c r="CF44" s="149"/>
      <c r="CG44" s="150"/>
      <c r="CH44" s="151"/>
      <c r="CI44" s="149"/>
      <c r="CJ44" s="149"/>
      <c r="CK44" s="149"/>
      <c r="CL44" s="149"/>
      <c r="CM44" s="150"/>
      <c r="CN44" s="151"/>
      <c r="CO44" s="149"/>
      <c r="CP44" s="149"/>
      <c r="CQ44" s="149"/>
      <c r="CR44" s="149"/>
      <c r="CS44" s="150"/>
      <c r="CT44" s="151"/>
      <c r="CU44" s="149"/>
      <c r="CV44" s="149"/>
      <c r="CW44" s="149"/>
      <c r="CX44" s="149"/>
      <c r="CY44" s="150"/>
      <c r="CZ44" s="151"/>
      <c r="DA44" s="149"/>
      <c r="DB44" s="149"/>
      <c r="DC44" s="149"/>
      <c r="DD44" s="149"/>
      <c r="DE44" s="150"/>
      <c r="DF44" s="151"/>
      <c r="DG44" s="149"/>
      <c r="DH44" s="149"/>
      <c r="DI44" s="149"/>
      <c r="DJ44" s="149"/>
      <c r="DK44" s="150"/>
      <c r="DL44" s="151"/>
      <c r="DM44" s="149"/>
      <c r="DN44" s="149"/>
      <c r="DO44" s="149"/>
      <c r="DP44" s="149"/>
      <c r="DQ44" s="150"/>
      <c r="DR44" s="151"/>
      <c r="DS44" s="149"/>
      <c r="DT44" s="149"/>
      <c r="DU44" s="149"/>
      <c r="DV44" s="149"/>
      <c r="DW44" s="150"/>
      <c r="DX44" s="151"/>
      <c r="DY44" s="149"/>
      <c r="DZ44" s="149"/>
      <c r="EA44" s="149"/>
      <c r="EB44" s="149"/>
      <c r="EC44" s="150"/>
      <c r="ED44" s="151"/>
      <c r="EE44" s="149"/>
      <c r="EF44" s="149"/>
      <c r="EG44" s="149"/>
      <c r="EH44" s="149"/>
      <c r="EI44" s="150"/>
      <c r="EJ44" s="151"/>
      <c r="EK44" s="149"/>
      <c r="EL44" s="149"/>
      <c r="EM44" s="149"/>
      <c r="EN44" s="149"/>
      <c r="EO44" s="150"/>
      <c r="EP44" s="151"/>
      <c r="EQ44" s="149"/>
      <c r="ER44" s="149"/>
      <c r="ES44" s="149"/>
      <c r="ET44" s="149"/>
      <c r="EU44" s="150"/>
      <c r="EV44" s="151"/>
      <c r="EW44" s="149"/>
      <c r="EX44" s="149"/>
      <c r="EY44" s="149"/>
      <c r="EZ44" s="149"/>
      <c r="FA44" s="150"/>
      <c r="FB44" s="151"/>
      <c r="FC44" s="149"/>
      <c r="FD44" s="149"/>
      <c r="FE44" s="149"/>
      <c r="FF44" s="149"/>
      <c r="FG44" s="150"/>
      <c r="FH44" s="151"/>
      <c r="FI44" s="149"/>
      <c r="FJ44" s="149"/>
      <c r="FK44" s="149"/>
      <c r="FL44" s="149"/>
      <c r="FM44" s="150"/>
      <c r="FN44" s="151"/>
      <c r="FO44" s="149"/>
      <c r="FP44" s="149"/>
      <c r="FQ44" s="149"/>
      <c r="FR44" s="149"/>
      <c r="FS44" s="150"/>
      <c r="FT44" s="151"/>
      <c r="FU44" s="149"/>
      <c r="FV44" s="149"/>
      <c r="FW44" s="149"/>
      <c r="FX44" s="149"/>
      <c r="FY44" s="150"/>
      <c r="FZ44" s="151"/>
      <c r="GA44" s="149"/>
      <c r="GB44" s="149"/>
      <c r="GC44" s="149"/>
      <c r="GD44" s="149"/>
      <c r="GE44" s="150"/>
      <c r="GF44" s="151"/>
      <c r="GG44" s="149"/>
      <c r="GH44" s="149"/>
      <c r="GI44" s="149"/>
      <c r="GJ44" s="149"/>
      <c r="GK44" s="150"/>
      <c r="GL44" s="151"/>
      <c r="GM44" s="149"/>
      <c r="GN44" s="149"/>
      <c r="GO44" s="149"/>
      <c r="GP44" s="149"/>
      <c r="GQ44" s="150"/>
      <c r="GR44" s="151"/>
      <c r="GS44" s="149"/>
      <c r="GT44" s="149"/>
      <c r="GU44" s="149"/>
      <c r="GV44" s="149"/>
      <c r="GW44" s="150"/>
      <c r="GX44" s="151"/>
      <c r="GY44" s="149"/>
      <c r="GZ44" s="149"/>
      <c r="HA44" s="149"/>
      <c r="HB44" s="149"/>
      <c r="HC44" s="149"/>
      <c r="HD44" s="152"/>
      <c r="HE44" s="152"/>
      <c r="HF44" s="446" t="str">
        <f t="shared" si="1"/>
        <v/>
      </c>
    </row>
    <row r="45" spans="2:214" ht="21" hidden="1" customHeight="1" outlineLevel="1">
      <c r="B45" s="899"/>
      <c r="C45" s="900"/>
      <c r="D45" s="146">
        <f t="shared" si="0"/>
        <v>32</v>
      </c>
      <c r="E45" s="224"/>
      <c r="F45" s="396"/>
      <c r="G45" s="147"/>
      <c r="H45" s="148"/>
      <c r="I45" s="149"/>
      <c r="J45" s="149"/>
      <c r="K45" s="149"/>
      <c r="L45" s="149"/>
      <c r="M45" s="150"/>
      <c r="N45" s="151"/>
      <c r="O45" s="149"/>
      <c r="P45" s="149"/>
      <c r="Q45" s="149"/>
      <c r="R45" s="149"/>
      <c r="S45" s="150"/>
      <c r="T45" s="151"/>
      <c r="U45" s="149"/>
      <c r="V45" s="149"/>
      <c r="W45" s="149"/>
      <c r="X45" s="149"/>
      <c r="Y45" s="150"/>
      <c r="Z45" s="151"/>
      <c r="AA45" s="149"/>
      <c r="AB45" s="149"/>
      <c r="AC45" s="149"/>
      <c r="AD45" s="149"/>
      <c r="AE45" s="150"/>
      <c r="AF45" s="151"/>
      <c r="AG45" s="149"/>
      <c r="AH45" s="149"/>
      <c r="AI45" s="149"/>
      <c r="AJ45" s="149"/>
      <c r="AK45" s="150"/>
      <c r="AL45" s="151"/>
      <c r="AM45" s="149"/>
      <c r="AN45" s="149"/>
      <c r="AO45" s="149"/>
      <c r="AP45" s="149"/>
      <c r="AQ45" s="150"/>
      <c r="AR45" s="151"/>
      <c r="AS45" s="149"/>
      <c r="AT45" s="149"/>
      <c r="AU45" s="149"/>
      <c r="AV45" s="149"/>
      <c r="AW45" s="150"/>
      <c r="AX45" s="151"/>
      <c r="AY45" s="149"/>
      <c r="AZ45" s="149"/>
      <c r="BA45" s="149"/>
      <c r="BB45" s="149"/>
      <c r="BC45" s="150"/>
      <c r="BD45" s="151"/>
      <c r="BE45" s="149"/>
      <c r="BF45" s="149"/>
      <c r="BG45" s="149"/>
      <c r="BH45" s="149"/>
      <c r="BI45" s="150"/>
      <c r="BJ45" s="151"/>
      <c r="BK45" s="149"/>
      <c r="BL45" s="149"/>
      <c r="BM45" s="149"/>
      <c r="BN45" s="149"/>
      <c r="BO45" s="150"/>
      <c r="BP45" s="151"/>
      <c r="BQ45" s="149"/>
      <c r="BR45" s="149"/>
      <c r="BS45" s="149"/>
      <c r="BT45" s="149"/>
      <c r="BU45" s="150"/>
      <c r="BV45" s="151"/>
      <c r="BW45" s="149"/>
      <c r="BX45" s="149"/>
      <c r="BY45" s="149"/>
      <c r="BZ45" s="149"/>
      <c r="CA45" s="150"/>
      <c r="CB45" s="151"/>
      <c r="CC45" s="149"/>
      <c r="CD45" s="149"/>
      <c r="CE45" s="149"/>
      <c r="CF45" s="149"/>
      <c r="CG45" s="150"/>
      <c r="CH45" s="151"/>
      <c r="CI45" s="149"/>
      <c r="CJ45" s="149"/>
      <c r="CK45" s="149"/>
      <c r="CL45" s="149"/>
      <c r="CM45" s="150"/>
      <c r="CN45" s="151"/>
      <c r="CO45" s="149"/>
      <c r="CP45" s="149"/>
      <c r="CQ45" s="149"/>
      <c r="CR45" s="149"/>
      <c r="CS45" s="150"/>
      <c r="CT45" s="151"/>
      <c r="CU45" s="149"/>
      <c r="CV45" s="149"/>
      <c r="CW45" s="149"/>
      <c r="CX45" s="149"/>
      <c r="CY45" s="150"/>
      <c r="CZ45" s="151"/>
      <c r="DA45" s="149"/>
      <c r="DB45" s="149"/>
      <c r="DC45" s="149"/>
      <c r="DD45" s="149"/>
      <c r="DE45" s="150"/>
      <c r="DF45" s="151"/>
      <c r="DG45" s="149"/>
      <c r="DH45" s="149"/>
      <c r="DI45" s="149"/>
      <c r="DJ45" s="149"/>
      <c r="DK45" s="150"/>
      <c r="DL45" s="151"/>
      <c r="DM45" s="149"/>
      <c r="DN45" s="149"/>
      <c r="DO45" s="149"/>
      <c r="DP45" s="149"/>
      <c r="DQ45" s="150"/>
      <c r="DR45" s="151"/>
      <c r="DS45" s="149"/>
      <c r="DT45" s="149"/>
      <c r="DU45" s="149"/>
      <c r="DV45" s="149"/>
      <c r="DW45" s="150"/>
      <c r="DX45" s="151"/>
      <c r="DY45" s="149"/>
      <c r="DZ45" s="149"/>
      <c r="EA45" s="149"/>
      <c r="EB45" s="149"/>
      <c r="EC45" s="150"/>
      <c r="ED45" s="151"/>
      <c r="EE45" s="149"/>
      <c r="EF45" s="149"/>
      <c r="EG45" s="149"/>
      <c r="EH45" s="149"/>
      <c r="EI45" s="150"/>
      <c r="EJ45" s="151"/>
      <c r="EK45" s="149"/>
      <c r="EL45" s="149"/>
      <c r="EM45" s="149"/>
      <c r="EN45" s="149"/>
      <c r="EO45" s="150"/>
      <c r="EP45" s="151"/>
      <c r="EQ45" s="149"/>
      <c r="ER45" s="149"/>
      <c r="ES45" s="149"/>
      <c r="ET45" s="149"/>
      <c r="EU45" s="150"/>
      <c r="EV45" s="151"/>
      <c r="EW45" s="149"/>
      <c r="EX45" s="149"/>
      <c r="EY45" s="149"/>
      <c r="EZ45" s="149"/>
      <c r="FA45" s="150"/>
      <c r="FB45" s="151"/>
      <c r="FC45" s="149"/>
      <c r="FD45" s="149"/>
      <c r="FE45" s="149"/>
      <c r="FF45" s="149"/>
      <c r="FG45" s="150"/>
      <c r="FH45" s="151"/>
      <c r="FI45" s="149"/>
      <c r="FJ45" s="149"/>
      <c r="FK45" s="149"/>
      <c r="FL45" s="149"/>
      <c r="FM45" s="150"/>
      <c r="FN45" s="151"/>
      <c r="FO45" s="149"/>
      <c r="FP45" s="149"/>
      <c r="FQ45" s="149"/>
      <c r="FR45" s="149"/>
      <c r="FS45" s="150"/>
      <c r="FT45" s="151"/>
      <c r="FU45" s="149"/>
      <c r="FV45" s="149"/>
      <c r="FW45" s="149"/>
      <c r="FX45" s="149"/>
      <c r="FY45" s="150"/>
      <c r="FZ45" s="151"/>
      <c r="GA45" s="149"/>
      <c r="GB45" s="149"/>
      <c r="GC45" s="149"/>
      <c r="GD45" s="149"/>
      <c r="GE45" s="150"/>
      <c r="GF45" s="151"/>
      <c r="GG45" s="149"/>
      <c r="GH45" s="149"/>
      <c r="GI45" s="149"/>
      <c r="GJ45" s="149"/>
      <c r="GK45" s="150"/>
      <c r="GL45" s="151"/>
      <c r="GM45" s="149"/>
      <c r="GN45" s="149"/>
      <c r="GO45" s="149"/>
      <c r="GP45" s="149"/>
      <c r="GQ45" s="150"/>
      <c r="GR45" s="151"/>
      <c r="GS45" s="149"/>
      <c r="GT45" s="149"/>
      <c r="GU45" s="149"/>
      <c r="GV45" s="149"/>
      <c r="GW45" s="150"/>
      <c r="GX45" s="151"/>
      <c r="GY45" s="149"/>
      <c r="GZ45" s="149"/>
      <c r="HA45" s="149"/>
      <c r="HB45" s="149"/>
      <c r="HC45" s="149"/>
      <c r="HD45" s="152"/>
      <c r="HE45" s="152"/>
      <c r="HF45" s="446" t="str">
        <f t="shared" si="1"/>
        <v/>
      </c>
    </row>
    <row r="46" spans="2:214" ht="21" hidden="1" customHeight="1" outlineLevel="1">
      <c r="B46" s="899"/>
      <c r="C46" s="900"/>
      <c r="D46" s="146">
        <f t="shared" si="0"/>
        <v>33</v>
      </c>
      <c r="E46" s="224"/>
      <c r="F46" s="396"/>
      <c r="G46" s="147"/>
      <c r="H46" s="148"/>
      <c r="I46" s="149"/>
      <c r="J46" s="149"/>
      <c r="K46" s="149"/>
      <c r="L46" s="149"/>
      <c r="M46" s="150"/>
      <c r="N46" s="151"/>
      <c r="O46" s="149"/>
      <c r="P46" s="149"/>
      <c r="Q46" s="149"/>
      <c r="R46" s="149"/>
      <c r="S46" s="150"/>
      <c r="T46" s="151"/>
      <c r="U46" s="149"/>
      <c r="V46" s="149"/>
      <c r="W46" s="149"/>
      <c r="X46" s="149"/>
      <c r="Y46" s="150"/>
      <c r="Z46" s="151"/>
      <c r="AA46" s="149"/>
      <c r="AB46" s="149"/>
      <c r="AC46" s="149"/>
      <c r="AD46" s="149"/>
      <c r="AE46" s="150"/>
      <c r="AF46" s="151"/>
      <c r="AG46" s="149"/>
      <c r="AH46" s="149"/>
      <c r="AI46" s="149"/>
      <c r="AJ46" s="149"/>
      <c r="AK46" s="150"/>
      <c r="AL46" s="151"/>
      <c r="AM46" s="149"/>
      <c r="AN46" s="149"/>
      <c r="AO46" s="149"/>
      <c r="AP46" s="149"/>
      <c r="AQ46" s="150"/>
      <c r="AR46" s="151"/>
      <c r="AS46" s="149"/>
      <c r="AT46" s="149"/>
      <c r="AU46" s="149"/>
      <c r="AV46" s="149"/>
      <c r="AW46" s="150"/>
      <c r="AX46" s="151"/>
      <c r="AY46" s="149"/>
      <c r="AZ46" s="149"/>
      <c r="BA46" s="149"/>
      <c r="BB46" s="149"/>
      <c r="BC46" s="150"/>
      <c r="BD46" s="151"/>
      <c r="BE46" s="149"/>
      <c r="BF46" s="149"/>
      <c r="BG46" s="149"/>
      <c r="BH46" s="149"/>
      <c r="BI46" s="150"/>
      <c r="BJ46" s="151"/>
      <c r="BK46" s="149"/>
      <c r="BL46" s="149"/>
      <c r="BM46" s="149"/>
      <c r="BN46" s="149"/>
      <c r="BO46" s="150"/>
      <c r="BP46" s="151"/>
      <c r="BQ46" s="149"/>
      <c r="BR46" s="149"/>
      <c r="BS46" s="149"/>
      <c r="BT46" s="149"/>
      <c r="BU46" s="150"/>
      <c r="BV46" s="151"/>
      <c r="BW46" s="149"/>
      <c r="BX46" s="149"/>
      <c r="BY46" s="149"/>
      <c r="BZ46" s="149"/>
      <c r="CA46" s="150"/>
      <c r="CB46" s="151"/>
      <c r="CC46" s="149"/>
      <c r="CD46" s="149"/>
      <c r="CE46" s="149"/>
      <c r="CF46" s="149"/>
      <c r="CG46" s="150"/>
      <c r="CH46" s="151"/>
      <c r="CI46" s="149"/>
      <c r="CJ46" s="149"/>
      <c r="CK46" s="149"/>
      <c r="CL46" s="149"/>
      <c r="CM46" s="150"/>
      <c r="CN46" s="151"/>
      <c r="CO46" s="149"/>
      <c r="CP46" s="149"/>
      <c r="CQ46" s="149"/>
      <c r="CR46" s="149"/>
      <c r="CS46" s="150"/>
      <c r="CT46" s="151"/>
      <c r="CU46" s="149"/>
      <c r="CV46" s="149"/>
      <c r="CW46" s="149"/>
      <c r="CX46" s="149"/>
      <c r="CY46" s="150"/>
      <c r="CZ46" s="151"/>
      <c r="DA46" s="149"/>
      <c r="DB46" s="149"/>
      <c r="DC46" s="149"/>
      <c r="DD46" s="149"/>
      <c r="DE46" s="150"/>
      <c r="DF46" s="151"/>
      <c r="DG46" s="149"/>
      <c r="DH46" s="149"/>
      <c r="DI46" s="149"/>
      <c r="DJ46" s="149"/>
      <c r="DK46" s="150"/>
      <c r="DL46" s="151"/>
      <c r="DM46" s="149"/>
      <c r="DN46" s="149"/>
      <c r="DO46" s="149"/>
      <c r="DP46" s="149"/>
      <c r="DQ46" s="150"/>
      <c r="DR46" s="151"/>
      <c r="DS46" s="149"/>
      <c r="DT46" s="149"/>
      <c r="DU46" s="149"/>
      <c r="DV46" s="149"/>
      <c r="DW46" s="150"/>
      <c r="DX46" s="151"/>
      <c r="DY46" s="149"/>
      <c r="DZ46" s="149"/>
      <c r="EA46" s="149"/>
      <c r="EB46" s="149"/>
      <c r="EC46" s="150"/>
      <c r="ED46" s="151"/>
      <c r="EE46" s="149"/>
      <c r="EF46" s="149"/>
      <c r="EG46" s="149"/>
      <c r="EH46" s="149"/>
      <c r="EI46" s="150"/>
      <c r="EJ46" s="151"/>
      <c r="EK46" s="149"/>
      <c r="EL46" s="149"/>
      <c r="EM46" s="149"/>
      <c r="EN46" s="149"/>
      <c r="EO46" s="150"/>
      <c r="EP46" s="151"/>
      <c r="EQ46" s="149"/>
      <c r="ER46" s="149"/>
      <c r="ES46" s="149"/>
      <c r="ET46" s="149"/>
      <c r="EU46" s="150"/>
      <c r="EV46" s="151"/>
      <c r="EW46" s="149"/>
      <c r="EX46" s="149"/>
      <c r="EY46" s="149"/>
      <c r="EZ46" s="149"/>
      <c r="FA46" s="150"/>
      <c r="FB46" s="151"/>
      <c r="FC46" s="149"/>
      <c r="FD46" s="149"/>
      <c r="FE46" s="149"/>
      <c r="FF46" s="149"/>
      <c r="FG46" s="150"/>
      <c r="FH46" s="151"/>
      <c r="FI46" s="149"/>
      <c r="FJ46" s="149"/>
      <c r="FK46" s="149"/>
      <c r="FL46" s="149"/>
      <c r="FM46" s="150"/>
      <c r="FN46" s="151"/>
      <c r="FO46" s="149"/>
      <c r="FP46" s="149"/>
      <c r="FQ46" s="149"/>
      <c r="FR46" s="149"/>
      <c r="FS46" s="150"/>
      <c r="FT46" s="151"/>
      <c r="FU46" s="149"/>
      <c r="FV46" s="149"/>
      <c r="FW46" s="149"/>
      <c r="FX46" s="149"/>
      <c r="FY46" s="150"/>
      <c r="FZ46" s="151"/>
      <c r="GA46" s="149"/>
      <c r="GB46" s="149"/>
      <c r="GC46" s="149"/>
      <c r="GD46" s="149"/>
      <c r="GE46" s="150"/>
      <c r="GF46" s="151"/>
      <c r="GG46" s="149"/>
      <c r="GH46" s="149"/>
      <c r="GI46" s="149"/>
      <c r="GJ46" s="149"/>
      <c r="GK46" s="150"/>
      <c r="GL46" s="151"/>
      <c r="GM46" s="149"/>
      <c r="GN46" s="149"/>
      <c r="GO46" s="149"/>
      <c r="GP46" s="149"/>
      <c r="GQ46" s="150"/>
      <c r="GR46" s="151"/>
      <c r="GS46" s="149"/>
      <c r="GT46" s="149"/>
      <c r="GU46" s="149"/>
      <c r="GV46" s="149"/>
      <c r="GW46" s="150"/>
      <c r="GX46" s="151"/>
      <c r="GY46" s="149"/>
      <c r="GZ46" s="149"/>
      <c r="HA46" s="149"/>
      <c r="HB46" s="149"/>
      <c r="HC46" s="149"/>
      <c r="HD46" s="152"/>
      <c r="HE46" s="152"/>
      <c r="HF46" s="446" t="str">
        <f t="shared" si="1"/>
        <v/>
      </c>
    </row>
    <row r="47" spans="2:214" ht="21" hidden="1" customHeight="1" outlineLevel="1">
      <c r="B47" s="899"/>
      <c r="C47" s="900"/>
      <c r="D47" s="146">
        <f t="shared" si="0"/>
        <v>34</v>
      </c>
      <c r="E47" s="224"/>
      <c r="F47" s="396"/>
      <c r="G47" s="147"/>
      <c r="H47" s="148"/>
      <c r="I47" s="149"/>
      <c r="J47" s="149"/>
      <c r="K47" s="149"/>
      <c r="L47" s="149"/>
      <c r="M47" s="150"/>
      <c r="N47" s="151"/>
      <c r="O47" s="149"/>
      <c r="P47" s="149"/>
      <c r="Q47" s="149"/>
      <c r="R47" s="149"/>
      <c r="S47" s="150"/>
      <c r="T47" s="151"/>
      <c r="U47" s="149"/>
      <c r="V47" s="149"/>
      <c r="W47" s="149"/>
      <c r="X47" s="149"/>
      <c r="Y47" s="150"/>
      <c r="Z47" s="151"/>
      <c r="AA47" s="149"/>
      <c r="AB47" s="149"/>
      <c r="AC47" s="149"/>
      <c r="AD47" s="149"/>
      <c r="AE47" s="150"/>
      <c r="AF47" s="151"/>
      <c r="AG47" s="149"/>
      <c r="AH47" s="149"/>
      <c r="AI47" s="149"/>
      <c r="AJ47" s="149"/>
      <c r="AK47" s="150"/>
      <c r="AL47" s="151"/>
      <c r="AM47" s="149"/>
      <c r="AN47" s="149"/>
      <c r="AO47" s="149"/>
      <c r="AP47" s="149"/>
      <c r="AQ47" s="150"/>
      <c r="AR47" s="151"/>
      <c r="AS47" s="149"/>
      <c r="AT47" s="149"/>
      <c r="AU47" s="149"/>
      <c r="AV47" s="149"/>
      <c r="AW47" s="150"/>
      <c r="AX47" s="151"/>
      <c r="AY47" s="149"/>
      <c r="AZ47" s="149"/>
      <c r="BA47" s="149"/>
      <c r="BB47" s="149"/>
      <c r="BC47" s="150"/>
      <c r="BD47" s="151"/>
      <c r="BE47" s="149"/>
      <c r="BF47" s="149"/>
      <c r="BG47" s="149"/>
      <c r="BH47" s="149"/>
      <c r="BI47" s="150"/>
      <c r="BJ47" s="151"/>
      <c r="BK47" s="149"/>
      <c r="BL47" s="149"/>
      <c r="BM47" s="149"/>
      <c r="BN47" s="149"/>
      <c r="BO47" s="150"/>
      <c r="BP47" s="151"/>
      <c r="BQ47" s="149"/>
      <c r="BR47" s="149"/>
      <c r="BS47" s="149"/>
      <c r="BT47" s="149"/>
      <c r="BU47" s="150"/>
      <c r="BV47" s="151"/>
      <c r="BW47" s="149"/>
      <c r="BX47" s="149"/>
      <c r="BY47" s="149"/>
      <c r="BZ47" s="149"/>
      <c r="CA47" s="150"/>
      <c r="CB47" s="151"/>
      <c r="CC47" s="149"/>
      <c r="CD47" s="149"/>
      <c r="CE47" s="149"/>
      <c r="CF47" s="149"/>
      <c r="CG47" s="150"/>
      <c r="CH47" s="151"/>
      <c r="CI47" s="149"/>
      <c r="CJ47" s="149"/>
      <c r="CK47" s="149"/>
      <c r="CL47" s="149"/>
      <c r="CM47" s="150"/>
      <c r="CN47" s="151"/>
      <c r="CO47" s="149"/>
      <c r="CP47" s="149"/>
      <c r="CQ47" s="149"/>
      <c r="CR47" s="149"/>
      <c r="CS47" s="150"/>
      <c r="CT47" s="151"/>
      <c r="CU47" s="149"/>
      <c r="CV47" s="149"/>
      <c r="CW47" s="149"/>
      <c r="CX47" s="149"/>
      <c r="CY47" s="150"/>
      <c r="CZ47" s="151"/>
      <c r="DA47" s="149"/>
      <c r="DB47" s="149"/>
      <c r="DC47" s="149"/>
      <c r="DD47" s="149"/>
      <c r="DE47" s="150"/>
      <c r="DF47" s="151"/>
      <c r="DG47" s="149"/>
      <c r="DH47" s="149"/>
      <c r="DI47" s="149"/>
      <c r="DJ47" s="149"/>
      <c r="DK47" s="150"/>
      <c r="DL47" s="151"/>
      <c r="DM47" s="149"/>
      <c r="DN47" s="149"/>
      <c r="DO47" s="149"/>
      <c r="DP47" s="149"/>
      <c r="DQ47" s="150"/>
      <c r="DR47" s="151"/>
      <c r="DS47" s="149"/>
      <c r="DT47" s="149"/>
      <c r="DU47" s="149"/>
      <c r="DV47" s="149"/>
      <c r="DW47" s="150"/>
      <c r="DX47" s="151"/>
      <c r="DY47" s="149"/>
      <c r="DZ47" s="149"/>
      <c r="EA47" s="149"/>
      <c r="EB47" s="149"/>
      <c r="EC47" s="150"/>
      <c r="ED47" s="151"/>
      <c r="EE47" s="149"/>
      <c r="EF47" s="149"/>
      <c r="EG47" s="149"/>
      <c r="EH47" s="149"/>
      <c r="EI47" s="150"/>
      <c r="EJ47" s="151"/>
      <c r="EK47" s="149"/>
      <c r="EL47" s="149"/>
      <c r="EM47" s="149"/>
      <c r="EN47" s="149"/>
      <c r="EO47" s="150"/>
      <c r="EP47" s="151"/>
      <c r="EQ47" s="149"/>
      <c r="ER47" s="149"/>
      <c r="ES47" s="149"/>
      <c r="ET47" s="149"/>
      <c r="EU47" s="150"/>
      <c r="EV47" s="151"/>
      <c r="EW47" s="149"/>
      <c r="EX47" s="149"/>
      <c r="EY47" s="149"/>
      <c r="EZ47" s="149"/>
      <c r="FA47" s="150"/>
      <c r="FB47" s="151"/>
      <c r="FC47" s="149"/>
      <c r="FD47" s="149"/>
      <c r="FE47" s="149"/>
      <c r="FF47" s="149"/>
      <c r="FG47" s="150"/>
      <c r="FH47" s="151"/>
      <c r="FI47" s="149"/>
      <c r="FJ47" s="149"/>
      <c r="FK47" s="149"/>
      <c r="FL47" s="149"/>
      <c r="FM47" s="150"/>
      <c r="FN47" s="151"/>
      <c r="FO47" s="149"/>
      <c r="FP47" s="149"/>
      <c r="FQ47" s="149"/>
      <c r="FR47" s="149"/>
      <c r="FS47" s="150"/>
      <c r="FT47" s="151"/>
      <c r="FU47" s="149"/>
      <c r="FV47" s="149"/>
      <c r="FW47" s="149"/>
      <c r="FX47" s="149"/>
      <c r="FY47" s="150"/>
      <c r="FZ47" s="151"/>
      <c r="GA47" s="149"/>
      <c r="GB47" s="149"/>
      <c r="GC47" s="149"/>
      <c r="GD47" s="149"/>
      <c r="GE47" s="150"/>
      <c r="GF47" s="151"/>
      <c r="GG47" s="149"/>
      <c r="GH47" s="149"/>
      <c r="GI47" s="149"/>
      <c r="GJ47" s="149"/>
      <c r="GK47" s="150"/>
      <c r="GL47" s="151"/>
      <c r="GM47" s="149"/>
      <c r="GN47" s="149"/>
      <c r="GO47" s="149"/>
      <c r="GP47" s="149"/>
      <c r="GQ47" s="150"/>
      <c r="GR47" s="151"/>
      <c r="GS47" s="149"/>
      <c r="GT47" s="149"/>
      <c r="GU47" s="149"/>
      <c r="GV47" s="149"/>
      <c r="GW47" s="150"/>
      <c r="GX47" s="151"/>
      <c r="GY47" s="149"/>
      <c r="GZ47" s="149"/>
      <c r="HA47" s="149"/>
      <c r="HB47" s="149"/>
      <c r="HC47" s="149"/>
      <c r="HD47" s="152"/>
      <c r="HE47" s="152"/>
      <c r="HF47" s="446" t="str">
        <f t="shared" si="1"/>
        <v/>
      </c>
    </row>
    <row r="48" spans="2:214" ht="21" hidden="1" customHeight="1" outlineLevel="1">
      <c r="B48" s="899"/>
      <c r="C48" s="900"/>
      <c r="D48" s="146">
        <f t="shared" si="0"/>
        <v>35</v>
      </c>
      <c r="E48" s="224"/>
      <c r="F48" s="396"/>
      <c r="G48" s="147"/>
      <c r="H48" s="148"/>
      <c r="I48" s="149"/>
      <c r="J48" s="149"/>
      <c r="K48" s="149"/>
      <c r="L48" s="149"/>
      <c r="M48" s="150"/>
      <c r="N48" s="151"/>
      <c r="O48" s="149"/>
      <c r="P48" s="149"/>
      <c r="Q48" s="149"/>
      <c r="R48" s="149"/>
      <c r="S48" s="150"/>
      <c r="T48" s="151"/>
      <c r="U48" s="149"/>
      <c r="V48" s="149"/>
      <c r="W48" s="149"/>
      <c r="X48" s="149"/>
      <c r="Y48" s="150"/>
      <c r="Z48" s="151"/>
      <c r="AA48" s="149"/>
      <c r="AB48" s="149"/>
      <c r="AC48" s="149"/>
      <c r="AD48" s="149"/>
      <c r="AE48" s="150"/>
      <c r="AF48" s="151"/>
      <c r="AG48" s="149"/>
      <c r="AH48" s="149"/>
      <c r="AI48" s="149"/>
      <c r="AJ48" s="149"/>
      <c r="AK48" s="150"/>
      <c r="AL48" s="151"/>
      <c r="AM48" s="149"/>
      <c r="AN48" s="149"/>
      <c r="AO48" s="149"/>
      <c r="AP48" s="149"/>
      <c r="AQ48" s="150"/>
      <c r="AR48" s="151"/>
      <c r="AS48" s="149"/>
      <c r="AT48" s="149"/>
      <c r="AU48" s="149"/>
      <c r="AV48" s="149"/>
      <c r="AW48" s="150"/>
      <c r="AX48" s="151"/>
      <c r="AY48" s="149"/>
      <c r="AZ48" s="149"/>
      <c r="BA48" s="149"/>
      <c r="BB48" s="149"/>
      <c r="BC48" s="150"/>
      <c r="BD48" s="151"/>
      <c r="BE48" s="149"/>
      <c r="BF48" s="149"/>
      <c r="BG48" s="149"/>
      <c r="BH48" s="149"/>
      <c r="BI48" s="150"/>
      <c r="BJ48" s="151"/>
      <c r="BK48" s="149"/>
      <c r="BL48" s="149"/>
      <c r="BM48" s="149"/>
      <c r="BN48" s="149"/>
      <c r="BO48" s="150"/>
      <c r="BP48" s="151"/>
      <c r="BQ48" s="149"/>
      <c r="BR48" s="149"/>
      <c r="BS48" s="149"/>
      <c r="BT48" s="149"/>
      <c r="BU48" s="150"/>
      <c r="BV48" s="151"/>
      <c r="BW48" s="149"/>
      <c r="BX48" s="149"/>
      <c r="BY48" s="149"/>
      <c r="BZ48" s="149"/>
      <c r="CA48" s="150"/>
      <c r="CB48" s="151"/>
      <c r="CC48" s="149"/>
      <c r="CD48" s="149"/>
      <c r="CE48" s="149"/>
      <c r="CF48" s="149"/>
      <c r="CG48" s="150"/>
      <c r="CH48" s="151"/>
      <c r="CI48" s="149"/>
      <c r="CJ48" s="149"/>
      <c r="CK48" s="149"/>
      <c r="CL48" s="149"/>
      <c r="CM48" s="150"/>
      <c r="CN48" s="151"/>
      <c r="CO48" s="149"/>
      <c r="CP48" s="149"/>
      <c r="CQ48" s="149"/>
      <c r="CR48" s="149"/>
      <c r="CS48" s="150"/>
      <c r="CT48" s="151"/>
      <c r="CU48" s="149"/>
      <c r="CV48" s="149"/>
      <c r="CW48" s="149"/>
      <c r="CX48" s="149"/>
      <c r="CY48" s="150"/>
      <c r="CZ48" s="151"/>
      <c r="DA48" s="149"/>
      <c r="DB48" s="149"/>
      <c r="DC48" s="149"/>
      <c r="DD48" s="149"/>
      <c r="DE48" s="150"/>
      <c r="DF48" s="151"/>
      <c r="DG48" s="149"/>
      <c r="DH48" s="149"/>
      <c r="DI48" s="149"/>
      <c r="DJ48" s="149"/>
      <c r="DK48" s="150"/>
      <c r="DL48" s="151"/>
      <c r="DM48" s="149"/>
      <c r="DN48" s="149"/>
      <c r="DO48" s="149"/>
      <c r="DP48" s="149"/>
      <c r="DQ48" s="150"/>
      <c r="DR48" s="151"/>
      <c r="DS48" s="149"/>
      <c r="DT48" s="149"/>
      <c r="DU48" s="149"/>
      <c r="DV48" s="149"/>
      <c r="DW48" s="150"/>
      <c r="DX48" s="151"/>
      <c r="DY48" s="149"/>
      <c r="DZ48" s="149"/>
      <c r="EA48" s="149"/>
      <c r="EB48" s="149"/>
      <c r="EC48" s="150"/>
      <c r="ED48" s="151"/>
      <c r="EE48" s="149"/>
      <c r="EF48" s="149"/>
      <c r="EG48" s="149"/>
      <c r="EH48" s="149"/>
      <c r="EI48" s="150"/>
      <c r="EJ48" s="151"/>
      <c r="EK48" s="149"/>
      <c r="EL48" s="149"/>
      <c r="EM48" s="149"/>
      <c r="EN48" s="149"/>
      <c r="EO48" s="150"/>
      <c r="EP48" s="151"/>
      <c r="EQ48" s="149"/>
      <c r="ER48" s="149"/>
      <c r="ES48" s="149"/>
      <c r="ET48" s="149"/>
      <c r="EU48" s="150"/>
      <c r="EV48" s="151"/>
      <c r="EW48" s="149"/>
      <c r="EX48" s="149"/>
      <c r="EY48" s="149"/>
      <c r="EZ48" s="149"/>
      <c r="FA48" s="150"/>
      <c r="FB48" s="151"/>
      <c r="FC48" s="149"/>
      <c r="FD48" s="149"/>
      <c r="FE48" s="149"/>
      <c r="FF48" s="149"/>
      <c r="FG48" s="150"/>
      <c r="FH48" s="151"/>
      <c r="FI48" s="149"/>
      <c r="FJ48" s="149"/>
      <c r="FK48" s="149"/>
      <c r="FL48" s="149"/>
      <c r="FM48" s="150"/>
      <c r="FN48" s="151"/>
      <c r="FO48" s="149"/>
      <c r="FP48" s="149"/>
      <c r="FQ48" s="149"/>
      <c r="FR48" s="149"/>
      <c r="FS48" s="150"/>
      <c r="FT48" s="151"/>
      <c r="FU48" s="149"/>
      <c r="FV48" s="149"/>
      <c r="FW48" s="149"/>
      <c r="FX48" s="149"/>
      <c r="FY48" s="150"/>
      <c r="FZ48" s="151"/>
      <c r="GA48" s="149"/>
      <c r="GB48" s="149"/>
      <c r="GC48" s="149"/>
      <c r="GD48" s="149"/>
      <c r="GE48" s="150"/>
      <c r="GF48" s="151"/>
      <c r="GG48" s="149"/>
      <c r="GH48" s="149"/>
      <c r="GI48" s="149"/>
      <c r="GJ48" s="149"/>
      <c r="GK48" s="150"/>
      <c r="GL48" s="151"/>
      <c r="GM48" s="149"/>
      <c r="GN48" s="149"/>
      <c r="GO48" s="149"/>
      <c r="GP48" s="149"/>
      <c r="GQ48" s="150"/>
      <c r="GR48" s="151"/>
      <c r="GS48" s="149"/>
      <c r="GT48" s="149"/>
      <c r="GU48" s="149"/>
      <c r="GV48" s="149"/>
      <c r="GW48" s="150"/>
      <c r="GX48" s="151"/>
      <c r="GY48" s="149"/>
      <c r="GZ48" s="149"/>
      <c r="HA48" s="149"/>
      <c r="HB48" s="149"/>
      <c r="HC48" s="149"/>
      <c r="HD48" s="152"/>
      <c r="HE48" s="152"/>
      <c r="HF48" s="446" t="str">
        <f t="shared" si="1"/>
        <v/>
      </c>
    </row>
    <row r="49" spans="2:214" ht="21" hidden="1" customHeight="1" outlineLevel="1">
      <c r="B49" s="899"/>
      <c r="C49" s="900"/>
      <c r="D49" s="146">
        <f t="shared" si="0"/>
        <v>36</v>
      </c>
      <c r="E49" s="224"/>
      <c r="F49" s="396"/>
      <c r="G49" s="147"/>
      <c r="H49" s="148"/>
      <c r="I49" s="149"/>
      <c r="J49" s="149"/>
      <c r="K49" s="149"/>
      <c r="L49" s="149"/>
      <c r="M49" s="150"/>
      <c r="N49" s="151"/>
      <c r="O49" s="149"/>
      <c r="P49" s="149"/>
      <c r="Q49" s="149"/>
      <c r="R49" s="149"/>
      <c r="S49" s="150"/>
      <c r="T49" s="151"/>
      <c r="U49" s="149"/>
      <c r="V49" s="149"/>
      <c r="W49" s="149"/>
      <c r="X49" s="149"/>
      <c r="Y49" s="150"/>
      <c r="Z49" s="151"/>
      <c r="AA49" s="149"/>
      <c r="AB49" s="149"/>
      <c r="AC49" s="149"/>
      <c r="AD49" s="149"/>
      <c r="AE49" s="150"/>
      <c r="AF49" s="151"/>
      <c r="AG49" s="149"/>
      <c r="AH49" s="149"/>
      <c r="AI49" s="149"/>
      <c r="AJ49" s="149"/>
      <c r="AK49" s="150"/>
      <c r="AL49" s="151"/>
      <c r="AM49" s="149"/>
      <c r="AN49" s="149"/>
      <c r="AO49" s="149"/>
      <c r="AP49" s="149"/>
      <c r="AQ49" s="150"/>
      <c r="AR49" s="151"/>
      <c r="AS49" s="149"/>
      <c r="AT49" s="149"/>
      <c r="AU49" s="149"/>
      <c r="AV49" s="149"/>
      <c r="AW49" s="150"/>
      <c r="AX49" s="151"/>
      <c r="AY49" s="149"/>
      <c r="AZ49" s="149"/>
      <c r="BA49" s="149"/>
      <c r="BB49" s="149"/>
      <c r="BC49" s="150"/>
      <c r="BD49" s="151"/>
      <c r="BE49" s="149"/>
      <c r="BF49" s="149"/>
      <c r="BG49" s="149"/>
      <c r="BH49" s="149"/>
      <c r="BI49" s="150"/>
      <c r="BJ49" s="151"/>
      <c r="BK49" s="149"/>
      <c r="BL49" s="149"/>
      <c r="BM49" s="149"/>
      <c r="BN49" s="149"/>
      <c r="BO49" s="150"/>
      <c r="BP49" s="151"/>
      <c r="BQ49" s="149"/>
      <c r="BR49" s="149"/>
      <c r="BS49" s="149"/>
      <c r="BT49" s="149"/>
      <c r="BU49" s="150"/>
      <c r="BV49" s="151"/>
      <c r="BW49" s="149"/>
      <c r="BX49" s="149"/>
      <c r="BY49" s="149"/>
      <c r="BZ49" s="149"/>
      <c r="CA49" s="150"/>
      <c r="CB49" s="151"/>
      <c r="CC49" s="149"/>
      <c r="CD49" s="149"/>
      <c r="CE49" s="149"/>
      <c r="CF49" s="149"/>
      <c r="CG49" s="150"/>
      <c r="CH49" s="151"/>
      <c r="CI49" s="149"/>
      <c r="CJ49" s="149"/>
      <c r="CK49" s="149"/>
      <c r="CL49" s="149"/>
      <c r="CM49" s="150"/>
      <c r="CN49" s="151"/>
      <c r="CO49" s="149"/>
      <c r="CP49" s="149"/>
      <c r="CQ49" s="149"/>
      <c r="CR49" s="149"/>
      <c r="CS49" s="150"/>
      <c r="CT49" s="151"/>
      <c r="CU49" s="149"/>
      <c r="CV49" s="149"/>
      <c r="CW49" s="149"/>
      <c r="CX49" s="149"/>
      <c r="CY49" s="150"/>
      <c r="CZ49" s="151"/>
      <c r="DA49" s="149"/>
      <c r="DB49" s="149"/>
      <c r="DC49" s="149"/>
      <c r="DD49" s="149"/>
      <c r="DE49" s="150"/>
      <c r="DF49" s="151"/>
      <c r="DG49" s="149"/>
      <c r="DH49" s="149"/>
      <c r="DI49" s="149"/>
      <c r="DJ49" s="149"/>
      <c r="DK49" s="150"/>
      <c r="DL49" s="151"/>
      <c r="DM49" s="149"/>
      <c r="DN49" s="149"/>
      <c r="DO49" s="149"/>
      <c r="DP49" s="149"/>
      <c r="DQ49" s="150"/>
      <c r="DR49" s="151"/>
      <c r="DS49" s="149"/>
      <c r="DT49" s="149"/>
      <c r="DU49" s="149"/>
      <c r="DV49" s="149"/>
      <c r="DW49" s="150"/>
      <c r="DX49" s="151"/>
      <c r="DY49" s="149"/>
      <c r="DZ49" s="149"/>
      <c r="EA49" s="149"/>
      <c r="EB49" s="149"/>
      <c r="EC49" s="150"/>
      <c r="ED49" s="151"/>
      <c r="EE49" s="149"/>
      <c r="EF49" s="149"/>
      <c r="EG49" s="149"/>
      <c r="EH49" s="149"/>
      <c r="EI49" s="150"/>
      <c r="EJ49" s="151"/>
      <c r="EK49" s="149"/>
      <c r="EL49" s="149"/>
      <c r="EM49" s="149"/>
      <c r="EN49" s="149"/>
      <c r="EO49" s="150"/>
      <c r="EP49" s="151"/>
      <c r="EQ49" s="149"/>
      <c r="ER49" s="149"/>
      <c r="ES49" s="149"/>
      <c r="ET49" s="149"/>
      <c r="EU49" s="150"/>
      <c r="EV49" s="151"/>
      <c r="EW49" s="149"/>
      <c r="EX49" s="149"/>
      <c r="EY49" s="149"/>
      <c r="EZ49" s="149"/>
      <c r="FA49" s="150"/>
      <c r="FB49" s="151"/>
      <c r="FC49" s="149"/>
      <c r="FD49" s="149"/>
      <c r="FE49" s="149"/>
      <c r="FF49" s="149"/>
      <c r="FG49" s="150"/>
      <c r="FH49" s="151"/>
      <c r="FI49" s="149"/>
      <c r="FJ49" s="149"/>
      <c r="FK49" s="149"/>
      <c r="FL49" s="149"/>
      <c r="FM49" s="150"/>
      <c r="FN49" s="151"/>
      <c r="FO49" s="149"/>
      <c r="FP49" s="149"/>
      <c r="FQ49" s="149"/>
      <c r="FR49" s="149"/>
      <c r="FS49" s="150"/>
      <c r="FT49" s="151"/>
      <c r="FU49" s="149"/>
      <c r="FV49" s="149"/>
      <c r="FW49" s="149"/>
      <c r="FX49" s="149"/>
      <c r="FY49" s="150"/>
      <c r="FZ49" s="151"/>
      <c r="GA49" s="149"/>
      <c r="GB49" s="149"/>
      <c r="GC49" s="149"/>
      <c r="GD49" s="149"/>
      <c r="GE49" s="150"/>
      <c r="GF49" s="151"/>
      <c r="GG49" s="149"/>
      <c r="GH49" s="149"/>
      <c r="GI49" s="149"/>
      <c r="GJ49" s="149"/>
      <c r="GK49" s="150"/>
      <c r="GL49" s="151"/>
      <c r="GM49" s="149"/>
      <c r="GN49" s="149"/>
      <c r="GO49" s="149"/>
      <c r="GP49" s="149"/>
      <c r="GQ49" s="150"/>
      <c r="GR49" s="151"/>
      <c r="GS49" s="149"/>
      <c r="GT49" s="149"/>
      <c r="GU49" s="149"/>
      <c r="GV49" s="149"/>
      <c r="GW49" s="150"/>
      <c r="GX49" s="151"/>
      <c r="GY49" s="149"/>
      <c r="GZ49" s="149"/>
      <c r="HA49" s="149"/>
      <c r="HB49" s="149"/>
      <c r="HC49" s="149"/>
      <c r="HD49" s="152"/>
      <c r="HE49" s="152"/>
      <c r="HF49" s="446" t="str">
        <f t="shared" si="1"/>
        <v/>
      </c>
    </row>
    <row r="50" spans="2:214" ht="21" hidden="1" customHeight="1" outlineLevel="1">
      <c r="B50" s="899"/>
      <c r="C50" s="900"/>
      <c r="D50" s="146">
        <f t="shared" si="0"/>
        <v>37</v>
      </c>
      <c r="E50" s="224"/>
      <c r="F50" s="396"/>
      <c r="G50" s="147"/>
      <c r="H50" s="148"/>
      <c r="I50" s="149"/>
      <c r="J50" s="149"/>
      <c r="K50" s="149"/>
      <c r="L50" s="149"/>
      <c r="M50" s="150"/>
      <c r="N50" s="151"/>
      <c r="O50" s="149"/>
      <c r="P50" s="149"/>
      <c r="Q50" s="149"/>
      <c r="R50" s="149"/>
      <c r="S50" s="150"/>
      <c r="T50" s="151"/>
      <c r="U50" s="149"/>
      <c r="V50" s="149"/>
      <c r="W50" s="149"/>
      <c r="X50" s="149"/>
      <c r="Y50" s="150"/>
      <c r="Z50" s="151"/>
      <c r="AA50" s="149"/>
      <c r="AB50" s="149"/>
      <c r="AC50" s="149"/>
      <c r="AD50" s="149"/>
      <c r="AE50" s="150"/>
      <c r="AF50" s="151"/>
      <c r="AG50" s="149"/>
      <c r="AH50" s="149"/>
      <c r="AI50" s="149"/>
      <c r="AJ50" s="149"/>
      <c r="AK50" s="150"/>
      <c r="AL50" s="151"/>
      <c r="AM50" s="149"/>
      <c r="AN50" s="149"/>
      <c r="AO50" s="149"/>
      <c r="AP50" s="149"/>
      <c r="AQ50" s="150"/>
      <c r="AR50" s="151"/>
      <c r="AS50" s="149"/>
      <c r="AT50" s="149"/>
      <c r="AU50" s="149"/>
      <c r="AV50" s="149"/>
      <c r="AW50" s="150"/>
      <c r="AX50" s="151"/>
      <c r="AY50" s="149"/>
      <c r="AZ50" s="149"/>
      <c r="BA50" s="149"/>
      <c r="BB50" s="149"/>
      <c r="BC50" s="150"/>
      <c r="BD50" s="151"/>
      <c r="BE50" s="149"/>
      <c r="BF50" s="149"/>
      <c r="BG50" s="149"/>
      <c r="BH50" s="149"/>
      <c r="BI50" s="150"/>
      <c r="BJ50" s="151"/>
      <c r="BK50" s="149"/>
      <c r="BL50" s="149"/>
      <c r="BM50" s="149"/>
      <c r="BN50" s="149"/>
      <c r="BO50" s="150"/>
      <c r="BP50" s="151"/>
      <c r="BQ50" s="149"/>
      <c r="BR50" s="149"/>
      <c r="BS50" s="149"/>
      <c r="BT50" s="149"/>
      <c r="BU50" s="150"/>
      <c r="BV50" s="151"/>
      <c r="BW50" s="149"/>
      <c r="BX50" s="149"/>
      <c r="BY50" s="149"/>
      <c r="BZ50" s="149"/>
      <c r="CA50" s="150"/>
      <c r="CB50" s="151"/>
      <c r="CC50" s="149"/>
      <c r="CD50" s="149"/>
      <c r="CE50" s="149"/>
      <c r="CF50" s="149"/>
      <c r="CG50" s="150"/>
      <c r="CH50" s="151"/>
      <c r="CI50" s="149"/>
      <c r="CJ50" s="149"/>
      <c r="CK50" s="149"/>
      <c r="CL50" s="149"/>
      <c r="CM50" s="150"/>
      <c r="CN50" s="151"/>
      <c r="CO50" s="149"/>
      <c r="CP50" s="149"/>
      <c r="CQ50" s="149"/>
      <c r="CR50" s="149"/>
      <c r="CS50" s="150"/>
      <c r="CT50" s="151"/>
      <c r="CU50" s="149"/>
      <c r="CV50" s="149"/>
      <c r="CW50" s="149"/>
      <c r="CX50" s="149"/>
      <c r="CY50" s="150"/>
      <c r="CZ50" s="151"/>
      <c r="DA50" s="149"/>
      <c r="DB50" s="149"/>
      <c r="DC50" s="149"/>
      <c r="DD50" s="149"/>
      <c r="DE50" s="150"/>
      <c r="DF50" s="151"/>
      <c r="DG50" s="149"/>
      <c r="DH50" s="149"/>
      <c r="DI50" s="149"/>
      <c r="DJ50" s="149"/>
      <c r="DK50" s="150"/>
      <c r="DL50" s="151"/>
      <c r="DM50" s="149"/>
      <c r="DN50" s="149"/>
      <c r="DO50" s="149"/>
      <c r="DP50" s="149"/>
      <c r="DQ50" s="150"/>
      <c r="DR50" s="151"/>
      <c r="DS50" s="149"/>
      <c r="DT50" s="149"/>
      <c r="DU50" s="149"/>
      <c r="DV50" s="149"/>
      <c r="DW50" s="150"/>
      <c r="DX50" s="151"/>
      <c r="DY50" s="149"/>
      <c r="DZ50" s="149"/>
      <c r="EA50" s="149"/>
      <c r="EB50" s="149"/>
      <c r="EC50" s="150"/>
      <c r="ED50" s="151"/>
      <c r="EE50" s="149"/>
      <c r="EF50" s="149"/>
      <c r="EG50" s="149"/>
      <c r="EH50" s="149"/>
      <c r="EI50" s="150"/>
      <c r="EJ50" s="151"/>
      <c r="EK50" s="149"/>
      <c r="EL50" s="149"/>
      <c r="EM50" s="149"/>
      <c r="EN50" s="149"/>
      <c r="EO50" s="150"/>
      <c r="EP50" s="151"/>
      <c r="EQ50" s="149"/>
      <c r="ER50" s="149"/>
      <c r="ES50" s="149"/>
      <c r="ET50" s="149"/>
      <c r="EU50" s="150"/>
      <c r="EV50" s="151"/>
      <c r="EW50" s="149"/>
      <c r="EX50" s="149"/>
      <c r="EY50" s="149"/>
      <c r="EZ50" s="149"/>
      <c r="FA50" s="150"/>
      <c r="FB50" s="151"/>
      <c r="FC50" s="149"/>
      <c r="FD50" s="149"/>
      <c r="FE50" s="149"/>
      <c r="FF50" s="149"/>
      <c r="FG50" s="150"/>
      <c r="FH50" s="151"/>
      <c r="FI50" s="149"/>
      <c r="FJ50" s="149"/>
      <c r="FK50" s="149"/>
      <c r="FL50" s="149"/>
      <c r="FM50" s="150"/>
      <c r="FN50" s="151"/>
      <c r="FO50" s="149"/>
      <c r="FP50" s="149"/>
      <c r="FQ50" s="149"/>
      <c r="FR50" s="149"/>
      <c r="FS50" s="150"/>
      <c r="FT50" s="151"/>
      <c r="FU50" s="149"/>
      <c r="FV50" s="149"/>
      <c r="FW50" s="149"/>
      <c r="FX50" s="149"/>
      <c r="FY50" s="150"/>
      <c r="FZ50" s="151"/>
      <c r="GA50" s="149"/>
      <c r="GB50" s="149"/>
      <c r="GC50" s="149"/>
      <c r="GD50" s="149"/>
      <c r="GE50" s="150"/>
      <c r="GF50" s="151"/>
      <c r="GG50" s="149"/>
      <c r="GH50" s="149"/>
      <c r="GI50" s="149"/>
      <c r="GJ50" s="149"/>
      <c r="GK50" s="150"/>
      <c r="GL50" s="151"/>
      <c r="GM50" s="149"/>
      <c r="GN50" s="149"/>
      <c r="GO50" s="149"/>
      <c r="GP50" s="149"/>
      <c r="GQ50" s="150"/>
      <c r="GR50" s="151"/>
      <c r="GS50" s="149"/>
      <c r="GT50" s="149"/>
      <c r="GU50" s="149"/>
      <c r="GV50" s="149"/>
      <c r="GW50" s="150"/>
      <c r="GX50" s="151"/>
      <c r="GY50" s="149"/>
      <c r="GZ50" s="149"/>
      <c r="HA50" s="149"/>
      <c r="HB50" s="149"/>
      <c r="HC50" s="149"/>
      <c r="HD50" s="152"/>
      <c r="HE50" s="152"/>
      <c r="HF50" s="446" t="str">
        <f t="shared" si="1"/>
        <v/>
      </c>
    </row>
    <row r="51" spans="2:214" ht="21" hidden="1" customHeight="1" outlineLevel="1">
      <c r="B51" s="899"/>
      <c r="C51" s="900"/>
      <c r="D51" s="146">
        <f t="shared" si="0"/>
        <v>38</v>
      </c>
      <c r="E51" s="224"/>
      <c r="F51" s="396"/>
      <c r="G51" s="147"/>
      <c r="H51" s="148"/>
      <c r="I51" s="149"/>
      <c r="J51" s="149"/>
      <c r="K51" s="149"/>
      <c r="L51" s="149"/>
      <c r="M51" s="150"/>
      <c r="N51" s="151"/>
      <c r="O51" s="149"/>
      <c r="P51" s="149"/>
      <c r="Q51" s="149"/>
      <c r="R51" s="149"/>
      <c r="S51" s="150"/>
      <c r="T51" s="151"/>
      <c r="U51" s="149"/>
      <c r="V51" s="149"/>
      <c r="W51" s="149"/>
      <c r="X51" s="149"/>
      <c r="Y51" s="150"/>
      <c r="Z51" s="151"/>
      <c r="AA51" s="149"/>
      <c r="AB51" s="149"/>
      <c r="AC51" s="149"/>
      <c r="AD51" s="149"/>
      <c r="AE51" s="150"/>
      <c r="AF51" s="151"/>
      <c r="AG51" s="149"/>
      <c r="AH51" s="149"/>
      <c r="AI51" s="149"/>
      <c r="AJ51" s="149"/>
      <c r="AK51" s="150"/>
      <c r="AL51" s="151"/>
      <c r="AM51" s="149"/>
      <c r="AN51" s="149"/>
      <c r="AO51" s="149"/>
      <c r="AP51" s="149"/>
      <c r="AQ51" s="150"/>
      <c r="AR51" s="151"/>
      <c r="AS51" s="149"/>
      <c r="AT51" s="149"/>
      <c r="AU51" s="149"/>
      <c r="AV51" s="149"/>
      <c r="AW51" s="150"/>
      <c r="AX51" s="151"/>
      <c r="AY51" s="149"/>
      <c r="AZ51" s="149"/>
      <c r="BA51" s="149"/>
      <c r="BB51" s="149"/>
      <c r="BC51" s="150"/>
      <c r="BD51" s="151"/>
      <c r="BE51" s="149"/>
      <c r="BF51" s="149"/>
      <c r="BG51" s="149"/>
      <c r="BH51" s="149"/>
      <c r="BI51" s="150"/>
      <c r="BJ51" s="151"/>
      <c r="BK51" s="149"/>
      <c r="BL51" s="149"/>
      <c r="BM51" s="149"/>
      <c r="BN51" s="149"/>
      <c r="BO51" s="150"/>
      <c r="BP51" s="151"/>
      <c r="BQ51" s="149"/>
      <c r="BR51" s="149"/>
      <c r="BS51" s="149"/>
      <c r="BT51" s="149"/>
      <c r="BU51" s="150"/>
      <c r="BV51" s="151"/>
      <c r="BW51" s="149"/>
      <c r="BX51" s="149"/>
      <c r="BY51" s="149"/>
      <c r="BZ51" s="149"/>
      <c r="CA51" s="150"/>
      <c r="CB51" s="151"/>
      <c r="CC51" s="149"/>
      <c r="CD51" s="149"/>
      <c r="CE51" s="149"/>
      <c r="CF51" s="149"/>
      <c r="CG51" s="150"/>
      <c r="CH51" s="151"/>
      <c r="CI51" s="149"/>
      <c r="CJ51" s="149"/>
      <c r="CK51" s="149"/>
      <c r="CL51" s="149"/>
      <c r="CM51" s="150"/>
      <c r="CN51" s="151"/>
      <c r="CO51" s="149"/>
      <c r="CP51" s="149"/>
      <c r="CQ51" s="149"/>
      <c r="CR51" s="149"/>
      <c r="CS51" s="150"/>
      <c r="CT51" s="151"/>
      <c r="CU51" s="149"/>
      <c r="CV51" s="149"/>
      <c r="CW51" s="149"/>
      <c r="CX51" s="149"/>
      <c r="CY51" s="150"/>
      <c r="CZ51" s="151"/>
      <c r="DA51" s="149"/>
      <c r="DB51" s="149"/>
      <c r="DC51" s="149"/>
      <c r="DD51" s="149"/>
      <c r="DE51" s="150"/>
      <c r="DF51" s="151"/>
      <c r="DG51" s="149"/>
      <c r="DH51" s="149"/>
      <c r="DI51" s="149"/>
      <c r="DJ51" s="149"/>
      <c r="DK51" s="150"/>
      <c r="DL51" s="151"/>
      <c r="DM51" s="149"/>
      <c r="DN51" s="149"/>
      <c r="DO51" s="149"/>
      <c r="DP51" s="149"/>
      <c r="DQ51" s="150"/>
      <c r="DR51" s="151"/>
      <c r="DS51" s="149"/>
      <c r="DT51" s="149"/>
      <c r="DU51" s="149"/>
      <c r="DV51" s="149"/>
      <c r="DW51" s="150"/>
      <c r="DX51" s="151"/>
      <c r="DY51" s="149"/>
      <c r="DZ51" s="149"/>
      <c r="EA51" s="149"/>
      <c r="EB51" s="149"/>
      <c r="EC51" s="150"/>
      <c r="ED51" s="151"/>
      <c r="EE51" s="149"/>
      <c r="EF51" s="149"/>
      <c r="EG51" s="149"/>
      <c r="EH51" s="149"/>
      <c r="EI51" s="150"/>
      <c r="EJ51" s="151"/>
      <c r="EK51" s="149"/>
      <c r="EL51" s="149"/>
      <c r="EM51" s="149"/>
      <c r="EN51" s="149"/>
      <c r="EO51" s="150"/>
      <c r="EP51" s="151"/>
      <c r="EQ51" s="149"/>
      <c r="ER51" s="149"/>
      <c r="ES51" s="149"/>
      <c r="ET51" s="149"/>
      <c r="EU51" s="150"/>
      <c r="EV51" s="151"/>
      <c r="EW51" s="149"/>
      <c r="EX51" s="149"/>
      <c r="EY51" s="149"/>
      <c r="EZ51" s="149"/>
      <c r="FA51" s="150"/>
      <c r="FB51" s="151"/>
      <c r="FC51" s="149"/>
      <c r="FD51" s="149"/>
      <c r="FE51" s="149"/>
      <c r="FF51" s="149"/>
      <c r="FG51" s="150"/>
      <c r="FH51" s="151"/>
      <c r="FI51" s="149"/>
      <c r="FJ51" s="149"/>
      <c r="FK51" s="149"/>
      <c r="FL51" s="149"/>
      <c r="FM51" s="150"/>
      <c r="FN51" s="151"/>
      <c r="FO51" s="149"/>
      <c r="FP51" s="149"/>
      <c r="FQ51" s="149"/>
      <c r="FR51" s="149"/>
      <c r="FS51" s="150"/>
      <c r="FT51" s="151"/>
      <c r="FU51" s="149"/>
      <c r="FV51" s="149"/>
      <c r="FW51" s="149"/>
      <c r="FX51" s="149"/>
      <c r="FY51" s="150"/>
      <c r="FZ51" s="151"/>
      <c r="GA51" s="149"/>
      <c r="GB51" s="149"/>
      <c r="GC51" s="149"/>
      <c r="GD51" s="149"/>
      <c r="GE51" s="150"/>
      <c r="GF51" s="151"/>
      <c r="GG51" s="149"/>
      <c r="GH51" s="149"/>
      <c r="GI51" s="149"/>
      <c r="GJ51" s="149"/>
      <c r="GK51" s="150"/>
      <c r="GL51" s="151"/>
      <c r="GM51" s="149"/>
      <c r="GN51" s="149"/>
      <c r="GO51" s="149"/>
      <c r="GP51" s="149"/>
      <c r="GQ51" s="150"/>
      <c r="GR51" s="151"/>
      <c r="GS51" s="149"/>
      <c r="GT51" s="149"/>
      <c r="GU51" s="149"/>
      <c r="GV51" s="149"/>
      <c r="GW51" s="150"/>
      <c r="GX51" s="151"/>
      <c r="GY51" s="149"/>
      <c r="GZ51" s="149"/>
      <c r="HA51" s="149"/>
      <c r="HB51" s="149"/>
      <c r="HC51" s="149"/>
      <c r="HD51" s="152"/>
      <c r="HE51" s="152"/>
      <c r="HF51" s="446" t="str">
        <f t="shared" si="1"/>
        <v/>
      </c>
    </row>
    <row r="52" spans="2:214" ht="21" hidden="1" customHeight="1" outlineLevel="1">
      <c r="B52" s="899"/>
      <c r="C52" s="900"/>
      <c r="D52" s="146">
        <f t="shared" si="0"/>
        <v>39</v>
      </c>
      <c r="E52" s="224"/>
      <c r="F52" s="396"/>
      <c r="G52" s="147"/>
      <c r="H52" s="148"/>
      <c r="I52" s="149"/>
      <c r="J52" s="149"/>
      <c r="K52" s="149"/>
      <c r="L52" s="149"/>
      <c r="M52" s="150"/>
      <c r="N52" s="151"/>
      <c r="O52" s="149"/>
      <c r="P52" s="149"/>
      <c r="Q52" s="149"/>
      <c r="R52" s="149"/>
      <c r="S52" s="150"/>
      <c r="T52" s="151"/>
      <c r="U52" s="149"/>
      <c r="V52" s="149"/>
      <c r="W52" s="149"/>
      <c r="X52" s="149"/>
      <c r="Y52" s="150"/>
      <c r="Z52" s="151"/>
      <c r="AA52" s="149"/>
      <c r="AB52" s="149"/>
      <c r="AC52" s="149"/>
      <c r="AD52" s="149"/>
      <c r="AE52" s="150"/>
      <c r="AF52" s="151"/>
      <c r="AG52" s="149"/>
      <c r="AH52" s="149"/>
      <c r="AI52" s="149"/>
      <c r="AJ52" s="149"/>
      <c r="AK52" s="150"/>
      <c r="AL52" s="151"/>
      <c r="AM52" s="149"/>
      <c r="AN52" s="149"/>
      <c r="AO52" s="149"/>
      <c r="AP52" s="149"/>
      <c r="AQ52" s="150"/>
      <c r="AR52" s="151"/>
      <c r="AS52" s="149"/>
      <c r="AT52" s="149"/>
      <c r="AU52" s="149"/>
      <c r="AV52" s="149"/>
      <c r="AW52" s="150"/>
      <c r="AX52" s="151"/>
      <c r="AY52" s="149"/>
      <c r="AZ52" s="149"/>
      <c r="BA52" s="149"/>
      <c r="BB52" s="149"/>
      <c r="BC52" s="150"/>
      <c r="BD52" s="151"/>
      <c r="BE52" s="149"/>
      <c r="BF52" s="149"/>
      <c r="BG52" s="149"/>
      <c r="BH52" s="149"/>
      <c r="BI52" s="150"/>
      <c r="BJ52" s="151"/>
      <c r="BK52" s="149"/>
      <c r="BL52" s="149"/>
      <c r="BM52" s="149"/>
      <c r="BN52" s="149"/>
      <c r="BO52" s="150"/>
      <c r="BP52" s="151"/>
      <c r="BQ52" s="149"/>
      <c r="BR52" s="149"/>
      <c r="BS52" s="149"/>
      <c r="BT52" s="149"/>
      <c r="BU52" s="150"/>
      <c r="BV52" s="151"/>
      <c r="BW52" s="149"/>
      <c r="BX52" s="149"/>
      <c r="BY52" s="149"/>
      <c r="BZ52" s="149"/>
      <c r="CA52" s="150"/>
      <c r="CB52" s="151"/>
      <c r="CC52" s="149"/>
      <c r="CD52" s="149"/>
      <c r="CE52" s="149"/>
      <c r="CF52" s="149"/>
      <c r="CG52" s="150"/>
      <c r="CH52" s="151"/>
      <c r="CI52" s="149"/>
      <c r="CJ52" s="149"/>
      <c r="CK52" s="149"/>
      <c r="CL52" s="149"/>
      <c r="CM52" s="150"/>
      <c r="CN52" s="151"/>
      <c r="CO52" s="149"/>
      <c r="CP52" s="149"/>
      <c r="CQ52" s="149"/>
      <c r="CR52" s="149"/>
      <c r="CS52" s="150"/>
      <c r="CT52" s="151"/>
      <c r="CU52" s="149"/>
      <c r="CV52" s="149"/>
      <c r="CW52" s="149"/>
      <c r="CX52" s="149"/>
      <c r="CY52" s="150"/>
      <c r="CZ52" s="151"/>
      <c r="DA52" s="149"/>
      <c r="DB52" s="149"/>
      <c r="DC52" s="149"/>
      <c r="DD52" s="149"/>
      <c r="DE52" s="150"/>
      <c r="DF52" s="151"/>
      <c r="DG52" s="149"/>
      <c r="DH52" s="149"/>
      <c r="DI52" s="149"/>
      <c r="DJ52" s="149"/>
      <c r="DK52" s="150"/>
      <c r="DL52" s="151"/>
      <c r="DM52" s="149"/>
      <c r="DN52" s="149"/>
      <c r="DO52" s="149"/>
      <c r="DP52" s="149"/>
      <c r="DQ52" s="150"/>
      <c r="DR52" s="151"/>
      <c r="DS52" s="149"/>
      <c r="DT52" s="149"/>
      <c r="DU52" s="149"/>
      <c r="DV52" s="149"/>
      <c r="DW52" s="150"/>
      <c r="DX52" s="151"/>
      <c r="DY52" s="149"/>
      <c r="DZ52" s="149"/>
      <c r="EA52" s="149"/>
      <c r="EB52" s="149"/>
      <c r="EC52" s="150"/>
      <c r="ED52" s="151"/>
      <c r="EE52" s="149"/>
      <c r="EF52" s="149"/>
      <c r="EG52" s="149"/>
      <c r="EH52" s="149"/>
      <c r="EI52" s="150"/>
      <c r="EJ52" s="151"/>
      <c r="EK52" s="149"/>
      <c r="EL52" s="149"/>
      <c r="EM52" s="149"/>
      <c r="EN52" s="149"/>
      <c r="EO52" s="150"/>
      <c r="EP52" s="151"/>
      <c r="EQ52" s="149"/>
      <c r="ER52" s="149"/>
      <c r="ES52" s="149"/>
      <c r="ET52" s="149"/>
      <c r="EU52" s="150"/>
      <c r="EV52" s="151"/>
      <c r="EW52" s="149"/>
      <c r="EX52" s="149"/>
      <c r="EY52" s="149"/>
      <c r="EZ52" s="149"/>
      <c r="FA52" s="150"/>
      <c r="FB52" s="151"/>
      <c r="FC52" s="149"/>
      <c r="FD52" s="149"/>
      <c r="FE52" s="149"/>
      <c r="FF52" s="149"/>
      <c r="FG52" s="150"/>
      <c r="FH52" s="151"/>
      <c r="FI52" s="149"/>
      <c r="FJ52" s="149"/>
      <c r="FK52" s="149"/>
      <c r="FL52" s="149"/>
      <c r="FM52" s="150"/>
      <c r="FN52" s="151"/>
      <c r="FO52" s="149"/>
      <c r="FP52" s="149"/>
      <c r="FQ52" s="149"/>
      <c r="FR52" s="149"/>
      <c r="FS52" s="150"/>
      <c r="FT52" s="151"/>
      <c r="FU52" s="149"/>
      <c r="FV52" s="149"/>
      <c r="FW52" s="149"/>
      <c r="FX52" s="149"/>
      <c r="FY52" s="150"/>
      <c r="FZ52" s="151"/>
      <c r="GA52" s="149"/>
      <c r="GB52" s="149"/>
      <c r="GC52" s="149"/>
      <c r="GD52" s="149"/>
      <c r="GE52" s="150"/>
      <c r="GF52" s="151"/>
      <c r="GG52" s="149"/>
      <c r="GH52" s="149"/>
      <c r="GI52" s="149"/>
      <c r="GJ52" s="149"/>
      <c r="GK52" s="150"/>
      <c r="GL52" s="151"/>
      <c r="GM52" s="149"/>
      <c r="GN52" s="149"/>
      <c r="GO52" s="149"/>
      <c r="GP52" s="149"/>
      <c r="GQ52" s="150"/>
      <c r="GR52" s="151"/>
      <c r="GS52" s="149"/>
      <c r="GT52" s="149"/>
      <c r="GU52" s="149"/>
      <c r="GV52" s="149"/>
      <c r="GW52" s="150"/>
      <c r="GX52" s="151"/>
      <c r="GY52" s="149"/>
      <c r="GZ52" s="149"/>
      <c r="HA52" s="149"/>
      <c r="HB52" s="149"/>
      <c r="HC52" s="149"/>
      <c r="HD52" s="152"/>
      <c r="HE52" s="152"/>
      <c r="HF52" s="446" t="str">
        <f t="shared" si="1"/>
        <v/>
      </c>
    </row>
    <row r="53" spans="2:214" ht="21" hidden="1" customHeight="1" outlineLevel="1">
      <c r="B53" s="899"/>
      <c r="C53" s="900"/>
      <c r="D53" s="146">
        <f t="shared" si="0"/>
        <v>40</v>
      </c>
      <c r="E53" s="224"/>
      <c r="F53" s="396"/>
      <c r="G53" s="147"/>
      <c r="H53" s="148"/>
      <c r="I53" s="149"/>
      <c r="J53" s="149"/>
      <c r="K53" s="149"/>
      <c r="L53" s="149"/>
      <c r="M53" s="150"/>
      <c r="N53" s="151"/>
      <c r="O53" s="149"/>
      <c r="P53" s="149"/>
      <c r="Q53" s="149"/>
      <c r="R53" s="149"/>
      <c r="S53" s="150"/>
      <c r="T53" s="151"/>
      <c r="U53" s="149"/>
      <c r="V53" s="149"/>
      <c r="W53" s="149"/>
      <c r="X53" s="149"/>
      <c r="Y53" s="150"/>
      <c r="Z53" s="151"/>
      <c r="AA53" s="149"/>
      <c r="AB53" s="149"/>
      <c r="AC53" s="149"/>
      <c r="AD53" s="149"/>
      <c r="AE53" s="150"/>
      <c r="AF53" s="151"/>
      <c r="AG53" s="149"/>
      <c r="AH53" s="149"/>
      <c r="AI53" s="149"/>
      <c r="AJ53" s="149"/>
      <c r="AK53" s="150"/>
      <c r="AL53" s="151"/>
      <c r="AM53" s="149"/>
      <c r="AN53" s="149"/>
      <c r="AO53" s="149"/>
      <c r="AP53" s="149"/>
      <c r="AQ53" s="150"/>
      <c r="AR53" s="151"/>
      <c r="AS53" s="149"/>
      <c r="AT53" s="149"/>
      <c r="AU53" s="149"/>
      <c r="AV53" s="149"/>
      <c r="AW53" s="150"/>
      <c r="AX53" s="151"/>
      <c r="AY53" s="149"/>
      <c r="AZ53" s="149"/>
      <c r="BA53" s="149"/>
      <c r="BB53" s="149"/>
      <c r="BC53" s="150"/>
      <c r="BD53" s="151"/>
      <c r="BE53" s="149"/>
      <c r="BF53" s="149"/>
      <c r="BG53" s="149"/>
      <c r="BH53" s="149"/>
      <c r="BI53" s="150"/>
      <c r="BJ53" s="151"/>
      <c r="BK53" s="149"/>
      <c r="BL53" s="149"/>
      <c r="BM53" s="149"/>
      <c r="BN53" s="149"/>
      <c r="BO53" s="150"/>
      <c r="BP53" s="151"/>
      <c r="BQ53" s="149"/>
      <c r="BR53" s="149"/>
      <c r="BS53" s="149"/>
      <c r="BT53" s="149"/>
      <c r="BU53" s="150"/>
      <c r="BV53" s="151"/>
      <c r="BW53" s="149"/>
      <c r="BX53" s="149"/>
      <c r="BY53" s="149"/>
      <c r="BZ53" s="149"/>
      <c r="CA53" s="150"/>
      <c r="CB53" s="151"/>
      <c r="CC53" s="149"/>
      <c r="CD53" s="149"/>
      <c r="CE53" s="149"/>
      <c r="CF53" s="149"/>
      <c r="CG53" s="150"/>
      <c r="CH53" s="151"/>
      <c r="CI53" s="149"/>
      <c r="CJ53" s="149"/>
      <c r="CK53" s="149"/>
      <c r="CL53" s="149"/>
      <c r="CM53" s="150"/>
      <c r="CN53" s="151"/>
      <c r="CO53" s="149"/>
      <c r="CP53" s="149"/>
      <c r="CQ53" s="149"/>
      <c r="CR53" s="149"/>
      <c r="CS53" s="150"/>
      <c r="CT53" s="151"/>
      <c r="CU53" s="149"/>
      <c r="CV53" s="149"/>
      <c r="CW53" s="149"/>
      <c r="CX53" s="149"/>
      <c r="CY53" s="150"/>
      <c r="CZ53" s="151"/>
      <c r="DA53" s="149"/>
      <c r="DB53" s="149"/>
      <c r="DC53" s="149"/>
      <c r="DD53" s="149"/>
      <c r="DE53" s="150"/>
      <c r="DF53" s="151"/>
      <c r="DG53" s="149"/>
      <c r="DH53" s="149"/>
      <c r="DI53" s="149"/>
      <c r="DJ53" s="149"/>
      <c r="DK53" s="150"/>
      <c r="DL53" s="151"/>
      <c r="DM53" s="149"/>
      <c r="DN53" s="149"/>
      <c r="DO53" s="149"/>
      <c r="DP53" s="149"/>
      <c r="DQ53" s="150"/>
      <c r="DR53" s="151"/>
      <c r="DS53" s="149"/>
      <c r="DT53" s="149"/>
      <c r="DU53" s="149"/>
      <c r="DV53" s="149"/>
      <c r="DW53" s="150"/>
      <c r="DX53" s="151"/>
      <c r="DY53" s="149"/>
      <c r="DZ53" s="149"/>
      <c r="EA53" s="149"/>
      <c r="EB53" s="149"/>
      <c r="EC53" s="150"/>
      <c r="ED53" s="151"/>
      <c r="EE53" s="149"/>
      <c r="EF53" s="149"/>
      <c r="EG53" s="149"/>
      <c r="EH53" s="149"/>
      <c r="EI53" s="150"/>
      <c r="EJ53" s="151"/>
      <c r="EK53" s="149"/>
      <c r="EL53" s="149"/>
      <c r="EM53" s="149"/>
      <c r="EN53" s="149"/>
      <c r="EO53" s="150"/>
      <c r="EP53" s="151"/>
      <c r="EQ53" s="149"/>
      <c r="ER53" s="149"/>
      <c r="ES53" s="149"/>
      <c r="ET53" s="149"/>
      <c r="EU53" s="150"/>
      <c r="EV53" s="151"/>
      <c r="EW53" s="149"/>
      <c r="EX53" s="149"/>
      <c r="EY53" s="149"/>
      <c r="EZ53" s="149"/>
      <c r="FA53" s="150"/>
      <c r="FB53" s="151"/>
      <c r="FC53" s="149"/>
      <c r="FD53" s="149"/>
      <c r="FE53" s="149"/>
      <c r="FF53" s="149"/>
      <c r="FG53" s="150"/>
      <c r="FH53" s="151"/>
      <c r="FI53" s="149"/>
      <c r="FJ53" s="149"/>
      <c r="FK53" s="149"/>
      <c r="FL53" s="149"/>
      <c r="FM53" s="150"/>
      <c r="FN53" s="151"/>
      <c r="FO53" s="149"/>
      <c r="FP53" s="149"/>
      <c r="FQ53" s="149"/>
      <c r="FR53" s="149"/>
      <c r="FS53" s="150"/>
      <c r="FT53" s="151"/>
      <c r="FU53" s="149"/>
      <c r="FV53" s="149"/>
      <c r="FW53" s="149"/>
      <c r="FX53" s="149"/>
      <c r="FY53" s="150"/>
      <c r="FZ53" s="151"/>
      <c r="GA53" s="149"/>
      <c r="GB53" s="149"/>
      <c r="GC53" s="149"/>
      <c r="GD53" s="149"/>
      <c r="GE53" s="150"/>
      <c r="GF53" s="151"/>
      <c r="GG53" s="149"/>
      <c r="GH53" s="149"/>
      <c r="GI53" s="149"/>
      <c r="GJ53" s="149"/>
      <c r="GK53" s="150"/>
      <c r="GL53" s="151"/>
      <c r="GM53" s="149"/>
      <c r="GN53" s="149"/>
      <c r="GO53" s="149"/>
      <c r="GP53" s="149"/>
      <c r="GQ53" s="150"/>
      <c r="GR53" s="151"/>
      <c r="GS53" s="149"/>
      <c r="GT53" s="149"/>
      <c r="GU53" s="149"/>
      <c r="GV53" s="149"/>
      <c r="GW53" s="150"/>
      <c r="GX53" s="151"/>
      <c r="GY53" s="149"/>
      <c r="GZ53" s="149"/>
      <c r="HA53" s="149"/>
      <c r="HB53" s="149"/>
      <c r="HC53" s="149"/>
      <c r="HD53" s="152"/>
      <c r="HE53" s="152"/>
      <c r="HF53" s="446" t="str">
        <f t="shared" si="1"/>
        <v/>
      </c>
    </row>
    <row r="54" spans="2:214" ht="21" hidden="1" customHeight="1" outlineLevel="1">
      <c r="B54" s="899"/>
      <c r="C54" s="900"/>
      <c r="D54" s="146">
        <f t="shared" si="0"/>
        <v>41</v>
      </c>
      <c r="E54" s="224"/>
      <c r="F54" s="396"/>
      <c r="G54" s="147"/>
      <c r="H54" s="148"/>
      <c r="I54" s="149"/>
      <c r="J54" s="149"/>
      <c r="K54" s="149"/>
      <c r="L54" s="149"/>
      <c r="M54" s="150"/>
      <c r="N54" s="151"/>
      <c r="O54" s="149"/>
      <c r="P54" s="149"/>
      <c r="Q54" s="149"/>
      <c r="R54" s="149"/>
      <c r="S54" s="150"/>
      <c r="T54" s="151"/>
      <c r="U54" s="149"/>
      <c r="V54" s="149"/>
      <c r="W54" s="149"/>
      <c r="X54" s="149"/>
      <c r="Y54" s="150"/>
      <c r="Z54" s="151"/>
      <c r="AA54" s="149"/>
      <c r="AB54" s="149"/>
      <c r="AC54" s="149"/>
      <c r="AD54" s="149"/>
      <c r="AE54" s="150"/>
      <c r="AF54" s="151"/>
      <c r="AG54" s="149"/>
      <c r="AH54" s="149"/>
      <c r="AI54" s="149"/>
      <c r="AJ54" s="149"/>
      <c r="AK54" s="150"/>
      <c r="AL54" s="151"/>
      <c r="AM54" s="149"/>
      <c r="AN54" s="149"/>
      <c r="AO54" s="149"/>
      <c r="AP54" s="149"/>
      <c r="AQ54" s="150"/>
      <c r="AR54" s="151"/>
      <c r="AS54" s="149"/>
      <c r="AT54" s="149"/>
      <c r="AU54" s="149"/>
      <c r="AV54" s="149"/>
      <c r="AW54" s="150"/>
      <c r="AX54" s="151"/>
      <c r="AY54" s="149"/>
      <c r="AZ54" s="149"/>
      <c r="BA54" s="149"/>
      <c r="BB54" s="149"/>
      <c r="BC54" s="150"/>
      <c r="BD54" s="151"/>
      <c r="BE54" s="149"/>
      <c r="BF54" s="149"/>
      <c r="BG54" s="149"/>
      <c r="BH54" s="149"/>
      <c r="BI54" s="150"/>
      <c r="BJ54" s="151"/>
      <c r="BK54" s="149"/>
      <c r="BL54" s="149"/>
      <c r="BM54" s="149"/>
      <c r="BN54" s="149"/>
      <c r="BO54" s="150"/>
      <c r="BP54" s="151"/>
      <c r="BQ54" s="149"/>
      <c r="BR54" s="149"/>
      <c r="BS54" s="149"/>
      <c r="BT54" s="149"/>
      <c r="BU54" s="150"/>
      <c r="BV54" s="151"/>
      <c r="BW54" s="149"/>
      <c r="BX54" s="149"/>
      <c r="BY54" s="149"/>
      <c r="BZ54" s="149"/>
      <c r="CA54" s="150"/>
      <c r="CB54" s="151"/>
      <c r="CC54" s="149"/>
      <c r="CD54" s="149"/>
      <c r="CE54" s="149"/>
      <c r="CF54" s="149"/>
      <c r="CG54" s="150"/>
      <c r="CH54" s="151"/>
      <c r="CI54" s="149"/>
      <c r="CJ54" s="149"/>
      <c r="CK54" s="149"/>
      <c r="CL54" s="149"/>
      <c r="CM54" s="150"/>
      <c r="CN54" s="151"/>
      <c r="CO54" s="149"/>
      <c r="CP54" s="149"/>
      <c r="CQ54" s="149"/>
      <c r="CR54" s="149"/>
      <c r="CS54" s="150"/>
      <c r="CT54" s="151"/>
      <c r="CU54" s="149"/>
      <c r="CV54" s="149"/>
      <c r="CW54" s="149"/>
      <c r="CX54" s="149"/>
      <c r="CY54" s="150"/>
      <c r="CZ54" s="151"/>
      <c r="DA54" s="149"/>
      <c r="DB54" s="149"/>
      <c r="DC54" s="149"/>
      <c r="DD54" s="149"/>
      <c r="DE54" s="150"/>
      <c r="DF54" s="151"/>
      <c r="DG54" s="149"/>
      <c r="DH54" s="149"/>
      <c r="DI54" s="149"/>
      <c r="DJ54" s="149"/>
      <c r="DK54" s="150"/>
      <c r="DL54" s="151"/>
      <c r="DM54" s="149"/>
      <c r="DN54" s="149"/>
      <c r="DO54" s="149"/>
      <c r="DP54" s="149"/>
      <c r="DQ54" s="150"/>
      <c r="DR54" s="151"/>
      <c r="DS54" s="149"/>
      <c r="DT54" s="149"/>
      <c r="DU54" s="149"/>
      <c r="DV54" s="149"/>
      <c r="DW54" s="150"/>
      <c r="DX54" s="151"/>
      <c r="DY54" s="149"/>
      <c r="DZ54" s="149"/>
      <c r="EA54" s="149"/>
      <c r="EB54" s="149"/>
      <c r="EC54" s="150"/>
      <c r="ED54" s="151"/>
      <c r="EE54" s="149"/>
      <c r="EF54" s="149"/>
      <c r="EG54" s="149"/>
      <c r="EH54" s="149"/>
      <c r="EI54" s="150"/>
      <c r="EJ54" s="151"/>
      <c r="EK54" s="149"/>
      <c r="EL54" s="149"/>
      <c r="EM54" s="149"/>
      <c r="EN54" s="149"/>
      <c r="EO54" s="150"/>
      <c r="EP54" s="151"/>
      <c r="EQ54" s="149"/>
      <c r="ER54" s="149"/>
      <c r="ES54" s="149"/>
      <c r="ET54" s="149"/>
      <c r="EU54" s="150"/>
      <c r="EV54" s="151"/>
      <c r="EW54" s="149"/>
      <c r="EX54" s="149"/>
      <c r="EY54" s="149"/>
      <c r="EZ54" s="149"/>
      <c r="FA54" s="150"/>
      <c r="FB54" s="151"/>
      <c r="FC54" s="149"/>
      <c r="FD54" s="149"/>
      <c r="FE54" s="149"/>
      <c r="FF54" s="149"/>
      <c r="FG54" s="150"/>
      <c r="FH54" s="151"/>
      <c r="FI54" s="149"/>
      <c r="FJ54" s="149"/>
      <c r="FK54" s="149"/>
      <c r="FL54" s="149"/>
      <c r="FM54" s="150"/>
      <c r="FN54" s="151"/>
      <c r="FO54" s="149"/>
      <c r="FP54" s="149"/>
      <c r="FQ54" s="149"/>
      <c r="FR54" s="149"/>
      <c r="FS54" s="150"/>
      <c r="FT54" s="151"/>
      <c r="FU54" s="149"/>
      <c r="FV54" s="149"/>
      <c r="FW54" s="149"/>
      <c r="FX54" s="149"/>
      <c r="FY54" s="150"/>
      <c r="FZ54" s="151"/>
      <c r="GA54" s="149"/>
      <c r="GB54" s="149"/>
      <c r="GC54" s="149"/>
      <c r="GD54" s="149"/>
      <c r="GE54" s="150"/>
      <c r="GF54" s="151"/>
      <c r="GG54" s="149"/>
      <c r="GH54" s="149"/>
      <c r="GI54" s="149"/>
      <c r="GJ54" s="149"/>
      <c r="GK54" s="150"/>
      <c r="GL54" s="151"/>
      <c r="GM54" s="149"/>
      <c r="GN54" s="149"/>
      <c r="GO54" s="149"/>
      <c r="GP54" s="149"/>
      <c r="GQ54" s="150"/>
      <c r="GR54" s="151"/>
      <c r="GS54" s="149"/>
      <c r="GT54" s="149"/>
      <c r="GU54" s="149"/>
      <c r="GV54" s="149"/>
      <c r="GW54" s="150"/>
      <c r="GX54" s="151"/>
      <c r="GY54" s="149"/>
      <c r="GZ54" s="149"/>
      <c r="HA54" s="149"/>
      <c r="HB54" s="149"/>
      <c r="HC54" s="149"/>
      <c r="HD54" s="152"/>
      <c r="HE54" s="152"/>
      <c r="HF54" s="446" t="str">
        <f t="shared" si="1"/>
        <v/>
      </c>
    </row>
    <row r="55" spans="2:214" ht="21" hidden="1" customHeight="1" outlineLevel="1">
      <c r="B55" s="899"/>
      <c r="C55" s="900"/>
      <c r="D55" s="146">
        <f t="shared" si="0"/>
        <v>42</v>
      </c>
      <c r="E55" s="224"/>
      <c r="F55" s="396"/>
      <c r="G55" s="147"/>
      <c r="H55" s="148"/>
      <c r="I55" s="149"/>
      <c r="J55" s="149"/>
      <c r="K55" s="149"/>
      <c r="L55" s="149"/>
      <c r="M55" s="150"/>
      <c r="N55" s="151"/>
      <c r="O55" s="149"/>
      <c r="P55" s="149"/>
      <c r="Q55" s="149"/>
      <c r="R55" s="149"/>
      <c r="S55" s="150"/>
      <c r="T55" s="151"/>
      <c r="U55" s="149"/>
      <c r="V55" s="149"/>
      <c r="W55" s="149"/>
      <c r="X55" s="149"/>
      <c r="Y55" s="150"/>
      <c r="Z55" s="151"/>
      <c r="AA55" s="149"/>
      <c r="AB55" s="149"/>
      <c r="AC55" s="149"/>
      <c r="AD55" s="149"/>
      <c r="AE55" s="150"/>
      <c r="AF55" s="151"/>
      <c r="AG55" s="149"/>
      <c r="AH55" s="149"/>
      <c r="AI55" s="149"/>
      <c r="AJ55" s="149"/>
      <c r="AK55" s="150"/>
      <c r="AL55" s="151"/>
      <c r="AM55" s="149"/>
      <c r="AN55" s="149"/>
      <c r="AO55" s="149"/>
      <c r="AP55" s="149"/>
      <c r="AQ55" s="150"/>
      <c r="AR55" s="151"/>
      <c r="AS55" s="149"/>
      <c r="AT55" s="149"/>
      <c r="AU55" s="149"/>
      <c r="AV55" s="149"/>
      <c r="AW55" s="150"/>
      <c r="AX55" s="151"/>
      <c r="AY55" s="149"/>
      <c r="AZ55" s="149"/>
      <c r="BA55" s="149"/>
      <c r="BB55" s="149"/>
      <c r="BC55" s="150"/>
      <c r="BD55" s="151"/>
      <c r="BE55" s="149"/>
      <c r="BF55" s="149"/>
      <c r="BG55" s="149"/>
      <c r="BH55" s="149"/>
      <c r="BI55" s="150"/>
      <c r="BJ55" s="151"/>
      <c r="BK55" s="149"/>
      <c r="BL55" s="149"/>
      <c r="BM55" s="149"/>
      <c r="BN55" s="149"/>
      <c r="BO55" s="150"/>
      <c r="BP55" s="151"/>
      <c r="BQ55" s="149"/>
      <c r="BR55" s="149"/>
      <c r="BS55" s="149"/>
      <c r="BT55" s="149"/>
      <c r="BU55" s="150"/>
      <c r="BV55" s="151"/>
      <c r="BW55" s="149"/>
      <c r="BX55" s="149"/>
      <c r="BY55" s="149"/>
      <c r="BZ55" s="149"/>
      <c r="CA55" s="150"/>
      <c r="CB55" s="151"/>
      <c r="CC55" s="149"/>
      <c r="CD55" s="149"/>
      <c r="CE55" s="149"/>
      <c r="CF55" s="149"/>
      <c r="CG55" s="150"/>
      <c r="CH55" s="151"/>
      <c r="CI55" s="149"/>
      <c r="CJ55" s="149"/>
      <c r="CK55" s="149"/>
      <c r="CL55" s="149"/>
      <c r="CM55" s="150"/>
      <c r="CN55" s="151"/>
      <c r="CO55" s="149"/>
      <c r="CP55" s="149"/>
      <c r="CQ55" s="149"/>
      <c r="CR55" s="149"/>
      <c r="CS55" s="150"/>
      <c r="CT55" s="151"/>
      <c r="CU55" s="149"/>
      <c r="CV55" s="149"/>
      <c r="CW55" s="149"/>
      <c r="CX55" s="149"/>
      <c r="CY55" s="150"/>
      <c r="CZ55" s="151"/>
      <c r="DA55" s="149"/>
      <c r="DB55" s="149"/>
      <c r="DC55" s="149"/>
      <c r="DD55" s="149"/>
      <c r="DE55" s="150"/>
      <c r="DF55" s="151"/>
      <c r="DG55" s="149"/>
      <c r="DH55" s="149"/>
      <c r="DI55" s="149"/>
      <c r="DJ55" s="149"/>
      <c r="DK55" s="150"/>
      <c r="DL55" s="151"/>
      <c r="DM55" s="149"/>
      <c r="DN55" s="149"/>
      <c r="DO55" s="149"/>
      <c r="DP55" s="149"/>
      <c r="DQ55" s="150"/>
      <c r="DR55" s="151"/>
      <c r="DS55" s="149"/>
      <c r="DT55" s="149"/>
      <c r="DU55" s="149"/>
      <c r="DV55" s="149"/>
      <c r="DW55" s="150"/>
      <c r="DX55" s="151"/>
      <c r="DY55" s="149"/>
      <c r="DZ55" s="149"/>
      <c r="EA55" s="149"/>
      <c r="EB55" s="149"/>
      <c r="EC55" s="150"/>
      <c r="ED55" s="151"/>
      <c r="EE55" s="149"/>
      <c r="EF55" s="149"/>
      <c r="EG55" s="149"/>
      <c r="EH55" s="149"/>
      <c r="EI55" s="150"/>
      <c r="EJ55" s="151"/>
      <c r="EK55" s="149"/>
      <c r="EL55" s="149"/>
      <c r="EM55" s="149"/>
      <c r="EN55" s="149"/>
      <c r="EO55" s="150"/>
      <c r="EP55" s="151"/>
      <c r="EQ55" s="149"/>
      <c r="ER55" s="149"/>
      <c r="ES55" s="149"/>
      <c r="ET55" s="149"/>
      <c r="EU55" s="150"/>
      <c r="EV55" s="151"/>
      <c r="EW55" s="149"/>
      <c r="EX55" s="149"/>
      <c r="EY55" s="149"/>
      <c r="EZ55" s="149"/>
      <c r="FA55" s="150"/>
      <c r="FB55" s="151"/>
      <c r="FC55" s="149"/>
      <c r="FD55" s="149"/>
      <c r="FE55" s="149"/>
      <c r="FF55" s="149"/>
      <c r="FG55" s="150"/>
      <c r="FH55" s="151"/>
      <c r="FI55" s="149"/>
      <c r="FJ55" s="149"/>
      <c r="FK55" s="149"/>
      <c r="FL55" s="149"/>
      <c r="FM55" s="150"/>
      <c r="FN55" s="151"/>
      <c r="FO55" s="149"/>
      <c r="FP55" s="149"/>
      <c r="FQ55" s="149"/>
      <c r="FR55" s="149"/>
      <c r="FS55" s="150"/>
      <c r="FT55" s="151"/>
      <c r="FU55" s="149"/>
      <c r="FV55" s="149"/>
      <c r="FW55" s="149"/>
      <c r="FX55" s="149"/>
      <c r="FY55" s="150"/>
      <c r="FZ55" s="151"/>
      <c r="GA55" s="149"/>
      <c r="GB55" s="149"/>
      <c r="GC55" s="149"/>
      <c r="GD55" s="149"/>
      <c r="GE55" s="150"/>
      <c r="GF55" s="151"/>
      <c r="GG55" s="149"/>
      <c r="GH55" s="149"/>
      <c r="GI55" s="149"/>
      <c r="GJ55" s="149"/>
      <c r="GK55" s="150"/>
      <c r="GL55" s="151"/>
      <c r="GM55" s="149"/>
      <c r="GN55" s="149"/>
      <c r="GO55" s="149"/>
      <c r="GP55" s="149"/>
      <c r="GQ55" s="150"/>
      <c r="GR55" s="151"/>
      <c r="GS55" s="149"/>
      <c r="GT55" s="149"/>
      <c r="GU55" s="149"/>
      <c r="GV55" s="149"/>
      <c r="GW55" s="150"/>
      <c r="GX55" s="151"/>
      <c r="GY55" s="149"/>
      <c r="GZ55" s="149"/>
      <c r="HA55" s="149"/>
      <c r="HB55" s="149"/>
      <c r="HC55" s="149"/>
      <c r="HD55" s="152"/>
      <c r="HE55" s="152"/>
      <c r="HF55" s="446" t="str">
        <f t="shared" si="1"/>
        <v/>
      </c>
    </row>
    <row r="56" spans="2:214" ht="21" hidden="1" customHeight="1" outlineLevel="1">
      <c r="B56" s="899"/>
      <c r="C56" s="900"/>
      <c r="D56" s="146">
        <f t="shared" si="0"/>
        <v>43</v>
      </c>
      <c r="E56" s="224"/>
      <c r="F56" s="396"/>
      <c r="G56" s="147"/>
      <c r="H56" s="148"/>
      <c r="I56" s="149"/>
      <c r="J56" s="149"/>
      <c r="K56" s="149"/>
      <c r="L56" s="149"/>
      <c r="M56" s="150"/>
      <c r="N56" s="151"/>
      <c r="O56" s="149"/>
      <c r="P56" s="149"/>
      <c r="Q56" s="149"/>
      <c r="R56" s="149"/>
      <c r="S56" s="150"/>
      <c r="T56" s="151"/>
      <c r="U56" s="149"/>
      <c r="V56" s="149"/>
      <c r="W56" s="149"/>
      <c r="X56" s="149"/>
      <c r="Y56" s="150"/>
      <c r="Z56" s="151"/>
      <c r="AA56" s="149"/>
      <c r="AB56" s="149"/>
      <c r="AC56" s="149"/>
      <c r="AD56" s="149"/>
      <c r="AE56" s="150"/>
      <c r="AF56" s="151"/>
      <c r="AG56" s="149"/>
      <c r="AH56" s="149"/>
      <c r="AI56" s="149"/>
      <c r="AJ56" s="149"/>
      <c r="AK56" s="150"/>
      <c r="AL56" s="151"/>
      <c r="AM56" s="149"/>
      <c r="AN56" s="149"/>
      <c r="AO56" s="149"/>
      <c r="AP56" s="149"/>
      <c r="AQ56" s="150"/>
      <c r="AR56" s="151"/>
      <c r="AS56" s="149"/>
      <c r="AT56" s="149"/>
      <c r="AU56" s="149"/>
      <c r="AV56" s="149"/>
      <c r="AW56" s="150"/>
      <c r="AX56" s="151"/>
      <c r="AY56" s="149"/>
      <c r="AZ56" s="149"/>
      <c r="BA56" s="149"/>
      <c r="BB56" s="149"/>
      <c r="BC56" s="150"/>
      <c r="BD56" s="151"/>
      <c r="BE56" s="149"/>
      <c r="BF56" s="149"/>
      <c r="BG56" s="149"/>
      <c r="BH56" s="149"/>
      <c r="BI56" s="150"/>
      <c r="BJ56" s="151"/>
      <c r="BK56" s="149"/>
      <c r="BL56" s="149"/>
      <c r="BM56" s="149"/>
      <c r="BN56" s="149"/>
      <c r="BO56" s="150"/>
      <c r="BP56" s="151"/>
      <c r="BQ56" s="149"/>
      <c r="BR56" s="149"/>
      <c r="BS56" s="149"/>
      <c r="BT56" s="149"/>
      <c r="BU56" s="150"/>
      <c r="BV56" s="151"/>
      <c r="BW56" s="149"/>
      <c r="BX56" s="149"/>
      <c r="BY56" s="149"/>
      <c r="BZ56" s="149"/>
      <c r="CA56" s="150"/>
      <c r="CB56" s="151"/>
      <c r="CC56" s="149"/>
      <c r="CD56" s="149"/>
      <c r="CE56" s="149"/>
      <c r="CF56" s="149"/>
      <c r="CG56" s="150"/>
      <c r="CH56" s="151"/>
      <c r="CI56" s="149"/>
      <c r="CJ56" s="149"/>
      <c r="CK56" s="149"/>
      <c r="CL56" s="149"/>
      <c r="CM56" s="150"/>
      <c r="CN56" s="151"/>
      <c r="CO56" s="149"/>
      <c r="CP56" s="149"/>
      <c r="CQ56" s="149"/>
      <c r="CR56" s="149"/>
      <c r="CS56" s="150"/>
      <c r="CT56" s="151"/>
      <c r="CU56" s="149"/>
      <c r="CV56" s="149"/>
      <c r="CW56" s="149"/>
      <c r="CX56" s="149"/>
      <c r="CY56" s="150"/>
      <c r="CZ56" s="151"/>
      <c r="DA56" s="149"/>
      <c r="DB56" s="149"/>
      <c r="DC56" s="149"/>
      <c r="DD56" s="149"/>
      <c r="DE56" s="150"/>
      <c r="DF56" s="151"/>
      <c r="DG56" s="149"/>
      <c r="DH56" s="149"/>
      <c r="DI56" s="149"/>
      <c r="DJ56" s="149"/>
      <c r="DK56" s="150"/>
      <c r="DL56" s="151"/>
      <c r="DM56" s="149"/>
      <c r="DN56" s="149"/>
      <c r="DO56" s="149"/>
      <c r="DP56" s="149"/>
      <c r="DQ56" s="150"/>
      <c r="DR56" s="151"/>
      <c r="DS56" s="149"/>
      <c r="DT56" s="149"/>
      <c r="DU56" s="149"/>
      <c r="DV56" s="149"/>
      <c r="DW56" s="150"/>
      <c r="DX56" s="151"/>
      <c r="DY56" s="149"/>
      <c r="DZ56" s="149"/>
      <c r="EA56" s="149"/>
      <c r="EB56" s="149"/>
      <c r="EC56" s="150"/>
      <c r="ED56" s="151"/>
      <c r="EE56" s="149"/>
      <c r="EF56" s="149"/>
      <c r="EG56" s="149"/>
      <c r="EH56" s="149"/>
      <c r="EI56" s="150"/>
      <c r="EJ56" s="151"/>
      <c r="EK56" s="149"/>
      <c r="EL56" s="149"/>
      <c r="EM56" s="149"/>
      <c r="EN56" s="149"/>
      <c r="EO56" s="150"/>
      <c r="EP56" s="151"/>
      <c r="EQ56" s="149"/>
      <c r="ER56" s="149"/>
      <c r="ES56" s="149"/>
      <c r="ET56" s="149"/>
      <c r="EU56" s="150"/>
      <c r="EV56" s="151"/>
      <c r="EW56" s="149"/>
      <c r="EX56" s="149"/>
      <c r="EY56" s="149"/>
      <c r="EZ56" s="149"/>
      <c r="FA56" s="150"/>
      <c r="FB56" s="151"/>
      <c r="FC56" s="149"/>
      <c r="FD56" s="149"/>
      <c r="FE56" s="149"/>
      <c r="FF56" s="149"/>
      <c r="FG56" s="150"/>
      <c r="FH56" s="151"/>
      <c r="FI56" s="149"/>
      <c r="FJ56" s="149"/>
      <c r="FK56" s="149"/>
      <c r="FL56" s="149"/>
      <c r="FM56" s="150"/>
      <c r="FN56" s="151"/>
      <c r="FO56" s="149"/>
      <c r="FP56" s="149"/>
      <c r="FQ56" s="149"/>
      <c r="FR56" s="149"/>
      <c r="FS56" s="150"/>
      <c r="FT56" s="151"/>
      <c r="FU56" s="149"/>
      <c r="FV56" s="149"/>
      <c r="FW56" s="149"/>
      <c r="FX56" s="149"/>
      <c r="FY56" s="150"/>
      <c r="FZ56" s="151"/>
      <c r="GA56" s="149"/>
      <c r="GB56" s="149"/>
      <c r="GC56" s="149"/>
      <c r="GD56" s="149"/>
      <c r="GE56" s="150"/>
      <c r="GF56" s="151"/>
      <c r="GG56" s="149"/>
      <c r="GH56" s="149"/>
      <c r="GI56" s="149"/>
      <c r="GJ56" s="149"/>
      <c r="GK56" s="150"/>
      <c r="GL56" s="151"/>
      <c r="GM56" s="149"/>
      <c r="GN56" s="149"/>
      <c r="GO56" s="149"/>
      <c r="GP56" s="149"/>
      <c r="GQ56" s="150"/>
      <c r="GR56" s="151"/>
      <c r="GS56" s="149"/>
      <c r="GT56" s="149"/>
      <c r="GU56" s="149"/>
      <c r="GV56" s="149"/>
      <c r="GW56" s="150"/>
      <c r="GX56" s="151"/>
      <c r="GY56" s="149"/>
      <c r="GZ56" s="149"/>
      <c r="HA56" s="149"/>
      <c r="HB56" s="149"/>
      <c r="HC56" s="149"/>
      <c r="HD56" s="152"/>
      <c r="HE56" s="152"/>
      <c r="HF56" s="446" t="str">
        <f t="shared" si="1"/>
        <v/>
      </c>
    </row>
    <row r="57" spans="2:214" ht="21" hidden="1" customHeight="1" outlineLevel="1">
      <c r="B57" s="899"/>
      <c r="C57" s="900"/>
      <c r="D57" s="146">
        <f t="shared" si="0"/>
        <v>44</v>
      </c>
      <c r="E57" s="224"/>
      <c r="F57" s="396"/>
      <c r="G57" s="147"/>
      <c r="H57" s="148"/>
      <c r="I57" s="149"/>
      <c r="J57" s="149"/>
      <c r="K57" s="149"/>
      <c r="L57" s="149"/>
      <c r="M57" s="150"/>
      <c r="N57" s="151"/>
      <c r="O57" s="149"/>
      <c r="P57" s="149"/>
      <c r="Q57" s="149"/>
      <c r="R57" s="149"/>
      <c r="S57" s="150"/>
      <c r="T57" s="151"/>
      <c r="U57" s="149"/>
      <c r="V57" s="149"/>
      <c r="W57" s="149"/>
      <c r="X57" s="149"/>
      <c r="Y57" s="150"/>
      <c r="Z57" s="151"/>
      <c r="AA57" s="149"/>
      <c r="AB57" s="149"/>
      <c r="AC57" s="149"/>
      <c r="AD57" s="149"/>
      <c r="AE57" s="150"/>
      <c r="AF57" s="151"/>
      <c r="AG57" s="149"/>
      <c r="AH57" s="149"/>
      <c r="AI57" s="149"/>
      <c r="AJ57" s="149"/>
      <c r="AK57" s="150"/>
      <c r="AL57" s="151"/>
      <c r="AM57" s="149"/>
      <c r="AN57" s="149"/>
      <c r="AO57" s="149"/>
      <c r="AP57" s="149"/>
      <c r="AQ57" s="150"/>
      <c r="AR57" s="151"/>
      <c r="AS57" s="149"/>
      <c r="AT57" s="149"/>
      <c r="AU57" s="149"/>
      <c r="AV57" s="149"/>
      <c r="AW57" s="150"/>
      <c r="AX57" s="151"/>
      <c r="AY57" s="149"/>
      <c r="AZ57" s="149"/>
      <c r="BA57" s="149"/>
      <c r="BB57" s="149"/>
      <c r="BC57" s="150"/>
      <c r="BD57" s="151"/>
      <c r="BE57" s="149"/>
      <c r="BF57" s="149"/>
      <c r="BG57" s="149"/>
      <c r="BH57" s="149"/>
      <c r="BI57" s="150"/>
      <c r="BJ57" s="151"/>
      <c r="BK57" s="149"/>
      <c r="BL57" s="149"/>
      <c r="BM57" s="149"/>
      <c r="BN57" s="149"/>
      <c r="BO57" s="150"/>
      <c r="BP57" s="151"/>
      <c r="BQ57" s="149"/>
      <c r="BR57" s="149"/>
      <c r="BS57" s="149"/>
      <c r="BT57" s="149"/>
      <c r="BU57" s="150"/>
      <c r="BV57" s="151"/>
      <c r="BW57" s="149"/>
      <c r="BX57" s="149"/>
      <c r="BY57" s="149"/>
      <c r="BZ57" s="149"/>
      <c r="CA57" s="150"/>
      <c r="CB57" s="151"/>
      <c r="CC57" s="149"/>
      <c r="CD57" s="149"/>
      <c r="CE57" s="149"/>
      <c r="CF57" s="149"/>
      <c r="CG57" s="150"/>
      <c r="CH57" s="151"/>
      <c r="CI57" s="149"/>
      <c r="CJ57" s="149"/>
      <c r="CK57" s="149"/>
      <c r="CL57" s="149"/>
      <c r="CM57" s="150"/>
      <c r="CN57" s="151"/>
      <c r="CO57" s="149"/>
      <c r="CP57" s="149"/>
      <c r="CQ57" s="149"/>
      <c r="CR57" s="149"/>
      <c r="CS57" s="150"/>
      <c r="CT57" s="151"/>
      <c r="CU57" s="149"/>
      <c r="CV57" s="149"/>
      <c r="CW57" s="149"/>
      <c r="CX57" s="149"/>
      <c r="CY57" s="150"/>
      <c r="CZ57" s="151"/>
      <c r="DA57" s="149"/>
      <c r="DB57" s="149"/>
      <c r="DC57" s="149"/>
      <c r="DD57" s="149"/>
      <c r="DE57" s="150"/>
      <c r="DF57" s="151"/>
      <c r="DG57" s="149"/>
      <c r="DH57" s="149"/>
      <c r="DI57" s="149"/>
      <c r="DJ57" s="149"/>
      <c r="DK57" s="150"/>
      <c r="DL57" s="151"/>
      <c r="DM57" s="149"/>
      <c r="DN57" s="149"/>
      <c r="DO57" s="149"/>
      <c r="DP57" s="149"/>
      <c r="DQ57" s="150"/>
      <c r="DR57" s="151"/>
      <c r="DS57" s="149"/>
      <c r="DT57" s="149"/>
      <c r="DU57" s="149"/>
      <c r="DV57" s="149"/>
      <c r="DW57" s="150"/>
      <c r="DX57" s="151"/>
      <c r="DY57" s="149"/>
      <c r="DZ57" s="149"/>
      <c r="EA57" s="149"/>
      <c r="EB57" s="149"/>
      <c r="EC57" s="150"/>
      <c r="ED57" s="151"/>
      <c r="EE57" s="149"/>
      <c r="EF57" s="149"/>
      <c r="EG57" s="149"/>
      <c r="EH57" s="149"/>
      <c r="EI57" s="150"/>
      <c r="EJ57" s="151"/>
      <c r="EK57" s="149"/>
      <c r="EL57" s="149"/>
      <c r="EM57" s="149"/>
      <c r="EN57" s="149"/>
      <c r="EO57" s="150"/>
      <c r="EP57" s="151"/>
      <c r="EQ57" s="149"/>
      <c r="ER57" s="149"/>
      <c r="ES57" s="149"/>
      <c r="ET57" s="149"/>
      <c r="EU57" s="150"/>
      <c r="EV57" s="151"/>
      <c r="EW57" s="149"/>
      <c r="EX57" s="149"/>
      <c r="EY57" s="149"/>
      <c r="EZ57" s="149"/>
      <c r="FA57" s="150"/>
      <c r="FB57" s="151"/>
      <c r="FC57" s="149"/>
      <c r="FD57" s="149"/>
      <c r="FE57" s="149"/>
      <c r="FF57" s="149"/>
      <c r="FG57" s="150"/>
      <c r="FH57" s="151"/>
      <c r="FI57" s="149"/>
      <c r="FJ57" s="149"/>
      <c r="FK57" s="149"/>
      <c r="FL57" s="149"/>
      <c r="FM57" s="150"/>
      <c r="FN57" s="151"/>
      <c r="FO57" s="149"/>
      <c r="FP57" s="149"/>
      <c r="FQ57" s="149"/>
      <c r="FR57" s="149"/>
      <c r="FS57" s="150"/>
      <c r="FT57" s="151"/>
      <c r="FU57" s="149"/>
      <c r="FV57" s="149"/>
      <c r="FW57" s="149"/>
      <c r="FX57" s="149"/>
      <c r="FY57" s="150"/>
      <c r="FZ57" s="151"/>
      <c r="GA57" s="149"/>
      <c r="GB57" s="149"/>
      <c r="GC57" s="149"/>
      <c r="GD57" s="149"/>
      <c r="GE57" s="150"/>
      <c r="GF57" s="151"/>
      <c r="GG57" s="149"/>
      <c r="GH57" s="149"/>
      <c r="GI57" s="149"/>
      <c r="GJ57" s="149"/>
      <c r="GK57" s="150"/>
      <c r="GL57" s="151"/>
      <c r="GM57" s="149"/>
      <c r="GN57" s="149"/>
      <c r="GO57" s="149"/>
      <c r="GP57" s="149"/>
      <c r="GQ57" s="150"/>
      <c r="GR57" s="151"/>
      <c r="GS57" s="149"/>
      <c r="GT57" s="149"/>
      <c r="GU57" s="149"/>
      <c r="GV57" s="149"/>
      <c r="GW57" s="150"/>
      <c r="GX57" s="151"/>
      <c r="GY57" s="149"/>
      <c r="GZ57" s="149"/>
      <c r="HA57" s="149"/>
      <c r="HB57" s="149"/>
      <c r="HC57" s="149"/>
      <c r="HD57" s="152"/>
      <c r="HE57" s="152"/>
      <c r="HF57" s="446" t="str">
        <f t="shared" si="1"/>
        <v/>
      </c>
    </row>
    <row r="58" spans="2:214" ht="21" hidden="1" customHeight="1" outlineLevel="1">
      <c r="B58" s="899"/>
      <c r="C58" s="900"/>
      <c r="D58" s="146">
        <f t="shared" si="0"/>
        <v>45</v>
      </c>
      <c r="E58" s="224"/>
      <c r="F58" s="396"/>
      <c r="G58" s="147"/>
      <c r="H58" s="148"/>
      <c r="I58" s="149"/>
      <c r="J58" s="149"/>
      <c r="K58" s="149"/>
      <c r="L58" s="149"/>
      <c r="M58" s="150"/>
      <c r="N58" s="151"/>
      <c r="O58" s="149"/>
      <c r="P58" s="149"/>
      <c r="Q58" s="149"/>
      <c r="R58" s="149"/>
      <c r="S58" s="150"/>
      <c r="T58" s="151"/>
      <c r="U58" s="149"/>
      <c r="V58" s="149"/>
      <c r="W58" s="149"/>
      <c r="X58" s="149"/>
      <c r="Y58" s="150"/>
      <c r="Z58" s="151"/>
      <c r="AA58" s="149"/>
      <c r="AB58" s="149"/>
      <c r="AC58" s="149"/>
      <c r="AD58" s="149"/>
      <c r="AE58" s="150"/>
      <c r="AF58" s="151"/>
      <c r="AG58" s="149"/>
      <c r="AH58" s="149"/>
      <c r="AI58" s="149"/>
      <c r="AJ58" s="149"/>
      <c r="AK58" s="150"/>
      <c r="AL58" s="151"/>
      <c r="AM58" s="149"/>
      <c r="AN58" s="149"/>
      <c r="AO58" s="149"/>
      <c r="AP58" s="149"/>
      <c r="AQ58" s="150"/>
      <c r="AR58" s="151"/>
      <c r="AS58" s="149"/>
      <c r="AT58" s="149"/>
      <c r="AU58" s="149"/>
      <c r="AV58" s="149"/>
      <c r="AW58" s="150"/>
      <c r="AX58" s="151"/>
      <c r="AY58" s="149"/>
      <c r="AZ58" s="149"/>
      <c r="BA58" s="149"/>
      <c r="BB58" s="149"/>
      <c r="BC58" s="150"/>
      <c r="BD58" s="151"/>
      <c r="BE58" s="149"/>
      <c r="BF58" s="149"/>
      <c r="BG58" s="149"/>
      <c r="BH58" s="149"/>
      <c r="BI58" s="150"/>
      <c r="BJ58" s="151"/>
      <c r="BK58" s="149"/>
      <c r="BL58" s="149"/>
      <c r="BM58" s="149"/>
      <c r="BN58" s="149"/>
      <c r="BO58" s="150"/>
      <c r="BP58" s="151"/>
      <c r="BQ58" s="149"/>
      <c r="BR58" s="149"/>
      <c r="BS58" s="149"/>
      <c r="BT58" s="149"/>
      <c r="BU58" s="150"/>
      <c r="BV58" s="151"/>
      <c r="BW58" s="149"/>
      <c r="BX58" s="149"/>
      <c r="BY58" s="149"/>
      <c r="BZ58" s="149"/>
      <c r="CA58" s="150"/>
      <c r="CB58" s="151"/>
      <c r="CC58" s="149"/>
      <c r="CD58" s="149"/>
      <c r="CE58" s="149"/>
      <c r="CF58" s="149"/>
      <c r="CG58" s="150"/>
      <c r="CH58" s="151"/>
      <c r="CI58" s="149"/>
      <c r="CJ58" s="149"/>
      <c r="CK58" s="149"/>
      <c r="CL58" s="149"/>
      <c r="CM58" s="150"/>
      <c r="CN58" s="151"/>
      <c r="CO58" s="149"/>
      <c r="CP58" s="149"/>
      <c r="CQ58" s="149"/>
      <c r="CR58" s="149"/>
      <c r="CS58" s="150"/>
      <c r="CT58" s="151"/>
      <c r="CU58" s="149"/>
      <c r="CV58" s="149"/>
      <c r="CW58" s="149"/>
      <c r="CX58" s="149"/>
      <c r="CY58" s="150"/>
      <c r="CZ58" s="151"/>
      <c r="DA58" s="149"/>
      <c r="DB58" s="149"/>
      <c r="DC58" s="149"/>
      <c r="DD58" s="149"/>
      <c r="DE58" s="150"/>
      <c r="DF58" s="151"/>
      <c r="DG58" s="149"/>
      <c r="DH58" s="149"/>
      <c r="DI58" s="149"/>
      <c r="DJ58" s="149"/>
      <c r="DK58" s="150"/>
      <c r="DL58" s="151"/>
      <c r="DM58" s="149"/>
      <c r="DN58" s="149"/>
      <c r="DO58" s="149"/>
      <c r="DP58" s="149"/>
      <c r="DQ58" s="150"/>
      <c r="DR58" s="151"/>
      <c r="DS58" s="149"/>
      <c r="DT58" s="149"/>
      <c r="DU58" s="149"/>
      <c r="DV58" s="149"/>
      <c r="DW58" s="150"/>
      <c r="DX58" s="151"/>
      <c r="DY58" s="149"/>
      <c r="DZ58" s="149"/>
      <c r="EA58" s="149"/>
      <c r="EB58" s="149"/>
      <c r="EC58" s="150"/>
      <c r="ED58" s="151"/>
      <c r="EE58" s="149"/>
      <c r="EF58" s="149"/>
      <c r="EG58" s="149"/>
      <c r="EH58" s="149"/>
      <c r="EI58" s="150"/>
      <c r="EJ58" s="151"/>
      <c r="EK58" s="149"/>
      <c r="EL58" s="149"/>
      <c r="EM58" s="149"/>
      <c r="EN58" s="149"/>
      <c r="EO58" s="150"/>
      <c r="EP58" s="151"/>
      <c r="EQ58" s="149"/>
      <c r="ER58" s="149"/>
      <c r="ES58" s="149"/>
      <c r="ET58" s="149"/>
      <c r="EU58" s="150"/>
      <c r="EV58" s="151"/>
      <c r="EW58" s="149"/>
      <c r="EX58" s="149"/>
      <c r="EY58" s="149"/>
      <c r="EZ58" s="149"/>
      <c r="FA58" s="150"/>
      <c r="FB58" s="151"/>
      <c r="FC58" s="149"/>
      <c r="FD58" s="149"/>
      <c r="FE58" s="149"/>
      <c r="FF58" s="149"/>
      <c r="FG58" s="150"/>
      <c r="FH58" s="151"/>
      <c r="FI58" s="149"/>
      <c r="FJ58" s="149"/>
      <c r="FK58" s="149"/>
      <c r="FL58" s="149"/>
      <c r="FM58" s="150"/>
      <c r="FN58" s="151"/>
      <c r="FO58" s="149"/>
      <c r="FP58" s="149"/>
      <c r="FQ58" s="149"/>
      <c r="FR58" s="149"/>
      <c r="FS58" s="150"/>
      <c r="FT58" s="151"/>
      <c r="FU58" s="149"/>
      <c r="FV58" s="149"/>
      <c r="FW58" s="149"/>
      <c r="FX58" s="149"/>
      <c r="FY58" s="150"/>
      <c r="FZ58" s="151"/>
      <c r="GA58" s="149"/>
      <c r="GB58" s="149"/>
      <c r="GC58" s="149"/>
      <c r="GD58" s="149"/>
      <c r="GE58" s="150"/>
      <c r="GF58" s="151"/>
      <c r="GG58" s="149"/>
      <c r="GH58" s="149"/>
      <c r="GI58" s="149"/>
      <c r="GJ58" s="149"/>
      <c r="GK58" s="150"/>
      <c r="GL58" s="151"/>
      <c r="GM58" s="149"/>
      <c r="GN58" s="149"/>
      <c r="GO58" s="149"/>
      <c r="GP58" s="149"/>
      <c r="GQ58" s="150"/>
      <c r="GR58" s="151"/>
      <c r="GS58" s="149"/>
      <c r="GT58" s="149"/>
      <c r="GU58" s="149"/>
      <c r="GV58" s="149"/>
      <c r="GW58" s="150"/>
      <c r="GX58" s="151"/>
      <c r="GY58" s="149"/>
      <c r="GZ58" s="149"/>
      <c r="HA58" s="149"/>
      <c r="HB58" s="149"/>
      <c r="HC58" s="149"/>
      <c r="HD58" s="152"/>
      <c r="HE58" s="152"/>
      <c r="HF58" s="446" t="str">
        <f t="shared" si="1"/>
        <v/>
      </c>
    </row>
    <row r="59" spans="2:214" ht="21" hidden="1" customHeight="1" outlineLevel="1">
      <c r="B59" s="899"/>
      <c r="C59" s="900"/>
      <c r="D59" s="146">
        <f t="shared" si="0"/>
        <v>46</v>
      </c>
      <c r="E59" s="224"/>
      <c r="F59" s="396"/>
      <c r="G59" s="147"/>
      <c r="H59" s="148"/>
      <c r="I59" s="149"/>
      <c r="J59" s="149"/>
      <c r="K59" s="149"/>
      <c r="L59" s="149"/>
      <c r="M59" s="150"/>
      <c r="N59" s="151"/>
      <c r="O59" s="149"/>
      <c r="P59" s="149"/>
      <c r="Q59" s="149"/>
      <c r="R59" s="149"/>
      <c r="S59" s="150"/>
      <c r="T59" s="151"/>
      <c r="U59" s="149"/>
      <c r="V59" s="149"/>
      <c r="W59" s="149"/>
      <c r="X59" s="149"/>
      <c r="Y59" s="150"/>
      <c r="Z59" s="151"/>
      <c r="AA59" s="149"/>
      <c r="AB59" s="149"/>
      <c r="AC59" s="149"/>
      <c r="AD59" s="149"/>
      <c r="AE59" s="150"/>
      <c r="AF59" s="151"/>
      <c r="AG59" s="149"/>
      <c r="AH59" s="149"/>
      <c r="AI59" s="149"/>
      <c r="AJ59" s="149"/>
      <c r="AK59" s="150"/>
      <c r="AL59" s="151"/>
      <c r="AM59" s="149"/>
      <c r="AN59" s="149"/>
      <c r="AO59" s="149"/>
      <c r="AP59" s="149"/>
      <c r="AQ59" s="150"/>
      <c r="AR59" s="151"/>
      <c r="AS59" s="149"/>
      <c r="AT59" s="149"/>
      <c r="AU59" s="149"/>
      <c r="AV59" s="149"/>
      <c r="AW59" s="150"/>
      <c r="AX59" s="151"/>
      <c r="AY59" s="149"/>
      <c r="AZ59" s="149"/>
      <c r="BA59" s="149"/>
      <c r="BB59" s="149"/>
      <c r="BC59" s="150"/>
      <c r="BD59" s="151"/>
      <c r="BE59" s="149"/>
      <c r="BF59" s="149"/>
      <c r="BG59" s="149"/>
      <c r="BH59" s="149"/>
      <c r="BI59" s="150"/>
      <c r="BJ59" s="151"/>
      <c r="BK59" s="149"/>
      <c r="BL59" s="149"/>
      <c r="BM59" s="149"/>
      <c r="BN59" s="149"/>
      <c r="BO59" s="150"/>
      <c r="BP59" s="151"/>
      <c r="BQ59" s="149"/>
      <c r="BR59" s="149"/>
      <c r="BS59" s="149"/>
      <c r="BT59" s="149"/>
      <c r="BU59" s="150"/>
      <c r="BV59" s="151"/>
      <c r="BW59" s="149"/>
      <c r="BX59" s="149"/>
      <c r="BY59" s="149"/>
      <c r="BZ59" s="149"/>
      <c r="CA59" s="150"/>
      <c r="CB59" s="151"/>
      <c r="CC59" s="149"/>
      <c r="CD59" s="149"/>
      <c r="CE59" s="149"/>
      <c r="CF59" s="149"/>
      <c r="CG59" s="150"/>
      <c r="CH59" s="151"/>
      <c r="CI59" s="149"/>
      <c r="CJ59" s="149"/>
      <c r="CK59" s="149"/>
      <c r="CL59" s="149"/>
      <c r="CM59" s="150"/>
      <c r="CN59" s="151"/>
      <c r="CO59" s="149"/>
      <c r="CP59" s="149"/>
      <c r="CQ59" s="149"/>
      <c r="CR59" s="149"/>
      <c r="CS59" s="150"/>
      <c r="CT59" s="151"/>
      <c r="CU59" s="149"/>
      <c r="CV59" s="149"/>
      <c r="CW59" s="149"/>
      <c r="CX59" s="149"/>
      <c r="CY59" s="150"/>
      <c r="CZ59" s="151"/>
      <c r="DA59" s="149"/>
      <c r="DB59" s="149"/>
      <c r="DC59" s="149"/>
      <c r="DD59" s="149"/>
      <c r="DE59" s="150"/>
      <c r="DF59" s="151"/>
      <c r="DG59" s="149"/>
      <c r="DH59" s="149"/>
      <c r="DI59" s="149"/>
      <c r="DJ59" s="149"/>
      <c r="DK59" s="150"/>
      <c r="DL59" s="151"/>
      <c r="DM59" s="149"/>
      <c r="DN59" s="149"/>
      <c r="DO59" s="149"/>
      <c r="DP59" s="149"/>
      <c r="DQ59" s="150"/>
      <c r="DR59" s="151"/>
      <c r="DS59" s="149"/>
      <c r="DT59" s="149"/>
      <c r="DU59" s="149"/>
      <c r="DV59" s="149"/>
      <c r="DW59" s="150"/>
      <c r="DX59" s="151"/>
      <c r="DY59" s="149"/>
      <c r="DZ59" s="149"/>
      <c r="EA59" s="149"/>
      <c r="EB59" s="149"/>
      <c r="EC59" s="150"/>
      <c r="ED59" s="151"/>
      <c r="EE59" s="149"/>
      <c r="EF59" s="149"/>
      <c r="EG59" s="149"/>
      <c r="EH59" s="149"/>
      <c r="EI59" s="150"/>
      <c r="EJ59" s="151"/>
      <c r="EK59" s="149"/>
      <c r="EL59" s="149"/>
      <c r="EM59" s="149"/>
      <c r="EN59" s="149"/>
      <c r="EO59" s="150"/>
      <c r="EP59" s="151"/>
      <c r="EQ59" s="149"/>
      <c r="ER59" s="149"/>
      <c r="ES59" s="149"/>
      <c r="ET59" s="149"/>
      <c r="EU59" s="150"/>
      <c r="EV59" s="151"/>
      <c r="EW59" s="149"/>
      <c r="EX59" s="149"/>
      <c r="EY59" s="149"/>
      <c r="EZ59" s="149"/>
      <c r="FA59" s="150"/>
      <c r="FB59" s="151"/>
      <c r="FC59" s="149"/>
      <c r="FD59" s="149"/>
      <c r="FE59" s="149"/>
      <c r="FF59" s="149"/>
      <c r="FG59" s="150"/>
      <c r="FH59" s="151"/>
      <c r="FI59" s="149"/>
      <c r="FJ59" s="149"/>
      <c r="FK59" s="149"/>
      <c r="FL59" s="149"/>
      <c r="FM59" s="150"/>
      <c r="FN59" s="151"/>
      <c r="FO59" s="149"/>
      <c r="FP59" s="149"/>
      <c r="FQ59" s="149"/>
      <c r="FR59" s="149"/>
      <c r="FS59" s="150"/>
      <c r="FT59" s="151"/>
      <c r="FU59" s="149"/>
      <c r="FV59" s="149"/>
      <c r="FW59" s="149"/>
      <c r="FX59" s="149"/>
      <c r="FY59" s="150"/>
      <c r="FZ59" s="151"/>
      <c r="GA59" s="149"/>
      <c r="GB59" s="149"/>
      <c r="GC59" s="149"/>
      <c r="GD59" s="149"/>
      <c r="GE59" s="150"/>
      <c r="GF59" s="151"/>
      <c r="GG59" s="149"/>
      <c r="GH59" s="149"/>
      <c r="GI59" s="149"/>
      <c r="GJ59" s="149"/>
      <c r="GK59" s="150"/>
      <c r="GL59" s="151"/>
      <c r="GM59" s="149"/>
      <c r="GN59" s="149"/>
      <c r="GO59" s="149"/>
      <c r="GP59" s="149"/>
      <c r="GQ59" s="150"/>
      <c r="GR59" s="151"/>
      <c r="GS59" s="149"/>
      <c r="GT59" s="149"/>
      <c r="GU59" s="149"/>
      <c r="GV59" s="149"/>
      <c r="GW59" s="150"/>
      <c r="GX59" s="151"/>
      <c r="GY59" s="149"/>
      <c r="GZ59" s="149"/>
      <c r="HA59" s="149"/>
      <c r="HB59" s="149"/>
      <c r="HC59" s="149"/>
      <c r="HD59" s="152"/>
      <c r="HE59" s="152"/>
      <c r="HF59" s="446" t="str">
        <f t="shared" si="1"/>
        <v/>
      </c>
    </row>
    <row r="60" spans="2:214" ht="21" hidden="1" customHeight="1" outlineLevel="1">
      <c r="B60" s="899"/>
      <c r="C60" s="900"/>
      <c r="D60" s="146">
        <f t="shared" si="0"/>
        <v>47</v>
      </c>
      <c r="E60" s="224"/>
      <c r="F60" s="396"/>
      <c r="G60" s="147"/>
      <c r="H60" s="148"/>
      <c r="I60" s="149"/>
      <c r="J60" s="149"/>
      <c r="K60" s="149"/>
      <c r="L60" s="149"/>
      <c r="M60" s="150"/>
      <c r="N60" s="151"/>
      <c r="O60" s="149"/>
      <c r="P60" s="149"/>
      <c r="Q60" s="149"/>
      <c r="R60" s="149"/>
      <c r="S60" s="150"/>
      <c r="T60" s="151"/>
      <c r="U60" s="149"/>
      <c r="V60" s="149"/>
      <c r="W60" s="149"/>
      <c r="X60" s="149"/>
      <c r="Y60" s="150"/>
      <c r="Z60" s="151"/>
      <c r="AA60" s="149"/>
      <c r="AB60" s="149"/>
      <c r="AC60" s="149"/>
      <c r="AD60" s="149"/>
      <c r="AE60" s="150"/>
      <c r="AF60" s="151"/>
      <c r="AG60" s="149"/>
      <c r="AH60" s="149"/>
      <c r="AI60" s="149"/>
      <c r="AJ60" s="149"/>
      <c r="AK60" s="150"/>
      <c r="AL60" s="151"/>
      <c r="AM60" s="149"/>
      <c r="AN60" s="149"/>
      <c r="AO60" s="149"/>
      <c r="AP60" s="149"/>
      <c r="AQ60" s="150"/>
      <c r="AR60" s="151"/>
      <c r="AS60" s="149"/>
      <c r="AT60" s="149"/>
      <c r="AU60" s="149"/>
      <c r="AV60" s="149"/>
      <c r="AW60" s="150"/>
      <c r="AX60" s="151"/>
      <c r="AY60" s="149"/>
      <c r="AZ60" s="149"/>
      <c r="BA60" s="149"/>
      <c r="BB60" s="149"/>
      <c r="BC60" s="150"/>
      <c r="BD60" s="151"/>
      <c r="BE60" s="149"/>
      <c r="BF60" s="149"/>
      <c r="BG60" s="149"/>
      <c r="BH60" s="149"/>
      <c r="BI60" s="150"/>
      <c r="BJ60" s="151"/>
      <c r="BK60" s="149"/>
      <c r="BL60" s="149"/>
      <c r="BM60" s="149"/>
      <c r="BN60" s="149"/>
      <c r="BO60" s="150"/>
      <c r="BP60" s="151"/>
      <c r="BQ60" s="149"/>
      <c r="BR60" s="149"/>
      <c r="BS60" s="149"/>
      <c r="BT60" s="149"/>
      <c r="BU60" s="150"/>
      <c r="BV60" s="151"/>
      <c r="BW60" s="149"/>
      <c r="BX60" s="149"/>
      <c r="BY60" s="149"/>
      <c r="BZ60" s="149"/>
      <c r="CA60" s="150"/>
      <c r="CB60" s="151"/>
      <c r="CC60" s="149"/>
      <c r="CD60" s="149"/>
      <c r="CE60" s="149"/>
      <c r="CF60" s="149"/>
      <c r="CG60" s="150"/>
      <c r="CH60" s="151"/>
      <c r="CI60" s="149"/>
      <c r="CJ60" s="149"/>
      <c r="CK60" s="149"/>
      <c r="CL60" s="149"/>
      <c r="CM60" s="150"/>
      <c r="CN60" s="151"/>
      <c r="CO60" s="149"/>
      <c r="CP60" s="149"/>
      <c r="CQ60" s="149"/>
      <c r="CR60" s="149"/>
      <c r="CS60" s="150"/>
      <c r="CT60" s="151"/>
      <c r="CU60" s="149"/>
      <c r="CV60" s="149"/>
      <c r="CW60" s="149"/>
      <c r="CX60" s="149"/>
      <c r="CY60" s="150"/>
      <c r="CZ60" s="151"/>
      <c r="DA60" s="149"/>
      <c r="DB60" s="149"/>
      <c r="DC60" s="149"/>
      <c r="DD60" s="149"/>
      <c r="DE60" s="150"/>
      <c r="DF60" s="151"/>
      <c r="DG60" s="149"/>
      <c r="DH60" s="149"/>
      <c r="DI60" s="149"/>
      <c r="DJ60" s="149"/>
      <c r="DK60" s="150"/>
      <c r="DL60" s="151"/>
      <c r="DM60" s="149"/>
      <c r="DN60" s="149"/>
      <c r="DO60" s="149"/>
      <c r="DP60" s="149"/>
      <c r="DQ60" s="150"/>
      <c r="DR60" s="151"/>
      <c r="DS60" s="149"/>
      <c r="DT60" s="149"/>
      <c r="DU60" s="149"/>
      <c r="DV60" s="149"/>
      <c r="DW60" s="150"/>
      <c r="DX60" s="151"/>
      <c r="DY60" s="149"/>
      <c r="DZ60" s="149"/>
      <c r="EA60" s="149"/>
      <c r="EB60" s="149"/>
      <c r="EC60" s="150"/>
      <c r="ED60" s="151"/>
      <c r="EE60" s="149"/>
      <c r="EF60" s="149"/>
      <c r="EG60" s="149"/>
      <c r="EH60" s="149"/>
      <c r="EI60" s="150"/>
      <c r="EJ60" s="151"/>
      <c r="EK60" s="149"/>
      <c r="EL60" s="149"/>
      <c r="EM60" s="149"/>
      <c r="EN60" s="149"/>
      <c r="EO60" s="150"/>
      <c r="EP60" s="151"/>
      <c r="EQ60" s="149"/>
      <c r="ER60" s="149"/>
      <c r="ES60" s="149"/>
      <c r="ET60" s="149"/>
      <c r="EU60" s="150"/>
      <c r="EV60" s="151"/>
      <c r="EW60" s="149"/>
      <c r="EX60" s="149"/>
      <c r="EY60" s="149"/>
      <c r="EZ60" s="149"/>
      <c r="FA60" s="150"/>
      <c r="FB60" s="151"/>
      <c r="FC60" s="149"/>
      <c r="FD60" s="149"/>
      <c r="FE60" s="149"/>
      <c r="FF60" s="149"/>
      <c r="FG60" s="150"/>
      <c r="FH60" s="151"/>
      <c r="FI60" s="149"/>
      <c r="FJ60" s="149"/>
      <c r="FK60" s="149"/>
      <c r="FL60" s="149"/>
      <c r="FM60" s="150"/>
      <c r="FN60" s="151"/>
      <c r="FO60" s="149"/>
      <c r="FP60" s="149"/>
      <c r="FQ60" s="149"/>
      <c r="FR60" s="149"/>
      <c r="FS60" s="150"/>
      <c r="FT60" s="151"/>
      <c r="FU60" s="149"/>
      <c r="FV60" s="149"/>
      <c r="FW60" s="149"/>
      <c r="FX60" s="149"/>
      <c r="FY60" s="150"/>
      <c r="FZ60" s="151"/>
      <c r="GA60" s="149"/>
      <c r="GB60" s="149"/>
      <c r="GC60" s="149"/>
      <c r="GD60" s="149"/>
      <c r="GE60" s="150"/>
      <c r="GF60" s="151"/>
      <c r="GG60" s="149"/>
      <c r="GH60" s="149"/>
      <c r="GI60" s="149"/>
      <c r="GJ60" s="149"/>
      <c r="GK60" s="150"/>
      <c r="GL60" s="151"/>
      <c r="GM60" s="149"/>
      <c r="GN60" s="149"/>
      <c r="GO60" s="149"/>
      <c r="GP60" s="149"/>
      <c r="GQ60" s="150"/>
      <c r="GR60" s="151"/>
      <c r="GS60" s="149"/>
      <c r="GT60" s="149"/>
      <c r="GU60" s="149"/>
      <c r="GV60" s="149"/>
      <c r="GW60" s="150"/>
      <c r="GX60" s="151"/>
      <c r="GY60" s="149"/>
      <c r="GZ60" s="149"/>
      <c r="HA60" s="149"/>
      <c r="HB60" s="149"/>
      <c r="HC60" s="149"/>
      <c r="HD60" s="152"/>
      <c r="HE60" s="152"/>
      <c r="HF60" s="446" t="str">
        <f t="shared" si="1"/>
        <v/>
      </c>
    </row>
    <row r="61" spans="2:214" ht="21" hidden="1" customHeight="1" outlineLevel="1">
      <c r="B61" s="899"/>
      <c r="C61" s="900"/>
      <c r="D61" s="146">
        <f t="shared" si="0"/>
        <v>48</v>
      </c>
      <c r="E61" s="224"/>
      <c r="F61" s="396"/>
      <c r="G61" s="147"/>
      <c r="H61" s="148"/>
      <c r="I61" s="149"/>
      <c r="J61" s="149"/>
      <c r="K61" s="149"/>
      <c r="L61" s="149"/>
      <c r="M61" s="150"/>
      <c r="N61" s="151"/>
      <c r="O61" s="149"/>
      <c r="P61" s="149"/>
      <c r="Q61" s="149"/>
      <c r="R61" s="149"/>
      <c r="S61" s="150"/>
      <c r="T61" s="151"/>
      <c r="U61" s="149"/>
      <c r="V61" s="149"/>
      <c r="W61" s="149"/>
      <c r="X61" s="149"/>
      <c r="Y61" s="150"/>
      <c r="Z61" s="151"/>
      <c r="AA61" s="149"/>
      <c r="AB61" s="149"/>
      <c r="AC61" s="149"/>
      <c r="AD61" s="149"/>
      <c r="AE61" s="150"/>
      <c r="AF61" s="151"/>
      <c r="AG61" s="149"/>
      <c r="AH61" s="149"/>
      <c r="AI61" s="149"/>
      <c r="AJ61" s="149"/>
      <c r="AK61" s="150"/>
      <c r="AL61" s="151"/>
      <c r="AM61" s="149"/>
      <c r="AN61" s="149"/>
      <c r="AO61" s="149"/>
      <c r="AP61" s="149"/>
      <c r="AQ61" s="150"/>
      <c r="AR61" s="151"/>
      <c r="AS61" s="149"/>
      <c r="AT61" s="149"/>
      <c r="AU61" s="149"/>
      <c r="AV61" s="149"/>
      <c r="AW61" s="150"/>
      <c r="AX61" s="151"/>
      <c r="AY61" s="149"/>
      <c r="AZ61" s="149"/>
      <c r="BA61" s="149"/>
      <c r="BB61" s="149"/>
      <c r="BC61" s="150"/>
      <c r="BD61" s="151"/>
      <c r="BE61" s="149"/>
      <c r="BF61" s="149"/>
      <c r="BG61" s="149"/>
      <c r="BH61" s="149"/>
      <c r="BI61" s="150"/>
      <c r="BJ61" s="151"/>
      <c r="BK61" s="149"/>
      <c r="BL61" s="149"/>
      <c r="BM61" s="149"/>
      <c r="BN61" s="149"/>
      <c r="BO61" s="150"/>
      <c r="BP61" s="151"/>
      <c r="BQ61" s="149"/>
      <c r="BR61" s="149"/>
      <c r="BS61" s="149"/>
      <c r="BT61" s="149"/>
      <c r="BU61" s="150"/>
      <c r="BV61" s="151"/>
      <c r="BW61" s="149"/>
      <c r="BX61" s="149"/>
      <c r="BY61" s="149"/>
      <c r="BZ61" s="149"/>
      <c r="CA61" s="150"/>
      <c r="CB61" s="151"/>
      <c r="CC61" s="149"/>
      <c r="CD61" s="149"/>
      <c r="CE61" s="149"/>
      <c r="CF61" s="149"/>
      <c r="CG61" s="150"/>
      <c r="CH61" s="151"/>
      <c r="CI61" s="149"/>
      <c r="CJ61" s="149"/>
      <c r="CK61" s="149"/>
      <c r="CL61" s="149"/>
      <c r="CM61" s="150"/>
      <c r="CN61" s="151"/>
      <c r="CO61" s="149"/>
      <c r="CP61" s="149"/>
      <c r="CQ61" s="149"/>
      <c r="CR61" s="149"/>
      <c r="CS61" s="150"/>
      <c r="CT61" s="151"/>
      <c r="CU61" s="149"/>
      <c r="CV61" s="149"/>
      <c r="CW61" s="149"/>
      <c r="CX61" s="149"/>
      <c r="CY61" s="150"/>
      <c r="CZ61" s="151"/>
      <c r="DA61" s="149"/>
      <c r="DB61" s="149"/>
      <c r="DC61" s="149"/>
      <c r="DD61" s="149"/>
      <c r="DE61" s="150"/>
      <c r="DF61" s="151"/>
      <c r="DG61" s="149"/>
      <c r="DH61" s="149"/>
      <c r="DI61" s="149"/>
      <c r="DJ61" s="149"/>
      <c r="DK61" s="150"/>
      <c r="DL61" s="151"/>
      <c r="DM61" s="149"/>
      <c r="DN61" s="149"/>
      <c r="DO61" s="149"/>
      <c r="DP61" s="149"/>
      <c r="DQ61" s="150"/>
      <c r="DR61" s="151"/>
      <c r="DS61" s="149"/>
      <c r="DT61" s="149"/>
      <c r="DU61" s="149"/>
      <c r="DV61" s="149"/>
      <c r="DW61" s="150"/>
      <c r="DX61" s="151"/>
      <c r="DY61" s="149"/>
      <c r="DZ61" s="149"/>
      <c r="EA61" s="149"/>
      <c r="EB61" s="149"/>
      <c r="EC61" s="150"/>
      <c r="ED61" s="151"/>
      <c r="EE61" s="149"/>
      <c r="EF61" s="149"/>
      <c r="EG61" s="149"/>
      <c r="EH61" s="149"/>
      <c r="EI61" s="150"/>
      <c r="EJ61" s="151"/>
      <c r="EK61" s="149"/>
      <c r="EL61" s="149"/>
      <c r="EM61" s="149"/>
      <c r="EN61" s="149"/>
      <c r="EO61" s="150"/>
      <c r="EP61" s="151"/>
      <c r="EQ61" s="149"/>
      <c r="ER61" s="149"/>
      <c r="ES61" s="149"/>
      <c r="ET61" s="149"/>
      <c r="EU61" s="150"/>
      <c r="EV61" s="151"/>
      <c r="EW61" s="149"/>
      <c r="EX61" s="149"/>
      <c r="EY61" s="149"/>
      <c r="EZ61" s="149"/>
      <c r="FA61" s="150"/>
      <c r="FB61" s="151"/>
      <c r="FC61" s="149"/>
      <c r="FD61" s="149"/>
      <c r="FE61" s="149"/>
      <c r="FF61" s="149"/>
      <c r="FG61" s="150"/>
      <c r="FH61" s="151"/>
      <c r="FI61" s="149"/>
      <c r="FJ61" s="149"/>
      <c r="FK61" s="149"/>
      <c r="FL61" s="149"/>
      <c r="FM61" s="150"/>
      <c r="FN61" s="151"/>
      <c r="FO61" s="149"/>
      <c r="FP61" s="149"/>
      <c r="FQ61" s="149"/>
      <c r="FR61" s="149"/>
      <c r="FS61" s="150"/>
      <c r="FT61" s="151"/>
      <c r="FU61" s="149"/>
      <c r="FV61" s="149"/>
      <c r="FW61" s="149"/>
      <c r="FX61" s="149"/>
      <c r="FY61" s="150"/>
      <c r="FZ61" s="151"/>
      <c r="GA61" s="149"/>
      <c r="GB61" s="149"/>
      <c r="GC61" s="149"/>
      <c r="GD61" s="149"/>
      <c r="GE61" s="150"/>
      <c r="GF61" s="151"/>
      <c r="GG61" s="149"/>
      <c r="GH61" s="149"/>
      <c r="GI61" s="149"/>
      <c r="GJ61" s="149"/>
      <c r="GK61" s="150"/>
      <c r="GL61" s="151"/>
      <c r="GM61" s="149"/>
      <c r="GN61" s="149"/>
      <c r="GO61" s="149"/>
      <c r="GP61" s="149"/>
      <c r="GQ61" s="150"/>
      <c r="GR61" s="151"/>
      <c r="GS61" s="149"/>
      <c r="GT61" s="149"/>
      <c r="GU61" s="149"/>
      <c r="GV61" s="149"/>
      <c r="GW61" s="150"/>
      <c r="GX61" s="151"/>
      <c r="GY61" s="149"/>
      <c r="GZ61" s="149"/>
      <c r="HA61" s="149"/>
      <c r="HB61" s="149"/>
      <c r="HC61" s="149"/>
      <c r="HD61" s="152"/>
      <c r="HE61" s="152"/>
      <c r="HF61" s="446" t="str">
        <f t="shared" si="1"/>
        <v/>
      </c>
    </row>
    <row r="62" spans="2:214" ht="21" hidden="1" customHeight="1" outlineLevel="1">
      <c r="B62" s="899"/>
      <c r="C62" s="900"/>
      <c r="D62" s="146">
        <f t="shared" si="0"/>
        <v>49</v>
      </c>
      <c r="E62" s="224"/>
      <c r="F62" s="396"/>
      <c r="G62" s="147"/>
      <c r="H62" s="148"/>
      <c r="I62" s="149"/>
      <c r="J62" s="149"/>
      <c r="K62" s="149"/>
      <c r="L62" s="149"/>
      <c r="M62" s="150"/>
      <c r="N62" s="151"/>
      <c r="O62" s="149"/>
      <c r="P62" s="149"/>
      <c r="Q62" s="149"/>
      <c r="R62" s="149"/>
      <c r="S62" s="150"/>
      <c r="T62" s="151"/>
      <c r="U62" s="149"/>
      <c r="V62" s="149"/>
      <c r="W62" s="149"/>
      <c r="X62" s="149"/>
      <c r="Y62" s="150"/>
      <c r="Z62" s="151"/>
      <c r="AA62" s="149"/>
      <c r="AB62" s="149"/>
      <c r="AC62" s="149"/>
      <c r="AD62" s="149"/>
      <c r="AE62" s="150"/>
      <c r="AF62" s="151"/>
      <c r="AG62" s="149"/>
      <c r="AH62" s="149"/>
      <c r="AI62" s="149"/>
      <c r="AJ62" s="149"/>
      <c r="AK62" s="150"/>
      <c r="AL62" s="151"/>
      <c r="AM62" s="149"/>
      <c r="AN62" s="149"/>
      <c r="AO62" s="149"/>
      <c r="AP62" s="149"/>
      <c r="AQ62" s="150"/>
      <c r="AR62" s="151"/>
      <c r="AS62" s="149"/>
      <c r="AT62" s="149"/>
      <c r="AU62" s="149"/>
      <c r="AV62" s="149"/>
      <c r="AW62" s="150"/>
      <c r="AX62" s="151"/>
      <c r="AY62" s="149"/>
      <c r="AZ62" s="149"/>
      <c r="BA62" s="149"/>
      <c r="BB62" s="149"/>
      <c r="BC62" s="150"/>
      <c r="BD62" s="151"/>
      <c r="BE62" s="149"/>
      <c r="BF62" s="149"/>
      <c r="BG62" s="149"/>
      <c r="BH62" s="149"/>
      <c r="BI62" s="150"/>
      <c r="BJ62" s="151"/>
      <c r="BK62" s="149"/>
      <c r="BL62" s="149"/>
      <c r="BM62" s="149"/>
      <c r="BN62" s="149"/>
      <c r="BO62" s="150"/>
      <c r="BP62" s="151"/>
      <c r="BQ62" s="149"/>
      <c r="BR62" s="149"/>
      <c r="BS62" s="149"/>
      <c r="BT62" s="149"/>
      <c r="BU62" s="150"/>
      <c r="BV62" s="151"/>
      <c r="BW62" s="149"/>
      <c r="BX62" s="149"/>
      <c r="BY62" s="149"/>
      <c r="BZ62" s="149"/>
      <c r="CA62" s="150"/>
      <c r="CB62" s="151"/>
      <c r="CC62" s="149"/>
      <c r="CD62" s="149"/>
      <c r="CE62" s="149"/>
      <c r="CF62" s="149"/>
      <c r="CG62" s="150"/>
      <c r="CH62" s="151"/>
      <c r="CI62" s="149"/>
      <c r="CJ62" s="149"/>
      <c r="CK62" s="149"/>
      <c r="CL62" s="149"/>
      <c r="CM62" s="150"/>
      <c r="CN62" s="151"/>
      <c r="CO62" s="149"/>
      <c r="CP62" s="149"/>
      <c r="CQ62" s="149"/>
      <c r="CR62" s="149"/>
      <c r="CS62" s="150"/>
      <c r="CT62" s="151"/>
      <c r="CU62" s="149"/>
      <c r="CV62" s="149"/>
      <c r="CW62" s="149"/>
      <c r="CX62" s="149"/>
      <c r="CY62" s="150"/>
      <c r="CZ62" s="151"/>
      <c r="DA62" s="149"/>
      <c r="DB62" s="149"/>
      <c r="DC62" s="149"/>
      <c r="DD62" s="149"/>
      <c r="DE62" s="150"/>
      <c r="DF62" s="151"/>
      <c r="DG62" s="149"/>
      <c r="DH62" s="149"/>
      <c r="DI62" s="149"/>
      <c r="DJ62" s="149"/>
      <c r="DK62" s="150"/>
      <c r="DL62" s="151"/>
      <c r="DM62" s="149"/>
      <c r="DN62" s="149"/>
      <c r="DO62" s="149"/>
      <c r="DP62" s="149"/>
      <c r="DQ62" s="150"/>
      <c r="DR62" s="151"/>
      <c r="DS62" s="149"/>
      <c r="DT62" s="149"/>
      <c r="DU62" s="149"/>
      <c r="DV62" s="149"/>
      <c r="DW62" s="150"/>
      <c r="DX62" s="151"/>
      <c r="DY62" s="149"/>
      <c r="DZ62" s="149"/>
      <c r="EA62" s="149"/>
      <c r="EB62" s="149"/>
      <c r="EC62" s="150"/>
      <c r="ED62" s="151"/>
      <c r="EE62" s="149"/>
      <c r="EF62" s="149"/>
      <c r="EG62" s="149"/>
      <c r="EH62" s="149"/>
      <c r="EI62" s="150"/>
      <c r="EJ62" s="151"/>
      <c r="EK62" s="149"/>
      <c r="EL62" s="149"/>
      <c r="EM62" s="149"/>
      <c r="EN62" s="149"/>
      <c r="EO62" s="150"/>
      <c r="EP62" s="151"/>
      <c r="EQ62" s="149"/>
      <c r="ER62" s="149"/>
      <c r="ES62" s="149"/>
      <c r="ET62" s="149"/>
      <c r="EU62" s="150"/>
      <c r="EV62" s="151"/>
      <c r="EW62" s="149"/>
      <c r="EX62" s="149"/>
      <c r="EY62" s="149"/>
      <c r="EZ62" s="149"/>
      <c r="FA62" s="150"/>
      <c r="FB62" s="151"/>
      <c r="FC62" s="149"/>
      <c r="FD62" s="149"/>
      <c r="FE62" s="149"/>
      <c r="FF62" s="149"/>
      <c r="FG62" s="150"/>
      <c r="FH62" s="151"/>
      <c r="FI62" s="149"/>
      <c r="FJ62" s="149"/>
      <c r="FK62" s="149"/>
      <c r="FL62" s="149"/>
      <c r="FM62" s="150"/>
      <c r="FN62" s="151"/>
      <c r="FO62" s="149"/>
      <c r="FP62" s="149"/>
      <c r="FQ62" s="149"/>
      <c r="FR62" s="149"/>
      <c r="FS62" s="150"/>
      <c r="FT62" s="151"/>
      <c r="FU62" s="149"/>
      <c r="FV62" s="149"/>
      <c r="FW62" s="149"/>
      <c r="FX62" s="149"/>
      <c r="FY62" s="150"/>
      <c r="FZ62" s="151"/>
      <c r="GA62" s="149"/>
      <c r="GB62" s="149"/>
      <c r="GC62" s="149"/>
      <c r="GD62" s="149"/>
      <c r="GE62" s="150"/>
      <c r="GF62" s="151"/>
      <c r="GG62" s="149"/>
      <c r="GH62" s="149"/>
      <c r="GI62" s="149"/>
      <c r="GJ62" s="149"/>
      <c r="GK62" s="150"/>
      <c r="GL62" s="151"/>
      <c r="GM62" s="149"/>
      <c r="GN62" s="149"/>
      <c r="GO62" s="149"/>
      <c r="GP62" s="149"/>
      <c r="GQ62" s="150"/>
      <c r="GR62" s="151"/>
      <c r="GS62" s="149"/>
      <c r="GT62" s="149"/>
      <c r="GU62" s="149"/>
      <c r="GV62" s="149"/>
      <c r="GW62" s="150"/>
      <c r="GX62" s="151"/>
      <c r="GY62" s="149"/>
      <c r="GZ62" s="149"/>
      <c r="HA62" s="149"/>
      <c r="HB62" s="149"/>
      <c r="HC62" s="149"/>
      <c r="HD62" s="152"/>
      <c r="HE62" s="152"/>
      <c r="HF62" s="446" t="str">
        <f t="shared" si="1"/>
        <v/>
      </c>
    </row>
    <row r="63" spans="2:214" ht="21" hidden="1" customHeight="1" outlineLevel="1" thickBot="1">
      <c r="B63" s="901"/>
      <c r="C63" s="902"/>
      <c r="D63" s="397">
        <f t="shared" si="0"/>
        <v>50</v>
      </c>
      <c r="E63" s="407"/>
      <c r="F63" s="398"/>
      <c r="G63" s="399"/>
      <c r="H63" s="148"/>
      <c r="I63" s="149"/>
      <c r="J63" s="149"/>
      <c r="K63" s="149"/>
      <c r="L63" s="149"/>
      <c r="M63" s="150"/>
      <c r="N63" s="151"/>
      <c r="O63" s="149"/>
      <c r="P63" s="149"/>
      <c r="Q63" s="149"/>
      <c r="R63" s="149"/>
      <c r="S63" s="150"/>
      <c r="T63" s="151"/>
      <c r="U63" s="149"/>
      <c r="V63" s="149"/>
      <c r="W63" s="149"/>
      <c r="X63" s="149"/>
      <c r="Y63" s="150"/>
      <c r="Z63" s="151"/>
      <c r="AA63" s="149"/>
      <c r="AB63" s="149"/>
      <c r="AC63" s="149"/>
      <c r="AD63" s="149"/>
      <c r="AE63" s="150"/>
      <c r="AF63" s="151"/>
      <c r="AG63" s="149"/>
      <c r="AH63" s="149"/>
      <c r="AI63" s="149"/>
      <c r="AJ63" s="149"/>
      <c r="AK63" s="150"/>
      <c r="AL63" s="151"/>
      <c r="AM63" s="149"/>
      <c r="AN63" s="149"/>
      <c r="AO63" s="149"/>
      <c r="AP63" s="149"/>
      <c r="AQ63" s="150"/>
      <c r="AR63" s="151"/>
      <c r="AS63" s="149"/>
      <c r="AT63" s="149"/>
      <c r="AU63" s="149"/>
      <c r="AV63" s="149"/>
      <c r="AW63" s="150"/>
      <c r="AX63" s="151"/>
      <c r="AY63" s="149"/>
      <c r="AZ63" s="149"/>
      <c r="BA63" s="149"/>
      <c r="BB63" s="149"/>
      <c r="BC63" s="150"/>
      <c r="BD63" s="151"/>
      <c r="BE63" s="149"/>
      <c r="BF63" s="149"/>
      <c r="BG63" s="149"/>
      <c r="BH63" s="149"/>
      <c r="BI63" s="150"/>
      <c r="BJ63" s="151"/>
      <c r="BK63" s="149"/>
      <c r="BL63" s="149"/>
      <c r="BM63" s="149"/>
      <c r="BN63" s="149"/>
      <c r="BO63" s="150"/>
      <c r="BP63" s="151"/>
      <c r="BQ63" s="149"/>
      <c r="BR63" s="149"/>
      <c r="BS63" s="149"/>
      <c r="BT63" s="149"/>
      <c r="BU63" s="150"/>
      <c r="BV63" s="151"/>
      <c r="BW63" s="149"/>
      <c r="BX63" s="149"/>
      <c r="BY63" s="149"/>
      <c r="BZ63" s="149"/>
      <c r="CA63" s="150"/>
      <c r="CB63" s="151"/>
      <c r="CC63" s="149"/>
      <c r="CD63" s="149"/>
      <c r="CE63" s="149"/>
      <c r="CF63" s="149"/>
      <c r="CG63" s="150"/>
      <c r="CH63" s="151"/>
      <c r="CI63" s="149"/>
      <c r="CJ63" s="149"/>
      <c r="CK63" s="149"/>
      <c r="CL63" s="149"/>
      <c r="CM63" s="150"/>
      <c r="CN63" s="151"/>
      <c r="CO63" s="149"/>
      <c r="CP63" s="149"/>
      <c r="CQ63" s="149"/>
      <c r="CR63" s="149"/>
      <c r="CS63" s="150"/>
      <c r="CT63" s="151"/>
      <c r="CU63" s="149"/>
      <c r="CV63" s="149"/>
      <c r="CW63" s="149"/>
      <c r="CX63" s="149"/>
      <c r="CY63" s="150"/>
      <c r="CZ63" s="151"/>
      <c r="DA63" s="149"/>
      <c r="DB63" s="149"/>
      <c r="DC63" s="149"/>
      <c r="DD63" s="149"/>
      <c r="DE63" s="150"/>
      <c r="DF63" s="151"/>
      <c r="DG63" s="149"/>
      <c r="DH63" s="149"/>
      <c r="DI63" s="149"/>
      <c r="DJ63" s="149"/>
      <c r="DK63" s="150"/>
      <c r="DL63" s="151"/>
      <c r="DM63" s="149"/>
      <c r="DN63" s="149"/>
      <c r="DO63" s="149"/>
      <c r="DP63" s="149"/>
      <c r="DQ63" s="150"/>
      <c r="DR63" s="151"/>
      <c r="DS63" s="149"/>
      <c r="DT63" s="149"/>
      <c r="DU63" s="149"/>
      <c r="DV63" s="149"/>
      <c r="DW63" s="150"/>
      <c r="DX63" s="151"/>
      <c r="DY63" s="149"/>
      <c r="DZ63" s="149"/>
      <c r="EA63" s="149"/>
      <c r="EB63" s="149"/>
      <c r="EC63" s="150"/>
      <c r="ED63" s="151"/>
      <c r="EE63" s="149"/>
      <c r="EF63" s="149"/>
      <c r="EG63" s="149"/>
      <c r="EH63" s="149"/>
      <c r="EI63" s="150"/>
      <c r="EJ63" s="151"/>
      <c r="EK63" s="149"/>
      <c r="EL63" s="149"/>
      <c r="EM63" s="149"/>
      <c r="EN63" s="149"/>
      <c r="EO63" s="150"/>
      <c r="EP63" s="151"/>
      <c r="EQ63" s="149"/>
      <c r="ER63" s="149"/>
      <c r="ES63" s="149"/>
      <c r="ET63" s="149"/>
      <c r="EU63" s="150"/>
      <c r="EV63" s="151"/>
      <c r="EW63" s="149"/>
      <c r="EX63" s="149"/>
      <c r="EY63" s="149"/>
      <c r="EZ63" s="149"/>
      <c r="FA63" s="150"/>
      <c r="FB63" s="151"/>
      <c r="FC63" s="149"/>
      <c r="FD63" s="149"/>
      <c r="FE63" s="149"/>
      <c r="FF63" s="149"/>
      <c r="FG63" s="150"/>
      <c r="FH63" s="151"/>
      <c r="FI63" s="149"/>
      <c r="FJ63" s="149"/>
      <c r="FK63" s="149"/>
      <c r="FL63" s="149"/>
      <c r="FM63" s="150"/>
      <c r="FN63" s="151"/>
      <c r="FO63" s="149"/>
      <c r="FP63" s="149"/>
      <c r="FQ63" s="149"/>
      <c r="FR63" s="149"/>
      <c r="FS63" s="150"/>
      <c r="FT63" s="151"/>
      <c r="FU63" s="149"/>
      <c r="FV63" s="149"/>
      <c r="FW63" s="149"/>
      <c r="FX63" s="149"/>
      <c r="FY63" s="150"/>
      <c r="FZ63" s="151"/>
      <c r="GA63" s="149"/>
      <c r="GB63" s="149"/>
      <c r="GC63" s="149"/>
      <c r="GD63" s="149"/>
      <c r="GE63" s="150"/>
      <c r="GF63" s="151"/>
      <c r="GG63" s="149"/>
      <c r="GH63" s="149"/>
      <c r="GI63" s="149"/>
      <c r="GJ63" s="149"/>
      <c r="GK63" s="150"/>
      <c r="GL63" s="151"/>
      <c r="GM63" s="149"/>
      <c r="GN63" s="149"/>
      <c r="GO63" s="149"/>
      <c r="GP63" s="149"/>
      <c r="GQ63" s="150"/>
      <c r="GR63" s="151"/>
      <c r="GS63" s="149"/>
      <c r="GT63" s="149"/>
      <c r="GU63" s="149"/>
      <c r="GV63" s="149"/>
      <c r="GW63" s="150"/>
      <c r="GX63" s="151"/>
      <c r="GY63" s="149"/>
      <c r="GZ63" s="149"/>
      <c r="HA63" s="149"/>
      <c r="HB63" s="149"/>
      <c r="HC63" s="149"/>
      <c r="HD63" s="152"/>
      <c r="HE63" s="152"/>
      <c r="HF63" s="446" t="str">
        <f t="shared" si="1"/>
        <v/>
      </c>
    </row>
    <row r="64" spans="2:214" ht="21" hidden="1" customHeight="1" outlineLevel="1" thickTop="1">
      <c r="B64" s="878"/>
      <c r="C64" s="879"/>
      <c r="D64" s="879"/>
      <c r="E64" s="879"/>
      <c r="F64" s="400" t="s">
        <v>624</v>
      </c>
      <c r="G64" s="401" t="s">
        <v>625</v>
      </c>
      <c r="H64" s="402"/>
      <c r="I64" s="403"/>
      <c r="J64" s="403"/>
      <c r="K64" s="403"/>
      <c r="L64" s="403"/>
      <c r="M64" s="404"/>
      <c r="N64" s="405"/>
      <c r="O64" s="403"/>
      <c r="P64" s="403"/>
      <c r="Q64" s="403"/>
      <c r="R64" s="403"/>
      <c r="S64" s="404"/>
      <c r="T64" s="405"/>
      <c r="U64" s="403"/>
      <c r="V64" s="403"/>
      <c r="W64" s="403"/>
      <c r="X64" s="403"/>
      <c r="Y64" s="404"/>
      <c r="Z64" s="405"/>
      <c r="AA64" s="403"/>
      <c r="AB64" s="403"/>
      <c r="AC64" s="403"/>
      <c r="AD64" s="403"/>
      <c r="AE64" s="404"/>
      <c r="AF64" s="405"/>
      <c r="AG64" s="403"/>
      <c r="AH64" s="403"/>
      <c r="AI64" s="403"/>
      <c r="AJ64" s="403"/>
      <c r="AK64" s="404"/>
      <c r="AL64" s="405"/>
      <c r="AM64" s="403"/>
      <c r="AN64" s="403"/>
      <c r="AO64" s="403"/>
      <c r="AP64" s="403"/>
      <c r="AQ64" s="404"/>
      <c r="AR64" s="405"/>
      <c r="AS64" s="403"/>
      <c r="AT64" s="403"/>
      <c r="AU64" s="403"/>
      <c r="AV64" s="403"/>
      <c r="AW64" s="404"/>
      <c r="AX64" s="405"/>
      <c r="AY64" s="403"/>
      <c r="AZ64" s="403"/>
      <c r="BA64" s="403"/>
      <c r="BB64" s="403"/>
      <c r="BC64" s="404"/>
      <c r="BD64" s="405"/>
      <c r="BE64" s="403"/>
      <c r="BF64" s="403"/>
      <c r="BG64" s="403"/>
      <c r="BH64" s="403"/>
      <c r="BI64" s="404"/>
      <c r="BJ64" s="405"/>
      <c r="BK64" s="403"/>
      <c r="BL64" s="403"/>
      <c r="BM64" s="403"/>
      <c r="BN64" s="403"/>
      <c r="BO64" s="404"/>
      <c r="BP64" s="405"/>
      <c r="BQ64" s="403"/>
      <c r="BR64" s="403"/>
      <c r="BS64" s="403"/>
      <c r="BT64" s="403"/>
      <c r="BU64" s="404"/>
      <c r="BV64" s="405"/>
      <c r="BW64" s="403"/>
      <c r="BX64" s="403"/>
      <c r="BY64" s="403"/>
      <c r="BZ64" s="403"/>
      <c r="CA64" s="404"/>
      <c r="CB64" s="405"/>
      <c r="CC64" s="403"/>
      <c r="CD64" s="403"/>
      <c r="CE64" s="403"/>
      <c r="CF64" s="403"/>
      <c r="CG64" s="404"/>
      <c r="CH64" s="405"/>
      <c r="CI64" s="403"/>
      <c r="CJ64" s="403"/>
      <c r="CK64" s="403"/>
      <c r="CL64" s="403"/>
      <c r="CM64" s="404"/>
      <c r="CN64" s="405"/>
      <c r="CO64" s="403"/>
      <c r="CP64" s="403"/>
      <c r="CQ64" s="403"/>
      <c r="CR64" s="403"/>
      <c r="CS64" s="404"/>
      <c r="CT64" s="405"/>
      <c r="CU64" s="403"/>
      <c r="CV64" s="403"/>
      <c r="CW64" s="403"/>
      <c r="CX64" s="403"/>
      <c r="CY64" s="404"/>
      <c r="CZ64" s="405"/>
      <c r="DA64" s="403"/>
      <c r="DB64" s="403"/>
      <c r="DC64" s="403"/>
      <c r="DD64" s="403"/>
      <c r="DE64" s="404"/>
      <c r="DF64" s="405"/>
      <c r="DG64" s="403"/>
      <c r="DH64" s="403"/>
      <c r="DI64" s="403"/>
      <c r="DJ64" s="403"/>
      <c r="DK64" s="404"/>
      <c r="DL64" s="405"/>
      <c r="DM64" s="403"/>
      <c r="DN64" s="403"/>
      <c r="DO64" s="403"/>
      <c r="DP64" s="403"/>
      <c r="DQ64" s="404"/>
      <c r="DR64" s="405"/>
      <c r="DS64" s="403"/>
      <c r="DT64" s="403"/>
      <c r="DU64" s="403"/>
      <c r="DV64" s="403"/>
      <c r="DW64" s="404"/>
      <c r="DX64" s="405"/>
      <c r="DY64" s="403"/>
      <c r="DZ64" s="403"/>
      <c r="EA64" s="403"/>
      <c r="EB64" s="403"/>
      <c r="EC64" s="404"/>
      <c r="ED64" s="405"/>
      <c r="EE64" s="403"/>
      <c r="EF64" s="403"/>
      <c r="EG64" s="403"/>
      <c r="EH64" s="403"/>
      <c r="EI64" s="404"/>
      <c r="EJ64" s="405"/>
      <c r="EK64" s="403"/>
      <c r="EL64" s="403"/>
      <c r="EM64" s="403"/>
      <c r="EN64" s="403"/>
      <c r="EO64" s="404"/>
      <c r="EP64" s="405"/>
      <c r="EQ64" s="403"/>
      <c r="ER64" s="403"/>
      <c r="ES64" s="403"/>
      <c r="ET64" s="403"/>
      <c r="EU64" s="404"/>
      <c r="EV64" s="405"/>
      <c r="EW64" s="403"/>
      <c r="EX64" s="403"/>
      <c r="EY64" s="403"/>
      <c r="EZ64" s="403"/>
      <c r="FA64" s="404"/>
      <c r="FB64" s="405"/>
      <c r="FC64" s="403"/>
      <c r="FD64" s="403"/>
      <c r="FE64" s="403"/>
      <c r="FF64" s="403"/>
      <c r="FG64" s="404"/>
      <c r="FH64" s="405"/>
      <c r="FI64" s="403"/>
      <c r="FJ64" s="403"/>
      <c r="FK64" s="403"/>
      <c r="FL64" s="403"/>
      <c r="FM64" s="404"/>
      <c r="FN64" s="405"/>
      <c r="FO64" s="403"/>
      <c r="FP64" s="403"/>
      <c r="FQ64" s="403"/>
      <c r="FR64" s="403"/>
      <c r="FS64" s="404"/>
      <c r="FT64" s="405"/>
      <c r="FU64" s="403"/>
      <c r="FV64" s="403"/>
      <c r="FW64" s="403"/>
      <c r="FX64" s="403"/>
      <c r="FY64" s="404"/>
      <c r="FZ64" s="405"/>
      <c r="GA64" s="403"/>
      <c r="GB64" s="403"/>
      <c r="GC64" s="403"/>
      <c r="GD64" s="403"/>
      <c r="GE64" s="404"/>
      <c r="GF64" s="405"/>
      <c r="GG64" s="403"/>
      <c r="GH64" s="403"/>
      <c r="GI64" s="403"/>
      <c r="GJ64" s="403"/>
      <c r="GK64" s="404"/>
      <c r="GL64" s="405"/>
      <c r="GM64" s="403"/>
      <c r="GN64" s="403"/>
      <c r="GO64" s="403"/>
      <c r="GP64" s="403"/>
      <c r="GQ64" s="404"/>
      <c r="GR64" s="405"/>
      <c r="GS64" s="403"/>
      <c r="GT64" s="403"/>
      <c r="GU64" s="403"/>
      <c r="GV64" s="403"/>
      <c r="GW64" s="404"/>
      <c r="GX64" s="405"/>
      <c r="GY64" s="403"/>
      <c r="GZ64" s="403"/>
      <c r="HA64" s="403"/>
      <c r="HB64" s="403"/>
      <c r="HC64" s="403"/>
      <c r="HD64" s="406"/>
      <c r="HE64" s="406"/>
      <c r="HF64" s="446"/>
    </row>
    <row r="65" spans="2:214" ht="21" customHeight="1" collapsed="1">
      <c r="B65" s="880" t="s">
        <v>7</v>
      </c>
      <c r="C65" s="881"/>
      <c r="D65" s="881"/>
      <c r="E65" s="881"/>
      <c r="F65" s="396"/>
      <c r="G65" s="147"/>
      <c r="H65" s="148"/>
      <c r="I65" s="149"/>
      <c r="J65" s="149"/>
      <c r="K65" s="149"/>
      <c r="L65" s="149"/>
      <c r="M65" s="150"/>
      <c r="N65" s="151"/>
      <c r="O65" s="149"/>
      <c r="P65" s="149"/>
      <c r="Q65" s="149"/>
      <c r="R65" s="149"/>
      <c r="S65" s="150"/>
      <c r="T65" s="151"/>
      <c r="U65" s="149"/>
      <c r="V65" s="149"/>
      <c r="W65" s="149"/>
      <c r="X65" s="149"/>
      <c r="Y65" s="150"/>
      <c r="Z65" s="151"/>
      <c r="AA65" s="149"/>
      <c r="AB65" s="149"/>
      <c r="AC65" s="149"/>
      <c r="AD65" s="149"/>
      <c r="AE65" s="150"/>
      <c r="AF65" s="151"/>
      <c r="AG65" s="149"/>
      <c r="AH65" s="149"/>
      <c r="AI65" s="149"/>
      <c r="AJ65" s="149"/>
      <c r="AK65" s="150"/>
      <c r="AL65" s="151"/>
      <c r="AM65" s="149"/>
      <c r="AN65" s="149"/>
      <c r="AO65" s="149"/>
      <c r="AP65" s="149"/>
      <c r="AQ65" s="150"/>
      <c r="AR65" s="151"/>
      <c r="AS65" s="149"/>
      <c r="AT65" s="149"/>
      <c r="AU65" s="149"/>
      <c r="AV65" s="149"/>
      <c r="AW65" s="150"/>
      <c r="AX65" s="151"/>
      <c r="AY65" s="149"/>
      <c r="AZ65" s="149"/>
      <c r="BA65" s="149"/>
      <c r="BB65" s="149"/>
      <c r="BC65" s="150"/>
      <c r="BD65" s="151"/>
      <c r="BE65" s="149"/>
      <c r="BF65" s="149"/>
      <c r="BG65" s="149"/>
      <c r="BH65" s="149"/>
      <c r="BI65" s="150"/>
      <c r="BJ65" s="151"/>
      <c r="BK65" s="149"/>
      <c r="BL65" s="149"/>
      <c r="BM65" s="149"/>
      <c r="BN65" s="149"/>
      <c r="BO65" s="150"/>
      <c r="BP65" s="151"/>
      <c r="BQ65" s="149"/>
      <c r="BR65" s="149"/>
      <c r="BS65" s="149"/>
      <c r="BT65" s="149"/>
      <c r="BU65" s="150"/>
      <c r="BV65" s="151"/>
      <c r="BW65" s="149"/>
      <c r="BX65" s="149"/>
      <c r="BY65" s="149"/>
      <c r="BZ65" s="149"/>
      <c r="CA65" s="150"/>
      <c r="CB65" s="151"/>
      <c r="CC65" s="149"/>
      <c r="CD65" s="149"/>
      <c r="CE65" s="149"/>
      <c r="CF65" s="149"/>
      <c r="CG65" s="150"/>
      <c r="CH65" s="151"/>
      <c r="CI65" s="149"/>
      <c r="CJ65" s="149"/>
      <c r="CK65" s="149"/>
      <c r="CL65" s="149"/>
      <c r="CM65" s="150"/>
      <c r="CN65" s="151"/>
      <c r="CO65" s="149"/>
      <c r="CP65" s="149"/>
      <c r="CQ65" s="149"/>
      <c r="CR65" s="149"/>
      <c r="CS65" s="150"/>
      <c r="CT65" s="151"/>
      <c r="CU65" s="149"/>
      <c r="CV65" s="149"/>
      <c r="CW65" s="149"/>
      <c r="CX65" s="149"/>
      <c r="CY65" s="150"/>
      <c r="CZ65" s="151"/>
      <c r="DA65" s="149"/>
      <c r="DB65" s="149"/>
      <c r="DC65" s="149"/>
      <c r="DD65" s="149"/>
      <c r="DE65" s="150"/>
      <c r="DF65" s="151"/>
      <c r="DG65" s="149"/>
      <c r="DH65" s="149"/>
      <c r="DI65" s="149"/>
      <c r="DJ65" s="149"/>
      <c r="DK65" s="150"/>
      <c r="DL65" s="151"/>
      <c r="DM65" s="149"/>
      <c r="DN65" s="149"/>
      <c r="DO65" s="149"/>
      <c r="DP65" s="149"/>
      <c r="DQ65" s="150"/>
      <c r="DR65" s="151"/>
      <c r="DS65" s="149"/>
      <c r="DT65" s="149"/>
      <c r="DU65" s="149"/>
      <c r="DV65" s="149"/>
      <c r="DW65" s="150"/>
      <c r="DX65" s="151"/>
      <c r="DY65" s="149"/>
      <c r="DZ65" s="149"/>
      <c r="EA65" s="149"/>
      <c r="EB65" s="149"/>
      <c r="EC65" s="150"/>
      <c r="ED65" s="151"/>
      <c r="EE65" s="149"/>
      <c r="EF65" s="149"/>
      <c r="EG65" s="149"/>
      <c r="EH65" s="149"/>
      <c r="EI65" s="150"/>
      <c r="EJ65" s="151"/>
      <c r="EK65" s="149"/>
      <c r="EL65" s="149"/>
      <c r="EM65" s="149"/>
      <c r="EN65" s="149"/>
      <c r="EO65" s="150"/>
      <c r="EP65" s="151"/>
      <c r="EQ65" s="149"/>
      <c r="ER65" s="149"/>
      <c r="ES65" s="149"/>
      <c r="ET65" s="149"/>
      <c r="EU65" s="150"/>
      <c r="EV65" s="151"/>
      <c r="EW65" s="149"/>
      <c r="EX65" s="149"/>
      <c r="EY65" s="149"/>
      <c r="EZ65" s="149"/>
      <c r="FA65" s="150"/>
      <c r="FB65" s="151"/>
      <c r="FC65" s="149"/>
      <c r="FD65" s="149"/>
      <c r="FE65" s="149"/>
      <c r="FF65" s="149"/>
      <c r="FG65" s="150"/>
      <c r="FH65" s="151"/>
      <c r="FI65" s="149"/>
      <c r="FJ65" s="149"/>
      <c r="FK65" s="149"/>
      <c r="FL65" s="149"/>
      <c r="FM65" s="150"/>
      <c r="FN65" s="151"/>
      <c r="FO65" s="149"/>
      <c r="FP65" s="149"/>
      <c r="FQ65" s="149"/>
      <c r="FR65" s="149"/>
      <c r="FS65" s="150"/>
      <c r="FT65" s="151"/>
      <c r="FU65" s="149"/>
      <c r="FV65" s="149"/>
      <c r="FW65" s="149"/>
      <c r="FX65" s="149"/>
      <c r="FY65" s="150"/>
      <c r="FZ65" s="151"/>
      <c r="GA65" s="149"/>
      <c r="GB65" s="149"/>
      <c r="GC65" s="149"/>
      <c r="GD65" s="149"/>
      <c r="GE65" s="150"/>
      <c r="GF65" s="151"/>
      <c r="GG65" s="149"/>
      <c r="GH65" s="149"/>
      <c r="GI65" s="149"/>
      <c r="GJ65" s="149"/>
      <c r="GK65" s="150"/>
      <c r="GL65" s="151"/>
      <c r="GM65" s="149"/>
      <c r="GN65" s="149"/>
      <c r="GO65" s="149"/>
      <c r="GP65" s="149"/>
      <c r="GQ65" s="150"/>
      <c r="GR65" s="151"/>
      <c r="GS65" s="149"/>
      <c r="GT65" s="149"/>
      <c r="GU65" s="149"/>
      <c r="GV65" s="149"/>
      <c r="GW65" s="150"/>
      <c r="GX65" s="151"/>
      <c r="GY65" s="149"/>
      <c r="GZ65" s="149"/>
      <c r="HA65" s="149"/>
      <c r="HB65" s="149"/>
      <c r="HC65" s="149"/>
      <c r="HD65" s="152"/>
      <c r="HE65" s="152"/>
      <c r="HF65" s="446" t="str">
        <f t="shared" ref="HF65:HF70" si="2">IF(HD65="","",HE65-HD65)</f>
        <v/>
      </c>
    </row>
    <row r="66" spans="2:214" ht="21" customHeight="1">
      <c r="B66" s="882" t="s">
        <v>626</v>
      </c>
      <c r="C66" s="883"/>
      <c r="D66" s="883"/>
      <c r="E66" s="883"/>
      <c r="F66" s="396"/>
      <c r="G66" s="147"/>
      <c r="H66" s="148"/>
      <c r="I66" s="149"/>
      <c r="J66" s="149"/>
      <c r="K66" s="149"/>
      <c r="L66" s="149"/>
      <c r="M66" s="150"/>
      <c r="N66" s="151"/>
      <c r="O66" s="149"/>
      <c r="P66" s="149"/>
      <c r="Q66" s="149"/>
      <c r="R66" s="149"/>
      <c r="S66" s="150"/>
      <c r="T66" s="151"/>
      <c r="U66" s="149"/>
      <c r="V66" s="149"/>
      <c r="W66" s="149"/>
      <c r="X66" s="149"/>
      <c r="Y66" s="150"/>
      <c r="Z66" s="151"/>
      <c r="AA66" s="149"/>
      <c r="AB66" s="149"/>
      <c r="AC66" s="149"/>
      <c r="AD66" s="149"/>
      <c r="AE66" s="150"/>
      <c r="AF66" s="151"/>
      <c r="AG66" s="149"/>
      <c r="AH66" s="149"/>
      <c r="AI66" s="149"/>
      <c r="AJ66" s="149"/>
      <c r="AK66" s="150"/>
      <c r="AL66" s="151"/>
      <c r="AM66" s="149"/>
      <c r="AN66" s="149"/>
      <c r="AO66" s="149"/>
      <c r="AP66" s="149"/>
      <c r="AQ66" s="150"/>
      <c r="AR66" s="151"/>
      <c r="AS66" s="149"/>
      <c r="AT66" s="149"/>
      <c r="AU66" s="149"/>
      <c r="AV66" s="149"/>
      <c r="AW66" s="150"/>
      <c r="AX66" s="151"/>
      <c r="AY66" s="149"/>
      <c r="AZ66" s="149"/>
      <c r="BA66" s="149"/>
      <c r="BB66" s="149"/>
      <c r="BC66" s="150"/>
      <c r="BD66" s="151"/>
      <c r="BE66" s="149"/>
      <c r="BF66" s="149"/>
      <c r="BG66" s="149"/>
      <c r="BH66" s="149"/>
      <c r="BI66" s="150"/>
      <c r="BJ66" s="151"/>
      <c r="BK66" s="149"/>
      <c r="BL66" s="149"/>
      <c r="BM66" s="149"/>
      <c r="BN66" s="149"/>
      <c r="BO66" s="150"/>
      <c r="BP66" s="151"/>
      <c r="BQ66" s="149"/>
      <c r="BR66" s="149"/>
      <c r="BS66" s="149"/>
      <c r="BT66" s="149"/>
      <c r="BU66" s="150"/>
      <c r="BV66" s="151"/>
      <c r="BW66" s="149"/>
      <c r="BX66" s="149"/>
      <c r="BY66" s="149"/>
      <c r="BZ66" s="149"/>
      <c r="CA66" s="150"/>
      <c r="CB66" s="151"/>
      <c r="CC66" s="149"/>
      <c r="CD66" s="149"/>
      <c r="CE66" s="149"/>
      <c r="CF66" s="149"/>
      <c r="CG66" s="150"/>
      <c r="CH66" s="151"/>
      <c r="CI66" s="149"/>
      <c r="CJ66" s="149"/>
      <c r="CK66" s="149"/>
      <c r="CL66" s="149"/>
      <c r="CM66" s="150"/>
      <c r="CN66" s="151"/>
      <c r="CO66" s="149"/>
      <c r="CP66" s="149"/>
      <c r="CQ66" s="149"/>
      <c r="CR66" s="149"/>
      <c r="CS66" s="150"/>
      <c r="CT66" s="151"/>
      <c r="CU66" s="149"/>
      <c r="CV66" s="149"/>
      <c r="CW66" s="149"/>
      <c r="CX66" s="149"/>
      <c r="CY66" s="150"/>
      <c r="CZ66" s="151"/>
      <c r="DA66" s="149"/>
      <c r="DB66" s="149"/>
      <c r="DC66" s="149"/>
      <c r="DD66" s="149"/>
      <c r="DE66" s="150"/>
      <c r="DF66" s="151"/>
      <c r="DG66" s="149"/>
      <c r="DH66" s="149"/>
      <c r="DI66" s="149"/>
      <c r="DJ66" s="149"/>
      <c r="DK66" s="150"/>
      <c r="DL66" s="151"/>
      <c r="DM66" s="149"/>
      <c r="DN66" s="149"/>
      <c r="DO66" s="149"/>
      <c r="DP66" s="149"/>
      <c r="DQ66" s="150"/>
      <c r="DR66" s="151"/>
      <c r="DS66" s="149"/>
      <c r="DT66" s="149"/>
      <c r="DU66" s="149"/>
      <c r="DV66" s="149"/>
      <c r="DW66" s="150"/>
      <c r="DX66" s="151"/>
      <c r="DY66" s="149"/>
      <c r="DZ66" s="149"/>
      <c r="EA66" s="149"/>
      <c r="EB66" s="149"/>
      <c r="EC66" s="150"/>
      <c r="ED66" s="151"/>
      <c r="EE66" s="149"/>
      <c r="EF66" s="149"/>
      <c r="EG66" s="149"/>
      <c r="EH66" s="149"/>
      <c r="EI66" s="150"/>
      <c r="EJ66" s="151"/>
      <c r="EK66" s="149"/>
      <c r="EL66" s="149"/>
      <c r="EM66" s="149"/>
      <c r="EN66" s="149"/>
      <c r="EO66" s="150"/>
      <c r="EP66" s="151"/>
      <c r="EQ66" s="149"/>
      <c r="ER66" s="149"/>
      <c r="ES66" s="149"/>
      <c r="ET66" s="149"/>
      <c r="EU66" s="150"/>
      <c r="EV66" s="151"/>
      <c r="EW66" s="149"/>
      <c r="EX66" s="149"/>
      <c r="EY66" s="149"/>
      <c r="EZ66" s="149"/>
      <c r="FA66" s="150"/>
      <c r="FB66" s="151"/>
      <c r="FC66" s="149"/>
      <c r="FD66" s="149"/>
      <c r="FE66" s="149"/>
      <c r="FF66" s="149"/>
      <c r="FG66" s="150"/>
      <c r="FH66" s="151"/>
      <c r="FI66" s="149"/>
      <c r="FJ66" s="149"/>
      <c r="FK66" s="149"/>
      <c r="FL66" s="149"/>
      <c r="FM66" s="150"/>
      <c r="FN66" s="151"/>
      <c r="FO66" s="149"/>
      <c r="FP66" s="149"/>
      <c r="FQ66" s="149"/>
      <c r="FR66" s="149"/>
      <c r="FS66" s="150"/>
      <c r="FT66" s="151"/>
      <c r="FU66" s="149"/>
      <c r="FV66" s="149"/>
      <c r="FW66" s="149"/>
      <c r="FX66" s="149"/>
      <c r="FY66" s="150"/>
      <c r="FZ66" s="151"/>
      <c r="GA66" s="149"/>
      <c r="GB66" s="149"/>
      <c r="GC66" s="149"/>
      <c r="GD66" s="149"/>
      <c r="GE66" s="150"/>
      <c r="GF66" s="151"/>
      <c r="GG66" s="149"/>
      <c r="GH66" s="149"/>
      <c r="GI66" s="149"/>
      <c r="GJ66" s="149"/>
      <c r="GK66" s="150"/>
      <c r="GL66" s="151"/>
      <c r="GM66" s="149"/>
      <c r="GN66" s="149"/>
      <c r="GO66" s="149"/>
      <c r="GP66" s="149"/>
      <c r="GQ66" s="150"/>
      <c r="GR66" s="151"/>
      <c r="GS66" s="149"/>
      <c r="GT66" s="149"/>
      <c r="GU66" s="149"/>
      <c r="GV66" s="149"/>
      <c r="GW66" s="150"/>
      <c r="GX66" s="151"/>
      <c r="GY66" s="149"/>
      <c r="GZ66" s="149"/>
      <c r="HA66" s="149"/>
      <c r="HB66" s="149"/>
      <c r="HC66" s="149"/>
      <c r="HD66" s="152"/>
      <c r="HE66" s="152"/>
      <c r="HF66" s="446" t="str">
        <f t="shared" si="2"/>
        <v/>
      </c>
    </row>
    <row r="67" spans="2:214" ht="21" customHeight="1">
      <c r="B67" s="884"/>
      <c r="C67" s="885"/>
      <c r="D67" s="885"/>
      <c r="E67" s="885"/>
      <c r="F67" s="396"/>
      <c r="G67" s="147"/>
      <c r="H67" s="148"/>
      <c r="I67" s="149"/>
      <c r="J67" s="149"/>
      <c r="K67" s="149"/>
      <c r="L67" s="149"/>
      <c r="M67" s="150"/>
      <c r="N67" s="151"/>
      <c r="O67" s="149"/>
      <c r="P67" s="149"/>
      <c r="Q67" s="149"/>
      <c r="R67" s="149"/>
      <c r="S67" s="150"/>
      <c r="T67" s="151"/>
      <c r="U67" s="149"/>
      <c r="V67" s="149"/>
      <c r="W67" s="149"/>
      <c r="X67" s="149"/>
      <c r="Y67" s="150"/>
      <c r="Z67" s="151"/>
      <c r="AA67" s="149"/>
      <c r="AB67" s="149"/>
      <c r="AC67" s="149"/>
      <c r="AD67" s="149"/>
      <c r="AE67" s="150"/>
      <c r="AF67" s="151"/>
      <c r="AG67" s="149"/>
      <c r="AH67" s="149"/>
      <c r="AI67" s="149"/>
      <c r="AJ67" s="149"/>
      <c r="AK67" s="150"/>
      <c r="AL67" s="151"/>
      <c r="AM67" s="149"/>
      <c r="AN67" s="149"/>
      <c r="AO67" s="149"/>
      <c r="AP67" s="149"/>
      <c r="AQ67" s="150"/>
      <c r="AR67" s="151"/>
      <c r="AS67" s="149"/>
      <c r="AT67" s="149"/>
      <c r="AU67" s="149"/>
      <c r="AV67" s="149"/>
      <c r="AW67" s="150"/>
      <c r="AX67" s="151"/>
      <c r="AY67" s="149"/>
      <c r="AZ67" s="149"/>
      <c r="BA67" s="149"/>
      <c r="BB67" s="149"/>
      <c r="BC67" s="150"/>
      <c r="BD67" s="151"/>
      <c r="BE67" s="149"/>
      <c r="BF67" s="149"/>
      <c r="BG67" s="149"/>
      <c r="BH67" s="149"/>
      <c r="BI67" s="150"/>
      <c r="BJ67" s="151"/>
      <c r="BK67" s="149"/>
      <c r="BL67" s="149"/>
      <c r="BM67" s="149"/>
      <c r="BN67" s="149"/>
      <c r="BO67" s="150"/>
      <c r="BP67" s="151"/>
      <c r="BQ67" s="149"/>
      <c r="BR67" s="149"/>
      <c r="BS67" s="149"/>
      <c r="BT67" s="149"/>
      <c r="BU67" s="150"/>
      <c r="BV67" s="151"/>
      <c r="BW67" s="149"/>
      <c r="BX67" s="149"/>
      <c r="BY67" s="149"/>
      <c r="BZ67" s="149"/>
      <c r="CA67" s="150"/>
      <c r="CB67" s="151"/>
      <c r="CC67" s="149"/>
      <c r="CD67" s="149"/>
      <c r="CE67" s="149"/>
      <c r="CF67" s="149"/>
      <c r="CG67" s="150"/>
      <c r="CH67" s="151"/>
      <c r="CI67" s="149"/>
      <c r="CJ67" s="149"/>
      <c r="CK67" s="149"/>
      <c r="CL67" s="149"/>
      <c r="CM67" s="150"/>
      <c r="CN67" s="151"/>
      <c r="CO67" s="149"/>
      <c r="CP67" s="149"/>
      <c r="CQ67" s="149"/>
      <c r="CR67" s="149"/>
      <c r="CS67" s="150"/>
      <c r="CT67" s="151"/>
      <c r="CU67" s="149"/>
      <c r="CV67" s="149"/>
      <c r="CW67" s="149"/>
      <c r="CX67" s="149"/>
      <c r="CY67" s="150"/>
      <c r="CZ67" s="151"/>
      <c r="DA67" s="149"/>
      <c r="DB67" s="149"/>
      <c r="DC67" s="149"/>
      <c r="DD67" s="149"/>
      <c r="DE67" s="150"/>
      <c r="DF67" s="151"/>
      <c r="DG67" s="149"/>
      <c r="DH67" s="149"/>
      <c r="DI67" s="149"/>
      <c r="DJ67" s="149"/>
      <c r="DK67" s="150"/>
      <c r="DL67" s="151"/>
      <c r="DM67" s="149"/>
      <c r="DN67" s="149"/>
      <c r="DO67" s="149"/>
      <c r="DP67" s="149"/>
      <c r="DQ67" s="150"/>
      <c r="DR67" s="151"/>
      <c r="DS67" s="149"/>
      <c r="DT67" s="149"/>
      <c r="DU67" s="149"/>
      <c r="DV67" s="149"/>
      <c r="DW67" s="150"/>
      <c r="DX67" s="151"/>
      <c r="DY67" s="149"/>
      <c r="DZ67" s="149"/>
      <c r="EA67" s="149"/>
      <c r="EB67" s="149"/>
      <c r="EC67" s="150"/>
      <c r="ED67" s="151"/>
      <c r="EE67" s="149"/>
      <c r="EF67" s="149"/>
      <c r="EG67" s="149"/>
      <c r="EH67" s="149"/>
      <c r="EI67" s="150"/>
      <c r="EJ67" s="151"/>
      <c r="EK67" s="149"/>
      <c r="EL67" s="149"/>
      <c r="EM67" s="149"/>
      <c r="EN67" s="149"/>
      <c r="EO67" s="150"/>
      <c r="EP67" s="151"/>
      <c r="EQ67" s="149"/>
      <c r="ER67" s="149"/>
      <c r="ES67" s="149"/>
      <c r="ET67" s="149"/>
      <c r="EU67" s="150"/>
      <c r="EV67" s="151"/>
      <c r="EW67" s="149"/>
      <c r="EX67" s="149"/>
      <c r="EY67" s="149"/>
      <c r="EZ67" s="149"/>
      <c r="FA67" s="150"/>
      <c r="FB67" s="151"/>
      <c r="FC67" s="149"/>
      <c r="FD67" s="149"/>
      <c r="FE67" s="149"/>
      <c r="FF67" s="149"/>
      <c r="FG67" s="150"/>
      <c r="FH67" s="151"/>
      <c r="FI67" s="149"/>
      <c r="FJ67" s="149"/>
      <c r="FK67" s="149"/>
      <c r="FL67" s="149"/>
      <c r="FM67" s="150"/>
      <c r="FN67" s="151"/>
      <c r="FO67" s="149"/>
      <c r="FP67" s="149"/>
      <c r="FQ67" s="149"/>
      <c r="FR67" s="149"/>
      <c r="FS67" s="150"/>
      <c r="FT67" s="151"/>
      <c r="FU67" s="149"/>
      <c r="FV67" s="149"/>
      <c r="FW67" s="149"/>
      <c r="FX67" s="149"/>
      <c r="FY67" s="150"/>
      <c r="FZ67" s="151"/>
      <c r="GA67" s="149"/>
      <c r="GB67" s="149"/>
      <c r="GC67" s="149"/>
      <c r="GD67" s="149"/>
      <c r="GE67" s="150"/>
      <c r="GF67" s="151"/>
      <c r="GG67" s="149"/>
      <c r="GH67" s="149"/>
      <c r="GI67" s="149"/>
      <c r="GJ67" s="149"/>
      <c r="GK67" s="150"/>
      <c r="GL67" s="151"/>
      <c r="GM67" s="149"/>
      <c r="GN67" s="149"/>
      <c r="GO67" s="149"/>
      <c r="GP67" s="149"/>
      <c r="GQ67" s="150"/>
      <c r="GR67" s="151"/>
      <c r="GS67" s="149"/>
      <c r="GT67" s="149"/>
      <c r="GU67" s="149"/>
      <c r="GV67" s="149"/>
      <c r="GW67" s="150"/>
      <c r="GX67" s="151"/>
      <c r="GY67" s="149"/>
      <c r="GZ67" s="149"/>
      <c r="HA67" s="149"/>
      <c r="HB67" s="149"/>
      <c r="HC67" s="149"/>
      <c r="HD67" s="152"/>
      <c r="HE67" s="152"/>
      <c r="HF67" s="446" t="str">
        <f t="shared" si="2"/>
        <v/>
      </c>
    </row>
    <row r="68" spans="2:214" ht="21" customHeight="1">
      <c r="B68" s="884"/>
      <c r="C68" s="885"/>
      <c r="D68" s="885"/>
      <c r="E68" s="885"/>
      <c r="F68" s="396"/>
      <c r="G68" s="147"/>
      <c r="H68" s="148"/>
      <c r="I68" s="149"/>
      <c r="J68" s="149"/>
      <c r="K68" s="149"/>
      <c r="L68" s="149"/>
      <c r="M68" s="150"/>
      <c r="N68" s="151"/>
      <c r="O68" s="149"/>
      <c r="P68" s="149"/>
      <c r="Q68" s="149"/>
      <c r="R68" s="149"/>
      <c r="S68" s="150"/>
      <c r="T68" s="151"/>
      <c r="U68" s="149"/>
      <c r="V68" s="149"/>
      <c r="W68" s="149"/>
      <c r="X68" s="149"/>
      <c r="Y68" s="150"/>
      <c r="Z68" s="151"/>
      <c r="AA68" s="149"/>
      <c r="AB68" s="149"/>
      <c r="AC68" s="149"/>
      <c r="AD68" s="149"/>
      <c r="AE68" s="150"/>
      <c r="AF68" s="151"/>
      <c r="AG68" s="149"/>
      <c r="AH68" s="149"/>
      <c r="AI68" s="149"/>
      <c r="AJ68" s="149"/>
      <c r="AK68" s="150"/>
      <c r="AL68" s="151"/>
      <c r="AM68" s="149"/>
      <c r="AN68" s="149"/>
      <c r="AO68" s="149"/>
      <c r="AP68" s="149"/>
      <c r="AQ68" s="150"/>
      <c r="AR68" s="151"/>
      <c r="AS68" s="149"/>
      <c r="AT68" s="149"/>
      <c r="AU68" s="149"/>
      <c r="AV68" s="149"/>
      <c r="AW68" s="150"/>
      <c r="AX68" s="151"/>
      <c r="AY68" s="149"/>
      <c r="AZ68" s="149"/>
      <c r="BA68" s="149"/>
      <c r="BB68" s="149"/>
      <c r="BC68" s="150"/>
      <c r="BD68" s="151"/>
      <c r="BE68" s="149"/>
      <c r="BF68" s="149"/>
      <c r="BG68" s="149"/>
      <c r="BH68" s="149"/>
      <c r="BI68" s="150"/>
      <c r="BJ68" s="151"/>
      <c r="BK68" s="149"/>
      <c r="BL68" s="149"/>
      <c r="BM68" s="149"/>
      <c r="BN68" s="149"/>
      <c r="BO68" s="150"/>
      <c r="BP68" s="151"/>
      <c r="BQ68" s="149"/>
      <c r="BR68" s="149"/>
      <c r="BS68" s="149"/>
      <c r="BT68" s="149"/>
      <c r="BU68" s="150"/>
      <c r="BV68" s="151"/>
      <c r="BW68" s="149"/>
      <c r="BX68" s="149"/>
      <c r="BY68" s="149"/>
      <c r="BZ68" s="149"/>
      <c r="CA68" s="150"/>
      <c r="CB68" s="151"/>
      <c r="CC68" s="149"/>
      <c r="CD68" s="149"/>
      <c r="CE68" s="149"/>
      <c r="CF68" s="149"/>
      <c r="CG68" s="150"/>
      <c r="CH68" s="151"/>
      <c r="CI68" s="149"/>
      <c r="CJ68" s="149"/>
      <c r="CK68" s="149"/>
      <c r="CL68" s="149"/>
      <c r="CM68" s="150"/>
      <c r="CN68" s="151"/>
      <c r="CO68" s="149"/>
      <c r="CP68" s="149"/>
      <c r="CQ68" s="149"/>
      <c r="CR68" s="149"/>
      <c r="CS68" s="150"/>
      <c r="CT68" s="151"/>
      <c r="CU68" s="149"/>
      <c r="CV68" s="149"/>
      <c r="CW68" s="149"/>
      <c r="CX68" s="149"/>
      <c r="CY68" s="150"/>
      <c r="CZ68" s="151"/>
      <c r="DA68" s="149"/>
      <c r="DB68" s="149"/>
      <c r="DC68" s="149"/>
      <c r="DD68" s="149"/>
      <c r="DE68" s="150"/>
      <c r="DF68" s="151"/>
      <c r="DG68" s="149"/>
      <c r="DH68" s="149"/>
      <c r="DI68" s="149"/>
      <c r="DJ68" s="149"/>
      <c r="DK68" s="150"/>
      <c r="DL68" s="151"/>
      <c r="DM68" s="149"/>
      <c r="DN68" s="149"/>
      <c r="DO68" s="149"/>
      <c r="DP68" s="149"/>
      <c r="DQ68" s="150"/>
      <c r="DR68" s="151"/>
      <c r="DS68" s="149"/>
      <c r="DT68" s="149"/>
      <c r="DU68" s="149"/>
      <c r="DV68" s="149"/>
      <c r="DW68" s="150"/>
      <c r="DX68" s="151"/>
      <c r="DY68" s="149"/>
      <c r="DZ68" s="149"/>
      <c r="EA68" s="149"/>
      <c r="EB68" s="149"/>
      <c r="EC68" s="150"/>
      <c r="ED68" s="151"/>
      <c r="EE68" s="149"/>
      <c r="EF68" s="149"/>
      <c r="EG68" s="149"/>
      <c r="EH68" s="149"/>
      <c r="EI68" s="150"/>
      <c r="EJ68" s="151"/>
      <c r="EK68" s="149"/>
      <c r="EL68" s="149"/>
      <c r="EM68" s="149"/>
      <c r="EN68" s="149"/>
      <c r="EO68" s="150"/>
      <c r="EP68" s="151"/>
      <c r="EQ68" s="149"/>
      <c r="ER68" s="149"/>
      <c r="ES68" s="149"/>
      <c r="ET68" s="149"/>
      <c r="EU68" s="150"/>
      <c r="EV68" s="151"/>
      <c r="EW68" s="149"/>
      <c r="EX68" s="149"/>
      <c r="EY68" s="149"/>
      <c r="EZ68" s="149"/>
      <c r="FA68" s="150"/>
      <c r="FB68" s="151"/>
      <c r="FC68" s="149"/>
      <c r="FD68" s="149"/>
      <c r="FE68" s="149"/>
      <c r="FF68" s="149"/>
      <c r="FG68" s="150"/>
      <c r="FH68" s="151"/>
      <c r="FI68" s="149"/>
      <c r="FJ68" s="149"/>
      <c r="FK68" s="149"/>
      <c r="FL68" s="149"/>
      <c r="FM68" s="150"/>
      <c r="FN68" s="151"/>
      <c r="FO68" s="149"/>
      <c r="FP68" s="149"/>
      <c r="FQ68" s="149"/>
      <c r="FR68" s="149"/>
      <c r="FS68" s="150"/>
      <c r="FT68" s="151"/>
      <c r="FU68" s="149"/>
      <c r="FV68" s="149"/>
      <c r="FW68" s="149"/>
      <c r="FX68" s="149"/>
      <c r="FY68" s="150"/>
      <c r="FZ68" s="151"/>
      <c r="GA68" s="149"/>
      <c r="GB68" s="149"/>
      <c r="GC68" s="149"/>
      <c r="GD68" s="149"/>
      <c r="GE68" s="150"/>
      <c r="GF68" s="151"/>
      <c r="GG68" s="149"/>
      <c r="GH68" s="149"/>
      <c r="GI68" s="149"/>
      <c r="GJ68" s="149"/>
      <c r="GK68" s="150"/>
      <c r="GL68" s="151"/>
      <c r="GM68" s="149"/>
      <c r="GN68" s="149"/>
      <c r="GO68" s="149"/>
      <c r="GP68" s="149"/>
      <c r="GQ68" s="150"/>
      <c r="GR68" s="151"/>
      <c r="GS68" s="149"/>
      <c r="GT68" s="149"/>
      <c r="GU68" s="149"/>
      <c r="GV68" s="149"/>
      <c r="GW68" s="150"/>
      <c r="GX68" s="151"/>
      <c r="GY68" s="149"/>
      <c r="GZ68" s="149"/>
      <c r="HA68" s="149"/>
      <c r="HB68" s="149"/>
      <c r="HC68" s="149"/>
      <c r="HD68" s="152"/>
      <c r="HE68" s="152"/>
      <c r="HF68" s="446" t="str">
        <f t="shared" si="2"/>
        <v/>
      </c>
    </row>
    <row r="69" spans="2:214" ht="21" customHeight="1">
      <c r="B69" s="886"/>
      <c r="C69" s="885"/>
      <c r="D69" s="885"/>
      <c r="E69" s="885"/>
      <c r="F69" s="396"/>
      <c r="G69" s="147"/>
      <c r="H69" s="148"/>
      <c r="I69" s="149"/>
      <c r="J69" s="149"/>
      <c r="K69" s="149"/>
      <c r="L69" s="149"/>
      <c r="M69" s="150"/>
      <c r="N69" s="151"/>
      <c r="O69" s="149"/>
      <c r="P69" s="149"/>
      <c r="Q69" s="149"/>
      <c r="R69" s="149"/>
      <c r="S69" s="150"/>
      <c r="T69" s="151"/>
      <c r="U69" s="149"/>
      <c r="V69" s="149"/>
      <c r="W69" s="149"/>
      <c r="X69" s="149"/>
      <c r="Y69" s="150"/>
      <c r="Z69" s="151"/>
      <c r="AA69" s="149"/>
      <c r="AB69" s="149"/>
      <c r="AC69" s="149"/>
      <c r="AD69" s="149"/>
      <c r="AE69" s="150"/>
      <c r="AF69" s="151"/>
      <c r="AG69" s="149"/>
      <c r="AH69" s="149"/>
      <c r="AI69" s="149"/>
      <c r="AJ69" s="149"/>
      <c r="AK69" s="150"/>
      <c r="AL69" s="151"/>
      <c r="AM69" s="149"/>
      <c r="AN69" s="149"/>
      <c r="AO69" s="149"/>
      <c r="AP69" s="149"/>
      <c r="AQ69" s="150"/>
      <c r="AR69" s="151"/>
      <c r="AS69" s="149"/>
      <c r="AT69" s="149"/>
      <c r="AU69" s="149"/>
      <c r="AV69" s="149"/>
      <c r="AW69" s="150"/>
      <c r="AX69" s="151"/>
      <c r="AY69" s="149"/>
      <c r="AZ69" s="149"/>
      <c r="BA69" s="149"/>
      <c r="BB69" s="149"/>
      <c r="BC69" s="150"/>
      <c r="BD69" s="151"/>
      <c r="BE69" s="149"/>
      <c r="BF69" s="149"/>
      <c r="BG69" s="149"/>
      <c r="BH69" s="149"/>
      <c r="BI69" s="150"/>
      <c r="BJ69" s="151"/>
      <c r="BK69" s="149"/>
      <c r="BL69" s="149"/>
      <c r="BM69" s="149"/>
      <c r="BN69" s="149"/>
      <c r="BO69" s="150"/>
      <c r="BP69" s="151"/>
      <c r="BQ69" s="149"/>
      <c r="BR69" s="149"/>
      <c r="BS69" s="149"/>
      <c r="BT69" s="149"/>
      <c r="BU69" s="150"/>
      <c r="BV69" s="151"/>
      <c r="BW69" s="149"/>
      <c r="BX69" s="149"/>
      <c r="BY69" s="149"/>
      <c r="BZ69" s="149"/>
      <c r="CA69" s="150"/>
      <c r="CB69" s="151"/>
      <c r="CC69" s="149"/>
      <c r="CD69" s="149"/>
      <c r="CE69" s="149"/>
      <c r="CF69" s="149"/>
      <c r="CG69" s="150"/>
      <c r="CH69" s="151"/>
      <c r="CI69" s="149"/>
      <c r="CJ69" s="149"/>
      <c r="CK69" s="149"/>
      <c r="CL69" s="149"/>
      <c r="CM69" s="150"/>
      <c r="CN69" s="151"/>
      <c r="CO69" s="149"/>
      <c r="CP69" s="149"/>
      <c r="CQ69" s="149"/>
      <c r="CR69" s="149"/>
      <c r="CS69" s="150"/>
      <c r="CT69" s="151"/>
      <c r="CU69" s="149"/>
      <c r="CV69" s="149"/>
      <c r="CW69" s="149"/>
      <c r="CX69" s="149"/>
      <c r="CY69" s="150"/>
      <c r="CZ69" s="151"/>
      <c r="DA69" s="149"/>
      <c r="DB69" s="149"/>
      <c r="DC69" s="149"/>
      <c r="DD69" s="149"/>
      <c r="DE69" s="150"/>
      <c r="DF69" s="151"/>
      <c r="DG69" s="149"/>
      <c r="DH69" s="149"/>
      <c r="DI69" s="149"/>
      <c r="DJ69" s="149"/>
      <c r="DK69" s="150"/>
      <c r="DL69" s="151"/>
      <c r="DM69" s="149"/>
      <c r="DN69" s="149"/>
      <c r="DO69" s="149"/>
      <c r="DP69" s="149"/>
      <c r="DQ69" s="150"/>
      <c r="DR69" s="151"/>
      <c r="DS69" s="149"/>
      <c r="DT69" s="149"/>
      <c r="DU69" s="149"/>
      <c r="DV69" s="149"/>
      <c r="DW69" s="150"/>
      <c r="DX69" s="151"/>
      <c r="DY69" s="149"/>
      <c r="DZ69" s="149"/>
      <c r="EA69" s="149"/>
      <c r="EB69" s="149"/>
      <c r="EC69" s="150"/>
      <c r="ED69" s="151"/>
      <c r="EE69" s="149"/>
      <c r="EF69" s="149"/>
      <c r="EG69" s="149"/>
      <c r="EH69" s="149"/>
      <c r="EI69" s="150"/>
      <c r="EJ69" s="151"/>
      <c r="EK69" s="149"/>
      <c r="EL69" s="149"/>
      <c r="EM69" s="149"/>
      <c r="EN69" s="149"/>
      <c r="EO69" s="150"/>
      <c r="EP69" s="151"/>
      <c r="EQ69" s="149"/>
      <c r="ER69" s="149"/>
      <c r="ES69" s="149"/>
      <c r="ET69" s="149"/>
      <c r="EU69" s="150"/>
      <c r="EV69" s="151"/>
      <c r="EW69" s="149"/>
      <c r="EX69" s="149"/>
      <c r="EY69" s="149"/>
      <c r="EZ69" s="149"/>
      <c r="FA69" s="150"/>
      <c r="FB69" s="151"/>
      <c r="FC69" s="149"/>
      <c r="FD69" s="149"/>
      <c r="FE69" s="149"/>
      <c r="FF69" s="149"/>
      <c r="FG69" s="150"/>
      <c r="FH69" s="151"/>
      <c r="FI69" s="149"/>
      <c r="FJ69" s="149"/>
      <c r="FK69" s="149"/>
      <c r="FL69" s="149"/>
      <c r="FM69" s="150"/>
      <c r="FN69" s="151"/>
      <c r="FO69" s="149"/>
      <c r="FP69" s="149"/>
      <c r="FQ69" s="149"/>
      <c r="FR69" s="149"/>
      <c r="FS69" s="150"/>
      <c r="FT69" s="151"/>
      <c r="FU69" s="149"/>
      <c r="FV69" s="149"/>
      <c r="FW69" s="149"/>
      <c r="FX69" s="149"/>
      <c r="FY69" s="150"/>
      <c r="FZ69" s="151"/>
      <c r="GA69" s="149"/>
      <c r="GB69" s="149"/>
      <c r="GC69" s="149"/>
      <c r="GD69" s="149"/>
      <c r="GE69" s="150"/>
      <c r="GF69" s="151"/>
      <c r="GG69" s="149"/>
      <c r="GH69" s="149"/>
      <c r="GI69" s="149"/>
      <c r="GJ69" s="149"/>
      <c r="GK69" s="150"/>
      <c r="GL69" s="151"/>
      <c r="GM69" s="149"/>
      <c r="GN69" s="149"/>
      <c r="GO69" s="149"/>
      <c r="GP69" s="149"/>
      <c r="GQ69" s="150"/>
      <c r="GR69" s="151"/>
      <c r="GS69" s="149"/>
      <c r="GT69" s="149"/>
      <c r="GU69" s="149"/>
      <c r="GV69" s="149"/>
      <c r="GW69" s="150"/>
      <c r="GX69" s="151"/>
      <c r="GY69" s="149"/>
      <c r="GZ69" s="149"/>
      <c r="HA69" s="149"/>
      <c r="HB69" s="149"/>
      <c r="HC69" s="149"/>
      <c r="HD69" s="152"/>
      <c r="HE69" s="152"/>
      <c r="HF69" s="446" t="str">
        <f t="shared" si="2"/>
        <v/>
      </c>
    </row>
    <row r="70" spans="2:214" ht="21" customHeight="1">
      <c r="B70" s="887"/>
      <c r="C70" s="888"/>
      <c r="D70" s="888"/>
      <c r="E70" s="888"/>
      <c r="F70" s="396"/>
      <c r="G70" s="147"/>
      <c r="H70" s="148"/>
      <c r="I70" s="149"/>
      <c r="J70" s="149"/>
      <c r="K70" s="149"/>
      <c r="L70" s="149"/>
      <c r="M70" s="150"/>
      <c r="N70" s="151"/>
      <c r="O70" s="149"/>
      <c r="P70" s="149"/>
      <c r="Q70" s="149"/>
      <c r="R70" s="149"/>
      <c r="S70" s="150"/>
      <c r="T70" s="151"/>
      <c r="U70" s="149"/>
      <c r="V70" s="149"/>
      <c r="W70" s="149"/>
      <c r="X70" s="149"/>
      <c r="Y70" s="150"/>
      <c r="Z70" s="151"/>
      <c r="AA70" s="149"/>
      <c r="AB70" s="149"/>
      <c r="AC70" s="149"/>
      <c r="AD70" s="149"/>
      <c r="AE70" s="150"/>
      <c r="AF70" s="151"/>
      <c r="AG70" s="149"/>
      <c r="AH70" s="149"/>
      <c r="AI70" s="149"/>
      <c r="AJ70" s="149"/>
      <c r="AK70" s="150"/>
      <c r="AL70" s="151"/>
      <c r="AM70" s="149"/>
      <c r="AN70" s="149"/>
      <c r="AO70" s="149"/>
      <c r="AP70" s="149"/>
      <c r="AQ70" s="150"/>
      <c r="AR70" s="151"/>
      <c r="AS70" s="149"/>
      <c r="AT70" s="149"/>
      <c r="AU70" s="149"/>
      <c r="AV70" s="149"/>
      <c r="AW70" s="150"/>
      <c r="AX70" s="151"/>
      <c r="AY70" s="149"/>
      <c r="AZ70" s="149"/>
      <c r="BA70" s="149"/>
      <c r="BB70" s="149"/>
      <c r="BC70" s="150"/>
      <c r="BD70" s="151"/>
      <c r="BE70" s="149"/>
      <c r="BF70" s="149"/>
      <c r="BG70" s="149"/>
      <c r="BH70" s="149"/>
      <c r="BI70" s="150"/>
      <c r="BJ70" s="151"/>
      <c r="BK70" s="149"/>
      <c r="BL70" s="149"/>
      <c r="BM70" s="149"/>
      <c r="BN70" s="149"/>
      <c r="BO70" s="150"/>
      <c r="BP70" s="151"/>
      <c r="BQ70" s="149"/>
      <c r="BR70" s="149"/>
      <c r="BS70" s="149"/>
      <c r="BT70" s="149"/>
      <c r="BU70" s="150"/>
      <c r="BV70" s="151"/>
      <c r="BW70" s="149"/>
      <c r="BX70" s="149"/>
      <c r="BY70" s="149"/>
      <c r="BZ70" s="149"/>
      <c r="CA70" s="150"/>
      <c r="CB70" s="151"/>
      <c r="CC70" s="149"/>
      <c r="CD70" s="149"/>
      <c r="CE70" s="149"/>
      <c r="CF70" s="149"/>
      <c r="CG70" s="150"/>
      <c r="CH70" s="151"/>
      <c r="CI70" s="149"/>
      <c r="CJ70" s="149"/>
      <c r="CK70" s="149"/>
      <c r="CL70" s="149"/>
      <c r="CM70" s="150"/>
      <c r="CN70" s="151"/>
      <c r="CO70" s="149"/>
      <c r="CP70" s="149"/>
      <c r="CQ70" s="149"/>
      <c r="CR70" s="149"/>
      <c r="CS70" s="150"/>
      <c r="CT70" s="151"/>
      <c r="CU70" s="149"/>
      <c r="CV70" s="149"/>
      <c r="CW70" s="149"/>
      <c r="CX70" s="149"/>
      <c r="CY70" s="150"/>
      <c r="CZ70" s="151"/>
      <c r="DA70" s="149"/>
      <c r="DB70" s="149"/>
      <c r="DC70" s="149"/>
      <c r="DD70" s="149"/>
      <c r="DE70" s="150"/>
      <c r="DF70" s="151"/>
      <c r="DG70" s="149"/>
      <c r="DH70" s="149"/>
      <c r="DI70" s="149"/>
      <c r="DJ70" s="149"/>
      <c r="DK70" s="150"/>
      <c r="DL70" s="151"/>
      <c r="DM70" s="149"/>
      <c r="DN70" s="149"/>
      <c r="DO70" s="149"/>
      <c r="DP70" s="149"/>
      <c r="DQ70" s="150"/>
      <c r="DR70" s="151"/>
      <c r="DS70" s="149"/>
      <c r="DT70" s="149"/>
      <c r="DU70" s="149"/>
      <c r="DV70" s="149"/>
      <c r="DW70" s="150"/>
      <c r="DX70" s="151"/>
      <c r="DY70" s="149"/>
      <c r="DZ70" s="149"/>
      <c r="EA70" s="149"/>
      <c r="EB70" s="149"/>
      <c r="EC70" s="150"/>
      <c r="ED70" s="151"/>
      <c r="EE70" s="149"/>
      <c r="EF70" s="149"/>
      <c r="EG70" s="149"/>
      <c r="EH70" s="149"/>
      <c r="EI70" s="150"/>
      <c r="EJ70" s="151"/>
      <c r="EK70" s="149"/>
      <c r="EL70" s="149"/>
      <c r="EM70" s="149"/>
      <c r="EN70" s="149"/>
      <c r="EO70" s="150"/>
      <c r="EP70" s="151"/>
      <c r="EQ70" s="149"/>
      <c r="ER70" s="149"/>
      <c r="ES70" s="149"/>
      <c r="ET70" s="149"/>
      <c r="EU70" s="150"/>
      <c r="EV70" s="151"/>
      <c r="EW70" s="149"/>
      <c r="EX70" s="149"/>
      <c r="EY70" s="149"/>
      <c r="EZ70" s="149"/>
      <c r="FA70" s="150"/>
      <c r="FB70" s="151"/>
      <c r="FC70" s="149"/>
      <c r="FD70" s="149"/>
      <c r="FE70" s="149"/>
      <c r="FF70" s="149"/>
      <c r="FG70" s="150"/>
      <c r="FH70" s="151"/>
      <c r="FI70" s="149"/>
      <c r="FJ70" s="149"/>
      <c r="FK70" s="149"/>
      <c r="FL70" s="149"/>
      <c r="FM70" s="150"/>
      <c r="FN70" s="151"/>
      <c r="FO70" s="149"/>
      <c r="FP70" s="149"/>
      <c r="FQ70" s="149"/>
      <c r="FR70" s="149"/>
      <c r="FS70" s="150"/>
      <c r="FT70" s="151"/>
      <c r="FU70" s="149"/>
      <c r="FV70" s="149"/>
      <c r="FW70" s="149"/>
      <c r="FX70" s="149"/>
      <c r="FY70" s="150"/>
      <c r="FZ70" s="151"/>
      <c r="GA70" s="149"/>
      <c r="GB70" s="149"/>
      <c r="GC70" s="149"/>
      <c r="GD70" s="149"/>
      <c r="GE70" s="150"/>
      <c r="GF70" s="151"/>
      <c r="GG70" s="149"/>
      <c r="GH70" s="149"/>
      <c r="GI70" s="149"/>
      <c r="GJ70" s="149"/>
      <c r="GK70" s="150"/>
      <c r="GL70" s="151"/>
      <c r="GM70" s="149"/>
      <c r="GN70" s="149"/>
      <c r="GO70" s="149"/>
      <c r="GP70" s="149"/>
      <c r="GQ70" s="150"/>
      <c r="GR70" s="151"/>
      <c r="GS70" s="149"/>
      <c r="GT70" s="149"/>
      <c r="GU70" s="149"/>
      <c r="GV70" s="149"/>
      <c r="GW70" s="150"/>
      <c r="GX70" s="151"/>
      <c r="GY70" s="149"/>
      <c r="GZ70" s="149"/>
      <c r="HA70" s="149"/>
      <c r="HB70" s="149"/>
      <c r="HC70" s="149"/>
      <c r="HD70" s="152"/>
      <c r="HE70" s="152"/>
      <c r="HF70" s="446" t="str">
        <f t="shared" si="2"/>
        <v/>
      </c>
    </row>
    <row r="71" spans="2:214" s="153" customFormat="1" ht="13.5" customHeight="1">
      <c r="B71" s="889" t="s">
        <v>192</v>
      </c>
      <c r="C71" s="889"/>
      <c r="D71" s="889"/>
      <c r="E71" s="889"/>
      <c r="F71" s="889"/>
      <c r="G71" s="889"/>
      <c r="H71" s="889"/>
      <c r="I71" s="889"/>
      <c r="J71" s="889"/>
      <c r="K71" s="889"/>
      <c r="L71" s="889"/>
      <c r="M71" s="889"/>
      <c r="N71" s="889"/>
      <c r="O71" s="889"/>
      <c r="P71" s="889"/>
      <c r="Q71" s="889"/>
      <c r="R71" s="889"/>
      <c r="S71" s="889"/>
      <c r="T71" s="889"/>
      <c r="U71" s="889"/>
      <c r="V71" s="889"/>
      <c r="W71" s="889"/>
      <c r="X71" s="889"/>
      <c r="Y71" s="889"/>
      <c r="Z71" s="889"/>
      <c r="AA71" s="889"/>
      <c r="AB71" s="889"/>
      <c r="AC71" s="889"/>
      <c r="AD71" s="889"/>
      <c r="AE71" s="889"/>
      <c r="AF71" s="889"/>
      <c r="AG71" s="889"/>
      <c r="AH71" s="889"/>
      <c r="AI71" s="889"/>
      <c r="AJ71" s="889"/>
      <c r="AK71" s="889"/>
      <c r="AL71" s="889"/>
      <c r="AM71" s="889"/>
      <c r="AN71" s="889"/>
      <c r="AO71" s="889"/>
      <c r="AP71" s="889"/>
      <c r="AQ71" s="889"/>
      <c r="AR71" s="889"/>
      <c r="AS71" s="889"/>
      <c r="AT71" s="889"/>
      <c r="AU71" s="889"/>
      <c r="AV71" s="889"/>
      <c r="AW71" s="889"/>
      <c r="AX71" s="889"/>
      <c r="AY71" s="889"/>
      <c r="AZ71" s="889"/>
      <c r="BA71" s="889"/>
      <c r="BB71" s="889"/>
      <c r="BC71" s="889"/>
      <c r="BD71" s="889"/>
      <c r="BE71" s="889"/>
      <c r="BF71" s="889"/>
      <c r="BG71" s="889"/>
      <c r="BH71" s="889"/>
      <c r="BI71" s="889"/>
      <c r="BJ71" s="889"/>
      <c r="BK71" s="889"/>
      <c r="BL71" s="889"/>
      <c r="BM71" s="889"/>
      <c r="BN71" s="889"/>
      <c r="BO71" s="889"/>
      <c r="BP71" s="889"/>
      <c r="BQ71" s="889"/>
      <c r="BR71" s="889"/>
      <c r="BS71" s="889"/>
      <c r="BT71" s="889"/>
      <c r="BU71" s="889"/>
      <c r="BV71" s="889"/>
      <c r="BW71" s="889"/>
      <c r="BX71" s="889"/>
      <c r="BY71" s="889"/>
      <c r="BZ71" s="889"/>
      <c r="CA71" s="889"/>
      <c r="CB71" s="889"/>
      <c r="CC71" s="889"/>
      <c r="CD71" s="889"/>
      <c r="CE71" s="889"/>
      <c r="CF71" s="889"/>
      <c r="CG71" s="889"/>
      <c r="CH71" s="889"/>
      <c r="CI71" s="889"/>
      <c r="CJ71" s="889"/>
      <c r="CK71" s="889"/>
      <c r="CL71" s="889"/>
      <c r="CM71" s="889"/>
      <c r="CN71" s="889"/>
      <c r="CO71" s="889"/>
      <c r="CP71" s="889"/>
      <c r="CQ71" s="889"/>
      <c r="CR71" s="889"/>
      <c r="CS71" s="889"/>
      <c r="CT71" s="889"/>
      <c r="CU71" s="889"/>
      <c r="CV71" s="889"/>
      <c r="CW71" s="889"/>
      <c r="CX71" s="889"/>
      <c r="CY71" s="889"/>
      <c r="CZ71" s="889"/>
      <c r="DA71" s="889"/>
      <c r="DB71" s="889"/>
      <c r="DC71" s="889"/>
      <c r="DD71" s="889"/>
      <c r="DE71" s="889"/>
      <c r="DF71" s="889"/>
      <c r="DG71" s="889"/>
      <c r="DH71" s="889"/>
      <c r="DI71" s="889"/>
      <c r="DJ71" s="889"/>
      <c r="DK71" s="889"/>
      <c r="DL71" s="889"/>
      <c r="DM71" s="889"/>
      <c r="DN71" s="889"/>
      <c r="DO71" s="889"/>
      <c r="DP71" s="889"/>
      <c r="DQ71" s="889"/>
      <c r="DR71" s="889"/>
      <c r="DS71" s="889"/>
      <c r="DT71" s="889"/>
      <c r="DU71" s="889"/>
      <c r="DV71" s="889"/>
      <c r="DW71" s="889"/>
      <c r="DX71" s="889"/>
      <c r="DY71" s="889"/>
      <c r="DZ71" s="889"/>
      <c r="EA71" s="889"/>
      <c r="EB71" s="889"/>
      <c r="EC71" s="889"/>
      <c r="ED71" s="889"/>
      <c r="EE71" s="889"/>
      <c r="EF71" s="889"/>
      <c r="EG71" s="889"/>
      <c r="EH71" s="889"/>
      <c r="EI71" s="889"/>
      <c r="EJ71" s="889"/>
      <c r="EK71" s="889"/>
      <c r="EL71" s="889"/>
      <c r="EM71" s="889"/>
      <c r="EN71" s="889"/>
      <c r="EO71" s="889"/>
      <c r="EP71" s="889"/>
      <c r="EQ71" s="889"/>
      <c r="ER71" s="889"/>
      <c r="ES71" s="889"/>
      <c r="ET71" s="889"/>
      <c r="EU71" s="889"/>
      <c r="EV71" s="889"/>
      <c r="EW71" s="889"/>
      <c r="EX71" s="889"/>
      <c r="EY71" s="889"/>
      <c r="EZ71" s="889"/>
      <c r="FA71" s="889"/>
      <c r="FB71" s="889"/>
      <c r="FC71" s="889"/>
      <c r="FD71" s="889"/>
      <c r="FE71" s="889"/>
      <c r="FF71" s="889"/>
      <c r="FG71" s="889"/>
      <c r="FH71" s="889"/>
      <c r="FI71" s="889"/>
      <c r="FJ71" s="889"/>
      <c r="FK71" s="889"/>
      <c r="FL71" s="889"/>
      <c r="FM71" s="889"/>
      <c r="FN71" s="889"/>
      <c r="FO71" s="889"/>
      <c r="FP71" s="889"/>
      <c r="FQ71" s="889"/>
      <c r="FR71" s="889"/>
      <c r="FS71" s="889"/>
      <c r="FT71" s="889"/>
      <c r="FU71" s="889"/>
      <c r="FV71" s="889"/>
      <c r="FW71" s="889"/>
      <c r="FX71" s="889"/>
      <c r="FY71" s="889"/>
      <c r="FZ71" s="889"/>
      <c r="GA71" s="889"/>
      <c r="GB71" s="889"/>
      <c r="GC71" s="889"/>
      <c r="GD71" s="889"/>
      <c r="GE71" s="889"/>
      <c r="GF71" s="889"/>
      <c r="GG71" s="889"/>
      <c r="GH71" s="889"/>
      <c r="GI71" s="889"/>
      <c r="GJ71" s="889"/>
      <c r="GK71" s="889"/>
      <c r="GL71" s="889"/>
      <c r="GM71" s="889"/>
      <c r="GN71" s="889"/>
      <c r="GO71" s="889"/>
      <c r="GP71" s="889"/>
      <c r="GQ71" s="889"/>
      <c r="GR71" s="889"/>
      <c r="GS71" s="889"/>
      <c r="GT71" s="889"/>
      <c r="GU71" s="889"/>
      <c r="GV71" s="889"/>
      <c r="GW71" s="889"/>
      <c r="GX71" s="889"/>
      <c r="GY71" s="889"/>
      <c r="GZ71" s="889"/>
      <c r="HA71" s="889"/>
      <c r="HB71" s="889"/>
      <c r="HC71" s="889"/>
      <c r="HD71" s="889"/>
      <c r="HE71" s="889"/>
      <c r="HF71" s="889"/>
    </row>
  </sheetData>
  <sheetProtection formatColumns="0" formatRows="0"/>
  <mergeCells count="86">
    <mergeCell ref="B64:E64"/>
    <mergeCell ref="B65:E65"/>
    <mergeCell ref="B66:E70"/>
    <mergeCell ref="B71:HF71"/>
    <mergeCell ref="EV12:FG12"/>
    <mergeCell ref="FH12:FS12"/>
    <mergeCell ref="FT12:GE12"/>
    <mergeCell ref="GF12:GQ12"/>
    <mergeCell ref="GR12:HC12"/>
    <mergeCell ref="B13:C63"/>
    <mergeCell ref="CB12:CM12"/>
    <mergeCell ref="CN12:CY12"/>
    <mergeCell ref="CZ12:DK12"/>
    <mergeCell ref="DL12:DW12"/>
    <mergeCell ref="DX12:EI12"/>
    <mergeCell ref="EJ12:EU12"/>
    <mergeCell ref="BD12:BO12"/>
    <mergeCell ref="BP12:CA12"/>
    <mergeCell ref="CN11:CY11"/>
    <mergeCell ref="CZ11:DK11"/>
    <mergeCell ref="DL11:DW11"/>
    <mergeCell ref="BD11:BO11"/>
    <mergeCell ref="BP11:CA11"/>
    <mergeCell ref="CB11:CM11"/>
    <mergeCell ref="BP8:CA10"/>
    <mergeCell ref="CB8:CM10"/>
    <mergeCell ref="B11:F12"/>
    <mergeCell ref="H11:S11"/>
    <mergeCell ref="T11:AE11"/>
    <mergeCell ref="AF11:AQ11"/>
    <mergeCell ref="AR11:BC11"/>
    <mergeCell ref="H12:S12"/>
    <mergeCell ref="T12:AE12"/>
    <mergeCell ref="AF12:AQ12"/>
    <mergeCell ref="AR12:BC12"/>
    <mergeCell ref="B8:G10"/>
    <mergeCell ref="H8:S10"/>
    <mergeCell ref="T8:AE10"/>
    <mergeCell ref="AF8:AQ10"/>
    <mergeCell ref="AR8:BC10"/>
    <mergeCell ref="BD8:BO10"/>
    <mergeCell ref="ET6:EW6"/>
    <mergeCell ref="FF6:FI6"/>
    <mergeCell ref="FR6:FU6"/>
    <mergeCell ref="GD6:GG6"/>
    <mergeCell ref="BZ6:CC6"/>
    <mergeCell ref="CL6:CO6"/>
    <mergeCell ref="CX6:DA6"/>
    <mergeCell ref="DJ6:DM6"/>
    <mergeCell ref="DV6:DY6"/>
    <mergeCell ref="GF8:GQ10"/>
    <mergeCell ref="CN8:CY10"/>
    <mergeCell ref="CZ8:DK10"/>
    <mergeCell ref="DL8:DW10"/>
    <mergeCell ref="DX8:EI10"/>
    <mergeCell ref="GP6:GS6"/>
    <mergeCell ref="HD6:HF12"/>
    <mergeCell ref="EJ8:EU10"/>
    <mergeCell ref="EV8:FG10"/>
    <mergeCell ref="FH8:FS10"/>
    <mergeCell ref="FT8:GE10"/>
    <mergeCell ref="EH6:EK6"/>
    <mergeCell ref="GR8:HC10"/>
    <mergeCell ref="FH11:FS11"/>
    <mergeCell ref="FT11:GE11"/>
    <mergeCell ref="GF11:GQ11"/>
    <mergeCell ref="GR11:HC11"/>
    <mergeCell ref="DX11:EI11"/>
    <mergeCell ref="EJ11:EU11"/>
    <mergeCell ref="EV11:FG11"/>
    <mergeCell ref="CI4:CN4"/>
    <mergeCell ref="CO4:CS4"/>
    <mergeCell ref="CT4:CW4"/>
    <mergeCell ref="B6:G7"/>
    <mergeCell ref="H6:I6"/>
    <mergeCell ref="R6:U6"/>
    <mergeCell ref="AD6:AG6"/>
    <mergeCell ref="AP6:AS6"/>
    <mergeCell ref="BB6:BE6"/>
    <mergeCell ref="BN6:BQ6"/>
    <mergeCell ref="B4:E4"/>
    <mergeCell ref="BB4:BM4"/>
    <mergeCell ref="BN4:BS4"/>
    <mergeCell ref="BT4:BX4"/>
    <mergeCell ref="BY4:CD4"/>
    <mergeCell ref="CE4:CH4"/>
  </mergeCells>
  <phoneticPr fontId="3"/>
  <conditionalFormatting sqref="H14:HC70">
    <cfRule type="expression" dxfId="1" priority="3" stopIfTrue="1">
      <formula>AND(H$7&gt;=$HD14,H$7&lt;$HE14)</formula>
    </cfRule>
  </conditionalFormatting>
  <conditionalFormatting sqref="HF14:HF70">
    <cfRule type="expression" dxfId="0" priority="1">
      <formula>$HF14=""</formula>
    </cfRule>
  </conditionalFormatting>
  <dataValidations count="4">
    <dataValidation allowBlank="1" showInputMessage="1" showErrorMessage="1" prompt="時間帯ごとに在所している児童数を記入してください。" sqref="H11:HC11" xr:uid="{00000000-0002-0000-0700-000000000000}"/>
    <dataValidation allowBlank="1" showInputMessage="1" showErrorMessage="1" prompt="合同保育、クラス保育、給食、午睡等、時間帯ごとの体制を記載願います。" sqref="H8:HC10" xr:uid="{00000000-0002-0000-0700-000001000000}"/>
    <dataValidation allowBlank="1" showInputMessage="1" showErrorMessage="1" prompt="時間帯ごとに勤務している保育従事者数を記入してください。" sqref="H12:HC12" xr:uid="{00000000-0002-0000-0700-000002000000}"/>
    <dataValidation type="list" allowBlank="1" showInputMessage="1" showErrorMessage="1" sqref="HD64:HE64" xr:uid="{00000000-0002-0000-0700-000003000000}">
      <formula1>#REF!</formula1>
    </dataValidation>
  </dataValidations>
  <pageMargins left="0.59055118110236227" right="0.19685039370078741" top="0.78740157480314965" bottom="0.39370078740157483" header="0.51181102362204722" footer="0.51181102362204722"/>
  <pageSetup paperSize="9" scale="74" fitToHeight="0" orientation="landscape" r:id="rId1"/>
  <headerFooter alignWithMargins="0"/>
  <drawing r:id="rId2"/>
  <mc:AlternateContent xmlns:mc="http://schemas.openxmlformats.org/markup-compatibility/2006">
    <mc:Choice Requires="v">
      <legacyDrawing r:id="rId3"/>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700-000004000000}">
          <x14:formula1>
            <xm:f>リスト!$N$2:$N$206</xm:f>
          </x14:formula1>
          <xm:sqref>HD14:HE63 HD65:HE70</xm:sqref>
        </x14:dataValidation>
        <x14:dataValidation type="list" allowBlank="1" showInputMessage="1" showErrorMessage="1" xr:uid="{00000000-0002-0000-0700-000005000000}">
          <x14:formula1>
            <xm:f>リスト!$Q$2:$Q$5</xm:f>
          </x14:formula1>
          <xm:sqref>E14:E63</xm:sqref>
        </x14:dataValidation>
      </x14:dataValidations>
    </ext>
  </extLst>
</worksheet>
</file>

<file path=xl/worksheets/sheet9.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pageSetUpPr fitToPage="1"/>
  </sheetPr>
  <dimension ref="A1:J503"/>
  <sheetViews>
    <sheetView view="pageBreakPreview" zoomScale="70" zoomScaleNormal="70" zoomScaleSheetLayoutView="70" zoomScalePageLayoutView="60" workbookViewId="0">
      <selection activeCell="A6" sqref="A6:A16"/>
    </sheetView>
  </sheetViews>
  <sheetFormatPr defaultRowHeight="18.75"/>
  <cols>
    <col min="1" max="1" width="13.75" style="324" customWidth="1"/>
    <col min="2" max="2" width="101.375" style="323" customWidth="1"/>
    <col min="3" max="3" width="74.625" style="316" bestFit="1" customWidth="1"/>
    <col min="4" max="4" width="19.875" style="323" customWidth="1"/>
    <col min="5" max="5" width="11.625" style="316" customWidth="1"/>
    <col min="6" max="6" width="9" style="316"/>
    <col min="7" max="7" width="25.5" style="316" customWidth="1"/>
    <col min="8" max="8" width="13" style="316" customWidth="1"/>
    <col min="9" max="9" width="13.375" style="316" customWidth="1"/>
    <col min="10" max="16384" width="9" style="316"/>
  </cols>
  <sheetData>
    <row r="1" spans="1:8" ht="22.5">
      <c r="A1" s="313" t="s">
        <v>227</v>
      </c>
      <c r="B1" s="350" t="s">
        <v>228</v>
      </c>
      <c r="C1" s="314"/>
      <c r="D1" s="315"/>
      <c r="E1" s="314"/>
    </row>
    <row r="2" spans="1:8" ht="22.5">
      <c r="A2" s="314"/>
      <c r="B2" s="351" t="s">
        <v>229</v>
      </c>
      <c r="C2" s="314"/>
      <c r="D2" s="315"/>
      <c r="E2" s="314"/>
    </row>
    <row r="3" spans="1:8" ht="36.75" customHeight="1">
      <c r="A3" s="317" t="s">
        <v>230</v>
      </c>
      <c r="B3" s="318" t="s">
        <v>231</v>
      </c>
      <c r="C3" s="317" t="s">
        <v>232</v>
      </c>
      <c r="D3" s="318" t="s">
        <v>233</v>
      </c>
      <c r="E3" s="318" t="s">
        <v>234</v>
      </c>
    </row>
    <row r="4" spans="1:8" ht="36.75" customHeight="1">
      <c r="A4" s="903" t="s">
        <v>472</v>
      </c>
      <c r="B4" s="903"/>
      <c r="C4" s="903"/>
      <c r="D4" s="903"/>
      <c r="E4" s="903"/>
    </row>
    <row r="5" spans="1:8" ht="41.25" customHeight="1">
      <c r="A5" s="904" t="s">
        <v>669</v>
      </c>
      <c r="B5" s="904"/>
      <c r="C5" s="904"/>
      <c r="D5" s="904"/>
      <c r="E5" s="904"/>
      <c r="G5" s="319"/>
      <c r="H5" s="319"/>
    </row>
    <row r="6" spans="1:8">
      <c r="A6" s="911"/>
      <c r="B6" s="462" t="s">
        <v>473</v>
      </c>
      <c r="C6" s="906" t="s">
        <v>562</v>
      </c>
      <c r="D6" s="906" t="s">
        <v>235</v>
      </c>
      <c r="E6" s="909"/>
      <c r="G6" s="319"/>
      <c r="H6" s="319"/>
    </row>
    <row r="7" spans="1:8">
      <c r="A7" s="912"/>
      <c r="B7" s="462" t="s">
        <v>475</v>
      </c>
      <c r="C7" s="908"/>
      <c r="D7" s="906"/>
      <c r="E7" s="909"/>
      <c r="G7" s="319"/>
      <c r="H7" s="319"/>
    </row>
    <row r="8" spans="1:8">
      <c r="A8" s="912"/>
      <c r="B8" s="462" t="s">
        <v>476</v>
      </c>
      <c r="C8" s="908"/>
      <c r="D8" s="906"/>
      <c r="E8" s="909"/>
      <c r="G8" s="319"/>
      <c r="H8" s="319"/>
    </row>
    <row r="9" spans="1:8">
      <c r="A9" s="912"/>
      <c r="B9" s="462" t="s">
        <v>477</v>
      </c>
      <c r="C9" s="908"/>
      <c r="D9" s="906"/>
      <c r="E9" s="909"/>
      <c r="G9" s="319"/>
      <c r="H9" s="319"/>
    </row>
    <row r="10" spans="1:8">
      <c r="A10" s="912"/>
      <c r="B10" s="462" t="s">
        <v>478</v>
      </c>
      <c r="C10" s="908"/>
      <c r="D10" s="906"/>
      <c r="E10" s="909"/>
      <c r="G10" s="319"/>
      <c r="H10" s="319"/>
    </row>
    <row r="11" spans="1:8">
      <c r="A11" s="912"/>
      <c r="B11" s="462" t="s">
        <v>479</v>
      </c>
      <c r="C11" s="908"/>
      <c r="D11" s="906"/>
      <c r="E11" s="909"/>
      <c r="G11" s="319"/>
      <c r="H11" s="319"/>
    </row>
    <row r="12" spans="1:8">
      <c r="A12" s="912"/>
      <c r="B12" s="462" t="s">
        <v>480</v>
      </c>
      <c r="C12" s="908"/>
      <c r="D12" s="906"/>
      <c r="E12" s="909"/>
      <c r="G12" s="319"/>
      <c r="H12" s="319"/>
    </row>
    <row r="13" spans="1:8">
      <c r="A13" s="912"/>
      <c r="B13" s="462" t="s">
        <v>481</v>
      </c>
      <c r="C13" s="908"/>
      <c r="D13" s="906"/>
      <c r="E13" s="909"/>
      <c r="G13" s="319"/>
      <c r="H13" s="319"/>
    </row>
    <row r="14" spans="1:8">
      <c r="A14" s="912"/>
      <c r="B14" s="462" t="s">
        <v>482</v>
      </c>
      <c r="C14" s="908"/>
      <c r="D14" s="906"/>
      <c r="E14" s="909"/>
      <c r="G14" s="319"/>
      <c r="H14" s="319"/>
    </row>
    <row r="15" spans="1:8">
      <c r="A15" s="912"/>
      <c r="B15" s="462" t="s">
        <v>483</v>
      </c>
      <c r="C15" s="908"/>
      <c r="D15" s="906"/>
      <c r="E15" s="909"/>
      <c r="G15" s="319"/>
      <c r="H15" s="319"/>
    </row>
    <row r="16" spans="1:8">
      <c r="A16" s="913"/>
      <c r="B16" s="462" t="s">
        <v>474</v>
      </c>
      <c r="C16" s="908"/>
      <c r="D16" s="906"/>
      <c r="E16" s="909"/>
      <c r="G16" s="319"/>
      <c r="H16" s="319"/>
    </row>
    <row r="17" spans="1:8" ht="39" customHeight="1">
      <c r="A17" s="905" t="s">
        <v>486</v>
      </c>
      <c r="B17" s="905"/>
      <c r="C17" s="905"/>
      <c r="D17" s="905"/>
      <c r="E17" s="905"/>
      <c r="G17" s="319"/>
      <c r="H17" s="319"/>
    </row>
    <row r="18" spans="1:8" ht="19.5" customHeight="1">
      <c r="A18" s="904" t="s">
        <v>485</v>
      </c>
      <c r="B18" s="904"/>
      <c r="C18" s="904"/>
      <c r="D18" s="904"/>
      <c r="E18" s="904"/>
    </row>
    <row r="19" spans="1:8">
      <c r="A19" s="461"/>
      <c r="B19" s="462" t="s">
        <v>236</v>
      </c>
      <c r="C19" s="463"/>
      <c r="D19" s="464" t="s">
        <v>236</v>
      </c>
      <c r="E19" s="459"/>
    </row>
    <row r="20" spans="1:8">
      <c r="A20" s="461"/>
      <c r="B20" s="462" t="s">
        <v>237</v>
      </c>
      <c r="C20" s="463"/>
      <c r="D20" s="464" t="s">
        <v>237</v>
      </c>
      <c r="E20" s="459"/>
    </row>
    <row r="21" spans="1:8">
      <c r="A21" s="461"/>
      <c r="B21" s="462" t="s">
        <v>238</v>
      </c>
      <c r="C21" s="463"/>
      <c r="D21" s="464" t="s">
        <v>238</v>
      </c>
      <c r="E21" s="459"/>
    </row>
    <row r="22" spans="1:8">
      <c r="A22" s="461"/>
      <c r="B22" s="462" t="s">
        <v>239</v>
      </c>
      <c r="C22" s="463"/>
      <c r="D22" s="464" t="s">
        <v>239</v>
      </c>
      <c r="E22" s="459"/>
    </row>
    <row r="23" spans="1:8">
      <c r="A23" s="461"/>
      <c r="B23" s="462" t="s">
        <v>240</v>
      </c>
      <c r="C23" s="463"/>
      <c r="D23" s="464" t="s">
        <v>240</v>
      </c>
      <c r="E23" s="459"/>
      <c r="H23" s="449"/>
    </row>
    <row r="24" spans="1:8" ht="37.5" customHeight="1">
      <c r="A24" s="904" t="s">
        <v>242</v>
      </c>
      <c r="B24" s="904"/>
      <c r="C24" s="904"/>
      <c r="D24" s="904"/>
      <c r="E24" s="904"/>
    </row>
    <row r="25" spans="1:8">
      <c r="A25" s="461"/>
      <c r="B25" s="462" t="s">
        <v>243</v>
      </c>
      <c r="C25" s="906" t="s">
        <v>244</v>
      </c>
      <c r="D25" s="910"/>
      <c r="E25" s="909"/>
    </row>
    <row r="26" spans="1:8" ht="37.5">
      <c r="A26" s="461"/>
      <c r="B26" s="462" t="s">
        <v>245</v>
      </c>
      <c r="C26" s="906"/>
      <c r="D26" s="910"/>
      <c r="E26" s="909"/>
      <c r="G26" s="320"/>
    </row>
    <row r="27" spans="1:8" ht="37.5">
      <c r="A27" s="461"/>
      <c r="B27" s="462" t="s">
        <v>246</v>
      </c>
      <c r="C27" s="906"/>
      <c r="D27" s="910"/>
      <c r="E27" s="909"/>
    </row>
    <row r="28" spans="1:8" ht="37.5">
      <c r="A28" s="461"/>
      <c r="B28" s="462" t="s">
        <v>247</v>
      </c>
      <c r="C28" s="906"/>
      <c r="D28" s="910"/>
      <c r="E28" s="909"/>
    </row>
    <row r="29" spans="1:8" ht="37.5" customHeight="1">
      <c r="A29" s="904" t="s">
        <v>489</v>
      </c>
      <c r="B29" s="904"/>
      <c r="C29" s="904"/>
      <c r="D29" s="904"/>
      <c r="E29" s="904"/>
    </row>
    <row r="30" spans="1:8" ht="75">
      <c r="A30" s="461"/>
      <c r="B30" s="462" t="s">
        <v>719</v>
      </c>
      <c r="C30" s="462" t="s">
        <v>578</v>
      </c>
      <c r="D30" s="465"/>
      <c r="E30" s="459"/>
    </row>
    <row r="31" spans="1:8" ht="39" customHeight="1">
      <c r="A31" s="905" t="s">
        <v>524</v>
      </c>
      <c r="B31" s="905"/>
      <c r="C31" s="905"/>
      <c r="D31" s="905"/>
      <c r="E31" s="905"/>
    </row>
    <row r="32" spans="1:8" ht="136.5" customHeight="1">
      <c r="A32" s="461"/>
      <c r="B32" s="462" t="s">
        <v>522</v>
      </c>
      <c r="C32" s="462" t="s">
        <v>523</v>
      </c>
      <c r="D32" s="462" t="s">
        <v>521</v>
      </c>
      <c r="E32" s="459"/>
    </row>
    <row r="33" spans="1:5" ht="42" customHeight="1">
      <c r="A33" s="905" t="s">
        <v>487</v>
      </c>
      <c r="B33" s="905"/>
      <c r="C33" s="905"/>
      <c r="D33" s="905"/>
      <c r="E33" s="905"/>
    </row>
    <row r="34" spans="1:5">
      <c r="A34" s="461"/>
      <c r="B34" s="462" t="s">
        <v>248</v>
      </c>
      <c r="C34" s="906" t="s">
        <v>563</v>
      </c>
      <c r="D34" s="906" t="s">
        <v>249</v>
      </c>
      <c r="E34" s="459"/>
    </row>
    <row r="35" spans="1:5">
      <c r="A35" s="461"/>
      <c r="B35" s="462" t="s">
        <v>250</v>
      </c>
      <c r="C35" s="906"/>
      <c r="D35" s="906"/>
      <c r="E35" s="459"/>
    </row>
    <row r="36" spans="1:5">
      <c r="A36" s="461"/>
      <c r="B36" s="462" t="s">
        <v>251</v>
      </c>
      <c r="C36" s="906"/>
      <c r="D36" s="906"/>
      <c r="E36" s="459"/>
    </row>
    <row r="37" spans="1:5" ht="56.25">
      <c r="A37" s="461"/>
      <c r="B37" s="462" t="s">
        <v>252</v>
      </c>
      <c r="C37" s="906"/>
      <c r="D37" s="906" t="s">
        <v>253</v>
      </c>
      <c r="E37" s="459"/>
    </row>
    <row r="38" spans="1:5">
      <c r="A38" s="461"/>
      <c r="B38" s="462" t="s">
        <v>254</v>
      </c>
      <c r="C38" s="906"/>
      <c r="D38" s="906"/>
      <c r="E38" s="459"/>
    </row>
    <row r="39" spans="1:5" ht="37.5">
      <c r="A39" s="461"/>
      <c r="B39" s="462" t="s">
        <v>255</v>
      </c>
      <c r="C39" s="906"/>
      <c r="D39" s="464" t="s">
        <v>256</v>
      </c>
      <c r="E39" s="459"/>
    </row>
    <row r="40" spans="1:5" ht="44.25" customHeight="1">
      <c r="A40" s="905" t="s">
        <v>488</v>
      </c>
      <c r="B40" s="905"/>
      <c r="C40" s="905"/>
      <c r="D40" s="905"/>
      <c r="E40" s="905"/>
    </row>
    <row r="41" spans="1:5" ht="40.5" customHeight="1">
      <c r="A41" s="461"/>
      <c r="B41" s="462" t="s">
        <v>257</v>
      </c>
      <c r="C41" s="906" t="s">
        <v>258</v>
      </c>
      <c r="D41" s="464" t="s">
        <v>259</v>
      </c>
      <c r="E41" s="459"/>
    </row>
    <row r="42" spans="1:5" ht="63.75" customHeight="1">
      <c r="A42" s="461"/>
      <c r="B42" s="462" t="s">
        <v>707</v>
      </c>
      <c r="C42" s="906"/>
      <c r="D42" s="464" t="s">
        <v>693</v>
      </c>
      <c r="E42" s="459"/>
    </row>
    <row r="43" spans="1:5" ht="41.25" customHeight="1">
      <c r="A43" s="905" t="s">
        <v>670</v>
      </c>
      <c r="B43" s="905"/>
      <c r="C43" s="905"/>
      <c r="D43" s="905"/>
      <c r="E43" s="905"/>
    </row>
    <row r="44" spans="1:5" ht="19.5" customHeight="1">
      <c r="A44" s="904" t="s">
        <v>260</v>
      </c>
      <c r="B44" s="904"/>
      <c r="C44" s="904"/>
      <c r="D44" s="904"/>
      <c r="E44" s="904"/>
    </row>
    <row r="45" spans="1:5" ht="119.25" customHeight="1">
      <c r="A45" s="461"/>
      <c r="B45" s="462" t="s">
        <v>261</v>
      </c>
      <c r="C45" s="906" t="s">
        <v>262</v>
      </c>
      <c r="D45" s="906" t="s">
        <v>263</v>
      </c>
      <c r="E45" s="459"/>
    </row>
    <row r="46" spans="1:5" s="321" customFormat="1">
      <c r="A46" s="461"/>
      <c r="B46" s="466" t="s">
        <v>264</v>
      </c>
      <c r="C46" s="906"/>
      <c r="D46" s="906"/>
      <c r="E46" s="909"/>
    </row>
    <row r="47" spans="1:5" s="321" customFormat="1">
      <c r="A47" s="467" t="s">
        <v>265</v>
      </c>
      <c r="B47" s="462" t="s">
        <v>266</v>
      </c>
      <c r="C47" s="906"/>
      <c r="D47" s="906"/>
      <c r="E47" s="909"/>
    </row>
    <row r="48" spans="1:5">
      <c r="A48" s="461"/>
      <c r="B48" s="462" t="s">
        <v>267</v>
      </c>
      <c r="C48" s="908" t="s">
        <v>268</v>
      </c>
      <c r="D48" s="906" t="s">
        <v>269</v>
      </c>
      <c r="E48" s="909"/>
    </row>
    <row r="49" spans="1:5">
      <c r="A49" s="467" t="s">
        <v>265</v>
      </c>
      <c r="B49" s="466" t="s">
        <v>270</v>
      </c>
      <c r="C49" s="908"/>
      <c r="D49" s="906"/>
      <c r="E49" s="909"/>
    </row>
    <row r="50" spans="1:5" ht="56.25">
      <c r="A50" s="461"/>
      <c r="B50" s="462" t="s">
        <v>271</v>
      </c>
      <c r="C50" s="463" t="s">
        <v>272</v>
      </c>
      <c r="D50" s="906"/>
      <c r="E50" s="459"/>
    </row>
    <row r="51" spans="1:5">
      <c r="A51" s="461"/>
      <c r="B51" s="462" t="s">
        <v>273</v>
      </c>
      <c r="C51" s="908" t="s">
        <v>564</v>
      </c>
      <c r="D51" s="464"/>
      <c r="E51" s="909"/>
    </row>
    <row r="52" spans="1:5">
      <c r="A52" s="467" t="s">
        <v>265</v>
      </c>
      <c r="B52" s="466" t="s">
        <v>274</v>
      </c>
      <c r="C52" s="908"/>
      <c r="D52" s="464"/>
      <c r="E52" s="909"/>
    </row>
    <row r="53" spans="1:5" ht="114.75" customHeight="1">
      <c r="A53" s="468" t="s">
        <v>275</v>
      </c>
      <c r="B53" s="469" t="s">
        <v>605</v>
      </c>
      <c r="C53" s="908"/>
      <c r="D53" s="464"/>
      <c r="E53" s="459"/>
    </row>
    <row r="54" spans="1:5" ht="37.5">
      <c r="A54" s="461"/>
      <c r="B54" s="462" t="s">
        <v>276</v>
      </c>
      <c r="C54" s="908" t="s">
        <v>277</v>
      </c>
      <c r="D54" s="464" t="s">
        <v>278</v>
      </c>
      <c r="E54" s="459"/>
    </row>
    <row r="55" spans="1:5">
      <c r="A55" s="461"/>
      <c r="B55" s="462" t="s">
        <v>279</v>
      </c>
      <c r="C55" s="908"/>
      <c r="D55" s="464"/>
      <c r="E55" s="459"/>
    </row>
    <row r="56" spans="1:5" ht="19.5" customHeight="1">
      <c r="A56" s="904" t="s">
        <v>280</v>
      </c>
      <c r="B56" s="904"/>
      <c r="C56" s="904"/>
      <c r="D56" s="904"/>
      <c r="E56" s="904"/>
    </row>
    <row r="57" spans="1:5">
      <c r="A57" s="461"/>
      <c r="B57" s="462" t="s">
        <v>281</v>
      </c>
      <c r="C57" s="908" t="s">
        <v>565</v>
      </c>
      <c r="D57" s="906" t="s">
        <v>282</v>
      </c>
      <c r="E57" s="459"/>
    </row>
    <row r="58" spans="1:5">
      <c r="A58" s="461"/>
      <c r="B58" s="462" t="s">
        <v>283</v>
      </c>
      <c r="C58" s="908"/>
      <c r="D58" s="906"/>
      <c r="E58" s="459"/>
    </row>
    <row r="59" spans="1:5" ht="37.5">
      <c r="A59" s="461"/>
      <c r="B59" s="470" t="s">
        <v>284</v>
      </c>
      <c r="C59" s="908" t="s">
        <v>272</v>
      </c>
      <c r="D59" s="906" t="s">
        <v>285</v>
      </c>
      <c r="E59" s="459"/>
    </row>
    <row r="60" spans="1:5" ht="37.5">
      <c r="A60" s="461"/>
      <c r="B60" s="462" t="s">
        <v>286</v>
      </c>
      <c r="C60" s="908"/>
      <c r="D60" s="906"/>
      <c r="E60" s="459"/>
    </row>
    <row r="61" spans="1:5" ht="39.75" customHeight="1">
      <c r="A61" s="905" t="s">
        <v>671</v>
      </c>
      <c r="B61" s="905"/>
      <c r="C61" s="905"/>
      <c r="D61" s="905"/>
      <c r="E61" s="905"/>
    </row>
    <row r="62" spans="1:5" ht="19.5" customHeight="1">
      <c r="A62" s="904" t="s">
        <v>287</v>
      </c>
      <c r="B62" s="904"/>
      <c r="C62" s="904"/>
      <c r="D62" s="904"/>
      <c r="E62" s="904"/>
    </row>
    <row r="63" spans="1:5" ht="56.25" customHeight="1">
      <c r="A63" s="461"/>
      <c r="B63" s="471" t="s">
        <v>672</v>
      </c>
      <c r="C63" s="906" t="s">
        <v>579</v>
      </c>
      <c r="D63" s="464"/>
      <c r="E63" s="459"/>
    </row>
    <row r="64" spans="1:5" ht="75">
      <c r="A64" s="461"/>
      <c r="B64" s="462" t="s">
        <v>673</v>
      </c>
      <c r="C64" s="906"/>
      <c r="D64" s="464" t="s">
        <v>288</v>
      </c>
      <c r="E64" s="459"/>
    </row>
    <row r="65" spans="1:5">
      <c r="A65" s="461"/>
      <c r="B65" s="462" t="s">
        <v>520</v>
      </c>
      <c r="C65" s="906"/>
      <c r="D65" s="464"/>
      <c r="E65" s="459"/>
    </row>
    <row r="66" spans="1:5">
      <c r="A66" s="461"/>
      <c r="B66" s="462" t="s">
        <v>289</v>
      </c>
      <c r="C66" s="906"/>
      <c r="D66" s="464"/>
      <c r="E66" s="459"/>
    </row>
    <row r="67" spans="1:5">
      <c r="A67" s="461"/>
      <c r="B67" s="462" t="s">
        <v>290</v>
      </c>
      <c r="C67" s="906"/>
      <c r="D67" s="464"/>
      <c r="E67" s="459"/>
    </row>
    <row r="68" spans="1:5">
      <c r="A68" s="461"/>
      <c r="B68" s="462" t="s">
        <v>291</v>
      </c>
      <c r="C68" s="906"/>
      <c r="D68" s="464"/>
      <c r="E68" s="459"/>
    </row>
    <row r="69" spans="1:5">
      <c r="A69" s="461"/>
      <c r="B69" s="462" t="s">
        <v>292</v>
      </c>
      <c r="C69" s="906"/>
      <c r="D69" s="464"/>
      <c r="E69" s="459"/>
    </row>
    <row r="70" spans="1:5">
      <c r="A70" s="461"/>
      <c r="B70" s="462" t="s">
        <v>293</v>
      </c>
      <c r="C70" s="906"/>
      <c r="D70" s="464"/>
      <c r="E70" s="459"/>
    </row>
    <row r="71" spans="1:5">
      <c r="A71" s="461"/>
      <c r="B71" s="462" t="s">
        <v>294</v>
      </c>
      <c r="C71" s="906"/>
      <c r="D71" s="464"/>
      <c r="E71" s="459"/>
    </row>
    <row r="72" spans="1:5">
      <c r="A72" s="461"/>
      <c r="B72" s="462" t="s">
        <v>295</v>
      </c>
      <c r="C72" s="906"/>
      <c r="D72" s="464"/>
      <c r="E72" s="459"/>
    </row>
    <row r="73" spans="1:5">
      <c r="A73" s="461"/>
      <c r="B73" s="462" t="s">
        <v>296</v>
      </c>
      <c r="C73" s="906"/>
      <c r="D73" s="464"/>
      <c r="E73" s="459"/>
    </row>
    <row r="74" spans="1:5">
      <c r="A74" s="461"/>
      <c r="B74" s="462" t="s">
        <v>297</v>
      </c>
      <c r="C74" s="906"/>
      <c r="D74" s="464"/>
      <c r="E74" s="459"/>
    </row>
    <row r="75" spans="1:5">
      <c r="A75" s="461"/>
      <c r="B75" s="462" t="s">
        <v>298</v>
      </c>
      <c r="C75" s="906"/>
      <c r="D75" s="464"/>
      <c r="E75" s="459"/>
    </row>
    <row r="76" spans="1:5" ht="37.5">
      <c r="A76" s="461"/>
      <c r="B76" s="462" t="s">
        <v>299</v>
      </c>
      <c r="C76" s="906"/>
      <c r="D76" s="464" t="s">
        <v>544</v>
      </c>
      <c r="E76" s="459"/>
    </row>
    <row r="77" spans="1:5">
      <c r="A77" s="461"/>
      <c r="B77" s="462" t="s">
        <v>300</v>
      </c>
      <c r="C77" s="906"/>
      <c r="D77" s="464"/>
      <c r="E77" s="459"/>
    </row>
    <row r="78" spans="1:5" ht="37.5">
      <c r="A78" s="461"/>
      <c r="B78" s="462" t="s">
        <v>309</v>
      </c>
      <c r="C78" s="906"/>
      <c r="D78" s="464"/>
      <c r="E78" s="459"/>
    </row>
    <row r="79" spans="1:5">
      <c r="A79" s="461"/>
      <c r="B79" s="462" t="s">
        <v>301</v>
      </c>
      <c r="C79" s="906"/>
      <c r="D79" s="464" t="s">
        <v>302</v>
      </c>
      <c r="E79" s="459"/>
    </row>
    <row r="80" spans="1:5">
      <c r="A80" s="461"/>
      <c r="B80" s="462" t="s">
        <v>310</v>
      </c>
      <c r="C80" s="906"/>
      <c r="D80" s="464"/>
      <c r="E80" s="459"/>
    </row>
    <row r="81" spans="1:5" ht="73.5" customHeight="1">
      <c r="A81" s="461"/>
      <c r="B81" s="462" t="s">
        <v>303</v>
      </c>
      <c r="C81" s="906"/>
      <c r="D81" s="464" t="s">
        <v>304</v>
      </c>
      <c r="E81" s="459"/>
    </row>
    <row r="82" spans="1:5" ht="37.5">
      <c r="A82" s="461"/>
      <c r="B82" s="462" t="s">
        <v>305</v>
      </c>
      <c r="C82" s="906"/>
      <c r="D82" s="464"/>
      <c r="E82" s="459"/>
    </row>
    <row r="83" spans="1:5" ht="37.5">
      <c r="A83" s="461"/>
      <c r="B83" s="462" t="s">
        <v>306</v>
      </c>
      <c r="C83" s="906"/>
      <c r="D83" s="464" t="s">
        <v>307</v>
      </c>
      <c r="E83" s="459"/>
    </row>
    <row r="84" spans="1:5" ht="37.5">
      <c r="A84" s="461"/>
      <c r="B84" s="462" t="s">
        <v>308</v>
      </c>
      <c r="C84" s="906"/>
      <c r="D84" s="464"/>
      <c r="E84" s="459"/>
    </row>
    <row r="85" spans="1:5">
      <c r="A85" s="461"/>
      <c r="B85" s="462" t="s">
        <v>595</v>
      </c>
      <c r="C85" s="906"/>
      <c r="D85" s="464"/>
      <c r="E85" s="459"/>
    </row>
    <row r="86" spans="1:5" ht="19.5" customHeight="1">
      <c r="A86" s="904" t="s">
        <v>311</v>
      </c>
      <c r="B86" s="904"/>
      <c r="C86" s="904"/>
      <c r="D86" s="904"/>
      <c r="E86" s="904"/>
    </row>
    <row r="87" spans="1:5" ht="75">
      <c r="A87" s="461"/>
      <c r="B87" s="462" t="s">
        <v>312</v>
      </c>
      <c r="C87" s="906" t="s">
        <v>566</v>
      </c>
      <c r="D87" s="464"/>
      <c r="E87" s="459"/>
    </row>
    <row r="88" spans="1:5" ht="56.25">
      <c r="A88" s="461"/>
      <c r="B88" s="462" t="s">
        <v>313</v>
      </c>
      <c r="C88" s="906"/>
      <c r="D88" s="464"/>
      <c r="E88" s="459"/>
    </row>
    <row r="89" spans="1:5" ht="18.75" customHeight="1">
      <c r="A89" s="904" t="s">
        <v>314</v>
      </c>
      <c r="B89" s="904"/>
      <c r="C89" s="904"/>
      <c r="D89" s="904"/>
      <c r="E89" s="904"/>
    </row>
    <row r="90" spans="1:5" ht="210" customHeight="1">
      <c r="A90" s="461"/>
      <c r="B90" s="462" t="s">
        <v>517</v>
      </c>
      <c r="C90" s="462" t="s">
        <v>518</v>
      </c>
      <c r="D90" s="462" t="s">
        <v>519</v>
      </c>
      <c r="E90" s="459"/>
    </row>
    <row r="91" spans="1:5" ht="19.5" customHeight="1">
      <c r="A91" s="904" t="s">
        <v>315</v>
      </c>
      <c r="B91" s="904"/>
      <c r="C91" s="904"/>
      <c r="D91" s="904"/>
      <c r="E91" s="904"/>
    </row>
    <row r="92" spans="1:5">
      <c r="A92" s="461"/>
      <c r="B92" s="466" t="s">
        <v>676</v>
      </c>
      <c r="C92" s="906" t="s">
        <v>569</v>
      </c>
      <c r="D92" s="464"/>
      <c r="E92" s="459"/>
    </row>
    <row r="93" spans="1:5">
      <c r="A93" s="461"/>
      <c r="B93" s="466" t="s">
        <v>316</v>
      </c>
      <c r="C93" s="906"/>
      <c r="D93" s="464"/>
      <c r="E93" s="459"/>
    </row>
    <row r="94" spans="1:5" ht="23.25" customHeight="1">
      <c r="A94" s="461"/>
      <c r="B94" s="466" t="s">
        <v>567</v>
      </c>
      <c r="C94" s="906"/>
      <c r="D94" s="464"/>
      <c r="E94" s="459"/>
    </row>
    <row r="95" spans="1:5">
      <c r="A95" s="461"/>
      <c r="B95" s="466" t="s">
        <v>568</v>
      </c>
      <c r="C95" s="906"/>
      <c r="D95" s="464"/>
      <c r="E95" s="459"/>
    </row>
    <row r="96" spans="1:5">
      <c r="A96" s="461"/>
      <c r="B96" s="466" t="s">
        <v>317</v>
      </c>
      <c r="C96" s="906"/>
      <c r="D96" s="464"/>
      <c r="E96" s="459"/>
    </row>
    <row r="97" spans="1:5" ht="37.5">
      <c r="A97" s="461"/>
      <c r="B97" s="466" t="s">
        <v>701</v>
      </c>
      <c r="C97" s="906"/>
      <c r="D97" s="464" t="s">
        <v>700</v>
      </c>
      <c r="E97" s="459"/>
    </row>
    <row r="98" spans="1:5" ht="56.25">
      <c r="A98" s="461"/>
      <c r="B98" s="466" t="s">
        <v>318</v>
      </c>
      <c r="C98" s="906"/>
      <c r="D98" s="464"/>
      <c r="E98" s="459"/>
    </row>
    <row r="99" spans="1:5" ht="36" customHeight="1">
      <c r="A99" s="461"/>
      <c r="B99" s="466" t="s">
        <v>319</v>
      </c>
      <c r="C99" s="906"/>
      <c r="D99" s="464" t="s">
        <v>320</v>
      </c>
      <c r="E99" s="459"/>
    </row>
    <row r="100" spans="1:5">
      <c r="A100" s="461"/>
      <c r="B100" s="462" t="s">
        <v>321</v>
      </c>
      <c r="C100" s="906"/>
      <c r="D100" s="464"/>
      <c r="E100" s="459"/>
    </row>
    <row r="101" spans="1:5" ht="37.5">
      <c r="A101" s="461"/>
      <c r="B101" s="462" t="s">
        <v>322</v>
      </c>
      <c r="C101" s="906"/>
      <c r="D101" s="464"/>
      <c r="E101" s="459"/>
    </row>
    <row r="102" spans="1:5" ht="19.5" customHeight="1">
      <c r="A102" s="904" t="s">
        <v>323</v>
      </c>
      <c r="B102" s="904"/>
      <c r="C102" s="904"/>
      <c r="D102" s="904"/>
      <c r="E102" s="904"/>
    </row>
    <row r="103" spans="1:5" ht="93.75">
      <c r="A103" s="461"/>
      <c r="B103" s="462" t="s">
        <v>593</v>
      </c>
      <c r="C103" s="906" t="s">
        <v>594</v>
      </c>
      <c r="D103" s="906" t="s">
        <v>324</v>
      </c>
      <c r="E103" s="459"/>
    </row>
    <row r="104" spans="1:5">
      <c r="A104" s="461"/>
      <c r="B104" s="462" t="s">
        <v>325</v>
      </c>
      <c r="C104" s="908"/>
      <c r="D104" s="906"/>
      <c r="E104" s="459"/>
    </row>
    <row r="105" spans="1:5">
      <c r="A105" s="461"/>
      <c r="B105" s="462" t="s">
        <v>326</v>
      </c>
      <c r="C105" s="908"/>
      <c r="D105" s="906"/>
      <c r="E105" s="459"/>
    </row>
    <row r="106" spans="1:5">
      <c r="A106" s="461"/>
      <c r="B106" s="462" t="s">
        <v>327</v>
      </c>
      <c r="C106" s="908"/>
      <c r="D106" s="906"/>
      <c r="E106" s="459"/>
    </row>
    <row r="107" spans="1:5" ht="36.75" customHeight="1">
      <c r="A107" s="903" t="s">
        <v>328</v>
      </c>
      <c r="B107" s="903"/>
      <c r="C107" s="903"/>
      <c r="D107" s="903"/>
      <c r="E107" s="903"/>
    </row>
    <row r="108" spans="1:5" ht="39.75" customHeight="1">
      <c r="A108" s="905" t="s">
        <v>329</v>
      </c>
      <c r="B108" s="905"/>
      <c r="C108" s="905"/>
      <c r="D108" s="905"/>
      <c r="E108" s="905"/>
    </row>
    <row r="109" spans="1:5" ht="19.5" customHeight="1">
      <c r="A109" s="904" t="s">
        <v>509</v>
      </c>
      <c r="B109" s="904"/>
      <c r="C109" s="904"/>
      <c r="D109" s="904"/>
      <c r="E109" s="904"/>
    </row>
    <row r="110" spans="1:5">
      <c r="A110" s="461"/>
      <c r="B110" s="462" t="s">
        <v>514</v>
      </c>
      <c r="C110" s="906" t="s">
        <v>511</v>
      </c>
      <c r="D110" s="464"/>
      <c r="E110" s="459"/>
    </row>
    <row r="111" spans="1:5">
      <c r="A111" s="461"/>
      <c r="B111" s="462" t="s">
        <v>508</v>
      </c>
      <c r="C111" s="906"/>
      <c r="D111" s="464"/>
      <c r="E111" s="459"/>
    </row>
    <row r="112" spans="1:5" ht="37.5">
      <c r="A112" s="461"/>
      <c r="B112" s="462" t="s">
        <v>510</v>
      </c>
      <c r="C112" s="906"/>
      <c r="D112" s="464"/>
      <c r="E112" s="459"/>
    </row>
    <row r="113" spans="1:10">
      <c r="A113" s="461"/>
      <c r="B113" s="462" t="s">
        <v>506</v>
      </c>
      <c r="C113" s="906"/>
      <c r="D113" s="464"/>
      <c r="E113" s="459"/>
    </row>
    <row r="114" spans="1:10">
      <c r="A114" s="461"/>
      <c r="B114" s="462" t="s">
        <v>515</v>
      </c>
      <c r="C114" s="906"/>
      <c r="D114" s="464"/>
      <c r="E114" s="459"/>
    </row>
    <row r="115" spans="1:10">
      <c r="A115" s="461"/>
      <c r="B115" s="462" t="s">
        <v>516</v>
      </c>
      <c r="C115" s="906"/>
      <c r="D115" s="464"/>
      <c r="E115" s="459"/>
    </row>
    <row r="116" spans="1:10" ht="56.25">
      <c r="A116" s="461"/>
      <c r="B116" s="462" t="s">
        <v>513</v>
      </c>
      <c r="C116" s="906"/>
      <c r="D116" s="464"/>
      <c r="E116" s="459"/>
    </row>
    <row r="117" spans="1:10">
      <c r="A117" s="461"/>
      <c r="B117" s="462" t="s">
        <v>507</v>
      </c>
      <c r="C117" s="906"/>
      <c r="D117" s="464"/>
      <c r="E117" s="459"/>
    </row>
    <row r="118" spans="1:10" ht="37.5">
      <c r="A118" s="461"/>
      <c r="B118" s="462" t="s">
        <v>512</v>
      </c>
      <c r="C118" s="906"/>
      <c r="D118" s="464"/>
      <c r="E118" s="459"/>
    </row>
    <row r="119" spans="1:10" ht="56.25">
      <c r="A119" s="461"/>
      <c r="B119" s="472" t="s">
        <v>580</v>
      </c>
      <c r="C119" s="473" t="s">
        <v>581</v>
      </c>
      <c r="D119" s="474"/>
      <c r="E119" s="459"/>
    </row>
    <row r="120" spans="1:10" ht="111" customHeight="1">
      <c r="A120" s="461"/>
      <c r="B120" s="475" t="s">
        <v>582</v>
      </c>
      <c r="C120" s="474" t="s">
        <v>583</v>
      </c>
      <c r="D120" s="474" t="s">
        <v>694</v>
      </c>
      <c r="E120" s="459"/>
    </row>
    <row r="121" spans="1:10" ht="36.75" customHeight="1">
      <c r="A121" s="903" t="s">
        <v>330</v>
      </c>
      <c r="B121" s="903"/>
      <c r="C121" s="903"/>
      <c r="D121" s="903"/>
      <c r="E121" s="903"/>
    </row>
    <row r="122" spans="1:10" ht="37.5" customHeight="1">
      <c r="A122" s="904" t="s">
        <v>677</v>
      </c>
      <c r="B122" s="905"/>
      <c r="C122" s="905"/>
      <c r="D122" s="905"/>
      <c r="E122" s="905"/>
    </row>
    <row r="123" spans="1:10" ht="19.5" customHeight="1">
      <c r="A123" s="904" t="s">
        <v>491</v>
      </c>
      <c r="B123" s="904"/>
      <c r="C123" s="904"/>
      <c r="D123" s="904"/>
      <c r="E123" s="904"/>
    </row>
    <row r="124" spans="1:10" ht="18.75" customHeight="1">
      <c r="A124" s="461"/>
      <c r="B124" s="466" t="s">
        <v>490</v>
      </c>
      <c r="C124" s="466" t="s">
        <v>584</v>
      </c>
      <c r="D124" s="474"/>
      <c r="E124" s="459"/>
    </row>
    <row r="125" spans="1:10" ht="25.5" customHeight="1">
      <c r="A125" s="904" t="s">
        <v>596</v>
      </c>
      <c r="B125" s="904"/>
      <c r="C125" s="904"/>
      <c r="D125" s="904"/>
      <c r="E125" s="904"/>
    </row>
    <row r="126" spans="1:10" s="314" customFormat="1" ht="44.25" customHeight="1">
      <c r="A126" s="476"/>
      <c r="B126" s="466" t="s">
        <v>492</v>
      </c>
      <c r="C126" s="466" t="s">
        <v>584</v>
      </c>
      <c r="D126" s="477"/>
      <c r="E126" s="349"/>
    </row>
    <row r="127" spans="1:10" ht="261.75" customHeight="1">
      <c r="A127" s="476"/>
      <c r="B127" s="478" t="s">
        <v>716</v>
      </c>
      <c r="C127" s="915" t="s">
        <v>585</v>
      </c>
      <c r="D127" s="464"/>
      <c r="E127" s="348"/>
    </row>
    <row r="128" spans="1:10">
      <c r="A128" s="461"/>
      <c r="B128" s="462" t="s">
        <v>331</v>
      </c>
      <c r="C128" s="915"/>
      <c r="D128" s="464"/>
      <c r="E128" s="348"/>
      <c r="F128" s="319"/>
      <c r="G128" s="322"/>
      <c r="H128" s="322"/>
      <c r="I128" s="322"/>
      <c r="J128" s="319"/>
    </row>
    <row r="129" spans="1:10" ht="56.25">
      <c r="A129" s="461"/>
      <c r="B129" s="462" t="s">
        <v>717</v>
      </c>
      <c r="C129" s="915"/>
      <c r="D129" s="464"/>
      <c r="E129" s="348"/>
      <c r="F129" s="319"/>
      <c r="G129" s="322"/>
      <c r="H129" s="322"/>
      <c r="I129" s="322"/>
      <c r="J129" s="319"/>
    </row>
    <row r="130" spans="1:10" ht="56.25">
      <c r="A130" s="916" t="s">
        <v>332</v>
      </c>
      <c r="B130" s="469" t="s">
        <v>333</v>
      </c>
      <c r="C130" s="915"/>
      <c r="D130" s="464"/>
      <c r="E130" s="909"/>
    </row>
    <row r="131" spans="1:10">
      <c r="A131" s="916"/>
      <c r="B131" s="469" t="s">
        <v>334</v>
      </c>
      <c r="C131" s="915"/>
      <c r="D131" s="464"/>
      <c r="E131" s="909"/>
    </row>
    <row r="132" spans="1:10" ht="19.5">
      <c r="A132" s="904" t="s">
        <v>335</v>
      </c>
      <c r="B132" s="904"/>
      <c r="C132" s="904"/>
      <c r="D132" s="904"/>
      <c r="E132" s="904"/>
    </row>
    <row r="133" spans="1:10" ht="75">
      <c r="A133" s="461"/>
      <c r="B133" s="462" t="s">
        <v>494</v>
      </c>
      <c r="C133" s="474" t="s">
        <v>493</v>
      </c>
      <c r="D133" s="464"/>
      <c r="E133" s="459"/>
    </row>
    <row r="134" spans="1:10" ht="19.5">
      <c r="A134" s="904" t="s">
        <v>336</v>
      </c>
      <c r="B134" s="904"/>
      <c r="C134" s="904"/>
      <c r="D134" s="904"/>
      <c r="E134" s="904"/>
    </row>
    <row r="135" spans="1:10" ht="37.5">
      <c r="A135" s="461"/>
      <c r="B135" s="466" t="s">
        <v>586</v>
      </c>
      <c r="C135" s="474" t="s">
        <v>587</v>
      </c>
      <c r="D135" s="474" t="s">
        <v>337</v>
      </c>
      <c r="E135" s="459"/>
    </row>
    <row r="136" spans="1:10" ht="37.5" customHeight="1">
      <c r="A136" s="905" t="s">
        <v>338</v>
      </c>
      <c r="B136" s="905"/>
      <c r="C136" s="905"/>
      <c r="D136" s="905"/>
      <c r="E136" s="905"/>
    </row>
    <row r="137" spans="1:10">
      <c r="A137" s="461"/>
      <c r="B137" s="462" t="s">
        <v>339</v>
      </c>
      <c r="C137" s="463" t="s">
        <v>340</v>
      </c>
      <c r="D137" s="464"/>
      <c r="E137" s="459"/>
    </row>
    <row r="138" spans="1:10" ht="37.5">
      <c r="A138" s="461"/>
      <c r="B138" s="462" t="s">
        <v>526</v>
      </c>
      <c r="C138" s="463" t="s">
        <v>527</v>
      </c>
      <c r="D138" s="464"/>
      <c r="E138" s="459"/>
    </row>
    <row r="139" spans="1:10" ht="39" customHeight="1">
      <c r="A139" s="905" t="s">
        <v>597</v>
      </c>
      <c r="B139" s="905"/>
      <c r="C139" s="905"/>
      <c r="D139" s="905"/>
      <c r="E139" s="905"/>
    </row>
    <row r="140" spans="1:10">
      <c r="A140" s="461"/>
      <c r="B140" s="462" t="s">
        <v>598</v>
      </c>
      <c r="C140" s="908" t="s">
        <v>341</v>
      </c>
      <c r="D140" s="906" t="s">
        <v>695</v>
      </c>
      <c r="E140" s="459"/>
    </row>
    <row r="141" spans="1:10">
      <c r="A141" s="461"/>
      <c r="B141" s="462" t="s">
        <v>342</v>
      </c>
      <c r="C141" s="908"/>
      <c r="D141" s="906"/>
      <c r="E141" s="459"/>
    </row>
    <row r="142" spans="1:10" ht="56.25">
      <c r="A142" s="461"/>
      <c r="B142" s="479" t="s">
        <v>599</v>
      </c>
      <c r="C142" s="915" t="s">
        <v>590</v>
      </c>
      <c r="D142" s="906" t="s">
        <v>704</v>
      </c>
      <c r="E142" s="459"/>
    </row>
    <row r="143" spans="1:10" ht="93.75" customHeight="1">
      <c r="A143" s="914" t="s">
        <v>600</v>
      </c>
      <c r="B143" s="466" t="s">
        <v>718</v>
      </c>
      <c r="C143" s="915"/>
      <c r="D143" s="906"/>
      <c r="E143" s="459"/>
    </row>
    <row r="144" spans="1:10" ht="75">
      <c r="A144" s="914"/>
      <c r="B144" s="472" t="s">
        <v>588</v>
      </c>
      <c r="C144" s="915"/>
      <c r="D144" s="906"/>
      <c r="E144" s="459"/>
    </row>
    <row r="145" spans="1:5" ht="125.25" customHeight="1">
      <c r="A145" s="914"/>
      <c r="B145" s="480" t="s">
        <v>589</v>
      </c>
      <c r="C145" s="915"/>
      <c r="D145" s="906"/>
      <c r="E145" s="459"/>
    </row>
    <row r="146" spans="1:5" ht="78" customHeight="1">
      <c r="A146" s="461"/>
      <c r="B146" s="466" t="s">
        <v>720</v>
      </c>
      <c r="C146" s="463" t="s">
        <v>495</v>
      </c>
      <c r="D146" s="464"/>
      <c r="E146" s="459"/>
    </row>
    <row r="147" spans="1:5" ht="75">
      <c r="A147" s="461"/>
      <c r="B147" s="462" t="s">
        <v>721</v>
      </c>
      <c r="C147" s="463" t="s">
        <v>343</v>
      </c>
      <c r="D147" s="464"/>
      <c r="E147" s="459"/>
    </row>
    <row r="148" spans="1:5" ht="42" customHeight="1">
      <c r="A148" s="905" t="s">
        <v>344</v>
      </c>
      <c r="B148" s="905"/>
      <c r="C148" s="905"/>
      <c r="D148" s="905"/>
      <c r="E148" s="905"/>
    </row>
    <row r="149" spans="1:5" ht="56.25">
      <c r="A149" s="461"/>
      <c r="B149" s="466" t="s">
        <v>591</v>
      </c>
      <c r="C149" s="481" t="s">
        <v>592</v>
      </c>
      <c r="D149" s="464"/>
      <c r="E149" s="459"/>
    </row>
    <row r="150" spans="1:5" ht="41.25" customHeight="1">
      <c r="A150" s="905" t="s">
        <v>345</v>
      </c>
      <c r="B150" s="905"/>
      <c r="C150" s="905"/>
      <c r="D150" s="905"/>
      <c r="E150" s="905"/>
    </row>
    <row r="151" spans="1:5" ht="19.5" customHeight="1">
      <c r="A151" s="904" t="s">
        <v>346</v>
      </c>
      <c r="B151" s="904"/>
      <c r="C151" s="904"/>
      <c r="D151" s="904"/>
      <c r="E151" s="904"/>
    </row>
    <row r="152" spans="1:5" ht="37.5" customHeight="1">
      <c r="A152" s="461" t="s">
        <v>347</v>
      </c>
      <c r="B152" s="466" t="s">
        <v>348</v>
      </c>
      <c r="C152" s="906" t="s">
        <v>349</v>
      </c>
      <c r="D152" s="906" t="s">
        <v>350</v>
      </c>
      <c r="E152" s="459"/>
    </row>
    <row r="153" spans="1:5">
      <c r="A153" s="461" t="s">
        <v>351</v>
      </c>
      <c r="B153" s="466" t="s">
        <v>352</v>
      </c>
      <c r="C153" s="906"/>
      <c r="D153" s="906"/>
      <c r="E153" s="459"/>
    </row>
    <row r="154" spans="1:5">
      <c r="A154" s="461" t="s">
        <v>351</v>
      </c>
      <c r="B154" s="466" t="s">
        <v>353</v>
      </c>
      <c r="C154" s="906"/>
      <c r="D154" s="906"/>
      <c r="E154" s="459"/>
    </row>
    <row r="155" spans="1:5">
      <c r="A155" s="461" t="s">
        <v>351</v>
      </c>
      <c r="B155" s="466" t="s">
        <v>354</v>
      </c>
      <c r="C155" s="906"/>
      <c r="D155" s="906"/>
      <c r="E155" s="459"/>
    </row>
    <row r="156" spans="1:5" ht="37.5">
      <c r="A156" s="468" t="s">
        <v>332</v>
      </c>
      <c r="B156" s="469" t="s">
        <v>355</v>
      </c>
      <c r="C156" s="906"/>
      <c r="D156" s="906"/>
      <c r="E156" s="459"/>
    </row>
    <row r="157" spans="1:5" ht="19.5" customHeight="1">
      <c r="A157" s="904" t="s">
        <v>356</v>
      </c>
      <c r="B157" s="904"/>
      <c r="C157" s="904"/>
      <c r="D157" s="904"/>
      <c r="E157" s="904"/>
    </row>
    <row r="158" spans="1:5" ht="75" customHeight="1">
      <c r="A158" s="461" t="s">
        <v>351</v>
      </c>
      <c r="B158" s="466" t="s">
        <v>705</v>
      </c>
      <c r="C158" s="907" t="s">
        <v>357</v>
      </c>
      <c r="D158" s="906" t="s">
        <v>350</v>
      </c>
      <c r="E158" s="459"/>
    </row>
    <row r="159" spans="1:5">
      <c r="A159" s="461" t="s">
        <v>351</v>
      </c>
      <c r="B159" s="466" t="s">
        <v>358</v>
      </c>
      <c r="C159" s="907"/>
      <c r="D159" s="906"/>
      <c r="E159" s="459"/>
    </row>
    <row r="160" spans="1:5">
      <c r="A160" s="461" t="s">
        <v>359</v>
      </c>
      <c r="B160" s="466" t="s">
        <v>360</v>
      </c>
      <c r="C160" s="907"/>
      <c r="D160" s="906"/>
      <c r="E160" s="459"/>
    </row>
    <row r="161" spans="1:5">
      <c r="A161" s="476"/>
      <c r="B161" s="466" t="s">
        <v>361</v>
      </c>
      <c r="C161" s="907"/>
      <c r="D161" s="906"/>
      <c r="E161" s="459"/>
    </row>
    <row r="162" spans="1:5" ht="101.25" customHeight="1">
      <c r="A162" s="476"/>
      <c r="B162" s="466" t="s">
        <v>362</v>
      </c>
      <c r="C162" s="907"/>
      <c r="D162" s="906"/>
      <c r="E162" s="459"/>
    </row>
    <row r="163" spans="1:5" ht="39" customHeight="1">
      <c r="A163" s="905" t="s">
        <v>363</v>
      </c>
      <c r="B163" s="905"/>
      <c r="C163" s="905"/>
      <c r="D163" s="905"/>
      <c r="E163" s="905"/>
    </row>
    <row r="164" spans="1:5" ht="19.5" customHeight="1">
      <c r="A164" s="904" t="s">
        <v>364</v>
      </c>
      <c r="B164" s="904"/>
      <c r="C164" s="904"/>
      <c r="D164" s="904"/>
      <c r="E164" s="904"/>
    </row>
    <row r="165" spans="1:5">
      <c r="A165" s="476"/>
      <c r="B165" s="466" t="s">
        <v>365</v>
      </c>
      <c r="C165" s="906" t="s">
        <v>366</v>
      </c>
      <c r="D165" s="464"/>
      <c r="E165" s="459"/>
    </row>
    <row r="166" spans="1:5">
      <c r="A166" s="476"/>
      <c r="B166" s="466" t="s">
        <v>367</v>
      </c>
      <c r="C166" s="906"/>
      <c r="D166" s="464"/>
      <c r="E166" s="459"/>
    </row>
    <row r="167" spans="1:5" ht="19.5" customHeight="1">
      <c r="A167" s="904" t="s">
        <v>368</v>
      </c>
      <c r="B167" s="904"/>
      <c r="C167" s="904"/>
      <c r="D167" s="904"/>
      <c r="E167" s="904"/>
    </row>
    <row r="168" spans="1:5">
      <c r="A168" s="461"/>
      <c r="B168" s="464"/>
      <c r="C168" s="481" t="s">
        <v>369</v>
      </c>
      <c r="D168" s="474"/>
      <c r="E168" s="459"/>
    </row>
    <row r="169" spans="1:5" ht="19.5" customHeight="1">
      <c r="A169" s="904" t="s">
        <v>370</v>
      </c>
      <c r="B169" s="904"/>
      <c r="C169" s="904"/>
      <c r="D169" s="904"/>
      <c r="E169" s="904"/>
    </row>
    <row r="170" spans="1:5">
      <c r="A170" s="461"/>
      <c r="B170" s="464"/>
      <c r="C170" s="481" t="s">
        <v>371</v>
      </c>
      <c r="D170" s="474"/>
      <c r="E170" s="459"/>
    </row>
    <row r="171" spans="1:5" ht="19.5" customHeight="1">
      <c r="A171" s="904" t="s">
        <v>372</v>
      </c>
      <c r="B171" s="904"/>
      <c r="C171" s="904"/>
      <c r="D171" s="904"/>
      <c r="E171" s="904"/>
    </row>
    <row r="172" spans="1:5">
      <c r="A172" s="461"/>
      <c r="B172" s="464"/>
      <c r="C172" s="481" t="s">
        <v>373</v>
      </c>
      <c r="D172" s="474"/>
      <c r="E172" s="459"/>
    </row>
    <row r="173" spans="1:5" ht="19.5" customHeight="1">
      <c r="A173" s="904" t="s">
        <v>374</v>
      </c>
      <c r="B173" s="904"/>
      <c r="C173" s="904"/>
      <c r="D173" s="904"/>
      <c r="E173" s="904"/>
    </row>
    <row r="174" spans="1:5" ht="57" customHeight="1">
      <c r="A174" s="461"/>
      <c r="B174" s="464"/>
      <c r="C174" s="481" t="s">
        <v>375</v>
      </c>
      <c r="D174" s="474"/>
      <c r="E174" s="459"/>
    </row>
    <row r="175" spans="1:5" ht="19.5" customHeight="1">
      <c r="A175" s="904" t="s">
        <v>376</v>
      </c>
      <c r="B175" s="904"/>
      <c r="C175" s="904"/>
      <c r="D175" s="904"/>
      <c r="E175" s="904"/>
    </row>
    <row r="176" spans="1:5">
      <c r="A176" s="461"/>
      <c r="B176" s="464"/>
      <c r="C176" s="481" t="s">
        <v>377</v>
      </c>
      <c r="D176" s="474"/>
      <c r="E176" s="459"/>
    </row>
    <row r="177" spans="1:5" ht="36.75" customHeight="1">
      <c r="A177" s="904" t="s">
        <v>378</v>
      </c>
      <c r="B177" s="904"/>
      <c r="C177" s="904"/>
      <c r="D177" s="904"/>
      <c r="E177" s="904"/>
    </row>
    <row r="178" spans="1:5" ht="78.75" customHeight="1">
      <c r="A178" s="461"/>
      <c r="B178" s="472" t="s">
        <v>379</v>
      </c>
      <c r="C178" s="481" t="s">
        <v>380</v>
      </c>
      <c r="D178" s="474"/>
      <c r="E178" s="459"/>
    </row>
    <row r="179" spans="1:5" ht="19.5" customHeight="1">
      <c r="A179" s="904" t="s">
        <v>381</v>
      </c>
      <c r="B179" s="904"/>
      <c r="C179" s="904"/>
      <c r="D179" s="904"/>
      <c r="E179" s="904"/>
    </row>
    <row r="180" spans="1:5">
      <c r="A180" s="461"/>
      <c r="B180" s="464"/>
      <c r="C180" s="481" t="s">
        <v>382</v>
      </c>
      <c r="D180" s="474"/>
      <c r="E180" s="459"/>
    </row>
    <row r="181" spans="1:5" ht="36.75" customHeight="1">
      <c r="A181" s="903" t="s">
        <v>383</v>
      </c>
      <c r="B181" s="903"/>
      <c r="C181" s="903"/>
      <c r="D181" s="903"/>
      <c r="E181" s="903"/>
    </row>
    <row r="182" spans="1:5" ht="41.25" customHeight="1">
      <c r="A182" s="905" t="s">
        <v>384</v>
      </c>
      <c r="B182" s="905"/>
      <c r="C182" s="905"/>
      <c r="D182" s="905"/>
      <c r="E182" s="905"/>
    </row>
    <row r="183" spans="1:5" ht="37.5">
      <c r="A183" s="458" t="s">
        <v>332</v>
      </c>
      <c r="B183" s="469" t="s">
        <v>385</v>
      </c>
      <c r="C183" s="464" t="s">
        <v>570</v>
      </c>
      <c r="D183" s="464" t="s">
        <v>241</v>
      </c>
      <c r="E183" s="459"/>
    </row>
    <row r="184" spans="1:5" ht="36.75" customHeight="1">
      <c r="A184" s="903" t="s">
        <v>386</v>
      </c>
      <c r="B184" s="903"/>
      <c r="C184" s="903"/>
      <c r="D184" s="903"/>
      <c r="E184" s="903"/>
    </row>
    <row r="185" spans="1:5" ht="41.25" customHeight="1">
      <c r="A185" s="905" t="s">
        <v>536</v>
      </c>
      <c r="B185" s="905"/>
      <c r="C185" s="905"/>
      <c r="D185" s="905"/>
      <c r="E185" s="905"/>
    </row>
    <row r="186" spans="1:5" ht="37.5" customHeight="1">
      <c r="A186" s="461"/>
      <c r="B186" s="462" t="s">
        <v>537</v>
      </c>
      <c r="C186" s="906" t="s">
        <v>571</v>
      </c>
      <c r="D186" s="906" t="s">
        <v>387</v>
      </c>
      <c r="E186" s="459"/>
    </row>
    <row r="187" spans="1:5">
      <c r="A187" s="461"/>
      <c r="B187" s="462" t="s">
        <v>538</v>
      </c>
      <c r="C187" s="906"/>
      <c r="D187" s="906"/>
      <c r="E187" s="459"/>
    </row>
    <row r="188" spans="1:5">
      <c r="A188" s="482" t="s">
        <v>388</v>
      </c>
      <c r="B188" s="466" t="s">
        <v>389</v>
      </c>
      <c r="C188" s="906"/>
      <c r="D188" s="906"/>
      <c r="E188" s="459"/>
    </row>
    <row r="189" spans="1:5">
      <c r="A189" s="461"/>
      <c r="B189" s="462" t="s">
        <v>390</v>
      </c>
      <c r="C189" s="906"/>
      <c r="D189" s="906"/>
      <c r="E189" s="459"/>
    </row>
    <row r="190" spans="1:5">
      <c r="A190" s="461"/>
      <c r="B190" s="462" t="s">
        <v>391</v>
      </c>
      <c r="C190" s="906"/>
      <c r="D190" s="906"/>
      <c r="E190" s="459"/>
    </row>
    <row r="191" spans="1:5">
      <c r="A191" s="461"/>
      <c r="B191" s="462" t="s">
        <v>392</v>
      </c>
      <c r="C191" s="906"/>
      <c r="D191" s="906"/>
      <c r="E191" s="459"/>
    </row>
    <row r="192" spans="1:5" ht="37.5">
      <c r="A192" s="461"/>
      <c r="B192" s="462" t="s">
        <v>393</v>
      </c>
      <c r="C192" s="906"/>
      <c r="D192" s="906"/>
      <c r="E192" s="459"/>
    </row>
    <row r="193" spans="1:5" ht="37.5">
      <c r="A193" s="461"/>
      <c r="B193" s="462" t="s">
        <v>394</v>
      </c>
      <c r="C193" s="906"/>
      <c r="D193" s="906" t="s">
        <v>696</v>
      </c>
      <c r="E193" s="459"/>
    </row>
    <row r="194" spans="1:5" ht="56.25">
      <c r="A194" s="461"/>
      <c r="B194" s="462" t="s">
        <v>539</v>
      </c>
      <c r="C194" s="906"/>
      <c r="D194" s="906"/>
      <c r="E194" s="459"/>
    </row>
    <row r="195" spans="1:5" ht="41.25" customHeight="1">
      <c r="A195" s="905" t="s">
        <v>395</v>
      </c>
      <c r="B195" s="905"/>
      <c r="C195" s="905"/>
      <c r="D195" s="905"/>
      <c r="E195" s="905"/>
    </row>
    <row r="196" spans="1:5" ht="37.5">
      <c r="A196" s="461"/>
      <c r="B196" s="462" t="s">
        <v>396</v>
      </c>
      <c r="C196" s="908" t="s">
        <v>540</v>
      </c>
      <c r="D196" s="464" t="s">
        <v>397</v>
      </c>
      <c r="E196" s="459"/>
    </row>
    <row r="197" spans="1:5">
      <c r="A197" s="461"/>
      <c r="B197" s="462" t="s">
        <v>398</v>
      </c>
      <c r="C197" s="908"/>
      <c r="D197" s="464" t="s">
        <v>399</v>
      </c>
      <c r="E197" s="459"/>
    </row>
    <row r="198" spans="1:5">
      <c r="A198" s="461"/>
      <c r="B198" s="462" t="s">
        <v>400</v>
      </c>
      <c r="C198" s="908"/>
      <c r="D198" s="464"/>
      <c r="E198" s="459"/>
    </row>
    <row r="199" spans="1:5">
      <c r="A199" s="461"/>
      <c r="B199" s="462" t="s">
        <v>401</v>
      </c>
      <c r="C199" s="908"/>
      <c r="D199" s="464" t="s">
        <v>402</v>
      </c>
      <c r="E199" s="459"/>
    </row>
    <row r="200" spans="1:5">
      <c r="A200" s="461"/>
      <c r="B200" s="462" t="s">
        <v>403</v>
      </c>
      <c r="C200" s="908"/>
      <c r="D200" s="464"/>
      <c r="E200" s="459"/>
    </row>
    <row r="201" spans="1:5">
      <c r="A201" s="461"/>
      <c r="B201" s="462" t="s">
        <v>404</v>
      </c>
      <c r="C201" s="908"/>
      <c r="D201" s="464"/>
      <c r="E201" s="459"/>
    </row>
    <row r="202" spans="1:5" ht="37.5">
      <c r="A202" s="461"/>
      <c r="B202" s="462" t="s">
        <v>405</v>
      </c>
      <c r="C202" s="908"/>
      <c r="D202" s="464" t="s">
        <v>406</v>
      </c>
      <c r="E202" s="459"/>
    </row>
    <row r="203" spans="1:5">
      <c r="A203" s="461"/>
      <c r="B203" s="462" t="s">
        <v>407</v>
      </c>
      <c r="C203" s="908"/>
      <c r="D203" s="464"/>
      <c r="E203" s="459"/>
    </row>
    <row r="204" spans="1:5" ht="37.5">
      <c r="A204" s="461"/>
      <c r="B204" s="462" t="s">
        <v>408</v>
      </c>
      <c r="C204" s="908"/>
      <c r="D204" s="464" t="s">
        <v>409</v>
      </c>
      <c r="E204" s="459"/>
    </row>
    <row r="205" spans="1:5" ht="38.25" customHeight="1">
      <c r="A205" s="461"/>
      <c r="B205" s="462" t="s">
        <v>410</v>
      </c>
      <c r="C205" s="908"/>
      <c r="D205" s="464"/>
      <c r="E205" s="459"/>
    </row>
    <row r="206" spans="1:5" ht="39.75" customHeight="1">
      <c r="A206" s="905" t="s">
        <v>411</v>
      </c>
      <c r="B206" s="905"/>
      <c r="C206" s="905"/>
      <c r="D206" s="905"/>
      <c r="E206" s="905"/>
    </row>
    <row r="207" spans="1:5" ht="37.5" customHeight="1">
      <c r="A207" s="461"/>
      <c r="B207" s="462" t="s">
        <v>412</v>
      </c>
      <c r="C207" s="906" t="s">
        <v>543</v>
      </c>
      <c r="D207" s="906" t="s">
        <v>413</v>
      </c>
      <c r="E207" s="459"/>
    </row>
    <row r="208" spans="1:5">
      <c r="A208" s="461"/>
      <c r="B208" s="462" t="s">
        <v>414</v>
      </c>
      <c r="C208" s="906"/>
      <c r="D208" s="906"/>
      <c r="E208" s="459"/>
    </row>
    <row r="209" spans="1:5">
      <c r="A209" s="461"/>
      <c r="B209" s="462" t="s">
        <v>415</v>
      </c>
      <c r="C209" s="906"/>
      <c r="D209" s="906"/>
      <c r="E209" s="459"/>
    </row>
    <row r="210" spans="1:5">
      <c r="A210" s="461"/>
      <c r="B210" s="462" t="s">
        <v>542</v>
      </c>
      <c r="C210" s="906"/>
      <c r="D210" s="906"/>
      <c r="E210" s="459"/>
    </row>
    <row r="211" spans="1:5">
      <c r="A211" s="461"/>
      <c r="B211" s="462" t="s">
        <v>416</v>
      </c>
      <c r="C211" s="906"/>
      <c r="D211" s="906"/>
      <c r="E211" s="459"/>
    </row>
    <row r="212" spans="1:5" ht="37.5" customHeight="1">
      <c r="A212" s="905" t="s">
        <v>417</v>
      </c>
      <c r="B212" s="905"/>
      <c r="C212" s="905"/>
      <c r="D212" s="905"/>
      <c r="E212" s="905"/>
    </row>
    <row r="213" spans="1:5">
      <c r="A213" s="461"/>
      <c r="B213" s="462" t="s">
        <v>418</v>
      </c>
      <c r="C213" s="906" t="s">
        <v>541</v>
      </c>
      <c r="D213" s="906" t="s">
        <v>419</v>
      </c>
      <c r="E213" s="459"/>
    </row>
    <row r="214" spans="1:5" ht="37.5">
      <c r="A214" s="461"/>
      <c r="B214" s="462" t="s">
        <v>420</v>
      </c>
      <c r="C214" s="906"/>
      <c r="D214" s="906"/>
      <c r="E214" s="459"/>
    </row>
    <row r="215" spans="1:5">
      <c r="A215" s="461"/>
      <c r="B215" s="462" t="s">
        <v>674</v>
      </c>
      <c r="C215" s="906"/>
      <c r="D215" s="906"/>
      <c r="E215" s="459"/>
    </row>
    <row r="216" spans="1:5" ht="41.25" customHeight="1">
      <c r="A216" s="905" t="s">
        <v>678</v>
      </c>
      <c r="B216" s="905"/>
      <c r="C216" s="905"/>
      <c r="D216" s="905"/>
      <c r="E216" s="905"/>
    </row>
    <row r="217" spans="1:5" ht="37.5">
      <c r="A217" s="461"/>
      <c r="B217" s="462" t="s">
        <v>708</v>
      </c>
      <c r="C217" s="906" t="s">
        <v>572</v>
      </c>
      <c r="D217" s="464"/>
      <c r="E217" s="459"/>
    </row>
    <row r="218" spans="1:5" ht="37.5">
      <c r="A218" s="461"/>
      <c r="B218" s="462" t="s">
        <v>709</v>
      </c>
      <c r="C218" s="906"/>
      <c r="D218" s="464" t="s">
        <v>710</v>
      </c>
      <c r="E218" s="459"/>
    </row>
    <row r="219" spans="1:5" ht="37.5">
      <c r="A219" s="461"/>
      <c r="B219" s="462" t="s">
        <v>421</v>
      </c>
      <c r="C219" s="908"/>
      <c r="D219" s="464" t="s">
        <v>422</v>
      </c>
      <c r="E219" s="459"/>
    </row>
    <row r="220" spans="1:5" ht="37.5">
      <c r="A220" s="461"/>
      <c r="B220" s="462" t="s">
        <v>423</v>
      </c>
      <c r="C220" s="908"/>
      <c r="D220" s="464"/>
      <c r="E220" s="459"/>
    </row>
    <row r="221" spans="1:5">
      <c r="A221" s="461"/>
      <c r="B221" s="462" t="s">
        <v>560</v>
      </c>
      <c r="C221" s="908"/>
      <c r="D221" s="464"/>
      <c r="E221" s="459"/>
    </row>
    <row r="222" spans="1:5" ht="56.25">
      <c r="A222" s="461"/>
      <c r="B222" s="469" t="s">
        <v>604</v>
      </c>
      <c r="C222" s="462" t="s">
        <v>511</v>
      </c>
      <c r="D222" s="464"/>
      <c r="E222" s="459"/>
    </row>
    <row r="223" spans="1:5" ht="36.75" customHeight="1">
      <c r="A223" s="903" t="s">
        <v>424</v>
      </c>
      <c r="B223" s="903"/>
      <c r="C223" s="903"/>
      <c r="D223" s="903"/>
      <c r="E223" s="903"/>
    </row>
    <row r="224" spans="1:5" ht="42" customHeight="1">
      <c r="A224" s="905" t="s">
        <v>425</v>
      </c>
      <c r="B224" s="905"/>
      <c r="C224" s="905"/>
      <c r="D224" s="905"/>
      <c r="E224" s="905"/>
    </row>
    <row r="225" spans="1:5" ht="19.5" customHeight="1">
      <c r="A225" s="904" t="s">
        <v>426</v>
      </c>
      <c r="B225" s="904"/>
      <c r="C225" s="904"/>
      <c r="D225" s="904"/>
      <c r="E225" s="904"/>
    </row>
    <row r="226" spans="1:5">
      <c r="A226" s="461"/>
      <c r="B226" s="462" t="s">
        <v>427</v>
      </c>
      <c r="C226" s="908" t="s">
        <v>528</v>
      </c>
      <c r="D226" s="906" t="s">
        <v>428</v>
      </c>
      <c r="E226" s="459"/>
    </row>
    <row r="227" spans="1:5" ht="37.5">
      <c r="A227" s="461"/>
      <c r="B227" s="462" t="s">
        <v>675</v>
      </c>
      <c r="C227" s="908"/>
      <c r="D227" s="906"/>
      <c r="E227" s="459"/>
    </row>
    <row r="228" spans="1:5">
      <c r="A228" s="461"/>
      <c r="B228" s="462" t="s">
        <v>429</v>
      </c>
      <c r="C228" s="908"/>
      <c r="D228" s="906"/>
      <c r="E228" s="459"/>
    </row>
    <row r="229" spans="1:5" ht="37.5">
      <c r="A229" s="461"/>
      <c r="B229" s="470" t="s">
        <v>679</v>
      </c>
      <c r="C229" s="908"/>
      <c r="D229" s="906"/>
      <c r="E229" s="459"/>
    </row>
    <row r="230" spans="1:5" ht="19.5" customHeight="1">
      <c r="A230" s="904" t="s">
        <v>430</v>
      </c>
      <c r="B230" s="904"/>
      <c r="C230" s="904"/>
      <c r="D230" s="904"/>
      <c r="E230" s="904"/>
    </row>
    <row r="231" spans="1:5" ht="37.5" customHeight="1">
      <c r="A231" s="461"/>
      <c r="B231" s="462" t="s">
        <v>431</v>
      </c>
      <c r="C231" s="908" t="s">
        <v>528</v>
      </c>
      <c r="D231" s="906" t="s">
        <v>484</v>
      </c>
      <c r="E231" s="459"/>
    </row>
    <row r="232" spans="1:5">
      <c r="A232" s="461"/>
      <c r="B232" s="462" t="s">
        <v>432</v>
      </c>
      <c r="C232" s="908"/>
      <c r="D232" s="906"/>
      <c r="E232" s="459"/>
    </row>
    <row r="233" spans="1:5" ht="37.5">
      <c r="A233" s="461"/>
      <c r="B233" s="462" t="s">
        <v>433</v>
      </c>
      <c r="C233" s="908"/>
      <c r="D233" s="464" t="s">
        <v>434</v>
      </c>
      <c r="E233" s="459"/>
    </row>
    <row r="234" spans="1:5" ht="75">
      <c r="A234" s="461"/>
      <c r="B234" s="462" t="s">
        <v>711</v>
      </c>
      <c r="C234" s="908"/>
      <c r="D234" s="464" t="s">
        <v>435</v>
      </c>
      <c r="E234" s="459"/>
    </row>
    <row r="235" spans="1:5" ht="41.25" customHeight="1">
      <c r="A235" s="905" t="s">
        <v>680</v>
      </c>
      <c r="B235" s="905"/>
      <c r="C235" s="905"/>
      <c r="D235" s="905"/>
      <c r="E235" s="905"/>
    </row>
    <row r="236" spans="1:5" ht="56.25">
      <c r="A236" s="461"/>
      <c r="B236" s="462" t="s">
        <v>529</v>
      </c>
      <c r="C236" s="463" t="s">
        <v>530</v>
      </c>
      <c r="D236" s="906" t="s">
        <v>533</v>
      </c>
      <c r="E236" s="459"/>
    </row>
    <row r="237" spans="1:5" ht="409.5" customHeight="1">
      <c r="A237" s="461"/>
      <c r="B237" s="462" t="s">
        <v>531</v>
      </c>
      <c r="C237" s="464" t="s">
        <v>532</v>
      </c>
      <c r="D237" s="906"/>
      <c r="E237" s="459"/>
    </row>
    <row r="238" spans="1:5" ht="37.5">
      <c r="A238" s="461"/>
      <c r="B238" s="466" t="s">
        <v>436</v>
      </c>
      <c r="C238" s="481"/>
      <c r="D238" s="464" t="s">
        <v>437</v>
      </c>
      <c r="E238" s="459"/>
    </row>
    <row r="239" spans="1:5" ht="39" customHeight="1">
      <c r="A239" s="905" t="s">
        <v>438</v>
      </c>
      <c r="B239" s="905"/>
      <c r="C239" s="905"/>
      <c r="D239" s="905"/>
      <c r="E239" s="905"/>
    </row>
    <row r="240" spans="1:5" ht="37.5">
      <c r="A240" s="461"/>
      <c r="B240" s="462" t="s">
        <v>534</v>
      </c>
      <c r="C240" s="908" t="s">
        <v>535</v>
      </c>
      <c r="D240" s="464"/>
      <c r="E240" s="459"/>
    </row>
    <row r="241" spans="1:5" ht="37.5">
      <c r="A241" s="458" t="s">
        <v>332</v>
      </c>
      <c r="B241" s="469" t="s">
        <v>681</v>
      </c>
      <c r="C241" s="908"/>
      <c r="D241" s="464"/>
      <c r="E241" s="459"/>
    </row>
    <row r="242" spans="1:5" ht="39" customHeight="1">
      <c r="A242" s="486" t="s">
        <v>439</v>
      </c>
      <c r="B242" s="483"/>
      <c r="C242" s="484"/>
      <c r="D242" s="485"/>
      <c r="E242" s="484"/>
    </row>
    <row r="243" spans="1:5" ht="37.5">
      <c r="A243" s="461"/>
      <c r="B243" s="466" t="s">
        <v>440</v>
      </c>
      <c r="C243" s="464" t="s">
        <v>552</v>
      </c>
      <c r="D243" s="464"/>
      <c r="E243" s="459"/>
    </row>
    <row r="244" spans="1:5" ht="56.25">
      <c r="A244" s="461"/>
      <c r="B244" s="466" t="s">
        <v>441</v>
      </c>
      <c r="C244" s="463" t="s">
        <v>551</v>
      </c>
      <c r="D244" s="464"/>
      <c r="E244" s="459"/>
    </row>
    <row r="245" spans="1:5">
      <c r="A245" s="461"/>
      <c r="B245" s="466" t="s">
        <v>553</v>
      </c>
      <c r="C245" s="463" t="s">
        <v>554</v>
      </c>
      <c r="D245" s="464"/>
      <c r="E245" s="459"/>
    </row>
    <row r="246" spans="1:5">
      <c r="A246" s="461"/>
      <c r="B246" s="466" t="s">
        <v>559</v>
      </c>
      <c r="C246" s="463" t="s">
        <v>511</v>
      </c>
      <c r="D246" s="464"/>
      <c r="E246" s="459"/>
    </row>
    <row r="247" spans="1:5" ht="37.5" customHeight="1">
      <c r="A247" s="905" t="s">
        <v>442</v>
      </c>
      <c r="B247" s="905"/>
      <c r="C247" s="905"/>
      <c r="D247" s="905"/>
      <c r="E247" s="905"/>
    </row>
    <row r="248" spans="1:5" ht="19.5" customHeight="1">
      <c r="A248" s="904" t="s">
        <v>549</v>
      </c>
      <c r="B248" s="904"/>
      <c r="C248" s="904"/>
      <c r="D248" s="904"/>
      <c r="E248" s="904"/>
    </row>
    <row r="249" spans="1:5">
      <c r="A249" s="461"/>
      <c r="B249" s="462" t="s">
        <v>546</v>
      </c>
      <c r="C249" s="464" t="s">
        <v>548</v>
      </c>
      <c r="D249" s="464" t="s">
        <v>692</v>
      </c>
      <c r="E249" s="459"/>
    </row>
    <row r="250" spans="1:5" ht="19.5" customHeight="1">
      <c r="A250" s="904" t="s">
        <v>550</v>
      </c>
      <c r="B250" s="904"/>
      <c r="C250" s="904"/>
      <c r="D250" s="904"/>
      <c r="E250" s="904"/>
    </row>
    <row r="251" spans="1:5" ht="37.5">
      <c r="A251" s="461"/>
      <c r="B251" s="462" t="s">
        <v>547</v>
      </c>
      <c r="C251" s="464" t="s">
        <v>545</v>
      </c>
      <c r="D251" s="464" t="s">
        <v>682</v>
      </c>
      <c r="E251" s="459"/>
    </row>
    <row r="252" spans="1:5" ht="39.75" customHeight="1">
      <c r="A252" s="905" t="s">
        <v>443</v>
      </c>
      <c r="B252" s="905"/>
      <c r="C252" s="905"/>
      <c r="D252" s="905"/>
      <c r="E252" s="905"/>
    </row>
    <row r="253" spans="1:5" ht="37.5">
      <c r="A253" s="461"/>
      <c r="B253" s="462" t="s">
        <v>683</v>
      </c>
      <c r="C253" s="464" t="s">
        <v>573</v>
      </c>
      <c r="D253" s="464"/>
      <c r="E253" s="459"/>
    </row>
    <row r="254" spans="1:5" ht="39.75" customHeight="1">
      <c r="A254" s="905" t="s">
        <v>555</v>
      </c>
      <c r="B254" s="905"/>
      <c r="C254" s="905"/>
      <c r="D254" s="905"/>
      <c r="E254" s="905"/>
    </row>
    <row r="255" spans="1:5" ht="56.25">
      <c r="A255" s="458" t="s">
        <v>332</v>
      </c>
      <c r="B255" s="469" t="s">
        <v>606</v>
      </c>
      <c r="C255" s="464" t="s">
        <v>525</v>
      </c>
      <c r="D255" s="464" t="s">
        <v>556</v>
      </c>
      <c r="E255" s="459"/>
    </row>
    <row r="256" spans="1:5" ht="39.75" customHeight="1">
      <c r="A256" s="905" t="s">
        <v>557</v>
      </c>
      <c r="B256" s="905"/>
      <c r="C256" s="905"/>
      <c r="D256" s="905"/>
      <c r="E256" s="905"/>
    </row>
    <row r="257" spans="1:5" ht="56.25">
      <c r="A257" s="461"/>
      <c r="B257" s="469" t="s">
        <v>558</v>
      </c>
      <c r="C257" s="464" t="s">
        <v>511</v>
      </c>
      <c r="D257" s="464"/>
      <c r="E257" s="459"/>
    </row>
    <row r="258" spans="1:5" ht="36.75" customHeight="1">
      <c r="A258" s="903" t="s">
        <v>602</v>
      </c>
      <c r="B258" s="903"/>
      <c r="C258" s="903"/>
      <c r="D258" s="903"/>
      <c r="E258" s="903"/>
    </row>
    <row r="259" spans="1:5" ht="38.25" customHeight="1">
      <c r="A259" s="905" t="s">
        <v>601</v>
      </c>
      <c r="B259" s="905"/>
      <c r="C259" s="905"/>
      <c r="D259" s="905"/>
      <c r="E259" s="905"/>
    </row>
    <row r="260" spans="1:5" ht="150" customHeight="1">
      <c r="A260" s="461"/>
      <c r="B260" s="466" t="s">
        <v>444</v>
      </c>
      <c r="C260" s="906" t="s">
        <v>574</v>
      </c>
      <c r="D260" s="464" t="s">
        <v>445</v>
      </c>
      <c r="E260" s="459"/>
    </row>
    <row r="261" spans="1:5">
      <c r="A261" s="461"/>
      <c r="B261" s="466" t="s">
        <v>446</v>
      </c>
      <c r="C261" s="906"/>
      <c r="D261" s="906" t="s">
        <v>702</v>
      </c>
      <c r="E261" s="459"/>
    </row>
    <row r="262" spans="1:5" ht="93.75">
      <c r="A262" s="461"/>
      <c r="B262" s="466" t="s">
        <v>722</v>
      </c>
      <c r="C262" s="906"/>
      <c r="D262" s="906"/>
      <c r="E262" s="459"/>
    </row>
    <row r="263" spans="1:5" ht="37.5" customHeight="1">
      <c r="A263" s="461"/>
      <c r="B263" s="466" t="s">
        <v>447</v>
      </c>
      <c r="C263" s="906"/>
      <c r="D263" s="906"/>
      <c r="E263" s="459"/>
    </row>
    <row r="264" spans="1:5" ht="58.5" customHeight="1">
      <c r="A264" s="461"/>
      <c r="B264" s="466" t="s">
        <v>448</v>
      </c>
      <c r="C264" s="464" t="s">
        <v>575</v>
      </c>
      <c r="D264" s="464" t="s">
        <v>449</v>
      </c>
      <c r="E264" s="459"/>
    </row>
    <row r="265" spans="1:5" ht="56.25">
      <c r="A265" s="461"/>
      <c r="B265" s="466" t="s">
        <v>450</v>
      </c>
      <c r="C265" s="464" t="s">
        <v>576</v>
      </c>
      <c r="D265" s="464"/>
      <c r="E265" s="459"/>
    </row>
    <row r="266" spans="1:5" ht="56.25">
      <c r="A266" s="461"/>
      <c r="B266" s="466" t="s">
        <v>451</v>
      </c>
      <c r="C266" s="464" t="s">
        <v>561</v>
      </c>
      <c r="D266" s="464" t="s">
        <v>452</v>
      </c>
      <c r="E266" s="459"/>
    </row>
    <row r="267" spans="1:5" ht="243.75">
      <c r="A267" s="461"/>
      <c r="B267" s="466" t="s">
        <v>453</v>
      </c>
      <c r="C267" s="464" t="s">
        <v>712</v>
      </c>
      <c r="D267" s="464" t="s">
        <v>454</v>
      </c>
      <c r="E267" s="459"/>
    </row>
    <row r="268" spans="1:5" ht="38.25" customHeight="1">
      <c r="A268" s="905" t="s">
        <v>603</v>
      </c>
      <c r="B268" s="905"/>
      <c r="C268" s="905"/>
      <c r="D268" s="905"/>
      <c r="E268" s="905"/>
    </row>
    <row r="269" spans="1:5" ht="262.5" customHeight="1">
      <c r="A269" s="461"/>
      <c r="B269" s="466" t="s">
        <v>455</v>
      </c>
      <c r="C269" s="906" t="s">
        <v>577</v>
      </c>
      <c r="D269" s="464" t="s">
        <v>456</v>
      </c>
      <c r="E269" s="459"/>
    </row>
    <row r="270" spans="1:5" ht="56.25">
      <c r="A270" s="461"/>
      <c r="B270" s="466" t="s">
        <v>457</v>
      </c>
      <c r="C270" s="906"/>
      <c r="D270" s="464" t="s">
        <v>458</v>
      </c>
      <c r="E270" s="459"/>
    </row>
    <row r="271" spans="1:5">
      <c r="A271" s="461"/>
      <c r="B271" s="466" t="s">
        <v>459</v>
      </c>
      <c r="C271" s="463" t="s">
        <v>460</v>
      </c>
      <c r="D271" s="906" t="s">
        <v>461</v>
      </c>
      <c r="E271" s="459"/>
    </row>
    <row r="272" spans="1:5" ht="37.5">
      <c r="A272" s="461"/>
      <c r="B272" s="466" t="s">
        <v>462</v>
      </c>
      <c r="C272" s="906" t="s">
        <v>463</v>
      </c>
      <c r="D272" s="906"/>
      <c r="E272" s="459"/>
    </row>
    <row r="273" spans="1:5" ht="93.75">
      <c r="A273" s="461"/>
      <c r="B273" s="466" t="s">
        <v>464</v>
      </c>
      <c r="C273" s="906"/>
      <c r="D273" s="464" t="s">
        <v>703</v>
      </c>
      <c r="E273" s="459"/>
    </row>
    <row r="274" spans="1:5" ht="112.5">
      <c r="A274" s="461"/>
      <c r="B274" s="466" t="s">
        <v>465</v>
      </c>
      <c r="C274" s="906"/>
      <c r="D274" s="464" t="s">
        <v>466</v>
      </c>
      <c r="E274" s="459"/>
    </row>
    <row r="275" spans="1:5" ht="75">
      <c r="A275" s="461"/>
      <c r="B275" s="466" t="s">
        <v>467</v>
      </c>
      <c r="C275" s="906"/>
      <c r="D275" s="464" t="s">
        <v>698</v>
      </c>
      <c r="E275" s="459"/>
    </row>
    <row r="276" spans="1:5" ht="37.5">
      <c r="A276" s="461"/>
      <c r="B276" s="466" t="s">
        <v>468</v>
      </c>
      <c r="C276" s="463" t="s">
        <v>469</v>
      </c>
      <c r="D276" s="464" t="s">
        <v>697</v>
      </c>
      <c r="E276" s="459"/>
    </row>
    <row r="277" spans="1:5">
      <c r="A277" s="461"/>
      <c r="B277" s="466" t="s">
        <v>470</v>
      </c>
      <c r="C277" s="908" t="s">
        <v>460</v>
      </c>
      <c r="D277" s="906" t="s">
        <v>699</v>
      </c>
      <c r="E277" s="459"/>
    </row>
    <row r="278" spans="1:5" ht="56.25">
      <c r="A278" s="461"/>
      <c r="B278" s="466" t="s">
        <v>471</v>
      </c>
      <c r="C278" s="908"/>
      <c r="D278" s="906"/>
      <c r="E278" s="459"/>
    </row>
    <row r="279" spans="1:5">
      <c r="A279" s="314"/>
      <c r="B279" s="315"/>
    </row>
    <row r="280" spans="1:5">
      <c r="A280" s="314"/>
      <c r="B280" s="315"/>
    </row>
    <row r="281" spans="1:5">
      <c r="A281" s="314"/>
      <c r="B281" s="315"/>
    </row>
    <row r="282" spans="1:5">
      <c r="A282" s="314"/>
      <c r="B282" s="315"/>
    </row>
    <row r="283" spans="1:5">
      <c r="A283" s="314"/>
      <c r="B283" s="315"/>
    </row>
    <row r="284" spans="1:5">
      <c r="A284" s="314"/>
      <c r="B284" s="315"/>
    </row>
    <row r="285" spans="1:5">
      <c r="A285" s="314"/>
      <c r="B285" s="315"/>
    </row>
    <row r="286" spans="1:5">
      <c r="A286" s="314"/>
      <c r="B286" s="315"/>
    </row>
    <row r="287" spans="1:5">
      <c r="A287" s="314"/>
      <c r="B287" s="315"/>
    </row>
    <row r="288" spans="1:5">
      <c r="A288" s="314"/>
      <c r="B288" s="315"/>
    </row>
    <row r="289" spans="1:2">
      <c r="A289" s="314"/>
      <c r="B289" s="315"/>
    </row>
    <row r="290" spans="1:2">
      <c r="A290" s="314"/>
      <c r="B290" s="315"/>
    </row>
    <row r="291" spans="1:2">
      <c r="A291" s="314"/>
      <c r="B291" s="315"/>
    </row>
    <row r="292" spans="1:2">
      <c r="A292" s="314"/>
      <c r="B292" s="315"/>
    </row>
    <row r="293" spans="1:2">
      <c r="A293" s="314"/>
      <c r="B293" s="315"/>
    </row>
    <row r="294" spans="1:2">
      <c r="A294" s="314"/>
      <c r="B294" s="315"/>
    </row>
    <row r="295" spans="1:2">
      <c r="A295" s="314"/>
      <c r="B295" s="315"/>
    </row>
    <row r="296" spans="1:2">
      <c r="A296" s="314"/>
      <c r="B296" s="315"/>
    </row>
    <row r="297" spans="1:2">
      <c r="A297" s="314"/>
      <c r="B297" s="315"/>
    </row>
    <row r="298" spans="1:2">
      <c r="A298" s="314"/>
      <c r="B298" s="315"/>
    </row>
    <row r="299" spans="1:2">
      <c r="A299" s="314"/>
      <c r="B299" s="315"/>
    </row>
    <row r="300" spans="1:2">
      <c r="A300" s="314"/>
      <c r="B300" s="315"/>
    </row>
    <row r="301" spans="1:2">
      <c r="A301" s="314"/>
      <c r="B301" s="315"/>
    </row>
    <row r="302" spans="1:2">
      <c r="A302" s="314"/>
      <c r="B302" s="315"/>
    </row>
    <row r="303" spans="1:2">
      <c r="A303" s="314"/>
      <c r="B303" s="315"/>
    </row>
    <row r="304" spans="1:2">
      <c r="A304" s="314"/>
      <c r="B304" s="315"/>
    </row>
    <row r="305" spans="1:2">
      <c r="A305" s="314"/>
      <c r="B305" s="315"/>
    </row>
    <row r="306" spans="1:2">
      <c r="A306" s="314"/>
      <c r="B306" s="315"/>
    </row>
    <row r="307" spans="1:2">
      <c r="A307" s="314"/>
      <c r="B307" s="315"/>
    </row>
    <row r="308" spans="1:2">
      <c r="A308" s="314"/>
      <c r="B308" s="315"/>
    </row>
    <row r="309" spans="1:2">
      <c r="A309" s="314"/>
      <c r="B309" s="315"/>
    </row>
    <row r="310" spans="1:2">
      <c r="A310" s="314"/>
      <c r="B310" s="315"/>
    </row>
    <row r="311" spans="1:2">
      <c r="A311" s="314"/>
      <c r="B311" s="315"/>
    </row>
    <row r="312" spans="1:2">
      <c r="A312" s="314"/>
      <c r="B312" s="315"/>
    </row>
    <row r="313" spans="1:2">
      <c r="A313" s="314"/>
      <c r="B313" s="315"/>
    </row>
    <row r="314" spans="1:2">
      <c r="A314" s="314"/>
      <c r="B314" s="315"/>
    </row>
    <row r="315" spans="1:2">
      <c r="A315" s="314"/>
      <c r="B315" s="315"/>
    </row>
    <row r="316" spans="1:2">
      <c r="A316" s="314"/>
      <c r="B316" s="315"/>
    </row>
    <row r="317" spans="1:2">
      <c r="A317" s="314"/>
      <c r="B317" s="315"/>
    </row>
    <row r="318" spans="1:2">
      <c r="A318" s="314"/>
      <c r="B318" s="315"/>
    </row>
    <row r="319" spans="1:2">
      <c r="A319" s="314"/>
      <c r="B319" s="315"/>
    </row>
    <row r="320" spans="1:2">
      <c r="A320" s="314"/>
      <c r="B320" s="315"/>
    </row>
    <row r="321" spans="1:2">
      <c r="A321" s="314"/>
      <c r="B321" s="315"/>
    </row>
    <row r="322" spans="1:2">
      <c r="A322" s="314"/>
      <c r="B322" s="315"/>
    </row>
    <row r="323" spans="1:2">
      <c r="A323" s="314"/>
      <c r="B323" s="315"/>
    </row>
    <row r="324" spans="1:2">
      <c r="A324" s="314"/>
      <c r="B324" s="315"/>
    </row>
    <row r="325" spans="1:2">
      <c r="A325" s="314"/>
      <c r="B325" s="315"/>
    </row>
    <row r="326" spans="1:2">
      <c r="A326" s="314"/>
      <c r="B326" s="315"/>
    </row>
    <row r="327" spans="1:2">
      <c r="A327" s="314"/>
      <c r="B327" s="315"/>
    </row>
    <row r="328" spans="1:2">
      <c r="A328" s="314"/>
      <c r="B328" s="315"/>
    </row>
    <row r="329" spans="1:2">
      <c r="A329" s="314"/>
      <c r="B329" s="315"/>
    </row>
    <row r="330" spans="1:2">
      <c r="A330" s="314"/>
      <c r="B330" s="315"/>
    </row>
    <row r="331" spans="1:2">
      <c r="A331" s="314"/>
      <c r="B331" s="315"/>
    </row>
    <row r="332" spans="1:2">
      <c r="A332" s="314"/>
      <c r="B332" s="315"/>
    </row>
    <row r="333" spans="1:2">
      <c r="A333" s="314"/>
      <c r="B333" s="315"/>
    </row>
    <row r="334" spans="1:2">
      <c r="A334" s="314"/>
      <c r="B334" s="315"/>
    </row>
    <row r="335" spans="1:2">
      <c r="A335" s="314"/>
      <c r="B335" s="315"/>
    </row>
    <row r="336" spans="1:2">
      <c r="A336" s="314"/>
      <c r="B336" s="315"/>
    </row>
    <row r="337" spans="1:2">
      <c r="A337" s="314"/>
      <c r="B337" s="315"/>
    </row>
    <row r="338" spans="1:2">
      <c r="A338" s="314"/>
      <c r="B338" s="315"/>
    </row>
    <row r="339" spans="1:2">
      <c r="A339" s="314"/>
      <c r="B339" s="315"/>
    </row>
    <row r="340" spans="1:2">
      <c r="A340" s="314"/>
      <c r="B340" s="315"/>
    </row>
    <row r="341" spans="1:2">
      <c r="A341" s="314"/>
      <c r="B341" s="315"/>
    </row>
    <row r="342" spans="1:2">
      <c r="A342" s="314"/>
      <c r="B342" s="315"/>
    </row>
    <row r="343" spans="1:2">
      <c r="A343" s="314"/>
      <c r="B343" s="315"/>
    </row>
    <row r="344" spans="1:2">
      <c r="A344" s="314"/>
      <c r="B344" s="315"/>
    </row>
    <row r="345" spans="1:2">
      <c r="A345" s="314"/>
      <c r="B345" s="315"/>
    </row>
    <row r="346" spans="1:2">
      <c r="A346" s="314"/>
      <c r="B346" s="315"/>
    </row>
    <row r="347" spans="1:2">
      <c r="A347" s="314"/>
      <c r="B347" s="315"/>
    </row>
    <row r="348" spans="1:2">
      <c r="A348" s="314"/>
      <c r="B348" s="315"/>
    </row>
    <row r="349" spans="1:2">
      <c r="A349" s="314"/>
      <c r="B349" s="315"/>
    </row>
    <row r="350" spans="1:2">
      <c r="A350" s="314"/>
      <c r="B350" s="315"/>
    </row>
    <row r="351" spans="1:2">
      <c r="A351" s="314"/>
      <c r="B351" s="315"/>
    </row>
    <row r="352" spans="1:2">
      <c r="A352" s="314"/>
      <c r="B352" s="315"/>
    </row>
    <row r="353" spans="1:2">
      <c r="A353" s="314"/>
      <c r="B353" s="315"/>
    </row>
    <row r="354" spans="1:2">
      <c r="A354" s="314"/>
      <c r="B354" s="315"/>
    </row>
    <row r="355" spans="1:2">
      <c r="A355" s="314"/>
      <c r="B355" s="315"/>
    </row>
    <row r="356" spans="1:2">
      <c r="A356" s="314"/>
      <c r="B356" s="315"/>
    </row>
    <row r="357" spans="1:2">
      <c r="A357" s="314"/>
      <c r="B357" s="315"/>
    </row>
    <row r="358" spans="1:2">
      <c r="A358" s="314"/>
      <c r="B358" s="315"/>
    </row>
    <row r="359" spans="1:2">
      <c r="A359" s="314"/>
      <c r="B359" s="315"/>
    </row>
    <row r="360" spans="1:2">
      <c r="A360" s="314"/>
      <c r="B360" s="315"/>
    </row>
    <row r="361" spans="1:2">
      <c r="A361" s="314"/>
      <c r="B361" s="315"/>
    </row>
    <row r="362" spans="1:2">
      <c r="A362" s="314"/>
      <c r="B362" s="315"/>
    </row>
    <row r="363" spans="1:2">
      <c r="A363" s="314"/>
      <c r="B363" s="315"/>
    </row>
    <row r="364" spans="1:2">
      <c r="A364" s="314"/>
      <c r="B364" s="315"/>
    </row>
    <row r="365" spans="1:2">
      <c r="A365" s="314"/>
      <c r="B365" s="315"/>
    </row>
    <row r="366" spans="1:2">
      <c r="A366" s="314"/>
      <c r="B366" s="315"/>
    </row>
    <row r="367" spans="1:2">
      <c r="A367" s="314"/>
      <c r="B367" s="315"/>
    </row>
    <row r="368" spans="1:2">
      <c r="A368" s="314"/>
      <c r="B368" s="315"/>
    </row>
    <row r="369" spans="1:2">
      <c r="A369" s="314"/>
      <c r="B369" s="315"/>
    </row>
    <row r="370" spans="1:2">
      <c r="A370" s="314"/>
      <c r="B370" s="315"/>
    </row>
    <row r="371" spans="1:2">
      <c r="A371" s="314"/>
      <c r="B371" s="315"/>
    </row>
    <row r="372" spans="1:2">
      <c r="A372" s="314"/>
      <c r="B372" s="315"/>
    </row>
    <row r="373" spans="1:2">
      <c r="A373" s="314"/>
      <c r="B373" s="315"/>
    </row>
    <row r="374" spans="1:2">
      <c r="A374" s="314"/>
      <c r="B374" s="315"/>
    </row>
    <row r="375" spans="1:2">
      <c r="A375" s="314"/>
      <c r="B375" s="315"/>
    </row>
    <row r="376" spans="1:2">
      <c r="A376" s="314"/>
      <c r="B376" s="315"/>
    </row>
    <row r="377" spans="1:2">
      <c r="A377" s="314"/>
      <c r="B377" s="315"/>
    </row>
    <row r="378" spans="1:2">
      <c r="A378" s="314"/>
      <c r="B378" s="315"/>
    </row>
    <row r="379" spans="1:2">
      <c r="A379" s="314"/>
      <c r="B379" s="315"/>
    </row>
    <row r="380" spans="1:2">
      <c r="A380" s="314"/>
      <c r="B380" s="315"/>
    </row>
    <row r="381" spans="1:2">
      <c r="A381" s="314"/>
      <c r="B381" s="315"/>
    </row>
    <row r="382" spans="1:2">
      <c r="A382" s="314"/>
      <c r="B382" s="315"/>
    </row>
    <row r="383" spans="1:2">
      <c r="A383" s="314"/>
      <c r="B383" s="315"/>
    </row>
    <row r="384" spans="1:2">
      <c r="A384" s="314"/>
      <c r="B384" s="315"/>
    </row>
    <row r="385" spans="1:2">
      <c r="A385" s="314"/>
      <c r="B385" s="315"/>
    </row>
    <row r="386" spans="1:2">
      <c r="A386" s="314"/>
      <c r="B386" s="315"/>
    </row>
    <row r="387" spans="1:2">
      <c r="A387" s="314"/>
      <c r="B387" s="315"/>
    </row>
    <row r="388" spans="1:2">
      <c r="A388" s="314"/>
      <c r="B388" s="315"/>
    </row>
    <row r="389" spans="1:2">
      <c r="A389" s="314"/>
      <c r="B389" s="315"/>
    </row>
    <row r="390" spans="1:2">
      <c r="A390" s="314"/>
      <c r="B390" s="315"/>
    </row>
    <row r="391" spans="1:2">
      <c r="A391" s="314"/>
      <c r="B391" s="315"/>
    </row>
    <row r="392" spans="1:2">
      <c r="A392" s="314"/>
      <c r="B392" s="315"/>
    </row>
    <row r="393" spans="1:2">
      <c r="A393" s="314"/>
      <c r="B393" s="315"/>
    </row>
    <row r="394" spans="1:2">
      <c r="A394" s="314"/>
      <c r="B394" s="315"/>
    </row>
    <row r="395" spans="1:2">
      <c r="A395" s="314"/>
      <c r="B395" s="315"/>
    </row>
    <row r="396" spans="1:2">
      <c r="A396" s="314"/>
      <c r="B396" s="315"/>
    </row>
    <row r="397" spans="1:2">
      <c r="A397" s="314"/>
      <c r="B397" s="315"/>
    </row>
    <row r="398" spans="1:2">
      <c r="A398" s="314"/>
      <c r="B398" s="315"/>
    </row>
    <row r="399" spans="1:2">
      <c r="A399" s="314"/>
      <c r="B399" s="315"/>
    </row>
    <row r="400" spans="1:2">
      <c r="A400" s="314"/>
      <c r="B400" s="315"/>
    </row>
    <row r="401" spans="1:2">
      <c r="A401" s="314"/>
      <c r="B401" s="315"/>
    </row>
    <row r="402" spans="1:2">
      <c r="A402" s="314"/>
      <c r="B402" s="315"/>
    </row>
    <row r="403" spans="1:2">
      <c r="A403" s="314"/>
      <c r="B403" s="315"/>
    </row>
    <row r="404" spans="1:2">
      <c r="A404" s="314"/>
      <c r="B404" s="315"/>
    </row>
    <row r="405" spans="1:2">
      <c r="A405" s="314"/>
      <c r="B405" s="315"/>
    </row>
    <row r="406" spans="1:2">
      <c r="A406" s="314"/>
      <c r="B406" s="315"/>
    </row>
    <row r="407" spans="1:2">
      <c r="A407" s="314"/>
      <c r="B407" s="315"/>
    </row>
    <row r="408" spans="1:2">
      <c r="A408" s="314"/>
      <c r="B408" s="315"/>
    </row>
    <row r="409" spans="1:2">
      <c r="A409" s="314"/>
      <c r="B409" s="315"/>
    </row>
    <row r="410" spans="1:2">
      <c r="A410" s="314"/>
      <c r="B410" s="315"/>
    </row>
    <row r="411" spans="1:2">
      <c r="A411" s="314"/>
      <c r="B411" s="315"/>
    </row>
    <row r="412" spans="1:2">
      <c r="A412" s="314"/>
      <c r="B412" s="315"/>
    </row>
    <row r="413" spans="1:2">
      <c r="A413" s="314"/>
      <c r="B413" s="315"/>
    </row>
    <row r="414" spans="1:2">
      <c r="A414" s="314"/>
      <c r="B414" s="315"/>
    </row>
    <row r="415" spans="1:2">
      <c r="A415" s="314"/>
      <c r="B415" s="315"/>
    </row>
    <row r="416" spans="1:2">
      <c r="A416" s="314"/>
      <c r="B416" s="315"/>
    </row>
    <row r="417" spans="1:2">
      <c r="A417" s="314"/>
      <c r="B417" s="315"/>
    </row>
    <row r="418" spans="1:2">
      <c r="A418" s="314"/>
      <c r="B418" s="315"/>
    </row>
    <row r="419" spans="1:2">
      <c r="A419" s="314"/>
      <c r="B419" s="315"/>
    </row>
    <row r="420" spans="1:2">
      <c r="A420" s="314"/>
      <c r="B420" s="315"/>
    </row>
    <row r="421" spans="1:2">
      <c r="A421" s="314"/>
      <c r="B421" s="315"/>
    </row>
    <row r="422" spans="1:2">
      <c r="A422" s="314"/>
      <c r="B422" s="315"/>
    </row>
    <row r="423" spans="1:2">
      <c r="A423" s="314"/>
      <c r="B423" s="315"/>
    </row>
    <row r="424" spans="1:2">
      <c r="A424" s="314"/>
      <c r="B424" s="315"/>
    </row>
    <row r="425" spans="1:2">
      <c r="A425" s="314"/>
      <c r="B425" s="315"/>
    </row>
    <row r="426" spans="1:2">
      <c r="A426" s="314"/>
      <c r="B426" s="315"/>
    </row>
    <row r="427" spans="1:2">
      <c r="A427" s="314"/>
      <c r="B427" s="315"/>
    </row>
    <row r="428" spans="1:2">
      <c r="A428" s="314"/>
      <c r="B428" s="315"/>
    </row>
    <row r="429" spans="1:2">
      <c r="A429" s="314"/>
      <c r="B429" s="315"/>
    </row>
    <row r="430" spans="1:2">
      <c r="A430" s="314"/>
      <c r="B430" s="315"/>
    </row>
    <row r="431" spans="1:2">
      <c r="A431" s="314"/>
      <c r="B431" s="315"/>
    </row>
    <row r="432" spans="1:2">
      <c r="A432" s="314"/>
      <c r="B432" s="315"/>
    </row>
    <row r="433" spans="1:2">
      <c r="A433" s="314"/>
      <c r="B433" s="315"/>
    </row>
    <row r="434" spans="1:2">
      <c r="A434" s="314"/>
      <c r="B434" s="315"/>
    </row>
    <row r="435" spans="1:2">
      <c r="A435" s="314"/>
      <c r="B435" s="315"/>
    </row>
    <row r="436" spans="1:2">
      <c r="A436" s="314"/>
      <c r="B436" s="315"/>
    </row>
    <row r="437" spans="1:2">
      <c r="A437" s="314"/>
      <c r="B437" s="315"/>
    </row>
    <row r="438" spans="1:2">
      <c r="A438" s="314"/>
      <c r="B438" s="315"/>
    </row>
    <row r="439" spans="1:2">
      <c r="A439" s="314"/>
      <c r="B439" s="315"/>
    </row>
    <row r="440" spans="1:2">
      <c r="A440" s="314"/>
      <c r="B440" s="315"/>
    </row>
    <row r="441" spans="1:2">
      <c r="A441" s="314"/>
      <c r="B441" s="315"/>
    </row>
    <row r="442" spans="1:2">
      <c r="A442" s="314"/>
      <c r="B442" s="315"/>
    </row>
    <row r="443" spans="1:2">
      <c r="A443" s="314"/>
      <c r="B443" s="315"/>
    </row>
    <row r="444" spans="1:2">
      <c r="A444" s="314"/>
      <c r="B444" s="315"/>
    </row>
    <row r="445" spans="1:2">
      <c r="A445" s="314"/>
      <c r="B445" s="315"/>
    </row>
    <row r="446" spans="1:2">
      <c r="A446" s="314"/>
      <c r="B446" s="315"/>
    </row>
    <row r="447" spans="1:2">
      <c r="A447" s="314"/>
      <c r="B447" s="315"/>
    </row>
    <row r="448" spans="1:2">
      <c r="A448" s="314"/>
      <c r="B448" s="315"/>
    </row>
    <row r="449" spans="1:2">
      <c r="A449" s="314"/>
      <c r="B449" s="315"/>
    </row>
    <row r="450" spans="1:2">
      <c r="A450" s="314"/>
      <c r="B450" s="315"/>
    </row>
    <row r="451" spans="1:2">
      <c r="A451" s="314"/>
      <c r="B451" s="315"/>
    </row>
    <row r="452" spans="1:2">
      <c r="A452" s="314"/>
      <c r="B452" s="315"/>
    </row>
    <row r="453" spans="1:2">
      <c r="A453" s="314"/>
      <c r="B453" s="315"/>
    </row>
    <row r="454" spans="1:2">
      <c r="A454" s="314"/>
      <c r="B454" s="315"/>
    </row>
    <row r="455" spans="1:2">
      <c r="A455" s="314"/>
      <c r="B455" s="315"/>
    </row>
    <row r="456" spans="1:2">
      <c r="A456" s="314"/>
      <c r="B456" s="315"/>
    </row>
    <row r="457" spans="1:2">
      <c r="A457" s="314"/>
      <c r="B457" s="315"/>
    </row>
    <row r="458" spans="1:2">
      <c r="A458" s="314"/>
      <c r="B458" s="315"/>
    </row>
    <row r="459" spans="1:2">
      <c r="A459" s="314"/>
      <c r="B459" s="315"/>
    </row>
    <row r="460" spans="1:2">
      <c r="A460" s="314"/>
      <c r="B460" s="315"/>
    </row>
    <row r="461" spans="1:2">
      <c r="A461" s="314"/>
      <c r="B461" s="315"/>
    </row>
    <row r="462" spans="1:2">
      <c r="A462" s="314"/>
      <c r="B462" s="315"/>
    </row>
    <row r="463" spans="1:2">
      <c r="A463" s="314"/>
      <c r="B463" s="315"/>
    </row>
    <row r="464" spans="1:2">
      <c r="A464" s="314"/>
      <c r="B464" s="315"/>
    </row>
    <row r="465" spans="1:2">
      <c r="A465" s="314"/>
      <c r="B465" s="315"/>
    </row>
    <row r="466" spans="1:2">
      <c r="A466" s="314"/>
      <c r="B466" s="315"/>
    </row>
    <row r="467" spans="1:2">
      <c r="A467" s="314"/>
      <c r="B467" s="315"/>
    </row>
    <row r="468" spans="1:2">
      <c r="A468" s="314"/>
      <c r="B468" s="315"/>
    </row>
    <row r="469" spans="1:2">
      <c r="A469" s="314"/>
      <c r="B469" s="315"/>
    </row>
    <row r="470" spans="1:2">
      <c r="A470" s="314"/>
      <c r="B470" s="315"/>
    </row>
    <row r="471" spans="1:2">
      <c r="A471" s="314"/>
      <c r="B471" s="315"/>
    </row>
    <row r="472" spans="1:2">
      <c r="A472" s="314"/>
      <c r="B472" s="315"/>
    </row>
    <row r="473" spans="1:2">
      <c r="A473" s="314"/>
      <c r="B473" s="315"/>
    </row>
    <row r="474" spans="1:2">
      <c r="A474" s="314"/>
      <c r="B474" s="315"/>
    </row>
    <row r="475" spans="1:2">
      <c r="A475" s="314"/>
      <c r="B475" s="315"/>
    </row>
    <row r="476" spans="1:2">
      <c r="A476" s="314"/>
      <c r="B476" s="315"/>
    </row>
    <row r="477" spans="1:2">
      <c r="A477" s="314"/>
      <c r="B477" s="315"/>
    </row>
    <row r="478" spans="1:2">
      <c r="A478" s="314"/>
      <c r="B478" s="315"/>
    </row>
    <row r="479" spans="1:2">
      <c r="A479" s="314"/>
      <c r="B479" s="315"/>
    </row>
    <row r="480" spans="1:2">
      <c r="A480" s="314"/>
      <c r="B480" s="315"/>
    </row>
    <row r="481" spans="1:2">
      <c r="A481" s="314"/>
      <c r="B481" s="315"/>
    </row>
    <row r="482" spans="1:2">
      <c r="A482" s="314"/>
      <c r="B482" s="315"/>
    </row>
    <row r="483" spans="1:2">
      <c r="A483" s="314"/>
      <c r="B483" s="315"/>
    </row>
    <row r="484" spans="1:2">
      <c r="A484" s="314"/>
      <c r="B484" s="315"/>
    </row>
    <row r="485" spans="1:2">
      <c r="A485" s="314"/>
      <c r="B485" s="315"/>
    </row>
    <row r="486" spans="1:2">
      <c r="A486" s="314"/>
      <c r="B486" s="315"/>
    </row>
    <row r="487" spans="1:2">
      <c r="A487" s="314"/>
      <c r="B487" s="315"/>
    </row>
    <row r="488" spans="1:2">
      <c r="A488" s="314"/>
      <c r="B488" s="315"/>
    </row>
    <row r="489" spans="1:2">
      <c r="A489" s="314"/>
      <c r="B489" s="315"/>
    </row>
    <row r="490" spans="1:2">
      <c r="A490" s="314"/>
      <c r="B490" s="315"/>
    </row>
    <row r="491" spans="1:2">
      <c r="A491" s="314"/>
      <c r="B491" s="315"/>
    </row>
    <row r="492" spans="1:2">
      <c r="A492" s="314"/>
      <c r="B492" s="315"/>
    </row>
    <row r="493" spans="1:2">
      <c r="A493" s="314"/>
      <c r="B493" s="315"/>
    </row>
    <row r="494" spans="1:2">
      <c r="A494" s="314"/>
      <c r="B494" s="315"/>
    </row>
    <row r="495" spans="1:2">
      <c r="A495" s="314"/>
      <c r="B495" s="315"/>
    </row>
    <row r="496" spans="1:2">
      <c r="A496" s="314"/>
      <c r="B496" s="315"/>
    </row>
    <row r="497" spans="1:2">
      <c r="A497" s="314"/>
      <c r="B497" s="315"/>
    </row>
    <row r="498" spans="1:2">
      <c r="A498" s="314"/>
      <c r="B498" s="315"/>
    </row>
    <row r="499" spans="1:2">
      <c r="A499" s="314"/>
      <c r="B499" s="315"/>
    </row>
    <row r="500" spans="1:2">
      <c r="A500" s="314"/>
      <c r="B500" s="315"/>
    </row>
    <row r="501" spans="1:2">
      <c r="A501" s="314"/>
      <c r="B501" s="315"/>
    </row>
    <row r="502" spans="1:2">
      <c r="A502" s="314"/>
      <c r="B502" s="315"/>
    </row>
    <row r="503" spans="1:2">
      <c r="A503" s="314"/>
      <c r="B503" s="315"/>
    </row>
  </sheetData>
  <mergeCells count="130">
    <mergeCell ref="C140:C141"/>
    <mergeCell ref="D140:D141"/>
    <mergeCell ref="C127:C131"/>
    <mergeCell ref="A130:A131"/>
    <mergeCell ref="E130:E131"/>
    <mergeCell ref="A125:E125"/>
    <mergeCell ref="A132:E132"/>
    <mergeCell ref="A134:E134"/>
    <mergeCell ref="A136:E136"/>
    <mergeCell ref="A139:E139"/>
    <mergeCell ref="A44:E44"/>
    <mergeCell ref="A56:E56"/>
    <mergeCell ref="A61:E61"/>
    <mergeCell ref="A62:E62"/>
    <mergeCell ref="A86:E86"/>
    <mergeCell ref="A89:E89"/>
    <mergeCell ref="A91:E91"/>
    <mergeCell ref="A102:E102"/>
    <mergeCell ref="A107:E107"/>
    <mergeCell ref="C45:C47"/>
    <mergeCell ref="D45:D47"/>
    <mergeCell ref="E46:E47"/>
    <mergeCell ref="C48:C49"/>
    <mergeCell ref="D48:D50"/>
    <mergeCell ref="E48:E49"/>
    <mergeCell ref="C51:C53"/>
    <mergeCell ref="E51:E52"/>
    <mergeCell ref="C110:C118"/>
    <mergeCell ref="C92:C101"/>
    <mergeCell ref="C103:C106"/>
    <mergeCell ref="D103:D106"/>
    <mergeCell ref="C63:C85"/>
    <mergeCell ref="C87:C88"/>
    <mergeCell ref="C54:C55"/>
    <mergeCell ref="C57:C58"/>
    <mergeCell ref="D59:D60"/>
    <mergeCell ref="D57:D58"/>
    <mergeCell ref="C59:C60"/>
    <mergeCell ref="A108:E108"/>
    <mergeCell ref="A109:E109"/>
    <mergeCell ref="D142:D145"/>
    <mergeCell ref="C165:C166"/>
    <mergeCell ref="C152:C156"/>
    <mergeCell ref="A143:A145"/>
    <mergeCell ref="A148:E148"/>
    <mergeCell ref="A150:E150"/>
    <mergeCell ref="A151:E151"/>
    <mergeCell ref="A157:E157"/>
    <mergeCell ref="A163:E163"/>
    <mergeCell ref="A164:E164"/>
    <mergeCell ref="C142:C145"/>
    <mergeCell ref="A169:E169"/>
    <mergeCell ref="A185:E185"/>
    <mergeCell ref="A195:E195"/>
    <mergeCell ref="A206:E206"/>
    <mergeCell ref="C213:C215"/>
    <mergeCell ref="D213:D215"/>
    <mergeCell ref="C217:C221"/>
    <mergeCell ref="D186:D192"/>
    <mergeCell ref="C196:C205"/>
    <mergeCell ref="C186:C194"/>
    <mergeCell ref="D193:D194"/>
    <mergeCell ref="D207:D211"/>
    <mergeCell ref="C207:C211"/>
    <mergeCell ref="A212:E212"/>
    <mergeCell ref="A216:E216"/>
    <mergeCell ref="A173:E173"/>
    <mergeCell ref="C277:C278"/>
    <mergeCell ref="D277:D278"/>
    <mergeCell ref="C260:C263"/>
    <mergeCell ref="C269:C270"/>
    <mergeCell ref="D271:D272"/>
    <mergeCell ref="C272:C275"/>
    <mergeCell ref="D236:D237"/>
    <mergeCell ref="C240:C241"/>
    <mergeCell ref="C226:C229"/>
    <mergeCell ref="D226:D229"/>
    <mergeCell ref="C231:C234"/>
    <mergeCell ref="D231:D232"/>
    <mergeCell ref="A268:E268"/>
    <mergeCell ref="A254:E254"/>
    <mergeCell ref="A256:E256"/>
    <mergeCell ref="A258:E258"/>
    <mergeCell ref="A259:E259"/>
    <mergeCell ref="D261:D263"/>
    <mergeCell ref="A4:E4"/>
    <mergeCell ref="A17:E17"/>
    <mergeCell ref="A18:E18"/>
    <mergeCell ref="A24:E24"/>
    <mergeCell ref="A29:E29"/>
    <mergeCell ref="A31:E31"/>
    <mergeCell ref="A33:E33"/>
    <mergeCell ref="A40:E40"/>
    <mergeCell ref="A43:E43"/>
    <mergeCell ref="A5:E5"/>
    <mergeCell ref="C6:C16"/>
    <mergeCell ref="D6:D16"/>
    <mergeCell ref="E6:E16"/>
    <mergeCell ref="C41:C42"/>
    <mergeCell ref="C25:C28"/>
    <mergeCell ref="D25:D28"/>
    <mergeCell ref="E25:E28"/>
    <mergeCell ref="C34:C39"/>
    <mergeCell ref="D34:D36"/>
    <mergeCell ref="D37:D38"/>
    <mergeCell ref="A6:A16"/>
    <mergeCell ref="A121:E121"/>
    <mergeCell ref="A122:E122"/>
    <mergeCell ref="A123:E123"/>
    <mergeCell ref="A171:E171"/>
    <mergeCell ref="D152:D156"/>
    <mergeCell ref="C158:C162"/>
    <mergeCell ref="D158:D162"/>
    <mergeCell ref="A252:E252"/>
    <mergeCell ref="A223:E223"/>
    <mergeCell ref="A224:E224"/>
    <mergeCell ref="A225:E225"/>
    <mergeCell ref="A230:E230"/>
    <mergeCell ref="A235:E235"/>
    <mergeCell ref="A239:E239"/>
    <mergeCell ref="A247:E247"/>
    <mergeCell ref="A248:E248"/>
    <mergeCell ref="A250:E250"/>
    <mergeCell ref="A175:E175"/>
    <mergeCell ref="A177:E177"/>
    <mergeCell ref="A179:E179"/>
    <mergeCell ref="A181:E181"/>
    <mergeCell ref="A182:E182"/>
    <mergeCell ref="A184:E184"/>
    <mergeCell ref="A167:E167"/>
  </mergeCells>
  <phoneticPr fontId="3"/>
  <dataValidations count="2">
    <dataValidation type="list" allowBlank="1" showInputMessage="1" showErrorMessage="1" sqref="E6:E16 E32 E34:E39 E41:E42 E45:E46 E48 E50:E51 E53:E55 E57:E60 E87:E88 E90 E92:E101 E103:E106 E110:E120 E124 E127:E131 E133 E135 E137:E138 E30 E149 E152:E156 E158:E162 E165:E166 E168 E170 E172 E174 E176 E178 E180 E183 E186:E194 E196:E205 E207:E211 E213:E215 E217:E222 E226:E229 E231:E234 E236:E238 E240:E241 E243:E246 E249 E251 E25:E28 E140:E147 E253 E255 E63:E85 E257 E19:E23 E260:E267 E269:E278" xr:uid="{00000000-0002-0000-0800-000000000000}">
      <formula1>"適,不適"</formula1>
    </dataValidation>
    <dataValidation type="list" allowBlank="1" showInputMessage="1" showErrorMessage="1" sqref="A45 A178 A32 A41:A42 A57:A60 A34:A39 A110:A120 A87:A88 A90 A92:A101 A269:A278 A19:A23 A50:A51 A48 A54:A55 A133 A161:A162 A180 A168 A170 A172 A174 A176 A103:A106 A124 A126:A129 A135 A137:A138 A140:A142 A30 A149 A165:A166 A186:A187 A189:A194 A196:A205 A207:A211 A213:A215 A226:A229 A231:A234 A236:A238 A240 A257 A249 A251 A260:A267 A25:A28 A146:A147 A253 A217:A222 A63:A85 A243:A246 A6" xr:uid="{00000000-0002-0000-0800-000001000000}">
      <formula1>"○,×"</formula1>
    </dataValidation>
  </dataValidations>
  <pageMargins left="0.70866141732283472" right="0.70866141732283472" top="0.74803149606299213" bottom="0.74803149606299213" header="0.31496062992125984" footer="0.31496062992125984"/>
  <pageSetup paperSize="9" scale="60" fitToHeight="0" orientation="landscape" r:id="rId1"/>
  <rowBreaks count="15" manualBreakCount="15">
    <brk id="28" max="4" man="1"/>
    <brk id="42" max="4" man="1"/>
    <brk id="60" max="4" man="1"/>
    <brk id="85" max="4" man="1"/>
    <brk id="106" max="4" man="1"/>
    <brk id="120" max="4" man="1"/>
    <brk id="135" max="4" man="1"/>
    <brk id="147" max="4" man="1"/>
    <brk id="162" max="4" man="1"/>
    <brk id="183" max="4" man="1"/>
    <brk id="211" max="4" man="1"/>
    <brk id="234" max="4" man="1"/>
    <brk id="246" max="4" man="1"/>
    <brk id="257" max="4" man="1"/>
    <brk id="267" max="4" man="1"/>
  </rowBreaks>
  <drawing r:id="rId2"/>
  <mc:AlternateContent xmlns:mc="http://schemas.openxmlformats.org/markup-compatibility/2006">
    <mc:Choice Requires="v">
      <legacyDrawing r:id="rId3"/>
    </mc:Choice>
  </mc:AlternateContent>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10</vt:i4>
      </vt:variant>
    </vt:vector>
  </HeadingPairs>
  <TitlesOfParts>
    <vt:vector size="20" baseType="lpstr">
      <vt:lpstr>１　概況 </vt:lpstr>
      <vt:lpstr>２　定員</vt:lpstr>
      <vt:lpstr>３－1　職員数</vt:lpstr>
      <vt:lpstr>３－2　職員数 </vt:lpstr>
      <vt:lpstr>４　居室面積 </vt:lpstr>
      <vt:lpstr>５　職務分担 </vt:lpstr>
      <vt:lpstr>６－1　時間帯別勤務状況（平日）</vt:lpstr>
      <vt:lpstr>６－２　時間帯別勤務状況（土曜）</vt:lpstr>
      <vt:lpstr>第１～第７</vt:lpstr>
      <vt:lpstr>リスト</vt:lpstr>
      <vt:lpstr>'１　概況 '!Print_Area</vt:lpstr>
      <vt:lpstr>'２　定員'!Print_Area</vt:lpstr>
      <vt:lpstr>'３－1　職員数'!Print_Area</vt:lpstr>
      <vt:lpstr>'３－2　職員数 '!Print_Area</vt:lpstr>
      <vt:lpstr>'４　居室面積 '!Print_Area</vt:lpstr>
      <vt:lpstr>'５　職務分担 '!Print_Area</vt:lpstr>
      <vt:lpstr>'６－1　時間帯別勤務状況（平日）'!Print_Area</vt:lpstr>
      <vt:lpstr>'６－２　時間帯別勤務状況（土曜）'!Print_Area</vt:lpstr>
      <vt:lpstr>'第１～第７'!Print_Area</vt:lpstr>
      <vt:lpstr>'第１～第７'!Print_Titles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宮城県子育て支援室</dc:creator>
  <cp:lastModifiedBy>伊豆　勇紀</cp:lastModifiedBy>
  <cp:lastPrinted>2026-05-25T04:07:44Z</cp:lastPrinted>
  <dcterms:created xsi:type="dcterms:W3CDTF">2007-05-30T01:35:31Z</dcterms:created>
  <dcterms:modified xsi:type="dcterms:W3CDTF">2026-05-25T06:00:09Z</dcterms:modified>
</cp:coreProperties>
</file>