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172.20.14.52\記録用フォルダ\R7\01_労政調整班\M16-14_働き方改革促進事業\01_実践企業認証\00-0_要綱\"/>
    </mc:Choice>
  </mc:AlternateContent>
  <xr:revisionPtr revIDLastSave="0" documentId="13_ncr:1_{63A7687D-1A31-4132-9C42-876F95CED097}" xr6:coauthVersionLast="47" xr6:coauthVersionMax="47" xr10:uidLastSave="{00000000-0000-0000-0000-000000000000}"/>
  <bookViews>
    <workbookView xWindow="20370" yWindow="-14475" windowWidth="29040" windowHeight="15720" xr2:uid="{00000000-000D-0000-FFFF-FFFF00000000}"/>
  </bookViews>
  <sheets>
    <sheet name="リスト" sheetId="14" r:id="rId1"/>
    <sheet name="全体（不要）" sheetId="22" state="hidden" r:id="rId2"/>
  </sheets>
  <definedNames>
    <definedName name="_xlnm.Print_Area" localSheetId="0">リスト!$B$1:$G$47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14" l="1"/>
  <c r="F44" i="14"/>
  <c r="F43" i="14"/>
  <c r="F40" i="14"/>
  <c r="F39" i="14"/>
  <c r="F38" i="14"/>
  <c r="F35" i="14"/>
  <c r="F34" i="14"/>
  <c r="F33" i="14"/>
  <c r="F32" i="14"/>
  <c r="F25" i="14"/>
  <c r="F31" i="14"/>
  <c r="F28" i="14"/>
  <c r="F27" i="14"/>
  <c r="F26" i="14"/>
  <c r="F24" i="14"/>
  <c r="F21" i="14"/>
  <c r="F18" i="14"/>
  <c r="F23" i="14"/>
  <c r="F22" i="14"/>
  <c r="F20" i="14"/>
  <c r="F19" i="14"/>
  <c r="F16" i="14"/>
  <c r="F17" i="14"/>
  <c r="F15" i="14"/>
  <c r="F5" i="14"/>
  <c r="F6" i="14"/>
  <c r="F7" i="14"/>
  <c r="F8" i="14"/>
  <c r="F9" i="14"/>
  <c r="F10" i="14"/>
  <c r="F11" i="14"/>
  <c r="F12" i="14"/>
  <c r="F4" i="14"/>
  <c r="E41" i="14" l="1"/>
  <c r="E46" i="14"/>
  <c r="E36" i="14"/>
  <c r="E13" i="14"/>
  <c r="E29" i="14"/>
  <c r="E47" i="14" l="1"/>
  <c r="D46" i="14"/>
  <c r="D41" i="14"/>
  <c r="D36" i="14"/>
  <c r="D13" i="14"/>
  <c r="D29" i="14"/>
  <c r="D47" i="14" l="1"/>
</calcChain>
</file>

<file path=xl/sharedStrings.xml><?xml version="1.0" encoding="utf-8"?>
<sst xmlns="http://schemas.openxmlformats.org/spreadsheetml/2006/main" count="262" uniqueCount="116">
  <si>
    <t>合計</t>
    <rPh sb="0" eb="2">
      <t>ゴウケイ</t>
    </rPh>
    <phoneticPr fontId="1"/>
  </si>
  <si>
    <t>小計</t>
    <rPh sb="0" eb="2">
      <t>ショウケイ</t>
    </rPh>
    <phoneticPr fontId="1"/>
  </si>
  <si>
    <t>【審査項目及び評価内容】</t>
    <rPh sb="1" eb="3">
      <t>シンサ</t>
    </rPh>
    <rPh sb="3" eb="5">
      <t>コウモク</t>
    </rPh>
    <rPh sb="5" eb="6">
      <t>オヨ</t>
    </rPh>
    <rPh sb="7" eb="9">
      <t>ヒョウカ</t>
    </rPh>
    <rPh sb="9" eb="11">
      <t>ナイヨウ</t>
    </rPh>
    <phoneticPr fontId="1"/>
  </si>
  <si>
    <t>評価点</t>
    <rPh sb="0" eb="2">
      <t>ヒョウカ</t>
    </rPh>
    <rPh sb="2" eb="3">
      <t>テン</t>
    </rPh>
    <phoneticPr fontId="1"/>
  </si>
  <si>
    <t>１　２　３　４　５</t>
    <phoneticPr fontId="1"/>
  </si>
  <si>
    <t>加算率</t>
    <rPh sb="0" eb="2">
      <t>カサン</t>
    </rPh>
    <rPh sb="2" eb="3">
      <t>リツ</t>
    </rPh>
    <phoneticPr fontId="1"/>
  </si>
  <si>
    <t>点数</t>
    <rPh sb="0" eb="2">
      <t>テンスウ</t>
    </rPh>
    <phoneticPr fontId="1"/>
  </si>
  <si>
    <t>【評価点】（特に優れている：５、優れている：４、普通：３、やや劣る：２、劣っている：１）</t>
    <rPh sb="1" eb="4">
      <t>ヒョウカテン</t>
    </rPh>
    <rPh sb="6" eb="7">
      <t>トク</t>
    </rPh>
    <rPh sb="8" eb="9">
      <t>スグ</t>
    </rPh>
    <rPh sb="16" eb="17">
      <t>スグ</t>
    </rPh>
    <rPh sb="24" eb="26">
      <t>フツウ</t>
    </rPh>
    <rPh sb="31" eb="32">
      <t>オト</t>
    </rPh>
    <rPh sb="36" eb="37">
      <t>オト</t>
    </rPh>
    <phoneticPr fontId="1"/>
  </si>
  <si>
    <t>１０点</t>
    <rPh sb="2" eb="3">
      <t>テン</t>
    </rPh>
    <phoneticPr fontId="1"/>
  </si>
  <si>
    <t>５点</t>
    <rPh sb="1" eb="2">
      <t>テン</t>
    </rPh>
    <phoneticPr fontId="1"/>
  </si>
  <si>
    <t>１００点</t>
    <rPh sb="3" eb="4">
      <t>テン</t>
    </rPh>
    <phoneticPr fontId="1"/>
  </si>
  <si>
    <t>順位</t>
    <rPh sb="0" eb="2">
      <t>ジュンイ</t>
    </rPh>
    <phoneticPr fontId="1"/>
  </si>
  <si>
    <t>位</t>
    <rPh sb="0" eb="1">
      <t>イ</t>
    </rPh>
    <phoneticPr fontId="1"/>
  </si>
  <si>
    <t>順位点</t>
    <rPh sb="0" eb="2">
      <t>ジュンイ</t>
    </rPh>
    <rPh sb="2" eb="3">
      <t>テン</t>
    </rPh>
    <phoneticPr fontId="1"/>
  </si>
  <si>
    <t>点</t>
    <rPh sb="0" eb="1">
      <t>テン</t>
    </rPh>
    <phoneticPr fontId="1"/>
  </si>
  <si>
    <t>×２</t>
    <phoneticPr fontId="1"/>
  </si>
  <si>
    <t>×1</t>
    <phoneticPr fontId="1"/>
  </si>
  <si>
    <t>２０点</t>
    <rPh sb="2" eb="3">
      <t>テン</t>
    </rPh>
    <phoneticPr fontId="1"/>
  </si>
  <si>
    <t>１　２　３　４　５</t>
  </si>
  <si>
    <t>令和４年度働き方改革促進事業に係る業者選定評価項目及び配点表</t>
  </si>
  <si>
    <t>木村委員長</t>
    <rPh sb="0" eb="2">
      <t>キムラ</t>
    </rPh>
    <rPh sb="2" eb="5">
      <t>イインチョウ</t>
    </rPh>
    <phoneticPr fontId="1"/>
  </si>
  <si>
    <t>① 子育て期の女性が直面する仕事との両立に向けた課題や就労を促すために必要な取組について，的確な現状分析がなされ，事業の趣旨に沿った提案となっているか。（５点）</t>
    <rPh sb="78" eb="79">
      <t>テン</t>
    </rPh>
    <phoneticPr fontId="1"/>
  </si>
  <si>
    <t>② 子育てと仕事の両立支援に向けた企業側の現状と課題について，的確な現状分析がなされ，事業の趣旨に沿った提案となっているか。（５点）</t>
    <rPh sb="64" eb="65">
      <t>テン</t>
    </rPh>
    <phoneticPr fontId="1"/>
  </si>
  <si>
    <t>① センターの効果的な運営のために向けた必要な提案がなされているか。（１０点）</t>
    <rPh sb="37" eb="38">
      <t>テン</t>
    </rPh>
    <phoneticPr fontId="1"/>
  </si>
  <si>
    <t>② 提案内容に実現性はあるか。（５点）</t>
    <rPh sb="17" eb="18">
      <t>テン</t>
    </rPh>
    <phoneticPr fontId="1"/>
  </si>
  <si>
    <t>１　子育て期女性が子育てと両立しながら就労するための就労希望者及び企業側それぞれの現状及び課題分析，
　課題解決に向けたビジョン（配点１０点）</t>
    <rPh sb="2" eb="4">
      <t>コソダ</t>
    </rPh>
    <rPh sb="5" eb="6">
      <t>キ</t>
    </rPh>
    <rPh sb="6" eb="8">
      <t>ジョセイ</t>
    </rPh>
    <rPh sb="9" eb="11">
      <t>コソダ</t>
    </rPh>
    <rPh sb="13" eb="15">
      <t>リョウリツ</t>
    </rPh>
    <rPh sb="19" eb="21">
      <t>シュウロウ</t>
    </rPh>
    <rPh sb="26" eb="28">
      <t>シュウロウ</t>
    </rPh>
    <rPh sb="28" eb="31">
      <t>キボウシャ</t>
    </rPh>
    <rPh sb="31" eb="32">
      <t>オヨ</t>
    </rPh>
    <rPh sb="33" eb="35">
      <t>キギョウ</t>
    </rPh>
    <rPh sb="35" eb="36">
      <t>ガワ</t>
    </rPh>
    <rPh sb="41" eb="43">
      <t>ゲンジョウ</t>
    </rPh>
    <rPh sb="43" eb="44">
      <t>オヨ</t>
    </rPh>
    <rPh sb="45" eb="47">
      <t>カダイ</t>
    </rPh>
    <rPh sb="47" eb="49">
      <t>ブンセキ</t>
    </rPh>
    <rPh sb="52" eb="54">
      <t>カダイ</t>
    </rPh>
    <rPh sb="54" eb="56">
      <t>カイケツ</t>
    </rPh>
    <rPh sb="57" eb="58">
      <t>ム</t>
    </rPh>
    <rPh sb="65" eb="67">
      <t>ハイテン</t>
    </rPh>
    <rPh sb="69" eb="70">
      <t>テン</t>
    </rPh>
    <phoneticPr fontId="1"/>
  </si>
  <si>
    <t>２　センターにおいて行うキャリアコンサルティングの実施計画（配点１５点）</t>
    <rPh sb="10" eb="11">
      <t>オコナ</t>
    </rPh>
    <rPh sb="25" eb="27">
      <t>ジッシ</t>
    </rPh>
    <rPh sb="27" eb="29">
      <t>ケイカク</t>
    </rPh>
    <rPh sb="30" eb="32">
      <t>ハイテン</t>
    </rPh>
    <rPh sb="34" eb="35">
      <t>テン</t>
    </rPh>
    <phoneticPr fontId="1"/>
  </si>
  <si>
    <t>３　センターで行う各種再就職支援業務の事業内容及び事業計画（配点２０点）</t>
    <rPh sb="7" eb="8">
      <t>オコナ</t>
    </rPh>
    <rPh sb="9" eb="11">
      <t>カクシュ</t>
    </rPh>
    <rPh sb="11" eb="12">
      <t>サイ</t>
    </rPh>
    <rPh sb="12" eb="14">
      <t>シュウショク</t>
    </rPh>
    <rPh sb="14" eb="16">
      <t>シエン</t>
    </rPh>
    <rPh sb="16" eb="18">
      <t>ギョウム</t>
    </rPh>
    <rPh sb="19" eb="21">
      <t>ジギョウ</t>
    </rPh>
    <rPh sb="21" eb="23">
      <t>ナイヨウ</t>
    </rPh>
    <rPh sb="23" eb="24">
      <t>オヨ</t>
    </rPh>
    <rPh sb="25" eb="27">
      <t>ジギョウ</t>
    </rPh>
    <rPh sb="27" eb="29">
      <t>ケイカク</t>
    </rPh>
    <rPh sb="30" eb="32">
      <t>ハイテン</t>
    </rPh>
    <rPh sb="34" eb="35">
      <t>テン</t>
    </rPh>
    <phoneticPr fontId="1"/>
  </si>
  <si>
    <t>①提案内容は本事業の目的及びセンターの効果的な運営に資するものか。（１０点）</t>
    <rPh sb="1" eb="3">
      <t>テイアン</t>
    </rPh>
    <rPh sb="3" eb="5">
      <t>ナイヨウ</t>
    </rPh>
    <rPh sb="6" eb="7">
      <t>ホン</t>
    </rPh>
    <rPh sb="7" eb="9">
      <t>ジギョウ</t>
    </rPh>
    <rPh sb="10" eb="12">
      <t>モクテキ</t>
    </rPh>
    <rPh sb="12" eb="13">
      <t>オヨ</t>
    </rPh>
    <rPh sb="19" eb="21">
      <t>コウカ</t>
    </rPh>
    <rPh sb="21" eb="22">
      <t>テキ</t>
    </rPh>
    <rPh sb="23" eb="25">
      <t>ウンエイ</t>
    </rPh>
    <rPh sb="26" eb="27">
      <t>シ</t>
    </rPh>
    <rPh sb="36" eb="37">
      <t>テン</t>
    </rPh>
    <phoneticPr fontId="1"/>
  </si>
  <si>
    <t>②事業計画に妥当な達成目標が示され，かつ実現性はあるか。（１０点）</t>
    <rPh sb="31" eb="32">
      <t>テン</t>
    </rPh>
    <phoneticPr fontId="1"/>
  </si>
  <si>
    <t>１５点</t>
    <rPh sb="2" eb="3">
      <t>テン</t>
    </rPh>
    <phoneticPr fontId="1"/>
  </si>
  <si>
    <t>４　「マザーズハローワーク青葉」等，宮城労働局が実施する事業との連携（配点５点）</t>
    <rPh sb="35" eb="37">
      <t>ハイテン</t>
    </rPh>
    <rPh sb="38" eb="39">
      <t>テン</t>
    </rPh>
    <phoneticPr fontId="1"/>
  </si>
  <si>
    <t>①提案内容に具体性があり，かつ実現性はあるか。（５点）</t>
    <phoneticPr fontId="1"/>
  </si>
  <si>
    <t>５　業務の効果的な遂行に向けたその他行政機関・企業・各種団体等との連携（配点５点）</t>
    <rPh sb="39" eb="40">
      <t>テン</t>
    </rPh>
    <phoneticPr fontId="1"/>
  </si>
  <si>
    <t>×１</t>
    <phoneticPr fontId="1"/>
  </si>
  <si>
    <t>①提案内容は本事業の目的及びセンターの効果的な運営に資するものか。（１０点）</t>
    <phoneticPr fontId="1"/>
  </si>
  <si>
    <t>②事業計画に妥当な達成目標が示され，かつ実現性はあるか。（５点）</t>
    <rPh sb="1" eb="3">
      <t>ジギョウ</t>
    </rPh>
    <rPh sb="3" eb="5">
      <t>ケイカク</t>
    </rPh>
    <rPh sb="6" eb="8">
      <t>ダトウ</t>
    </rPh>
    <rPh sb="9" eb="11">
      <t>タッセイ</t>
    </rPh>
    <rPh sb="11" eb="13">
      <t>モクヒョウ</t>
    </rPh>
    <rPh sb="14" eb="15">
      <t>シメ</t>
    </rPh>
    <rPh sb="20" eb="22">
      <t>ジツゲン</t>
    </rPh>
    <rPh sb="22" eb="23">
      <t>セイ</t>
    </rPh>
    <phoneticPr fontId="1"/>
  </si>
  <si>
    <t>① センターの主たる利用者として想定される層に対して，適切かつ効果的な広報手法が提案されているか。（５点）</t>
    <phoneticPr fontId="1"/>
  </si>
  <si>
    <t>② 提案内容に具体性があり，かつ実現性はあるか。（５点）</t>
    <rPh sb="2" eb="4">
      <t>テイアン</t>
    </rPh>
    <rPh sb="4" eb="6">
      <t>ナイヨウ</t>
    </rPh>
    <rPh sb="7" eb="9">
      <t>グタイ</t>
    </rPh>
    <rPh sb="9" eb="10">
      <t>セイ</t>
    </rPh>
    <rPh sb="16" eb="18">
      <t>ジツゲン</t>
    </rPh>
    <rPh sb="18" eb="19">
      <t>セイ</t>
    </rPh>
    <rPh sb="26" eb="27">
      <t>テン</t>
    </rPh>
    <phoneticPr fontId="1"/>
  </si>
  <si>
    <t>① 全体スケジュールは提案内容の実施に当たり実現性があるか。（５点）</t>
    <rPh sb="2" eb="4">
      <t>ゼンタイ</t>
    </rPh>
    <rPh sb="11" eb="13">
      <t>テイアン</t>
    </rPh>
    <rPh sb="13" eb="15">
      <t>ナイヨウ</t>
    </rPh>
    <rPh sb="16" eb="18">
      <t>ジッシ</t>
    </rPh>
    <rPh sb="19" eb="20">
      <t>ア</t>
    </rPh>
    <rPh sb="22" eb="24">
      <t>ジツゲン</t>
    </rPh>
    <rPh sb="24" eb="25">
      <t>セイ</t>
    </rPh>
    <rPh sb="32" eb="33">
      <t>テン</t>
    </rPh>
    <phoneticPr fontId="1"/>
  </si>
  <si>
    <t>① 実施体制・運営体制は提案内容を実施するに当たり適切であるか。（１０点）</t>
    <rPh sb="2" eb="4">
      <t>ジッシ</t>
    </rPh>
    <rPh sb="4" eb="6">
      <t>タイセイ</t>
    </rPh>
    <rPh sb="7" eb="9">
      <t>ウンエイ</t>
    </rPh>
    <rPh sb="9" eb="11">
      <t>タイセイ</t>
    </rPh>
    <rPh sb="12" eb="14">
      <t>テイアン</t>
    </rPh>
    <rPh sb="14" eb="16">
      <t>ナイヨウ</t>
    </rPh>
    <rPh sb="17" eb="19">
      <t>ジッシ</t>
    </rPh>
    <rPh sb="22" eb="23">
      <t>ア</t>
    </rPh>
    <rPh sb="25" eb="27">
      <t>テキセツ</t>
    </rPh>
    <rPh sb="35" eb="36">
      <t>テン</t>
    </rPh>
    <phoneticPr fontId="1"/>
  </si>
  <si>
    <t>×2</t>
    <phoneticPr fontId="1"/>
  </si>
  <si>
    <t>６　本事業の目的に資するその他の取組に係る事業内容及び実施計画（１５点）</t>
    <phoneticPr fontId="1"/>
  </si>
  <si>
    <t>７　事業の効果的な周知・広報体制について（配点１５点）</t>
    <phoneticPr fontId="1"/>
  </si>
  <si>
    <t>８　業務全体に係るスケジュールについて（配点５点）</t>
    <rPh sb="20" eb="22">
      <t>ハイテン</t>
    </rPh>
    <rPh sb="23" eb="24">
      <t>テン</t>
    </rPh>
    <phoneticPr fontId="1"/>
  </si>
  <si>
    <t>９　業務全体に係る実施体制・運営体制　（配点１０点）</t>
    <phoneticPr fontId="1"/>
  </si>
  <si>
    <t>佐藤幸徳委員</t>
    <rPh sb="0" eb="2">
      <t>サトウ</t>
    </rPh>
    <rPh sb="2" eb="4">
      <t>ユキノリ</t>
    </rPh>
    <rPh sb="4" eb="6">
      <t>イイン</t>
    </rPh>
    <phoneticPr fontId="1"/>
  </si>
  <si>
    <t>葛原委員</t>
    <rPh sb="0" eb="2">
      <t>カツハラ</t>
    </rPh>
    <rPh sb="2" eb="4">
      <t>イイン</t>
    </rPh>
    <phoneticPr fontId="1"/>
  </si>
  <si>
    <t>中野副委員長</t>
    <rPh sb="0" eb="2">
      <t>ナカノ</t>
    </rPh>
    <rPh sb="2" eb="6">
      <t>フクイインチョウ</t>
    </rPh>
    <phoneticPr fontId="1"/>
  </si>
  <si>
    <t>佐藤友紀委員</t>
    <rPh sb="0" eb="6">
      <t>サトウトモノリイイン</t>
    </rPh>
    <phoneticPr fontId="1"/>
  </si>
  <si>
    <t>小野寺委員</t>
    <rPh sb="0" eb="5">
      <t>オノデライイン</t>
    </rPh>
    <phoneticPr fontId="1"/>
  </si>
  <si>
    <t>添付書類</t>
    <rPh sb="0" eb="4">
      <t>テンプショルイ</t>
    </rPh>
    <phoneticPr fontId="1"/>
  </si>
  <si>
    <t>制度または
実績の有無</t>
    <phoneticPr fontId="1"/>
  </si>
  <si>
    <t>職場環境改善</t>
    <rPh sb="0" eb="6">
      <t>ショクバカンキョウカイゼン</t>
    </rPh>
    <phoneticPr fontId="1"/>
  </si>
  <si>
    <t>仕事と家庭の両立</t>
    <rPh sb="0" eb="2">
      <t>シゴト</t>
    </rPh>
    <rPh sb="3" eb="5">
      <t>カテイ</t>
    </rPh>
    <rPh sb="6" eb="8">
      <t>リョウリツ</t>
    </rPh>
    <phoneticPr fontId="1"/>
  </si>
  <si>
    <t>女性の活躍推進</t>
    <rPh sb="0" eb="2">
      <t>ジョセイ</t>
    </rPh>
    <rPh sb="3" eb="5">
      <t>カツヤク</t>
    </rPh>
    <rPh sb="5" eb="7">
      <t>スイシン</t>
    </rPh>
    <phoneticPr fontId="1"/>
  </si>
  <si>
    <t>高齢者・障害者等</t>
    <rPh sb="0" eb="3">
      <t>コウレイシャ</t>
    </rPh>
    <rPh sb="4" eb="7">
      <t>ショウガイシャ</t>
    </rPh>
    <rPh sb="7" eb="8">
      <t>トウ</t>
    </rPh>
    <phoneticPr fontId="1"/>
  </si>
  <si>
    <t>（１）</t>
    <phoneticPr fontId="1"/>
  </si>
  <si>
    <t>（２）</t>
  </si>
  <si>
    <t>（３）</t>
  </si>
  <si>
    <t>（４）</t>
  </si>
  <si>
    <t>（５）</t>
  </si>
  <si>
    <t>（６）</t>
  </si>
  <si>
    <t>役職者（係長級、現場責任者、リーダー等を含む）に占める女性の割合が25％以上である</t>
    <phoneticPr fontId="1"/>
  </si>
  <si>
    <t>非正規雇用の女性を正社員へ転換した</t>
    <phoneticPr fontId="1"/>
  </si>
  <si>
    <t>県が実施するセミナー等に参加し、上司や部下の意識改革、理解促進を行っている</t>
    <phoneticPr fontId="1"/>
  </si>
  <si>
    <t>障害者の法定雇用率に対し、０．５人以上上回る障害者を雇用している。</t>
  </si>
  <si>
    <t>育児・介護休業法で定める介護休業制度または介護休暇を３日以上取得した従業員がいる（過去５年以内）</t>
    <phoneticPr fontId="1"/>
  </si>
  <si>
    <t>介護休業の取得可能な期間が法定を超える。（対象家族１人につき通算９３日を超える。）</t>
    <phoneticPr fontId="1"/>
  </si>
  <si>
    <t xml:space="preserve">半日または時間単位の有給休暇制度を導入している </t>
    <rPh sb="0" eb="2">
      <t>ハンニチ</t>
    </rPh>
    <phoneticPr fontId="1"/>
  </si>
  <si>
    <t>（７）</t>
  </si>
  <si>
    <t>ノー残業デーの実施など、所定外労働時間縮減のための取組を実施している</t>
    <rPh sb="25" eb="27">
      <t>トリクミ</t>
    </rPh>
    <phoneticPr fontId="1"/>
  </si>
  <si>
    <t>仕事と家庭の両立支援への積極的な取組の考え方を、経営や人事の方針として明文化している</t>
    <rPh sb="3" eb="5">
      <t>カテイ</t>
    </rPh>
    <phoneticPr fontId="1"/>
  </si>
  <si>
    <t>（２）</t>
    <phoneticPr fontId="1"/>
  </si>
  <si>
    <t>パワーハラスメント、セクシュアルハラスメント、妊娠・出産・育児休業等に関するハラスメント等を一元的に相談に応じることのできる体制を整備している。</t>
    <rPh sb="65" eb="67">
      <t>セイビ</t>
    </rPh>
    <phoneticPr fontId="1"/>
  </si>
  <si>
    <t>要介護状態にある対象家族１人につき取得可能な休業の回数が法定（３回を上限として、介護休業を分割して取得可能）を超える。</t>
    <phoneticPr fontId="1"/>
  </si>
  <si>
    <t>育児休業代替業務に対応した手当等の制度を就業規則等に規定している</t>
    <rPh sb="0" eb="4">
      <t>イクジキュウギョウ</t>
    </rPh>
    <phoneticPr fontId="1"/>
  </si>
  <si>
    <t>改正育児・介護休業法第２２条</t>
    <rPh sb="10" eb="11">
      <t>ダイ</t>
    </rPh>
    <rPh sb="13" eb="14">
      <t>ジョウ</t>
    </rPh>
    <phoneticPr fontId="1"/>
  </si>
  <si>
    <t>多様な働き方</t>
    <rPh sb="0" eb="2">
      <t>タヨウ</t>
    </rPh>
    <rPh sb="3" eb="4">
      <t>ハタラ</t>
    </rPh>
    <rPh sb="5" eb="6">
      <t>カタ</t>
    </rPh>
    <phoneticPr fontId="1"/>
  </si>
  <si>
    <t>過去１年間における、常用労働者１人当たりの所定外労働時間が、県平均所定外労働時間と比べ少ない。</t>
    <phoneticPr fontId="1"/>
  </si>
  <si>
    <t>過去１年間における、フルタイム労働者の「法定時間外・法定休日労働時間の平均」が、各月ごとに４５時間未満である。</t>
    <phoneticPr fontId="1"/>
  </si>
  <si>
    <t>過去１年間における、常用労働者１人当たりの有給休暇取得日数が、県平均取得日数と比べ多い。</t>
    <rPh sb="21" eb="27">
      <t>ユウキュウキュウカシュトク</t>
    </rPh>
    <rPh sb="27" eb="29">
      <t>ニッスウ</t>
    </rPh>
    <rPh sb="34" eb="38">
      <t>シュトクニッスウ</t>
    </rPh>
    <rPh sb="39" eb="40">
      <t>クラ</t>
    </rPh>
    <rPh sb="41" eb="42">
      <t>オオ</t>
    </rPh>
    <phoneticPr fontId="1"/>
  </si>
  <si>
    <t>従業員の有給休暇取得率が平均60％以上である（過去１年分の取得率）</t>
    <rPh sb="23" eb="25">
      <t>カコ</t>
    </rPh>
    <rPh sb="26" eb="28">
      <t>ネンブン</t>
    </rPh>
    <phoneticPr fontId="1"/>
  </si>
  <si>
    <t>育児休業・産後パパ育休に関する研修を過去１年間に実施した</t>
    <rPh sb="18" eb="20">
      <t>カコ</t>
    </rPh>
    <rPh sb="21" eb="23">
      <t>ネンカン</t>
    </rPh>
    <rPh sb="24" eb="26">
      <t>ジッシ</t>
    </rPh>
    <phoneticPr fontId="1"/>
  </si>
  <si>
    <t>育児休業・産後パパ育休に関する相談体制（相談窓口設置等）を整備した。</t>
    <rPh sb="26" eb="27">
      <t>トウ</t>
    </rPh>
    <phoneticPr fontId="1"/>
  </si>
  <si>
    <t>自社の労働者の育児休業・産後パパ育休取得事例の収集・提供を行っている。</t>
    <rPh sb="29" eb="30">
      <t>オコナ</t>
    </rPh>
    <phoneticPr fontId="1"/>
  </si>
  <si>
    <t>自社の労働者へ育児休業・産後パパ育休制度と育児休業取得促進に関する方針を周知している。</t>
    <phoneticPr fontId="1"/>
  </si>
  <si>
    <t>（８）</t>
    <phoneticPr fontId="1"/>
  </si>
  <si>
    <t>女性の活躍を推進する旨を公表し、従業員にも周知している
（例：経営方針や年度方針に女性の活躍を推進する旨を明記、「女性の活躍推進企業データベース」に事業主行動計画を公表（100人以下企業のみ）、えるぼし企業に認定されている等）</t>
    <phoneticPr fontId="1"/>
  </si>
  <si>
    <t>女性従業員に現業務のレベルアップを図るような研修（アップスキリング）や、職種の拡大・転換を図るような研修（リスキリング）を受講させた、または資格取得のための費用を負担している</t>
    <phoneticPr fontId="1"/>
  </si>
  <si>
    <t>過去３か年に、上記制度の取得者がいる。</t>
    <phoneticPr fontId="1"/>
  </si>
  <si>
    <t>（９）</t>
    <phoneticPr fontId="1"/>
  </si>
  <si>
    <t>関係法令</t>
    <rPh sb="0" eb="4">
      <t>カンケイホウレイ</t>
    </rPh>
    <phoneticPr fontId="1"/>
  </si>
  <si>
    <t>みやぎ働き方改革実践企業認証制度　認証基準チェックリスト</t>
    <rPh sb="3" eb="4">
      <t>ハタラ</t>
    </rPh>
    <rPh sb="5" eb="8">
      <t>カタカイカク</t>
    </rPh>
    <rPh sb="8" eb="12">
      <t>ジッセンキギョウ</t>
    </rPh>
    <rPh sb="12" eb="16">
      <t>ニンショウセイド</t>
    </rPh>
    <rPh sb="17" eb="21">
      <t>ニンショウキジュン</t>
    </rPh>
    <phoneticPr fontId="1"/>
  </si>
  <si>
    <t>多様な休暇制度を導入している
①子どもの学校行事への参加のための休暇　　②ボランティア休暇　　③自己啓発休暇
④リフレッシュ休暇　　⑤不妊治療休暇　　　のいずれか</t>
    <phoneticPr fontId="1"/>
  </si>
  <si>
    <t>柔軟な働き方が選択できる環境を整備している
①　テレワーク制度　　②　フレックスタイム制度　③　始業又は終業の時刻を繰上げ又は繰下げる制度
④　限定正社員制度　⑤　副業・兼業　⑥　選択的週休3日制　⑦　フリーアドレス、フリースペースの導入</t>
    <phoneticPr fontId="1"/>
  </si>
  <si>
    <t>多様な正社員制度を導入している
①短時間正社員制度　　②勤務地限定正社員制度　　③職種・職務限定正社員制度　のいずれか</t>
    <phoneticPr fontId="1"/>
  </si>
  <si>
    <t>育児休業の対象となる子の上限年齢が法定を超える。（１歳あるいは一定要件のもとで２歳未満、パパ・ママ育休プラスの場合１歳２か月を超える。）</t>
    <phoneticPr fontId="1"/>
  </si>
  <si>
    <t>育児休業を取得する従業員が生じた場合の、業務の見直し・効率化に向けた取組を行う</t>
    <rPh sb="0" eb="4">
      <t>イクジキュウギョウ</t>
    </rPh>
    <rPh sb="5" eb="7">
      <t>シュトク</t>
    </rPh>
    <rPh sb="9" eb="12">
      <t>ジュウギョウイン</t>
    </rPh>
    <rPh sb="13" eb="14">
      <t>ショウ</t>
    </rPh>
    <rPh sb="16" eb="18">
      <t>バアイ</t>
    </rPh>
    <rPh sb="20" eb="22">
      <t>ギョウム</t>
    </rPh>
    <rPh sb="31" eb="32">
      <t>ム</t>
    </rPh>
    <rPh sb="34" eb="36">
      <t>トリクミ</t>
    </rPh>
    <phoneticPr fontId="1"/>
  </si>
  <si>
    <t>（7）</t>
    <phoneticPr fontId="1"/>
  </si>
  <si>
    <t>（8）</t>
    <phoneticPr fontId="1"/>
  </si>
  <si>
    <t>（9）</t>
    <phoneticPr fontId="1"/>
  </si>
  <si>
    <t>（１0）</t>
    <phoneticPr fontId="1"/>
  </si>
  <si>
    <t>（１1）</t>
    <phoneticPr fontId="1"/>
  </si>
  <si>
    <t>（１2）</t>
    <phoneticPr fontId="1"/>
  </si>
  <si>
    <t>（１3）</t>
    <phoneticPr fontId="1"/>
  </si>
  <si>
    <t>（１4）</t>
    <phoneticPr fontId="1"/>
  </si>
  <si>
    <t>（３）</t>
    <phoneticPr fontId="1"/>
  </si>
  <si>
    <t>管理職（課長職以上、役員含む）に占める女性の割合が２０％以上である</t>
    <phoneticPr fontId="1"/>
  </si>
  <si>
    <t>育児・介護休業法で定める育児休業制度を28日以上取得した男性従業員がいる</t>
    <phoneticPr fontId="1"/>
  </si>
  <si>
    <t>令和７年３月２５日版</t>
    <rPh sb="0" eb="2">
      <t>レイワ</t>
    </rPh>
    <rPh sb="3" eb="4">
      <t>ネン</t>
    </rPh>
    <rPh sb="5" eb="6">
      <t>ガツ</t>
    </rPh>
    <rPh sb="8" eb="9">
      <t>ニチ</t>
    </rPh>
    <rPh sb="9" eb="10">
      <t>バン</t>
    </rPh>
    <phoneticPr fontId="1"/>
  </si>
  <si>
    <t>職場環境改善に関する国や県、市町村が実施している認証制度の取得や宣言を行っている。</t>
    <rPh sb="0" eb="2">
      <t>ショクバ</t>
    </rPh>
    <rPh sb="4" eb="6">
      <t>カイゼン</t>
    </rPh>
    <rPh sb="16" eb="17">
      <t>ムラ</t>
    </rPh>
    <phoneticPr fontId="1"/>
  </si>
  <si>
    <t>有</t>
    <rPh sb="0" eb="1">
      <t>ア</t>
    </rPh>
    <phoneticPr fontId="1"/>
  </si>
  <si>
    <t>育児・介護休業法で定める要件を超える以下のいずれかの両立支援制度を導入している
①短時間勤務制度を小学校就学後の子どもを育てる従業員も利用可能
②所定外労働時間の免除制度を小学校就学後の子どもを育てる従業員も利用可能
③育児休業を２歳以上の子どもを育てる従業員も利用可能</t>
    <rPh sb="86" eb="89">
      <t>ショウガッコウ</t>
    </rPh>
    <rPh sb="89" eb="91">
      <t>シュウガク</t>
    </rPh>
    <rPh sb="91" eb="92">
      <t>ゴ</t>
    </rPh>
    <phoneticPr fontId="1"/>
  </si>
  <si>
    <t>育児・介護休業法で定める両立支援制度のうち、以下のいずれかの制度を１カ月以上利用した従業員がいる（過去５年以内）
①短時間勤務制度　　②所定外労働時間の免除制度　　③始業・終業時刻の繰上げ・繰下げ制度　④テレワーク制度</t>
    <rPh sb="107" eb="109">
      <t>セイド</t>
    </rPh>
    <phoneticPr fontId="1"/>
  </si>
  <si>
    <t>高齢者が継続して働けるように就業規則に定めている。
（７０歳までの定年引上げや７０歳までの継続雇用制度の導入、定年の定めの廃止など）</t>
    <rPh sb="29" eb="30">
      <t>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</si>
</sst>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点&quot;"/>
  </numFmts>
  <fonts count="1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b/>
      <sz val="11"/>
      <name val="ＭＳ Ｐゴシック"/>
      <family val="3"/>
      <charset val="128"/>
      <scheme val="minor"/>
    </font>
    <font>
      <sz val="16"/>
      <name val="ＭＳ Ｐゴシック"/>
      <family val="3"/>
      <charset val="128"/>
      <scheme val="minor"/>
    </font>
    <font>
      <sz val="12"/>
      <name val="ＭＳ Ｐゴシック"/>
      <family val="3"/>
      <charset val="128"/>
      <scheme val="minor"/>
    </font>
    <font>
      <sz val="11"/>
      <name val="HG丸ｺﾞｼｯｸM-PRO"/>
      <family val="3"/>
      <charset val="128"/>
    </font>
    <font>
      <sz val="18"/>
      <name val="HG丸ｺﾞｼｯｸM-PRO"/>
      <family val="3"/>
      <charset val="128"/>
    </font>
    <font>
      <sz val="16"/>
      <name val="HG丸ｺﾞｼｯｸM-PRO"/>
      <family val="3"/>
      <charset val="128"/>
    </font>
    <font>
      <b/>
      <sz val="11"/>
      <name val="HG丸ｺﾞｼｯｸM-PRO"/>
      <family val="3"/>
      <charset val="128"/>
    </font>
    <font>
      <sz val="12"/>
      <name val="HG丸ｺﾞｼｯｸM-PRO"/>
      <family val="3"/>
      <charset val="128"/>
    </font>
  </fonts>
  <fills count="6">
    <fill>
      <patternFill patternType="none"/>
    </fill>
    <fill>
      <patternFill patternType="gray125"/>
    </fill>
    <fill>
      <patternFill patternType="solid">
        <fgColor theme="0"/>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1" tint="0.49998474074526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double">
        <color indexed="64"/>
      </bottom>
      <diagonal/>
    </border>
    <border>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148">
    <xf numFmtId="0" fontId="0" fillId="0" borderId="0" xfId="0">
      <alignment vertical="center"/>
    </xf>
    <xf numFmtId="0" fontId="3" fillId="2" borderId="0" xfId="0" applyFont="1" applyFill="1" applyAlignment="1">
      <alignment vertical="center"/>
    </xf>
    <xf numFmtId="0" fontId="3" fillId="2" borderId="0" xfId="0" applyFont="1" applyFill="1" applyBorder="1" applyAlignment="1">
      <alignment horizontal="left" vertical="center"/>
    </xf>
    <xf numFmtId="0" fontId="4" fillId="2" borderId="0" xfId="0" applyFont="1" applyFill="1" applyBorder="1" applyAlignment="1">
      <alignment horizontal="left"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shrinkToFit="1"/>
    </xf>
    <xf numFmtId="0" fontId="3" fillId="2" borderId="13"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4" xfId="0" applyFont="1" applyFill="1" applyBorder="1" applyAlignment="1">
      <alignment horizontal="center" vertical="center" shrinkToFit="1"/>
    </xf>
    <xf numFmtId="0" fontId="3" fillId="2" borderId="15"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6" xfId="0" applyFont="1" applyFill="1" applyBorder="1" applyAlignment="1">
      <alignment horizontal="center" vertical="center" shrinkToFit="1"/>
    </xf>
    <xf numFmtId="0" fontId="3" fillId="4" borderId="11"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2"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0" fontId="3" fillId="2" borderId="1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2" xfId="0" applyFont="1" applyFill="1" applyBorder="1" applyAlignment="1">
      <alignment horizontal="center" vertical="center" shrinkToFit="1"/>
    </xf>
    <xf numFmtId="0" fontId="3" fillId="3" borderId="11"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2" xfId="0" applyFont="1" applyFill="1" applyBorder="1" applyAlignment="1">
      <alignment horizontal="center" vertical="center" shrinkToFit="1"/>
    </xf>
    <xf numFmtId="0" fontId="3" fillId="4" borderId="15"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16" xfId="0" applyFont="1" applyFill="1" applyBorder="1" applyAlignment="1">
      <alignment horizontal="center" vertical="center" shrinkToFit="1"/>
    </xf>
    <xf numFmtId="0" fontId="3" fillId="2" borderId="17"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8" xfId="0" applyFont="1" applyFill="1" applyBorder="1" applyAlignment="1">
      <alignment vertical="center" shrinkToFit="1"/>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vertical="center" shrinkToFit="1"/>
    </xf>
    <xf numFmtId="0" fontId="3" fillId="2" borderId="19" xfId="0" applyFont="1" applyFill="1" applyBorder="1" applyAlignment="1">
      <alignment horizontal="right" vertical="center"/>
    </xf>
    <xf numFmtId="0" fontId="3" fillId="2" borderId="20" xfId="0" applyFont="1" applyFill="1" applyBorder="1" applyAlignment="1">
      <alignment horizontal="center" vertical="center"/>
    </xf>
    <xf numFmtId="0" fontId="3" fillId="2" borderId="21" xfId="0" applyFont="1" applyFill="1" applyBorder="1" applyAlignment="1">
      <alignment horizontal="right" vertical="center" shrinkToFit="1"/>
    </xf>
    <xf numFmtId="0" fontId="3" fillId="2" borderId="0" xfId="0" applyFont="1" applyFill="1" applyBorder="1" applyAlignment="1">
      <alignment vertical="center"/>
    </xf>
    <xf numFmtId="0" fontId="5" fillId="2" borderId="0" xfId="0" applyFont="1" applyFill="1" applyBorder="1" applyAlignment="1">
      <alignment vertical="center"/>
    </xf>
    <xf numFmtId="0" fontId="3" fillId="2" borderId="0"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23" xfId="0" applyFont="1" applyFill="1" applyBorder="1" applyAlignment="1">
      <alignment horizontal="center" vertical="center" shrinkToFit="1"/>
    </xf>
    <xf numFmtId="0" fontId="6" fillId="2" borderId="33" xfId="0" applyFont="1" applyFill="1" applyBorder="1" applyAlignment="1">
      <alignment vertical="center"/>
    </xf>
    <xf numFmtId="0" fontId="6" fillId="0" borderId="7" xfId="0" applyFont="1" applyFill="1" applyBorder="1" applyAlignment="1">
      <alignment horizontal="left" vertical="center"/>
    </xf>
    <xf numFmtId="0" fontId="6" fillId="2" borderId="33" xfId="0" applyFont="1" applyFill="1" applyBorder="1" applyAlignment="1">
      <alignment horizontal="right" vertical="center"/>
    </xf>
    <xf numFmtId="0" fontId="0" fillId="0" borderId="0" xfId="0" applyFont="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lignment vertical="center"/>
    </xf>
    <xf numFmtId="0" fontId="2" fillId="0" borderId="14" xfId="0" applyFont="1" applyBorder="1">
      <alignment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lignment vertical="center"/>
    </xf>
    <xf numFmtId="0" fontId="2" fillId="0" borderId="12" xfId="0" applyFont="1" applyBorder="1">
      <alignment vertical="center"/>
    </xf>
    <xf numFmtId="0" fontId="3" fillId="2" borderId="44"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46" xfId="0" applyFont="1" applyFill="1" applyBorder="1" applyAlignment="1">
      <alignment horizontal="center" vertical="center" shrinkToFit="1"/>
    </xf>
    <xf numFmtId="0" fontId="6" fillId="2" borderId="7" xfId="0" applyFont="1" applyFill="1" applyBorder="1" applyAlignment="1">
      <alignment horizontal="left" vertical="center"/>
    </xf>
    <xf numFmtId="0" fontId="6" fillId="2" borderId="42" xfId="0" applyFont="1" applyFill="1" applyBorder="1" applyAlignment="1">
      <alignment horizontal="right" vertical="center"/>
    </xf>
    <xf numFmtId="0" fontId="6" fillId="2" borderId="30" xfId="0" applyFont="1" applyFill="1" applyBorder="1" applyAlignment="1">
      <alignment horizontal="left" vertical="center"/>
    </xf>
    <xf numFmtId="0" fontId="6" fillId="2" borderId="40" xfId="0" applyFont="1" applyFill="1" applyBorder="1" applyAlignment="1">
      <alignment horizontal="left" vertical="center"/>
    </xf>
    <xf numFmtId="0" fontId="6" fillId="0" borderId="30" xfId="0" applyFont="1" applyFill="1" applyBorder="1" applyAlignment="1">
      <alignment vertical="center"/>
    </xf>
    <xf numFmtId="0" fontId="6" fillId="0" borderId="7" xfId="0" applyFont="1" applyFill="1" applyBorder="1" applyAlignment="1">
      <alignment vertical="center"/>
    </xf>
    <xf numFmtId="0" fontId="2" fillId="0" borderId="6" xfId="0" applyFont="1" applyBorder="1" applyAlignment="1">
      <alignment horizontal="center" vertical="center"/>
    </xf>
    <xf numFmtId="0" fontId="2" fillId="0" borderId="18" xfId="0" applyFont="1" applyBorder="1" applyAlignment="1">
      <alignment horizontal="center" vertical="center"/>
    </xf>
    <xf numFmtId="0" fontId="2" fillId="0" borderId="43" xfId="0" applyFont="1" applyBorder="1" applyAlignment="1">
      <alignment horizontal="center" vertical="center"/>
    </xf>
    <xf numFmtId="0" fontId="2" fillId="0" borderId="23" xfId="0" applyFont="1" applyBorder="1" applyAlignment="1">
      <alignment horizontal="center" vertical="center"/>
    </xf>
    <xf numFmtId="0" fontId="2" fillId="5" borderId="4" xfId="0" applyFont="1" applyFill="1" applyBorder="1">
      <alignment vertical="center"/>
    </xf>
    <xf numFmtId="0" fontId="2" fillId="5" borderId="16" xfId="0" applyFont="1" applyFill="1" applyBorder="1">
      <alignment vertical="center"/>
    </xf>
    <xf numFmtId="0" fontId="0" fillId="0" borderId="8" xfId="0" applyFont="1" applyBorder="1" applyAlignment="1">
      <alignment horizontal="center" vertical="center"/>
    </xf>
    <xf numFmtId="0" fontId="0" fillId="0" borderId="17" xfId="0" applyFont="1" applyBorder="1" applyAlignment="1">
      <alignment horizontal="center" vertical="center"/>
    </xf>
    <xf numFmtId="0" fontId="2" fillId="0" borderId="13" xfId="0" applyFont="1" applyBorder="1">
      <alignment vertical="center"/>
    </xf>
    <xf numFmtId="0" fontId="2" fillId="5" borderId="15" xfId="0" applyFont="1" applyFill="1" applyBorder="1">
      <alignment vertical="center"/>
    </xf>
    <xf numFmtId="0" fontId="2" fillId="0" borderId="11" xfId="0" applyFont="1" applyBorder="1" applyAlignment="1">
      <alignment horizontal="center" vertical="center"/>
    </xf>
    <xf numFmtId="0" fontId="2" fillId="0" borderId="22" xfId="0" applyFont="1" applyBorder="1" applyAlignment="1">
      <alignment horizontal="center" vertical="center"/>
    </xf>
    <xf numFmtId="0" fontId="2" fillId="0" borderId="11" xfId="0" applyFont="1" applyBorder="1">
      <alignment vertical="center"/>
    </xf>
    <xf numFmtId="0" fontId="2" fillId="0" borderId="13" xfId="0" applyFont="1" applyBorder="1" applyAlignment="1">
      <alignment horizontal="center" vertical="center"/>
    </xf>
    <xf numFmtId="0" fontId="2" fillId="0" borderId="3" xfId="0" applyFont="1" applyBorder="1" applyAlignment="1">
      <alignment horizontal="center" vertical="center"/>
    </xf>
    <xf numFmtId="0" fontId="2" fillId="0" borderId="14" xfId="0" applyFont="1" applyBorder="1" applyAlignment="1">
      <alignment horizontal="center" vertical="center"/>
    </xf>
    <xf numFmtId="0" fontId="2" fillId="5" borderId="19" xfId="0" applyFont="1" applyFill="1" applyBorder="1">
      <alignment vertical="center"/>
    </xf>
    <xf numFmtId="0" fontId="2" fillId="5" borderId="20" xfId="0" applyFont="1" applyFill="1" applyBorder="1">
      <alignment vertical="center"/>
    </xf>
    <xf numFmtId="0" fontId="2" fillId="5" borderId="21" xfId="0" applyFont="1" applyFill="1" applyBorder="1">
      <alignment vertical="center"/>
    </xf>
    <xf numFmtId="0" fontId="7" fillId="2" borderId="0" xfId="0" applyFont="1" applyFill="1" applyAlignment="1">
      <alignment vertical="center"/>
    </xf>
    <xf numFmtId="0" fontId="8" fillId="2" borderId="0" xfId="0" applyFont="1" applyFill="1" applyAlignment="1">
      <alignment vertical="center"/>
    </xf>
    <xf numFmtId="0" fontId="10" fillId="2" borderId="0" xfId="0" applyFont="1" applyFill="1" applyBorder="1" applyAlignment="1">
      <alignment horizontal="left" vertical="center"/>
    </xf>
    <xf numFmtId="0" fontId="7" fillId="2" borderId="0" xfId="0" applyFont="1" applyFill="1" applyAlignment="1">
      <alignment horizontal="right" vertical="center"/>
    </xf>
    <xf numFmtId="0" fontId="9" fillId="3" borderId="8" xfId="0" applyFont="1" applyFill="1" applyBorder="1" applyAlignment="1">
      <alignment vertical="center" wrapText="1"/>
    </xf>
    <xf numFmtId="0" fontId="9" fillId="3" borderId="49" xfId="0" applyFont="1" applyFill="1" applyBorder="1" applyAlignment="1">
      <alignment horizontal="left" vertical="center" wrapText="1"/>
    </xf>
    <xf numFmtId="0" fontId="7" fillId="3" borderId="9" xfId="0" applyFont="1" applyFill="1" applyBorder="1" applyAlignment="1">
      <alignment horizontal="center" vertical="center" shrinkToFit="1"/>
    </xf>
    <xf numFmtId="0" fontId="7" fillId="3" borderId="9" xfId="0" applyFont="1" applyFill="1" applyBorder="1" applyAlignment="1">
      <alignment horizontal="center" vertical="center" wrapText="1" shrinkToFit="1"/>
    </xf>
    <xf numFmtId="0" fontId="7" fillId="3" borderId="10" xfId="0" applyFont="1" applyFill="1" applyBorder="1" applyAlignment="1">
      <alignment horizontal="center" vertical="center" shrinkToFit="1"/>
    </xf>
    <xf numFmtId="0" fontId="11" fillId="2" borderId="11" xfId="0" quotePrefix="1" applyFont="1" applyFill="1" applyBorder="1" applyAlignment="1">
      <alignment horizontal="right" vertical="center"/>
    </xf>
    <xf numFmtId="0" fontId="11" fillId="2" borderId="1" xfId="0" applyFont="1" applyFill="1" applyBorder="1" applyAlignment="1">
      <alignment horizontal="left" vertical="center" wrapText="1"/>
    </xf>
    <xf numFmtId="0" fontId="7" fillId="2" borderId="1"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0" fontId="11" fillId="2" borderId="1" xfId="0" applyFont="1" applyFill="1" applyBorder="1" applyAlignment="1">
      <alignment horizontal="left" vertical="center"/>
    </xf>
    <xf numFmtId="0" fontId="7" fillId="2" borderId="48" xfId="0" applyFont="1" applyFill="1" applyBorder="1" applyAlignment="1">
      <alignment vertical="center" shrinkToFit="1"/>
    </xf>
    <xf numFmtId="176" fontId="7" fillId="2" borderId="1" xfId="0" applyNumberFormat="1" applyFont="1" applyFill="1" applyBorder="1" applyAlignment="1">
      <alignment horizontal="center" vertical="center"/>
    </xf>
    <xf numFmtId="176" fontId="7" fillId="2" borderId="47" xfId="0" applyNumberFormat="1" applyFont="1" applyFill="1" applyBorder="1" applyAlignment="1">
      <alignment horizontal="center" vertical="center"/>
    </xf>
    <xf numFmtId="0" fontId="11" fillId="2" borderId="52" xfId="0" applyFont="1" applyFill="1" applyBorder="1" applyAlignment="1">
      <alignment horizontal="right" vertical="center"/>
    </xf>
    <xf numFmtId="0" fontId="11" fillId="2" borderId="50" xfId="0" applyFont="1" applyFill="1" applyBorder="1" applyAlignment="1">
      <alignment vertical="center"/>
    </xf>
    <xf numFmtId="176" fontId="7" fillId="2" borderId="51" xfId="0" applyNumberFormat="1" applyFont="1" applyFill="1" applyBorder="1" applyAlignment="1">
      <alignment horizontal="center" vertical="center"/>
    </xf>
    <xf numFmtId="0" fontId="7" fillId="2" borderId="53" xfId="0" applyFont="1" applyFill="1" applyBorder="1" applyAlignment="1">
      <alignment horizontal="right" vertical="center"/>
    </xf>
    <xf numFmtId="0" fontId="7" fillId="2" borderId="34" xfId="0" applyFont="1" applyFill="1" applyBorder="1" applyAlignment="1">
      <alignment vertical="center"/>
    </xf>
    <xf numFmtId="0" fontId="11" fillId="2" borderId="29" xfId="0" applyFont="1" applyFill="1" applyBorder="1" applyAlignment="1">
      <alignment vertical="center"/>
    </xf>
    <xf numFmtId="0" fontId="7" fillId="3" borderId="49" xfId="0" applyFont="1" applyFill="1" applyBorder="1" applyAlignment="1">
      <alignment horizontal="center" vertical="center" wrapText="1" shrinkToFit="1"/>
    </xf>
    <xf numFmtId="0" fontId="7" fillId="2" borderId="54" xfId="0" applyFont="1" applyFill="1" applyBorder="1" applyAlignment="1">
      <alignment horizontal="center" vertical="center" shrinkToFit="1"/>
    </xf>
    <xf numFmtId="176" fontId="7" fillId="2" borderId="54" xfId="0" applyNumberFormat="1" applyFont="1" applyFill="1" applyBorder="1" applyAlignment="1">
      <alignment horizontal="center" vertical="center"/>
    </xf>
    <xf numFmtId="176" fontId="7" fillId="2" borderId="55" xfId="0" applyNumberFormat="1"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1" xfId="0" applyFont="1" applyFill="1" applyBorder="1" applyAlignment="1">
      <alignment horizontal="left" vertical="center"/>
    </xf>
    <xf numFmtId="0" fontId="11" fillId="0" borderId="52" xfId="0" applyFont="1" applyFill="1" applyBorder="1" applyAlignment="1">
      <alignment horizontal="right" vertical="center"/>
    </xf>
    <xf numFmtId="0" fontId="9" fillId="2" borderId="0" xfId="0" applyFont="1" applyFill="1" applyBorder="1" applyAlignment="1">
      <alignment horizontal="left" vertical="center"/>
    </xf>
    <xf numFmtId="0" fontId="0" fillId="0" borderId="0" xfId="0" applyAlignment="1">
      <alignment horizontal="center" vertical="center"/>
    </xf>
    <xf numFmtId="0" fontId="6" fillId="2" borderId="31" xfId="0" applyFont="1" applyFill="1" applyBorder="1" applyAlignment="1">
      <alignment horizontal="right" vertical="center"/>
    </xf>
    <xf numFmtId="0" fontId="6" fillId="2" borderId="32" xfId="0" applyFont="1" applyFill="1" applyBorder="1" applyAlignment="1">
      <alignment horizontal="right" vertical="center"/>
    </xf>
    <xf numFmtId="0" fontId="6" fillId="2" borderId="30" xfId="0" applyFont="1" applyFill="1" applyBorder="1" applyAlignment="1">
      <alignment horizontal="left" vertical="center"/>
    </xf>
    <xf numFmtId="0" fontId="6" fillId="2" borderId="7" xfId="0" applyFont="1" applyFill="1" applyBorder="1" applyAlignment="1">
      <alignment horizontal="left" vertical="center"/>
    </xf>
    <xf numFmtId="0" fontId="6" fillId="2" borderId="40" xfId="0" applyFont="1" applyFill="1" applyBorder="1" applyAlignment="1">
      <alignment horizontal="left" vertical="center"/>
    </xf>
    <xf numFmtId="0" fontId="6" fillId="4" borderId="29" xfId="0" applyFont="1" applyFill="1" applyBorder="1" applyAlignment="1">
      <alignment horizontal="left" vertical="center"/>
    </xf>
    <xf numFmtId="0" fontId="6" fillId="4" borderId="2" xfId="0" applyFont="1" applyFill="1" applyBorder="1" applyAlignment="1">
      <alignment horizontal="left" vertical="center"/>
    </xf>
    <xf numFmtId="0" fontId="6" fillId="2" borderId="29"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41" xfId="0" applyFont="1" applyFill="1" applyBorder="1" applyAlignment="1">
      <alignment horizontal="left" vertical="center" wrapText="1"/>
    </xf>
    <xf numFmtId="0" fontId="6" fillId="3" borderId="29"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2" borderId="42" xfId="0" applyFont="1" applyFill="1" applyBorder="1" applyAlignment="1">
      <alignment horizontal="right" vertical="center"/>
    </xf>
    <xf numFmtId="0" fontId="6" fillId="2" borderId="30"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40" xfId="0" applyFont="1" applyFill="1" applyBorder="1" applyAlignment="1">
      <alignment horizontal="left" vertical="center" wrapText="1"/>
    </xf>
    <xf numFmtId="0" fontId="3" fillId="2" borderId="34" xfId="0" applyFont="1" applyFill="1" applyBorder="1" applyAlignment="1">
      <alignment horizontal="right" vertical="center"/>
    </xf>
    <xf numFmtId="0" fontId="3" fillId="2" borderId="35" xfId="0" applyFont="1" applyFill="1" applyBorder="1" applyAlignment="1">
      <alignment horizontal="right" vertical="center"/>
    </xf>
    <xf numFmtId="0" fontId="3" fillId="2" borderId="36" xfId="0" applyFont="1" applyFill="1" applyBorder="1" applyAlignment="1">
      <alignment horizontal="right" vertical="center"/>
    </xf>
    <xf numFmtId="0" fontId="3" fillId="2" borderId="37" xfId="0" applyFont="1" applyFill="1" applyBorder="1" applyAlignment="1">
      <alignment horizontal="right" vertical="center"/>
    </xf>
    <xf numFmtId="0" fontId="3" fillId="2" borderId="38" xfId="0" applyFont="1" applyFill="1" applyBorder="1" applyAlignment="1">
      <alignment horizontal="right" vertical="center"/>
    </xf>
    <xf numFmtId="0" fontId="3" fillId="2" borderId="39" xfId="0" applyFont="1" applyFill="1" applyBorder="1" applyAlignment="1">
      <alignment horizontal="right" vertical="center"/>
    </xf>
    <xf numFmtId="0" fontId="6" fillId="0" borderId="29" xfId="0" applyFont="1" applyFill="1" applyBorder="1" applyAlignment="1">
      <alignment horizontal="left" vertical="center"/>
    </xf>
    <xf numFmtId="0" fontId="6" fillId="0" borderId="2" xfId="0" applyFont="1" applyFill="1" applyBorder="1" applyAlignment="1">
      <alignment horizontal="left" vertical="center"/>
    </xf>
    <xf numFmtId="0" fontId="6" fillId="0" borderId="41" xfId="0" applyFont="1" applyFill="1" applyBorder="1" applyAlignment="1">
      <alignment horizontal="left" vertical="center"/>
    </xf>
    <xf numFmtId="0" fontId="6" fillId="4" borderId="41" xfId="0" applyFont="1" applyFill="1" applyBorder="1" applyAlignment="1">
      <alignment horizontal="left" vertical="center"/>
    </xf>
    <xf numFmtId="0" fontId="3" fillId="2" borderId="17" xfId="0" applyFont="1" applyFill="1" applyBorder="1" applyAlignment="1">
      <alignment horizontal="right" vertical="center"/>
    </xf>
    <xf numFmtId="0" fontId="3" fillId="2" borderId="6" xfId="0" applyFont="1" applyFill="1" applyBorder="1" applyAlignment="1">
      <alignment horizontal="right" vertical="center"/>
    </xf>
    <xf numFmtId="0" fontId="3" fillId="2" borderId="5" xfId="0" applyFont="1" applyFill="1" applyBorder="1" applyAlignment="1">
      <alignment horizontal="right" vertical="center"/>
    </xf>
    <xf numFmtId="0" fontId="6" fillId="2" borderId="29" xfId="0" applyFont="1" applyFill="1" applyBorder="1" applyAlignment="1">
      <alignment horizontal="left" vertical="center"/>
    </xf>
    <xf numFmtId="0" fontId="6" fillId="2" borderId="2" xfId="0" applyFont="1" applyFill="1" applyBorder="1" applyAlignment="1">
      <alignment horizontal="left" vertical="center"/>
    </xf>
    <xf numFmtId="0" fontId="6" fillId="2" borderId="41" xfId="0" applyFont="1" applyFill="1" applyBorder="1" applyAlignment="1">
      <alignment horizontal="left" vertical="center"/>
    </xf>
    <xf numFmtId="0" fontId="6" fillId="2" borderId="0" xfId="0" applyFont="1" applyFill="1" applyBorder="1" applyAlignment="1">
      <alignment horizontal="left" vertical="center"/>
    </xf>
    <xf numFmtId="0" fontId="6" fillId="3" borderId="27" xfId="0" applyFont="1" applyFill="1" applyBorder="1" applyAlignment="1">
      <alignment horizontal="left" vertical="center" wrapText="1"/>
    </xf>
    <xf numFmtId="0" fontId="6" fillId="3" borderId="28" xfId="0" applyFont="1" applyFill="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7</xdr:col>
      <xdr:colOff>0</xdr:colOff>
      <xdr:row>31</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739687" y="25479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0</xdr:colOff>
      <xdr:row>43</xdr:row>
      <xdr:rowOff>0</xdr:rowOff>
    </xdr:from>
    <xdr:ext cx="184731" cy="264560"/>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2219214" y="21771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0</xdr:colOff>
      <xdr:row>6</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2219214" y="609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0</xdr:colOff>
      <xdr:row>17</xdr:row>
      <xdr:rowOff>0</xdr:rowOff>
    </xdr:from>
    <xdr:ext cx="184731" cy="264560"/>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2219214" y="9783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0</xdr:colOff>
      <xdr:row>37</xdr:row>
      <xdr:rowOff>0</xdr:rowOff>
    </xdr:from>
    <xdr:ext cx="184731" cy="264560"/>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2219214" y="15634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0</xdr:colOff>
      <xdr:row>35</xdr:row>
      <xdr:rowOff>0</xdr:rowOff>
    </xdr:from>
    <xdr:ext cx="184731" cy="264560"/>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2774706" y="1467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0</xdr:colOff>
      <xdr:row>35</xdr:row>
      <xdr:rowOff>0</xdr:rowOff>
    </xdr:from>
    <xdr:ext cx="184731" cy="264560"/>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2774706" y="13312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8"/>
  <sheetViews>
    <sheetView showGridLines="0" tabSelected="1" view="pageBreakPreview" zoomScale="85" zoomScaleNormal="100" zoomScaleSheetLayoutView="85" zoomScalePageLayoutView="70" workbookViewId="0">
      <selection activeCell="B1" sqref="B1"/>
    </sheetView>
  </sheetViews>
  <sheetFormatPr defaultRowHeight="13.5" x14ac:dyDescent="0.15"/>
  <cols>
    <col min="1" max="1" width="4.625" style="1" bestFit="1" customWidth="1"/>
    <col min="2" max="2" width="12.25" style="1" customWidth="1"/>
    <col min="3" max="3" width="120.25" style="1" customWidth="1"/>
    <col min="4" max="4" width="7.625" style="1" bestFit="1" customWidth="1"/>
    <col min="5" max="5" width="11.25" style="1" bestFit="1" customWidth="1"/>
    <col min="6" max="6" width="11.25" style="1" hidden="1" customWidth="1"/>
    <col min="7" max="7" width="30.375" style="1" customWidth="1"/>
    <col min="8" max="8" width="27.375" style="1" bestFit="1" customWidth="1"/>
    <col min="9" max="9" width="9" style="1"/>
    <col min="10" max="10" width="0" style="1" hidden="1" customWidth="1"/>
    <col min="11" max="16384" width="9" style="1"/>
  </cols>
  <sheetData>
    <row r="1" spans="1:10" ht="21" x14ac:dyDescent="0.15">
      <c r="A1" s="81"/>
      <c r="B1" s="82" t="s">
        <v>93</v>
      </c>
      <c r="C1" s="82"/>
      <c r="D1" s="82"/>
      <c r="E1" s="82"/>
      <c r="F1" s="82"/>
      <c r="G1" s="82"/>
      <c r="H1" s="81"/>
    </row>
    <row r="2" spans="1:10" ht="19.5" thickBot="1" x14ac:dyDescent="0.2">
      <c r="A2" s="81"/>
      <c r="B2" s="111"/>
      <c r="C2" s="111"/>
      <c r="D2" s="83"/>
      <c r="E2" s="83"/>
      <c r="F2" s="83"/>
      <c r="G2" s="83"/>
      <c r="H2" s="84" t="s">
        <v>110</v>
      </c>
    </row>
    <row r="3" spans="1:10" ht="48" customHeight="1" x14ac:dyDescent="0.15">
      <c r="A3" s="81"/>
      <c r="B3" s="85">
        <v>1</v>
      </c>
      <c r="C3" s="86" t="s">
        <v>53</v>
      </c>
      <c r="D3" s="87" t="s">
        <v>6</v>
      </c>
      <c r="E3" s="88" t="s">
        <v>52</v>
      </c>
      <c r="F3" s="104"/>
      <c r="G3" s="89" t="s">
        <v>51</v>
      </c>
      <c r="H3" s="89" t="s">
        <v>92</v>
      </c>
    </row>
    <row r="4" spans="1:10" ht="36" customHeight="1" x14ac:dyDescent="0.15">
      <c r="A4" s="81">
        <v>1</v>
      </c>
      <c r="B4" s="90" t="s">
        <v>57</v>
      </c>
      <c r="C4" s="108" t="s">
        <v>71</v>
      </c>
      <c r="D4" s="96">
        <v>1</v>
      </c>
      <c r="E4" s="92"/>
      <c r="F4" s="105">
        <f>IF(E4="有",1,0)</f>
        <v>0</v>
      </c>
      <c r="G4" s="93"/>
      <c r="H4" s="93"/>
      <c r="J4" s="1" t="s">
        <v>112</v>
      </c>
    </row>
    <row r="5" spans="1:10" ht="36" customHeight="1" x14ac:dyDescent="0.15">
      <c r="A5" s="81">
        <v>2</v>
      </c>
      <c r="B5" s="90" t="s">
        <v>73</v>
      </c>
      <c r="C5" s="108" t="s">
        <v>80</v>
      </c>
      <c r="D5" s="96">
        <v>1</v>
      </c>
      <c r="E5" s="92"/>
      <c r="F5" s="105">
        <f t="shared" ref="F5:F12" si="0">IF(E5="有",1,0)</f>
        <v>0</v>
      </c>
      <c r="G5" s="93"/>
      <c r="H5" s="93"/>
    </row>
    <row r="6" spans="1:10" ht="36" customHeight="1" x14ac:dyDescent="0.15">
      <c r="A6" s="81">
        <v>3</v>
      </c>
      <c r="B6" s="90" t="s">
        <v>59</v>
      </c>
      <c r="C6" s="108" t="s">
        <v>79</v>
      </c>
      <c r="D6" s="96">
        <v>1</v>
      </c>
      <c r="E6" s="92"/>
      <c r="F6" s="105">
        <f t="shared" si="0"/>
        <v>0</v>
      </c>
      <c r="G6" s="93"/>
      <c r="H6" s="93"/>
    </row>
    <row r="7" spans="1:10" ht="36" customHeight="1" x14ac:dyDescent="0.15">
      <c r="A7" s="81">
        <v>4</v>
      </c>
      <c r="B7" s="90" t="s">
        <v>60</v>
      </c>
      <c r="C7" s="109" t="s">
        <v>69</v>
      </c>
      <c r="D7" s="96">
        <v>1</v>
      </c>
      <c r="E7" s="92"/>
      <c r="F7" s="105">
        <f t="shared" si="0"/>
        <v>0</v>
      </c>
      <c r="G7" s="93"/>
      <c r="H7" s="93"/>
    </row>
    <row r="8" spans="1:10" ht="36" customHeight="1" x14ac:dyDescent="0.15">
      <c r="A8" s="81">
        <v>5</v>
      </c>
      <c r="B8" s="90" t="s">
        <v>61</v>
      </c>
      <c r="C8" s="108" t="s">
        <v>81</v>
      </c>
      <c r="D8" s="96">
        <v>1</v>
      </c>
      <c r="E8" s="92"/>
      <c r="F8" s="105">
        <f t="shared" si="0"/>
        <v>0</v>
      </c>
      <c r="G8" s="93"/>
      <c r="H8" s="93"/>
    </row>
    <row r="9" spans="1:10" ht="36" customHeight="1" x14ac:dyDescent="0.15">
      <c r="A9" s="81">
        <v>6</v>
      </c>
      <c r="B9" s="90" t="s">
        <v>62</v>
      </c>
      <c r="C9" s="109" t="s">
        <v>82</v>
      </c>
      <c r="D9" s="96">
        <v>1</v>
      </c>
      <c r="E9" s="92"/>
      <c r="F9" s="105">
        <f t="shared" si="0"/>
        <v>0</v>
      </c>
      <c r="G9" s="93"/>
      <c r="H9" s="93"/>
    </row>
    <row r="10" spans="1:10" ht="56.25" customHeight="1" x14ac:dyDescent="0.15">
      <c r="A10" s="81">
        <v>7</v>
      </c>
      <c r="B10" s="90" t="s">
        <v>70</v>
      </c>
      <c r="C10" s="108" t="s">
        <v>94</v>
      </c>
      <c r="D10" s="96">
        <v>1</v>
      </c>
      <c r="E10" s="92"/>
      <c r="F10" s="105">
        <f t="shared" si="0"/>
        <v>0</v>
      </c>
      <c r="G10" s="93"/>
      <c r="H10" s="93"/>
    </row>
    <row r="11" spans="1:10" ht="36" customHeight="1" x14ac:dyDescent="0.15">
      <c r="A11" s="81">
        <v>8</v>
      </c>
      <c r="B11" s="90" t="s">
        <v>87</v>
      </c>
      <c r="C11" s="91" t="s">
        <v>74</v>
      </c>
      <c r="D11" s="96">
        <v>1</v>
      </c>
      <c r="E11" s="92"/>
      <c r="F11" s="105">
        <f t="shared" si="0"/>
        <v>0</v>
      </c>
      <c r="G11" s="93"/>
      <c r="H11" s="93"/>
    </row>
    <row r="12" spans="1:10" ht="36" customHeight="1" x14ac:dyDescent="0.15">
      <c r="A12" s="81">
        <v>9</v>
      </c>
      <c r="B12" s="90" t="s">
        <v>91</v>
      </c>
      <c r="C12" s="91" t="s">
        <v>111</v>
      </c>
      <c r="D12" s="96">
        <v>1</v>
      </c>
      <c r="E12" s="92"/>
      <c r="F12" s="105">
        <f t="shared" si="0"/>
        <v>0</v>
      </c>
      <c r="G12" s="93"/>
      <c r="H12" s="93"/>
    </row>
    <row r="13" spans="1:10" ht="24" customHeight="1" thickBot="1" x14ac:dyDescent="0.2">
      <c r="A13" s="81"/>
      <c r="B13" s="99"/>
      <c r="C13" s="98" t="s">
        <v>1</v>
      </c>
      <c r="D13" s="96">
        <f>SUM(D4:D12)</f>
        <v>9</v>
      </c>
      <c r="E13" s="96">
        <f>SUM(F4:F12)</f>
        <v>0</v>
      </c>
      <c r="F13" s="106"/>
      <c r="G13" s="93"/>
      <c r="H13" s="93"/>
    </row>
    <row r="14" spans="1:10" ht="48" customHeight="1" x14ac:dyDescent="0.15">
      <c r="A14" s="81"/>
      <c r="B14" s="85">
        <v>2</v>
      </c>
      <c r="C14" s="86" t="s">
        <v>54</v>
      </c>
      <c r="D14" s="87" t="s">
        <v>6</v>
      </c>
      <c r="E14" s="88" t="s">
        <v>52</v>
      </c>
      <c r="F14" s="104"/>
      <c r="G14" s="89" t="s">
        <v>51</v>
      </c>
      <c r="H14" s="89" t="s">
        <v>92</v>
      </c>
    </row>
    <row r="15" spans="1:10" ht="36" customHeight="1" x14ac:dyDescent="0.15">
      <c r="A15" s="81">
        <v>10</v>
      </c>
      <c r="B15" s="90" t="s">
        <v>57</v>
      </c>
      <c r="C15" s="108" t="s">
        <v>72</v>
      </c>
      <c r="D15" s="96">
        <v>2</v>
      </c>
      <c r="E15" s="92"/>
      <c r="F15" s="105">
        <f>IF(E15="有",2,0)</f>
        <v>0</v>
      </c>
      <c r="G15" s="93"/>
      <c r="H15" s="93"/>
    </row>
    <row r="16" spans="1:10" ht="36.75" customHeight="1" x14ac:dyDescent="0.15">
      <c r="A16" s="81">
        <v>11</v>
      </c>
      <c r="B16" s="90" t="s">
        <v>73</v>
      </c>
      <c r="C16" s="108" t="s">
        <v>97</v>
      </c>
      <c r="D16" s="96">
        <v>2</v>
      </c>
      <c r="E16" s="92"/>
      <c r="F16" s="105">
        <f t="shared" ref="F16:F23" si="1">IF(E16="有",2,0)</f>
        <v>0</v>
      </c>
      <c r="G16" s="93"/>
      <c r="H16" s="93"/>
    </row>
    <row r="17" spans="1:8" ht="78" customHeight="1" x14ac:dyDescent="0.15">
      <c r="A17" s="81">
        <v>12</v>
      </c>
      <c r="B17" s="90" t="s">
        <v>59</v>
      </c>
      <c r="C17" s="108" t="s">
        <v>113</v>
      </c>
      <c r="D17" s="96">
        <v>2</v>
      </c>
      <c r="E17" s="92"/>
      <c r="F17" s="105">
        <f t="shared" si="1"/>
        <v>0</v>
      </c>
      <c r="G17" s="93"/>
      <c r="H17" s="93"/>
    </row>
    <row r="18" spans="1:8" ht="38.25" customHeight="1" x14ac:dyDescent="0.15">
      <c r="A18" s="81">
        <v>13</v>
      </c>
      <c r="B18" s="90" t="s">
        <v>60</v>
      </c>
      <c r="C18" s="108" t="s">
        <v>114</v>
      </c>
      <c r="D18" s="96">
        <v>1</v>
      </c>
      <c r="E18" s="92"/>
      <c r="F18" s="105">
        <f>IF(E18="有",1,0)</f>
        <v>0</v>
      </c>
      <c r="G18" s="93"/>
      <c r="H18" s="93"/>
    </row>
    <row r="19" spans="1:8" ht="35.25" customHeight="1" x14ac:dyDescent="0.15">
      <c r="A19" s="81">
        <v>14</v>
      </c>
      <c r="B19" s="90" t="s">
        <v>61</v>
      </c>
      <c r="C19" s="91" t="s">
        <v>68</v>
      </c>
      <c r="D19" s="96">
        <v>2</v>
      </c>
      <c r="E19" s="92"/>
      <c r="F19" s="105">
        <f t="shared" si="1"/>
        <v>0</v>
      </c>
      <c r="G19" s="93"/>
      <c r="H19" s="93"/>
    </row>
    <row r="20" spans="1:8" ht="35.25" customHeight="1" x14ac:dyDescent="0.15">
      <c r="A20" s="81">
        <v>15</v>
      </c>
      <c r="B20" s="90" t="s">
        <v>62</v>
      </c>
      <c r="C20" s="91" t="s">
        <v>75</v>
      </c>
      <c r="D20" s="96">
        <v>2</v>
      </c>
      <c r="E20" s="92"/>
      <c r="F20" s="105">
        <f t="shared" si="1"/>
        <v>0</v>
      </c>
      <c r="G20" s="93"/>
      <c r="H20" s="93"/>
    </row>
    <row r="21" spans="1:8" ht="36" customHeight="1" x14ac:dyDescent="0.15">
      <c r="A21" s="81">
        <v>16</v>
      </c>
      <c r="B21" s="90" t="s">
        <v>99</v>
      </c>
      <c r="C21" s="91" t="s">
        <v>67</v>
      </c>
      <c r="D21" s="96">
        <v>1</v>
      </c>
      <c r="E21" s="92"/>
      <c r="F21" s="105">
        <f>IF(E21="有",1,0)</f>
        <v>0</v>
      </c>
      <c r="G21" s="93"/>
      <c r="H21" s="93"/>
    </row>
    <row r="22" spans="1:8" ht="36" customHeight="1" x14ac:dyDescent="0.15">
      <c r="A22" s="81">
        <v>17</v>
      </c>
      <c r="B22" s="90" t="s">
        <v>100</v>
      </c>
      <c r="C22" s="91" t="s">
        <v>109</v>
      </c>
      <c r="D22" s="96">
        <v>2</v>
      </c>
      <c r="E22" s="92"/>
      <c r="F22" s="105">
        <f t="shared" si="1"/>
        <v>0</v>
      </c>
      <c r="G22" s="93"/>
      <c r="H22" s="93"/>
    </row>
    <row r="23" spans="1:8" ht="36" customHeight="1" x14ac:dyDescent="0.15">
      <c r="A23" s="81">
        <v>18</v>
      </c>
      <c r="B23" s="90" t="s">
        <v>101</v>
      </c>
      <c r="C23" s="91" t="s">
        <v>76</v>
      </c>
      <c r="D23" s="96">
        <v>2</v>
      </c>
      <c r="E23" s="92"/>
      <c r="F23" s="105">
        <f t="shared" si="1"/>
        <v>0</v>
      </c>
      <c r="G23" s="93"/>
      <c r="H23" s="93"/>
    </row>
    <row r="24" spans="1:8" ht="36" customHeight="1" x14ac:dyDescent="0.15">
      <c r="A24" s="81">
        <v>19</v>
      </c>
      <c r="B24" s="90" t="s">
        <v>102</v>
      </c>
      <c r="C24" s="108" t="s">
        <v>98</v>
      </c>
      <c r="D24" s="96">
        <v>1</v>
      </c>
      <c r="E24" s="92"/>
      <c r="F24" s="105">
        <f>IF(E24="有",1,0)</f>
        <v>0</v>
      </c>
      <c r="G24" s="93"/>
      <c r="H24" s="93"/>
    </row>
    <row r="25" spans="1:8" ht="36" customHeight="1" x14ac:dyDescent="0.15">
      <c r="A25" s="81">
        <v>20</v>
      </c>
      <c r="B25" s="90" t="s">
        <v>103</v>
      </c>
      <c r="C25" s="108" t="s">
        <v>83</v>
      </c>
      <c r="D25" s="96">
        <v>1</v>
      </c>
      <c r="E25" s="92"/>
      <c r="F25" s="105">
        <f>IF(E25="有",1,0)</f>
        <v>0</v>
      </c>
      <c r="G25" s="93"/>
      <c r="H25" s="93" t="s">
        <v>77</v>
      </c>
    </row>
    <row r="26" spans="1:8" ht="36" customHeight="1" x14ac:dyDescent="0.15">
      <c r="A26" s="81">
        <v>21</v>
      </c>
      <c r="B26" s="90" t="s">
        <v>104</v>
      </c>
      <c r="C26" s="108" t="s">
        <v>84</v>
      </c>
      <c r="D26" s="96">
        <v>1</v>
      </c>
      <c r="E26" s="92"/>
      <c r="F26" s="105">
        <f>IF(E26="有",1,0)</f>
        <v>0</v>
      </c>
      <c r="G26" s="93"/>
      <c r="H26" s="93" t="s">
        <v>77</v>
      </c>
    </row>
    <row r="27" spans="1:8" ht="36" customHeight="1" x14ac:dyDescent="0.15">
      <c r="A27" s="81">
        <v>22</v>
      </c>
      <c r="B27" s="90" t="s">
        <v>105</v>
      </c>
      <c r="C27" s="108" t="s">
        <v>85</v>
      </c>
      <c r="D27" s="96">
        <v>1</v>
      </c>
      <c r="E27" s="92"/>
      <c r="F27" s="105">
        <f>IF(E27="有",1,0)</f>
        <v>0</v>
      </c>
      <c r="G27" s="93"/>
      <c r="H27" s="93" t="s">
        <v>77</v>
      </c>
    </row>
    <row r="28" spans="1:8" ht="36" customHeight="1" x14ac:dyDescent="0.15">
      <c r="A28" s="81">
        <v>23</v>
      </c>
      <c r="B28" s="90" t="s">
        <v>106</v>
      </c>
      <c r="C28" s="91" t="s">
        <v>86</v>
      </c>
      <c r="D28" s="96">
        <v>1</v>
      </c>
      <c r="E28" s="92"/>
      <c r="F28" s="105">
        <f>IF(E28="有",1,0)</f>
        <v>0</v>
      </c>
      <c r="G28" s="93"/>
      <c r="H28" s="93" t="s">
        <v>77</v>
      </c>
    </row>
    <row r="29" spans="1:8" ht="24" customHeight="1" thickBot="1" x14ac:dyDescent="0.2">
      <c r="A29" s="81"/>
      <c r="B29" s="99"/>
      <c r="C29" s="98" t="s">
        <v>1</v>
      </c>
      <c r="D29" s="96">
        <f>SUM(D15:D28)</f>
        <v>21</v>
      </c>
      <c r="E29" s="96">
        <f>SUM(F15:F28)</f>
        <v>0</v>
      </c>
      <c r="F29" s="106"/>
      <c r="G29" s="93"/>
      <c r="H29" s="93"/>
    </row>
    <row r="30" spans="1:8" ht="48" customHeight="1" x14ac:dyDescent="0.15">
      <c r="A30" s="81"/>
      <c r="B30" s="85">
        <v>3</v>
      </c>
      <c r="C30" s="86" t="s">
        <v>55</v>
      </c>
      <c r="D30" s="87" t="s">
        <v>6</v>
      </c>
      <c r="E30" s="88" t="s">
        <v>52</v>
      </c>
      <c r="F30" s="104"/>
      <c r="G30" s="89" t="s">
        <v>51</v>
      </c>
      <c r="H30" s="89" t="s">
        <v>92</v>
      </c>
    </row>
    <row r="31" spans="1:8" ht="36" customHeight="1" x14ac:dyDescent="0.15">
      <c r="A31" s="81">
        <v>24</v>
      </c>
      <c r="B31" s="90" t="s">
        <v>57</v>
      </c>
      <c r="C31" s="91" t="s">
        <v>108</v>
      </c>
      <c r="D31" s="96">
        <v>2</v>
      </c>
      <c r="E31" s="92"/>
      <c r="F31" s="105">
        <f t="shared" ref="F31" si="2">IF(E31="有",2,0)</f>
        <v>0</v>
      </c>
      <c r="G31" s="93"/>
      <c r="H31" s="93"/>
    </row>
    <row r="32" spans="1:8" ht="36" customHeight="1" x14ac:dyDescent="0.15">
      <c r="A32" s="81">
        <v>25</v>
      </c>
      <c r="B32" s="90" t="s">
        <v>58</v>
      </c>
      <c r="C32" s="91" t="s">
        <v>63</v>
      </c>
      <c r="D32" s="96">
        <v>1</v>
      </c>
      <c r="E32" s="92"/>
      <c r="F32" s="105">
        <f>IF(E32="有",1,0)</f>
        <v>0</v>
      </c>
      <c r="G32" s="93"/>
      <c r="H32" s="93"/>
    </row>
    <row r="33" spans="1:8" ht="45.75" customHeight="1" x14ac:dyDescent="0.15">
      <c r="A33" s="81">
        <v>26</v>
      </c>
      <c r="B33" s="90" t="s">
        <v>59</v>
      </c>
      <c r="C33" s="91" t="s">
        <v>88</v>
      </c>
      <c r="D33" s="96">
        <v>1</v>
      </c>
      <c r="E33" s="92"/>
      <c r="F33" s="105">
        <f>IF(E33="有",1,0)</f>
        <v>0</v>
      </c>
      <c r="G33" s="93"/>
      <c r="H33" s="93"/>
    </row>
    <row r="34" spans="1:8" ht="36" customHeight="1" x14ac:dyDescent="0.15">
      <c r="A34" s="81">
        <v>27</v>
      </c>
      <c r="B34" s="90" t="s">
        <v>60</v>
      </c>
      <c r="C34" s="91" t="s">
        <v>89</v>
      </c>
      <c r="D34" s="96">
        <v>1</v>
      </c>
      <c r="E34" s="92"/>
      <c r="F34" s="105">
        <f>IF(E34="有",1,0)</f>
        <v>0</v>
      </c>
      <c r="G34" s="93"/>
      <c r="H34" s="93"/>
    </row>
    <row r="35" spans="1:8" ht="36" customHeight="1" x14ac:dyDescent="0.15">
      <c r="A35" s="81">
        <v>28</v>
      </c>
      <c r="B35" s="90" t="s">
        <v>61</v>
      </c>
      <c r="C35" s="94" t="s">
        <v>64</v>
      </c>
      <c r="D35" s="96">
        <v>1</v>
      </c>
      <c r="E35" s="92"/>
      <c r="F35" s="105">
        <f>IF(E35="有",1,0)</f>
        <v>0</v>
      </c>
      <c r="G35" s="93"/>
      <c r="H35" s="93"/>
    </row>
    <row r="36" spans="1:8" ht="24" customHeight="1" thickBot="1" x14ac:dyDescent="0.2">
      <c r="A36" s="81"/>
      <c r="B36" s="99"/>
      <c r="C36" s="98" t="s">
        <v>1</v>
      </c>
      <c r="D36" s="96">
        <f>SUM(D31:D35)</f>
        <v>6</v>
      </c>
      <c r="E36" s="96">
        <f>SUM(F31:F35)</f>
        <v>0</v>
      </c>
      <c r="F36" s="106"/>
      <c r="G36" s="93"/>
      <c r="H36" s="93"/>
    </row>
    <row r="37" spans="1:8" ht="48" customHeight="1" x14ac:dyDescent="0.15">
      <c r="A37" s="81"/>
      <c r="B37" s="85">
        <v>4</v>
      </c>
      <c r="C37" s="86" t="s">
        <v>78</v>
      </c>
      <c r="D37" s="87" t="s">
        <v>6</v>
      </c>
      <c r="E37" s="88" t="s">
        <v>52</v>
      </c>
      <c r="F37" s="104"/>
      <c r="G37" s="89" t="s">
        <v>51</v>
      </c>
      <c r="H37" s="89" t="s">
        <v>92</v>
      </c>
    </row>
    <row r="38" spans="1:8" ht="36" customHeight="1" x14ac:dyDescent="0.15">
      <c r="A38" s="81">
        <v>29</v>
      </c>
      <c r="B38" s="90" t="s">
        <v>57</v>
      </c>
      <c r="C38" s="108" t="s">
        <v>65</v>
      </c>
      <c r="D38" s="96">
        <v>2</v>
      </c>
      <c r="E38" s="92"/>
      <c r="F38" s="105">
        <f t="shared" ref="F38:F39" si="3">IF(E38="有",2,0)</f>
        <v>0</v>
      </c>
      <c r="G38" s="93"/>
      <c r="H38" s="93"/>
    </row>
    <row r="39" spans="1:8" ht="45" customHeight="1" x14ac:dyDescent="0.15">
      <c r="A39" s="81">
        <v>30</v>
      </c>
      <c r="B39" s="90" t="s">
        <v>73</v>
      </c>
      <c r="C39" s="108" t="s">
        <v>96</v>
      </c>
      <c r="D39" s="96">
        <v>2</v>
      </c>
      <c r="E39" s="92"/>
      <c r="F39" s="105">
        <f t="shared" si="3"/>
        <v>0</v>
      </c>
      <c r="G39" s="93"/>
      <c r="H39" s="93"/>
    </row>
    <row r="40" spans="1:8" ht="56.25" customHeight="1" x14ac:dyDescent="0.15">
      <c r="A40" s="81">
        <v>31</v>
      </c>
      <c r="B40" s="90" t="s">
        <v>59</v>
      </c>
      <c r="C40" s="108" t="s">
        <v>95</v>
      </c>
      <c r="D40" s="96">
        <v>1</v>
      </c>
      <c r="E40" s="92"/>
      <c r="F40" s="105">
        <f>IF(E40="有",1,0)</f>
        <v>0</v>
      </c>
      <c r="G40" s="93"/>
      <c r="H40" s="93"/>
    </row>
    <row r="41" spans="1:8" ht="24" customHeight="1" thickBot="1" x14ac:dyDescent="0.2">
      <c r="A41" s="81"/>
      <c r="B41" s="99"/>
      <c r="C41" s="110" t="s">
        <v>1</v>
      </c>
      <c r="D41" s="96">
        <f>SUM(D38:D40)</f>
        <v>5</v>
      </c>
      <c r="E41" s="96">
        <f>SUM(F38:F40)</f>
        <v>0</v>
      </c>
      <c r="F41" s="106"/>
      <c r="G41" s="93"/>
      <c r="H41" s="93"/>
    </row>
    <row r="42" spans="1:8" ht="48" customHeight="1" x14ac:dyDescent="0.15">
      <c r="A42" s="81"/>
      <c r="B42" s="85">
        <v>5</v>
      </c>
      <c r="C42" s="86" t="s">
        <v>56</v>
      </c>
      <c r="D42" s="87" t="s">
        <v>6</v>
      </c>
      <c r="E42" s="88" t="s">
        <v>52</v>
      </c>
      <c r="F42" s="104"/>
      <c r="G42" s="89" t="s">
        <v>51</v>
      </c>
      <c r="H42" s="89" t="s">
        <v>92</v>
      </c>
    </row>
    <row r="43" spans="1:8" ht="36" customHeight="1" x14ac:dyDescent="0.15">
      <c r="A43" s="81">
        <v>32</v>
      </c>
      <c r="B43" s="90" t="s">
        <v>57</v>
      </c>
      <c r="C43" s="91" t="s">
        <v>115</v>
      </c>
      <c r="D43" s="96">
        <v>1</v>
      </c>
      <c r="E43" s="92"/>
      <c r="F43" s="105">
        <f>IF(E43="有",1,0)</f>
        <v>0</v>
      </c>
      <c r="G43" s="93"/>
      <c r="H43" s="93"/>
    </row>
    <row r="44" spans="1:8" ht="36" customHeight="1" x14ac:dyDescent="0.15">
      <c r="A44" s="81">
        <v>33</v>
      </c>
      <c r="B44" s="90" t="s">
        <v>58</v>
      </c>
      <c r="C44" s="91" t="s">
        <v>90</v>
      </c>
      <c r="D44" s="96">
        <v>1</v>
      </c>
      <c r="E44" s="92"/>
      <c r="F44" s="105">
        <f>IF(E44="有",1,0)</f>
        <v>0</v>
      </c>
      <c r="G44" s="93"/>
      <c r="H44" s="93"/>
    </row>
    <row r="45" spans="1:8" ht="36" customHeight="1" x14ac:dyDescent="0.15">
      <c r="A45" s="81">
        <v>34</v>
      </c>
      <c r="B45" s="90" t="s">
        <v>107</v>
      </c>
      <c r="C45" s="94" t="s">
        <v>66</v>
      </c>
      <c r="D45" s="96">
        <v>2</v>
      </c>
      <c r="E45" s="92"/>
      <c r="F45" s="105">
        <f t="shared" ref="F45" si="4">IF(E45="有",2,0)</f>
        <v>0</v>
      </c>
      <c r="G45" s="93"/>
      <c r="H45" s="93"/>
    </row>
    <row r="46" spans="1:8" ht="24" customHeight="1" x14ac:dyDescent="0.15">
      <c r="A46" s="81"/>
      <c r="B46" s="103"/>
      <c r="C46" s="98" t="s">
        <v>1</v>
      </c>
      <c r="D46" s="96">
        <f>SUM(D43:D45)</f>
        <v>4</v>
      </c>
      <c r="E46" s="96">
        <f>SUM(F43:F45)</f>
        <v>0</v>
      </c>
      <c r="F46" s="105"/>
      <c r="G46" s="93"/>
      <c r="H46" s="93"/>
    </row>
    <row r="47" spans="1:8" ht="27" customHeight="1" thickBot="1" x14ac:dyDescent="0.2">
      <c r="A47" s="81"/>
      <c r="B47" s="102"/>
      <c r="C47" s="101" t="s">
        <v>0</v>
      </c>
      <c r="D47" s="100">
        <f>SUM(D29,D36,D41,D46,D13)</f>
        <v>45</v>
      </c>
      <c r="E47" s="97">
        <f>SUM(E29,E36,E41,E46,E13)</f>
        <v>0</v>
      </c>
      <c r="F47" s="107"/>
      <c r="G47" s="95"/>
      <c r="H47" s="81"/>
    </row>
    <row r="48" spans="1:8" ht="18.75" x14ac:dyDescent="0.15">
      <c r="B48" s="35"/>
      <c r="C48" s="36"/>
      <c r="D48" s="37"/>
      <c r="E48" s="35"/>
      <c r="F48" s="35"/>
      <c r="G48" s="35"/>
    </row>
  </sheetData>
  <mergeCells count="1">
    <mergeCell ref="B2:C2"/>
  </mergeCells>
  <phoneticPr fontId="1"/>
  <dataValidations count="1">
    <dataValidation type="list" allowBlank="1" showInputMessage="1" showErrorMessage="1" sqref="E4:E12 E15:E28 E31:E35 E38:E40 E43:E45" xr:uid="{00000000-0002-0000-0000-000000000000}">
      <formula1>$J$4</formula1>
    </dataValidation>
  </dataValidations>
  <pageMargins left="0.62992125984251968" right="0.23622047244094491" top="0.74803149606299213" bottom="0.74803149606299213" header="0.31496062992125984" footer="0.31496062992125984"/>
  <pageSetup paperSize="9" scale="46" orientation="portrait" r:id="rId1"/>
  <rowBreaks count="1" manualBreakCount="1">
    <brk id="47" max="6" man="1"/>
  </rowBreaks>
  <ignoredErrors>
    <ignoredError sqref="B4:C12 B14:C16 B30:C35 B37:C40 B42:C42 B19:C28 B17 B45:C45 B43 B44 B18"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7"/>
  <sheetViews>
    <sheetView zoomScale="85" zoomScaleNormal="85" workbookViewId="0">
      <selection activeCell="J14" sqref="J14"/>
    </sheetView>
  </sheetViews>
  <sheetFormatPr defaultRowHeight="13.5" x14ac:dyDescent="0.15"/>
  <cols>
    <col min="1" max="1" width="62.25" customWidth="1"/>
    <col min="2" max="2" width="32.5" customWidth="1"/>
    <col min="3" max="3" width="5.25" bestFit="1" customWidth="1"/>
    <col min="4" max="4" width="14" bestFit="1" customWidth="1"/>
    <col min="5" max="5" width="7.5" bestFit="1" customWidth="1"/>
    <col min="6" max="6" width="5.625" bestFit="1" customWidth="1"/>
    <col min="7" max="12" width="11.75" style="44" customWidth="1"/>
  </cols>
  <sheetData>
    <row r="1" spans="1:12" x14ac:dyDescent="0.15">
      <c r="A1" s="112" t="s">
        <v>19</v>
      </c>
      <c r="B1" s="112"/>
      <c r="C1" s="112"/>
    </row>
    <row r="2" spans="1:12" ht="15" thickBot="1" x14ac:dyDescent="0.2">
      <c r="A2" s="145" t="s">
        <v>2</v>
      </c>
      <c r="B2" s="145"/>
      <c r="C2" s="2"/>
      <c r="D2" s="3"/>
      <c r="E2" s="3"/>
      <c r="F2" s="3"/>
    </row>
    <row r="3" spans="1:12" ht="41.25" customHeight="1" x14ac:dyDescent="0.15">
      <c r="A3" s="146" t="s">
        <v>25</v>
      </c>
      <c r="B3" s="147"/>
      <c r="C3" s="147"/>
      <c r="D3" s="4" t="s">
        <v>3</v>
      </c>
      <c r="E3" s="5" t="s">
        <v>5</v>
      </c>
      <c r="F3" s="6" t="s">
        <v>6</v>
      </c>
      <c r="G3" s="68" t="s">
        <v>20</v>
      </c>
      <c r="H3" s="45" t="s">
        <v>48</v>
      </c>
      <c r="I3" s="45" t="s">
        <v>46</v>
      </c>
      <c r="J3" s="45" t="s">
        <v>47</v>
      </c>
      <c r="K3" s="45" t="s">
        <v>49</v>
      </c>
      <c r="L3" s="46" t="s">
        <v>50</v>
      </c>
    </row>
    <row r="4" spans="1:12" ht="37.5" customHeight="1" x14ac:dyDescent="0.15">
      <c r="A4" s="120" t="s">
        <v>21</v>
      </c>
      <c r="B4" s="121"/>
      <c r="C4" s="122"/>
      <c r="D4" s="17" t="s">
        <v>4</v>
      </c>
      <c r="E4" s="18" t="s">
        <v>16</v>
      </c>
      <c r="F4" s="19"/>
      <c r="G4" s="69"/>
      <c r="H4" s="62"/>
      <c r="I4" s="62"/>
      <c r="J4" s="62"/>
      <c r="K4" s="62"/>
      <c r="L4" s="63"/>
    </row>
    <row r="5" spans="1:12" ht="37.5" customHeight="1" thickBot="1" x14ac:dyDescent="0.2">
      <c r="A5" s="126" t="s">
        <v>22</v>
      </c>
      <c r="B5" s="127"/>
      <c r="C5" s="128"/>
      <c r="D5" s="53" t="s">
        <v>4</v>
      </c>
      <c r="E5" s="54" t="s">
        <v>16</v>
      </c>
      <c r="F5" s="55"/>
      <c r="G5" s="70"/>
      <c r="H5" s="47"/>
      <c r="I5" s="47"/>
      <c r="J5" s="47"/>
      <c r="K5" s="47"/>
      <c r="L5" s="48"/>
    </row>
    <row r="6" spans="1:12" ht="21" customHeight="1" thickTop="1" x14ac:dyDescent="0.15">
      <c r="A6" s="113" t="s">
        <v>1</v>
      </c>
      <c r="B6" s="114"/>
      <c r="C6" s="114"/>
      <c r="D6" s="10" t="s">
        <v>8</v>
      </c>
      <c r="E6" s="11"/>
      <c r="F6" s="12"/>
      <c r="G6" s="71"/>
      <c r="H6" s="66"/>
      <c r="I6" s="66"/>
      <c r="J6" s="66"/>
      <c r="K6" s="66"/>
      <c r="L6" s="67"/>
    </row>
    <row r="7" spans="1:12" ht="21" customHeight="1" x14ac:dyDescent="0.15">
      <c r="A7" s="118" t="s">
        <v>26</v>
      </c>
      <c r="B7" s="119"/>
      <c r="C7" s="119"/>
      <c r="D7" s="13" t="s">
        <v>3</v>
      </c>
      <c r="E7" s="14" t="s">
        <v>5</v>
      </c>
      <c r="F7" s="15" t="s">
        <v>6</v>
      </c>
      <c r="G7" s="72" t="s">
        <v>20</v>
      </c>
      <c r="H7" s="49" t="s">
        <v>48</v>
      </c>
      <c r="I7" s="49" t="s">
        <v>46</v>
      </c>
      <c r="J7" s="49" t="s">
        <v>47</v>
      </c>
      <c r="K7" s="49" t="s">
        <v>49</v>
      </c>
      <c r="L7" s="50" t="s">
        <v>50</v>
      </c>
    </row>
    <row r="8" spans="1:12" ht="21" customHeight="1" x14ac:dyDescent="0.15">
      <c r="A8" s="120" t="s">
        <v>23</v>
      </c>
      <c r="B8" s="121"/>
      <c r="C8" s="122"/>
      <c r="D8" s="17" t="s">
        <v>4</v>
      </c>
      <c r="E8" s="18" t="s">
        <v>15</v>
      </c>
      <c r="F8" s="19"/>
      <c r="G8" s="73"/>
      <c r="H8" s="64"/>
      <c r="I8" s="64"/>
      <c r="J8" s="64"/>
      <c r="K8" s="64"/>
      <c r="L8" s="65"/>
    </row>
    <row r="9" spans="1:12" ht="21" customHeight="1" thickBot="1" x14ac:dyDescent="0.2">
      <c r="A9" s="126" t="s">
        <v>24</v>
      </c>
      <c r="B9" s="127"/>
      <c r="C9" s="128"/>
      <c r="D9" s="53" t="s">
        <v>4</v>
      </c>
      <c r="E9" s="54" t="s">
        <v>16</v>
      </c>
      <c r="F9" s="55"/>
      <c r="G9" s="70"/>
      <c r="H9" s="47"/>
      <c r="I9" s="47"/>
      <c r="J9" s="47"/>
      <c r="K9" s="47"/>
      <c r="L9" s="48"/>
    </row>
    <row r="10" spans="1:12" ht="21" customHeight="1" thickTop="1" x14ac:dyDescent="0.15">
      <c r="A10" s="113" t="s">
        <v>1</v>
      </c>
      <c r="B10" s="114"/>
      <c r="C10" s="114"/>
      <c r="D10" s="10" t="s">
        <v>30</v>
      </c>
      <c r="E10" s="11"/>
      <c r="F10" s="12"/>
      <c r="G10" s="71"/>
      <c r="H10" s="66"/>
      <c r="I10" s="66"/>
      <c r="J10" s="66"/>
      <c r="K10" s="66"/>
      <c r="L10" s="67"/>
    </row>
    <row r="11" spans="1:12" ht="21" customHeight="1" x14ac:dyDescent="0.15">
      <c r="A11" s="118" t="s">
        <v>27</v>
      </c>
      <c r="B11" s="119"/>
      <c r="C11" s="119"/>
      <c r="D11" s="13" t="s">
        <v>3</v>
      </c>
      <c r="E11" s="14" t="s">
        <v>5</v>
      </c>
      <c r="F11" s="15" t="s">
        <v>6</v>
      </c>
      <c r="G11" s="72" t="s">
        <v>20</v>
      </c>
      <c r="H11" s="49" t="s">
        <v>48</v>
      </c>
      <c r="I11" s="49" t="s">
        <v>46</v>
      </c>
      <c r="J11" s="49" t="s">
        <v>47</v>
      </c>
      <c r="K11" s="49" t="s">
        <v>49</v>
      </c>
      <c r="L11" s="50" t="s">
        <v>50</v>
      </c>
    </row>
    <row r="12" spans="1:12" ht="21" customHeight="1" x14ac:dyDescent="0.15">
      <c r="A12" s="142" t="s">
        <v>28</v>
      </c>
      <c r="B12" s="143"/>
      <c r="C12" s="144"/>
      <c r="D12" s="17" t="s">
        <v>4</v>
      </c>
      <c r="E12" s="18" t="s">
        <v>15</v>
      </c>
      <c r="F12" s="19"/>
      <c r="G12" s="74"/>
      <c r="H12" s="51"/>
      <c r="I12" s="51"/>
      <c r="J12" s="51"/>
      <c r="K12" s="51"/>
      <c r="L12" s="52"/>
    </row>
    <row r="13" spans="1:12" ht="21" customHeight="1" thickBot="1" x14ac:dyDescent="0.2">
      <c r="A13" s="115" t="s">
        <v>29</v>
      </c>
      <c r="B13" s="116"/>
      <c r="C13" s="117"/>
      <c r="D13" s="7" t="s">
        <v>4</v>
      </c>
      <c r="E13" s="8" t="s">
        <v>15</v>
      </c>
      <c r="F13" s="9"/>
      <c r="G13" s="70"/>
      <c r="H13" s="47"/>
      <c r="I13" s="47"/>
      <c r="J13" s="47"/>
      <c r="K13" s="47"/>
      <c r="L13" s="48"/>
    </row>
    <row r="14" spans="1:12" ht="21" customHeight="1" thickTop="1" x14ac:dyDescent="0.15">
      <c r="A14" s="113" t="s">
        <v>1</v>
      </c>
      <c r="B14" s="114"/>
      <c r="C14" s="114"/>
      <c r="D14" s="10" t="s">
        <v>17</v>
      </c>
      <c r="E14" s="11"/>
      <c r="F14" s="12"/>
      <c r="G14" s="71"/>
      <c r="H14" s="66"/>
      <c r="I14" s="66"/>
      <c r="J14" s="66"/>
      <c r="K14" s="66"/>
      <c r="L14" s="67"/>
    </row>
    <row r="15" spans="1:12" ht="21" customHeight="1" x14ac:dyDescent="0.15">
      <c r="A15" s="118" t="s">
        <v>31</v>
      </c>
      <c r="B15" s="119"/>
      <c r="C15" s="119"/>
      <c r="D15" s="13" t="s">
        <v>3</v>
      </c>
      <c r="E15" s="14" t="s">
        <v>5</v>
      </c>
      <c r="F15" s="15" t="s">
        <v>6</v>
      </c>
      <c r="G15" s="72" t="s">
        <v>20</v>
      </c>
      <c r="H15" s="49" t="s">
        <v>48</v>
      </c>
      <c r="I15" s="49" t="s">
        <v>46</v>
      </c>
      <c r="J15" s="49" t="s">
        <v>47</v>
      </c>
      <c r="K15" s="49" t="s">
        <v>49</v>
      </c>
      <c r="L15" s="50" t="s">
        <v>50</v>
      </c>
    </row>
    <row r="16" spans="1:12" ht="21" customHeight="1" thickBot="1" x14ac:dyDescent="0.2">
      <c r="A16" s="115" t="s">
        <v>32</v>
      </c>
      <c r="B16" s="116"/>
      <c r="C16" s="117"/>
      <c r="D16" s="7" t="s">
        <v>4</v>
      </c>
      <c r="E16" s="8" t="s">
        <v>16</v>
      </c>
      <c r="F16" s="9"/>
      <c r="G16" s="75"/>
      <c r="H16" s="76"/>
      <c r="I16" s="76"/>
      <c r="J16" s="76"/>
      <c r="K16" s="76"/>
      <c r="L16" s="77"/>
    </row>
    <row r="17" spans="1:12" ht="21" customHeight="1" thickTop="1" x14ac:dyDescent="0.15">
      <c r="A17" s="113" t="s">
        <v>1</v>
      </c>
      <c r="B17" s="114"/>
      <c r="C17" s="114"/>
      <c r="D17" s="10" t="s">
        <v>9</v>
      </c>
      <c r="E17" s="11"/>
      <c r="F17" s="12"/>
      <c r="G17" s="71"/>
      <c r="H17" s="66"/>
      <c r="I17" s="66"/>
      <c r="J17" s="66"/>
      <c r="K17" s="66"/>
      <c r="L17" s="67"/>
    </row>
    <row r="18" spans="1:12" ht="21" customHeight="1" x14ac:dyDescent="0.15">
      <c r="A18" s="123" t="s">
        <v>33</v>
      </c>
      <c r="B18" s="124"/>
      <c r="C18" s="124"/>
      <c r="D18" s="20" t="s">
        <v>3</v>
      </c>
      <c r="E18" s="21" t="s">
        <v>5</v>
      </c>
      <c r="F18" s="22" t="s">
        <v>6</v>
      </c>
      <c r="G18" s="72" t="s">
        <v>20</v>
      </c>
      <c r="H18" s="49" t="s">
        <v>48</v>
      </c>
      <c r="I18" s="49" t="s">
        <v>46</v>
      </c>
      <c r="J18" s="49" t="s">
        <v>47</v>
      </c>
      <c r="K18" s="49" t="s">
        <v>49</v>
      </c>
      <c r="L18" s="50" t="s">
        <v>50</v>
      </c>
    </row>
    <row r="19" spans="1:12" ht="21" customHeight="1" thickBot="1" x14ac:dyDescent="0.2">
      <c r="A19" s="58" t="s">
        <v>32</v>
      </c>
      <c r="B19" s="56"/>
      <c r="C19" s="59"/>
      <c r="D19" s="7" t="s">
        <v>4</v>
      </c>
      <c r="E19" s="8" t="s">
        <v>16</v>
      </c>
      <c r="F19" s="9"/>
      <c r="G19" s="70"/>
      <c r="H19" s="47"/>
      <c r="I19" s="47"/>
      <c r="J19" s="47"/>
      <c r="K19" s="47"/>
      <c r="L19" s="48"/>
    </row>
    <row r="20" spans="1:12" ht="21" customHeight="1" thickTop="1" x14ac:dyDescent="0.15">
      <c r="A20" s="41"/>
      <c r="B20" s="125" t="s">
        <v>1</v>
      </c>
      <c r="C20" s="125"/>
      <c r="D20" s="10" t="s">
        <v>9</v>
      </c>
      <c r="E20" s="11"/>
      <c r="F20" s="12"/>
      <c r="G20" s="71"/>
      <c r="H20" s="66"/>
      <c r="I20" s="66"/>
      <c r="J20" s="66"/>
      <c r="K20" s="66"/>
      <c r="L20" s="67"/>
    </row>
    <row r="21" spans="1:12" ht="21" customHeight="1" x14ac:dyDescent="0.15">
      <c r="A21" s="118" t="s">
        <v>42</v>
      </c>
      <c r="B21" s="119"/>
      <c r="C21" s="119"/>
      <c r="D21" s="13" t="s">
        <v>3</v>
      </c>
      <c r="E21" s="14" t="s">
        <v>5</v>
      </c>
      <c r="F21" s="15" t="s">
        <v>6</v>
      </c>
      <c r="G21" s="72" t="s">
        <v>20</v>
      </c>
      <c r="H21" s="49" t="s">
        <v>48</v>
      </c>
      <c r="I21" s="49" t="s">
        <v>46</v>
      </c>
      <c r="J21" s="49" t="s">
        <v>47</v>
      </c>
      <c r="K21" s="49" t="s">
        <v>49</v>
      </c>
      <c r="L21" s="50" t="s">
        <v>50</v>
      </c>
    </row>
    <row r="22" spans="1:12" ht="21" customHeight="1" x14ac:dyDescent="0.15">
      <c r="A22" s="135" t="s">
        <v>35</v>
      </c>
      <c r="B22" s="136"/>
      <c r="C22" s="137"/>
      <c r="D22" s="38" t="s">
        <v>18</v>
      </c>
      <c r="E22" s="39" t="s">
        <v>15</v>
      </c>
      <c r="F22" s="40"/>
      <c r="G22" s="73"/>
      <c r="H22" s="64"/>
      <c r="I22" s="64"/>
      <c r="J22" s="64"/>
      <c r="K22" s="64"/>
      <c r="L22" s="65"/>
    </row>
    <row r="23" spans="1:12" ht="21" customHeight="1" thickBot="1" x14ac:dyDescent="0.2">
      <c r="A23" s="115" t="s">
        <v>36</v>
      </c>
      <c r="B23" s="116"/>
      <c r="C23" s="117"/>
      <c r="D23" s="7" t="s">
        <v>4</v>
      </c>
      <c r="E23" s="8" t="s">
        <v>34</v>
      </c>
      <c r="F23" s="9"/>
      <c r="G23" s="70"/>
      <c r="H23" s="47"/>
      <c r="I23" s="47"/>
      <c r="J23" s="47"/>
      <c r="K23" s="47"/>
      <c r="L23" s="48"/>
    </row>
    <row r="24" spans="1:12" ht="21" customHeight="1" thickTop="1" x14ac:dyDescent="0.15">
      <c r="A24" s="113" t="s">
        <v>1</v>
      </c>
      <c r="B24" s="114"/>
      <c r="C24" s="114"/>
      <c r="D24" s="10" t="s">
        <v>30</v>
      </c>
      <c r="E24" s="11"/>
      <c r="F24" s="12"/>
      <c r="G24" s="71"/>
      <c r="H24" s="66"/>
      <c r="I24" s="66"/>
      <c r="J24" s="66"/>
      <c r="K24" s="66"/>
      <c r="L24" s="67"/>
    </row>
    <row r="25" spans="1:12" ht="21" customHeight="1" x14ac:dyDescent="0.15">
      <c r="A25" s="118" t="s">
        <v>43</v>
      </c>
      <c r="B25" s="119"/>
      <c r="C25" s="119"/>
      <c r="D25" s="13" t="s">
        <v>3</v>
      </c>
      <c r="E25" s="14" t="s">
        <v>5</v>
      </c>
      <c r="F25" s="15" t="s">
        <v>6</v>
      </c>
      <c r="G25" s="72" t="s">
        <v>20</v>
      </c>
      <c r="H25" s="49" t="s">
        <v>48</v>
      </c>
      <c r="I25" s="49" t="s">
        <v>46</v>
      </c>
      <c r="J25" s="49" t="s">
        <v>47</v>
      </c>
      <c r="K25" s="49" t="s">
        <v>49</v>
      </c>
      <c r="L25" s="50" t="s">
        <v>50</v>
      </c>
    </row>
    <row r="26" spans="1:12" ht="21" customHeight="1" x14ac:dyDescent="0.15">
      <c r="A26" s="135" t="s">
        <v>37</v>
      </c>
      <c r="B26" s="136"/>
      <c r="C26" s="137"/>
      <c r="D26" s="38" t="s">
        <v>18</v>
      </c>
      <c r="E26" s="39" t="s">
        <v>41</v>
      </c>
      <c r="F26" s="40"/>
      <c r="G26" s="73"/>
      <c r="H26" s="64"/>
      <c r="I26" s="64"/>
      <c r="J26" s="64"/>
      <c r="K26" s="64"/>
      <c r="L26" s="65"/>
    </row>
    <row r="27" spans="1:12" ht="21" customHeight="1" thickBot="1" x14ac:dyDescent="0.2">
      <c r="A27" s="115" t="s">
        <v>38</v>
      </c>
      <c r="B27" s="116"/>
      <c r="C27" s="117"/>
      <c r="D27" s="7" t="s">
        <v>4</v>
      </c>
      <c r="E27" s="8" t="s">
        <v>16</v>
      </c>
      <c r="F27" s="9"/>
      <c r="G27" s="70"/>
      <c r="H27" s="47"/>
      <c r="I27" s="47"/>
      <c r="J27" s="47"/>
      <c r="K27" s="47"/>
      <c r="L27" s="48"/>
    </row>
    <row r="28" spans="1:12" ht="21" customHeight="1" thickTop="1" x14ac:dyDescent="0.15">
      <c r="A28" s="113" t="s">
        <v>1</v>
      </c>
      <c r="B28" s="114"/>
      <c r="C28" s="114"/>
      <c r="D28" s="10" t="s">
        <v>30</v>
      </c>
      <c r="E28" s="11"/>
      <c r="F28" s="12"/>
      <c r="G28" s="71"/>
      <c r="H28" s="66"/>
      <c r="I28" s="66"/>
      <c r="J28" s="66"/>
      <c r="K28" s="66"/>
      <c r="L28" s="67"/>
    </row>
    <row r="29" spans="1:12" ht="21" customHeight="1" x14ac:dyDescent="0.15">
      <c r="A29" s="118" t="s">
        <v>44</v>
      </c>
      <c r="B29" s="119"/>
      <c r="C29" s="138"/>
      <c r="D29" s="23"/>
      <c r="E29" s="24"/>
      <c r="F29" s="25"/>
      <c r="G29" s="72" t="s">
        <v>20</v>
      </c>
      <c r="H29" s="49" t="s">
        <v>48</v>
      </c>
      <c r="I29" s="49" t="s">
        <v>46</v>
      </c>
      <c r="J29" s="49" t="s">
        <v>47</v>
      </c>
      <c r="K29" s="49" t="s">
        <v>49</v>
      </c>
      <c r="L29" s="50" t="s">
        <v>50</v>
      </c>
    </row>
    <row r="30" spans="1:12" ht="21" customHeight="1" thickBot="1" x14ac:dyDescent="0.2">
      <c r="A30" s="60" t="s">
        <v>39</v>
      </c>
      <c r="B30" s="61"/>
      <c r="C30" s="42"/>
      <c r="D30" s="7" t="s">
        <v>4</v>
      </c>
      <c r="E30" s="8" t="s">
        <v>34</v>
      </c>
      <c r="F30" s="16"/>
      <c r="G30" s="70"/>
      <c r="H30" s="47"/>
      <c r="I30" s="47"/>
      <c r="J30" s="47"/>
      <c r="K30" s="47"/>
      <c r="L30" s="48"/>
    </row>
    <row r="31" spans="1:12" ht="21" customHeight="1" thickTop="1" x14ac:dyDescent="0.15">
      <c r="A31" s="43"/>
      <c r="B31" s="57"/>
      <c r="C31" s="57" t="s">
        <v>1</v>
      </c>
      <c r="D31" s="10" t="s">
        <v>9</v>
      </c>
      <c r="E31" s="11"/>
      <c r="F31" s="12"/>
      <c r="G31" s="71"/>
      <c r="H31" s="66"/>
      <c r="I31" s="66"/>
      <c r="J31" s="66"/>
      <c r="K31" s="66"/>
      <c r="L31" s="67"/>
    </row>
    <row r="32" spans="1:12" ht="21" customHeight="1" x14ac:dyDescent="0.15">
      <c r="A32" s="118" t="s">
        <v>45</v>
      </c>
      <c r="B32" s="119"/>
      <c r="C32" s="119"/>
      <c r="D32" s="13" t="s">
        <v>3</v>
      </c>
      <c r="E32" s="14" t="s">
        <v>5</v>
      </c>
      <c r="F32" s="15" t="s">
        <v>6</v>
      </c>
      <c r="G32" s="72" t="s">
        <v>20</v>
      </c>
      <c r="H32" s="49" t="s">
        <v>48</v>
      </c>
      <c r="I32" s="49" t="s">
        <v>46</v>
      </c>
      <c r="J32" s="49" t="s">
        <v>47</v>
      </c>
      <c r="K32" s="49" t="s">
        <v>49</v>
      </c>
      <c r="L32" s="50" t="s">
        <v>50</v>
      </c>
    </row>
    <row r="33" spans="1:12" ht="21" customHeight="1" thickBot="1" x14ac:dyDescent="0.2">
      <c r="A33" s="115" t="s">
        <v>40</v>
      </c>
      <c r="B33" s="116"/>
      <c r="C33" s="117"/>
      <c r="D33" s="7" t="s">
        <v>4</v>
      </c>
      <c r="E33" s="8" t="s">
        <v>15</v>
      </c>
      <c r="F33" s="9"/>
      <c r="G33" s="70"/>
      <c r="H33" s="47"/>
      <c r="I33" s="47"/>
      <c r="J33" s="47"/>
      <c r="K33" s="47"/>
      <c r="L33" s="48"/>
    </row>
    <row r="34" spans="1:12" ht="21" customHeight="1" thickTop="1" thickBot="1" x14ac:dyDescent="0.2">
      <c r="A34" s="139" t="s">
        <v>1</v>
      </c>
      <c r="B34" s="140"/>
      <c r="C34" s="141"/>
      <c r="D34" s="26" t="s">
        <v>8</v>
      </c>
      <c r="E34" s="27"/>
      <c r="F34" s="28"/>
      <c r="G34" s="78"/>
      <c r="H34" s="79"/>
      <c r="I34" s="79"/>
      <c r="J34" s="79"/>
      <c r="K34" s="79"/>
      <c r="L34" s="80"/>
    </row>
    <row r="35" spans="1:12" ht="21" customHeight="1" thickBot="1" x14ac:dyDescent="0.2">
      <c r="A35" s="132" t="s">
        <v>0</v>
      </c>
      <c r="B35" s="133"/>
      <c r="C35" s="134"/>
      <c r="D35" s="29" t="s">
        <v>10</v>
      </c>
      <c r="E35" s="30"/>
      <c r="F35" s="31"/>
    </row>
    <row r="36" spans="1:12" ht="21" customHeight="1" thickBot="1" x14ac:dyDescent="0.2">
      <c r="A36" s="129" t="s">
        <v>11</v>
      </c>
      <c r="B36" s="130"/>
      <c r="C36" s="131"/>
      <c r="D36" s="32" t="s">
        <v>12</v>
      </c>
      <c r="E36" s="33" t="s">
        <v>13</v>
      </c>
      <c r="F36" s="34" t="s">
        <v>14</v>
      </c>
    </row>
    <row r="37" spans="1:12" ht="21" customHeight="1" x14ac:dyDescent="0.15">
      <c r="A37" s="35"/>
      <c r="B37" s="36" t="s">
        <v>7</v>
      </c>
      <c r="C37" s="35"/>
      <c r="D37" s="37"/>
      <c r="E37" s="37"/>
      <c r="F37" s="35"/>
    </row>
  </sheetData>
  <mergeCells count="33">
    <mergeCell ref="A15:C15"/>
    <mergeCell ref="A12:C12"/>
    <mergeCell ref="A13:C13"/>
    <mergeCell ref="A2:B2"/>
    <mergeCell ref="A3:C3"/>
    <mergeCell ref="A5:C5"/>
    <mergeCell ref="A6:C6"/>
    <mergeCell ref="A36:C36"/>
    <mergeCell ref="A33:C33"/>
    <mergeCell ref="A35:C35"/>
    <mergeCell ref="A22:C22"/>
    <mergeCell ref="A23:C23"/>
    <mergeCell ref="A25:C25"/>
    <mergeCell ref="A26:C26"/>
    <mergeCell ref="A24:C24"/>
    <mergeCell ref="A29:C29"/>
    <mergeCell ref="A34:C34"/>
    <mergeCell ref="A1:C1"/>
    <mergeCell ref="A28:C28"/>
    <mergeCell ref="A27:C27"/>
    <mergeCell ref="A32:C32"/>
    <mergeCell ref="A4:C4"/>
    <mergeCell ref="A7:C7"/>
    <mergeCell ref="A10:C10"/>
    <mergeCell ref="A11:C11"/>
    <mergeCell ref="A14:C14"/>
    <mergeCell ref="A17:C17"/>
    <mergeCell ref="A18:C18"/>
    <mergeCell ref="B20:C20"/>
    <mergeCell ref="A21:C21"/>
    <mergeCell ref="A16:C16"/>
    <mergeCell ref="A8:C8"/>
    <mergeCell ref="A9:C9"/>
  </mergeCells>
  <phoneticPr fontId="1"/>
  <pageMargins left="0.25" right="0.25"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リスト</vt:lpstr>
      <vt:lpstr>全体（不要）</vt:lpstr>
      <vt:lpstr>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佐久間　歩</cp:lastModifiedBy>
  <cp:lastPrinted>2025-03-28T06:41:51Z</cp:lastPrinted>
  <dcterms:created xsi:type="dcterms:W3CDTF">2011-02-07T07:29:34Z</dcterms:created>
  <dcterms:modified xsi:type="dcterms:W3CDTF">2026-01-22T04:12:49Z</dcterms:modified>
</cp:coreProperties>
</file>