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FC771B37-AD32-4370-AA46-EA708612A030}"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88" i="12" l="1"/>
  <c r="AP23" i="12" l="1"/>
  <c r="AA23" i="12"/>
  <c r="AA33" i="12" l="1"/>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U37" i="10"/>
  <c r="C37" i="10"/>
  <c r="BE36" i="10"/>
  <c r="AM36" i="10"/>
  <c r="C36" i="10"/>
  <c r="BE35" i="10"/>
  <c r="C35"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E34" i="10"/>
  <c r="BW34" i="10" s="1"/>
  <c r="BW35" i="10" s="1"/>
  <c r="BW36" i="10" s="1"/>
  <c r="BW37" i="10" s="1"/>
  <c r="BW38" i="10" s="1"/>
  <c r="BW39" i="10" s="1"/>
  <c r="CO34" i="10" l="1"/>
  <c r="CO35" i="10" s="1"/>
  <c r="CO36" i="10" s="1"/>
  <c r="CO37" i="10" s="1"/>
  <c r="CO38" i="10" s="1"/>
  <c r="CO39" i="10" s="1"/>
  <c r="CO40" i="10" s="1"/>
  <c r="CO41" i="10" s="1"/>
</calcChain>
</file>

<file path=xl/sharedStrings.xml><?xml version="1.0" encoding="utf-8"?>
<sst xmlns="http://schemas.openxmlformats.org/spreadsheetml/2006/main" count="1136" uniqueCount="579">
  <si>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</si>
  <si>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</si>
  <si>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</si>
  <si>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</si>
  <si>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</si>
  <si>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</si>
  <si>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</si>
  <si>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</si>
  <si>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</si>
  <si>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</si>
  <si>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</si>
  <si>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</si>
  <si>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</si>
  <si>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</si>
  <si>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</si>
  <si>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</si>
  <si>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</si>
  <si>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</si>
  <si>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</si>
  <si>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</si>
  <si>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</si>
  <si>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</si>
  <si>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</si>
  <si>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</si>
  <si>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</si>
  <si>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</si>
  <si>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</si>
  <si>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</si>
  <si>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</si>
  <si>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</si>
  <si>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</si>
  <si>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</si>
  <si>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</si>
  <si>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</si>
  <si>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</si>
  <si>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</si>
  <si>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</si>
  <si>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</si>
  <si>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</si>
  <si>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</si>
  <si>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</si>
  <si>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</si>
  <si>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</si>
  <si>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</si>
  <si>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</si>
  <si>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</si>
  <si>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</si>
  <si>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</si>
  <si>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</si>
  <si>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</si>
  <si>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</si>
  <si>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</si>
  <si>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</si>
  <si>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</si>
  <si>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</si>
  <si>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</si>
  <si>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</si>
  <si>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</si>
  <si>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</si>
  <si>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</si>
  <si>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</si>
  <si>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</si>
  <si>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</si>
  <si>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</si>
  <si>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</si>
  <si>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</si>
  <si>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</si>
  <si>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</si>
  <si>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</si>
  <si>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</si>
  <si>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</si>
  <si>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</si>
  <si>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</si>
  <si>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</si>
  <si>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</si>
  <si>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</si>
  <si>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</si>
  <si>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</si>
  <si>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</si>
  <si>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</si>
  <si>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</si>
  <si>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</si>
  <si>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</si>
  <si>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</si>
  <si>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</si>
  <si>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</si>
  <si>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</si>
  <si>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</si>
  <si>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</si>
  <si>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</si>
  <si>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</si>
  <si>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</si>
  <si>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</si>
  <si>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</si>
  <si>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石巻市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</si>
  <si>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</si>
  <si>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</si>
  <si>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</si>
  <si>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</si>
  <si>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</si>
  <si>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</si>
  <si>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</si>
  <si>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</si>
  <si>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</si>
  <si>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</si>
  <si>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</si>
  <si>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</si>
  <si>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</si>
  <si>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</si>
  <si>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</si>
  <si>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</si>
  <si>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</si>
  <si>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</si>
  <si>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</si>
  <si>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</si>
  <si>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</si>
  <si>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</si>
  <si>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</si>
  <si>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</si>
  <si>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</si>
  <si>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</si>
  <si>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</si>
  <si>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</si>
  <si>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</si>
  <si>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</si>
  <si>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</si>
  <si>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</si>
  <si>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</si>
  <si>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</si>
  <si>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</si>
  <si>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</si>
  <si>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</si>
  <si>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</si>
  <si>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</si>
  <si>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</si>
  <si>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</si>
  <si>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</si>
  <si>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</si>
  <si>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</si>
  <si>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</si>
  <si>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</si>
  <si>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</si>
  <si>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</si>
  <si>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</si>
  <si>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</si>
  <si>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</si>
  <si>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</si>
  <si>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</si>
  <si>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</si>
  <si>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</si>
  <si>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</si>
  <si>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</si>
  <si>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</si>
  <si>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</si>
  <si>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</si>
  <si>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</si>
  <si>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</si>
  <si>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</si>
  <si>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</si>
  <si>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</si>
  <si>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</si>
  <si>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</si>
  <si>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</si>
  <si>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</si>
  <si>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</si>
  <si>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</si>
  <si>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</si>
  <si>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</si>
  <si>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</si>
  <si>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</si>
  <si>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</si>
  <si>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</si>
  <si>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</si>
  <si>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</si>
  <si>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</si>
  <si>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</si>
  <si>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</si>
  <si>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</si>
  <si>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</si>
  <si>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</si>
  <si>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</si>
  <si>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</si>
  <si>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</si>
  <si>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</si>
  <si>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</si>
  <si>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</si>
  <si>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</si>
  <si>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</si>
  <si>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</si>
  <si>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</si>
  <si>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</si>
  <si>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</si>
  <si>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</si>
  <si>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</si>
  <si>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</si>
  <si>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</si>
  <si>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</si>
  <si>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</si>
  <si>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</si>
  <si>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</si>
  <si>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</si>
  <si>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</si>
  <si>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</si>
  <si>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宮城県石巻市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</si>
  <si>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</si>
  <si>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</si>
  <si>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</si>
  <si>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</si>
  <si>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</si>
  <si>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</si>
  <si>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</si>
  <si>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</si>
  <si>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</si>
  <si>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</si>
  <si>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</si>
  <si>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</si>
  <si>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</si>
  <si>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</si>
  <si>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</si>
  <si>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</si>
  <si>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</si>
  <si>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</si>
  <si>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</si>
  <si>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</si>
  <si>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</si>
  <si>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</si>
  <si>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</si>
  <si>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</si>
  <si>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</si>
  <si>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</si>
  <si>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</si>
  <si>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</si>
  <si>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</si>
  <si>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</si>
  <si>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</si>
  <si>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</si>
  <si>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</si>
  <si>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</si>
  <si>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</si>
  <si>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</si>
  <si>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</si>
  <si>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</si>
  <si>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</si>
  <si>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</si>
  <si>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</si>
  <si>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</si>
  <si>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</si>
  <si>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</si>
  <si>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</si>
  <si>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</si>
  <si>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</si>
  <si>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</si>
  <si>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</si>
  <si>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</si>
  <si>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</si>
  <si>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</si>
  <si>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</si>
  <si>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</si>
  <si>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</si>
  <si>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</si>
  <si>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</si>
  <si>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</si>
  <si>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</si>
  <si>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</si>
  <si>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</si>
  <si>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</si>
  <si>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</si>
  <si>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</si>
  <si>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</si>
  <si>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</si>
  <si>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</si>
  <si>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</si>
  <si>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</si>
  <si>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</si>
  <si>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</si>
  <si>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</si>
  <si>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</si>
  <si>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</si>
  <si>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</si>
  <si>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</si>
  <si>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</si>
  <si>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</si>
  <si>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</si>
  <si>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</si>
  <si>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</si>
  <si>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</si>
  <si>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</si>
  <si>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</si>
  <si>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</si>
  <si>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</si>
  <si>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</si>
  <si>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</si>
  <si>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</si>
  <si>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</si>
  <si>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</si>
  <si>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</si>
  <si>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</si>
  <si>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</si>
  <si>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</si>
  <si>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</si>
  <si>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</si>
  <si>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</si>
  <si>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</si>
  <si>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</si>
  <si>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</si>
  <si>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</si>
  <si>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</si>
  <si>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</si>
  <si>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</si>
  <si>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</si>
  <si>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</si>
  <si>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</si>
  <si>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</si>
  <si>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</si>
  <si>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</si>
  <si>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</si>
  <si>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</si>
  <si>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</si>
  <si>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</si>
  <si>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</si>
  <si>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</si>
  <si>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</si>
  <si>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</si>
  <si>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</si>
  <si>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</si>
  <si>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</si>
  <si>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</si>
  <si>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</si>
  <si>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</si>
  <si>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</si>
  <si>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</si>
  <si>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</si>
  <si>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</si>
  <si>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</si>
  <si>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</si>
  <si>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</si>
  <si>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</si>
  <si>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</si>
  <si>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</si>
  <si>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</si>
  <si>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</si>
  <si>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</si>
  <si>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</si>
  <si>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</si>
  <si>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</si>
  <si>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</si>
  <si>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</si>
  <si>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</si>
  <si>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</si>
  <si>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</si>
  <si>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</si>
  <si>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</si>
  <si>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</si>
  <si>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</si>
  <si>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宮城県石巻市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</si>
  <si>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</si>
  <si>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</si>
  <si>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</si>
  <si>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</si>
  <si>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</si>
  <si>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</si>
  <si>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</si>
  <si>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</si>
  <si>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</si>
  <si>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</si>
  <si>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</si>
  <si>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</si>
  <si>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</si>
  <si>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</si>
  <si>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</si>
  <si>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</si>
  <si>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</si>
  <si>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</si>
  <si>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</si>
  <si>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</si>
  <si>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</si>
  <si>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</si>
  <si>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</si>
  <si>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</si>
  <si>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</si>
  <si>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</si>
  <si>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</si>
  <si>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</si>
  <si>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</si>
  <si>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</si>
  <si>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</si>
  <si>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</si>
  <si>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</si>
  <si>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石巻市国民健康保険事業特別会計</t>
    <phoneticPr fontId="5"/>
  </si>
  <si>
    <t>石巻市後期高齢者医療特別会計</t>
    <phoneticPr fontId="5"/>
  </si>
  <si>
    <t>石巻市介護保険事業特別会計</t>
    <phoneticPr fontId="5"/>
  </si>
  <si>
    <t>石巻市病院事業会計</t>
    <phoneticPr fontId="5"/>
  </si>
  <si>
    <t>法適用企業</t>
    <phoneticPr fontId="5"/>
  </si>
  <si>
    <t>石巻市下水道事業会計</t>
    <phoneticPr fontId="5"/>
  </si>
  <si>
    <t>石巻市水産物地方卸売市場事業特別会計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</si>
  <si>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</si>
  <si>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</si>
  <si>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</si>
  <si>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</si>
  <si>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</si>
  <si>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</si>
  <si>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</si>
  <si>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</si>
  <si>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</si>
  <si>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</si>
  <si>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</si>
  <si>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</si>
  <si>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</si>
  <si>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</si>
  <si>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</si>
  <si>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</si>
  <si>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</si>
  <si>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</si>
  <si>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</si>
  <si>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</si>
  <si>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</si>
  <si>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</si>
  <si>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</si>
  <si>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</si>
  <si>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</si>
  <si>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</si>
  <si>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</si>
  <si>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</si>
  <si>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</si>
  <si>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</si>
  <si>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</si>
  <si>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</si>
  <si>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</si>
  <si>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</si>
  <si>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</si>
  <si>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</si>
  <si>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</si>
  <si>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</si>
  <si>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</si>
  <si>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</si>
  <si>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</si>
  <si>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</si>
  <si>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</si>
  <si>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</si>
  <si>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</si>
  <si>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</si>
  <si>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</si>
  <si>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</si>
  <si>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</si>
  <si>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</si>
  <si>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</si>
  <si>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</si>
  <si>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</si>
  <si>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</si>
  <si>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</si>
  <si>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</si>
  <si>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</si>
  <si>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</si>
  <si>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</si>
  <si>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</si>
  <si>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</si>
  <si>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</si>
  <si>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</si>
  <si>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</si>
  <si>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</si>
  <si>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</si>
  <si>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</si>
  <si>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</si>
  <si>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</si>
  <si>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</si>
  <si>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</si>
  <si>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</si>
  <si>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</si>
  <si>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</si>
  <si>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</si>
  <si>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</si>
  <si>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</si>
  <si>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</si>
  <si>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</si>
  <si>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</si>
  <si>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</si>
  <si>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</si>
  <si>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</si>
  <si>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</si>
  <si>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</si>
  <si>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</si>
  <si>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</si>
  <si>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</si>
  <si>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</si>
  <si>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</si>
  <si>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</si>
  <si>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</si>
  <si>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</si>
  <si>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</si>
  <si>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</si>
  <si>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</si>
  <si>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</si>
  <si>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</si>
  <si>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</si>
  <si>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</si>
  <si>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</si>
  <si>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</si>
  <si>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</si>
  <si>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</si>
  <si>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</si>
  <si>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</si>
  <si>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</si>
  <si>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</si>
  <si>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</si>
  <si>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</si>
  <si>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</si>
  <si>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</si>
  <si>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</si>
  <si>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</si>
  <si>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</si>
  <si>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</si>
  <si>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</si>
  <si>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</si>
  <si>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</si>
  <si>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</si>
  <si>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</si>
  <si>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</si>
  <si>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</si>
  <si>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</si>
  <si>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</si>
  <si>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</si>
  <si>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</si>
  <si>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</si>
  <si>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</si>
  <si>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</si>
  <si>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</si>
  <si>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</si>
  <si>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</si>
  <si>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</si>
  <si>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</si>
  <si>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</si>
  <si>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15.67</t>
  </si>
  <si>
    <t>▲ 11.81</t>
  </si>
  <si>
    <t>▲ 8.07</t>
  </si>
  <si>
    <t>▲ 5.67</t>
  </si>
  <si>
    <t>一般会計</t>
  </si>
  <si>
    <t>石巻市下水道事業会計</t>
  </si>
  <si>
    <t>石巻市病院事業会計</t>
  </si>
  <si>
    <t>石巻市介護保険事業特別会計</t>
  </si>
  <si>
    <t>石巻市国民健康保険事業特別会計</t>
  </si>
  <si>
    <t>石巻市後期高齢者医療特別会計</t>
  </si>
  <si>
    <t>石巻市水産物地方卸売市場事業特別会計</t>
  </si>
  <si>
    <t>その他会計（赤字）</t>
  </si>
  <si>
    <t>その他会計（黒字）</t>
  </si>
  <si>
    <t>R02</t>
    <phoneticPr fontId="5"/>
  </si>
  <si>
    <t>R03</t>
    <phoneticPr fontId="5"/>
  </si>
  <si>
    <t>R04</t>
    <phoneticPr fontId="5"/>
  </si>
  <si>
    <t>R05</t>
    <phoneticPr fontId="5"/>
  </si>
  <si>
    <t>R06</t>
    <phoneticPr fontId="5"/>
  </si>
  <si>
    <t>石巻地域高等教育事業団</t>
    <rPh sb="0" eb="4">
      <t>イシノマキチイキ</t>
    </rPh>
    <rPh sb="4" eb="11">
      <t>コウトウキョウイクジギョウダン</t>
    </rPh>
    <phoneticPr fontId="2"/>
  </si>
  <si>
    <t>石巻市芸術文化振興財団</t>
    <rPh sb="0" eb="11">
      <t>イシノマキシゲイジュツブンカシンコウザイダン</t>
    </rPh>
    <phoneticPr fontId="2"/>
  </si>
  <si>
    <t>石巻地区勤労者福祉サービスセンター</t>
    <rPh sb="0" eb="9">
      <t>イシノマキチクキンロウシャフクシ</t>
    </rPh>
    <phoneticPr fontId="2"/>
  </si>
  <si>
    <t>網地島ライン</t>
    <rPh sb="0" eb="3">
      <t>アジシマ</t>
    </rPh>
    <phoneticPr fontId="2"/>
  </si>
  <si>
    <t>街づくりまんぼう</t>
    <rPh sb="0" eb="1">
      <t>マチ</t>
    </rPh>
    <phoneticPr fontId="2"/>
  </si>
  <si>
    <t>かほく・上品の郷</t>
    <rPh sb="4" eb="6">
      <t>ジョウボン</t>
    </rPh>
    <rPh sb="7" eb="8">
      <t>サト</t>
    </rPh>
    <phoneticPr fontId="2"/>
  </si>
  <si>
    <t>おしかパブリックサービス</t>
  </si>
  <si>
    <t>慶長遣欧使節船協会</t>
    <rPh sb="0" eb="9">
      <t>ケイチョウケンオウシセツセンキョウカイ</t>
    </rPh>
    <phoneticPr fontId="2"/>
  </si>
  <si>
    <t>市営住宅管理運営基金</t>
    <rPh sb="0" eb="10">
      <t>シエイジュウタクカンリウンエイキキン</t>
    </rPh>
    <phoneticPr fontId="5"/>
  </si>
  <si>
    <t>震災復興基金</t>
    <rPh sb="0" eb="6">
      <t>シンサイフッコウキキン</t>
    </rPh>
    <phoneticPr fontId="38"/>
  </si>
  <si>
    <t>がんばる石巻応援基金</t>
    <rPh sb="4" eb="6">
      <t>イシノマキ</t>
    </rPh>
    <rPh sb="6" eb="10">
      <t>オウエンキキン</t>
    </rPh>
    <phoneticPr fontId="38"/>
  </si>
  <si>
    <t>地域づくり基金</t>
    <rPh sb="0" eb="2">
      <t>チイキ</t>
    </rPh>
    <rPh sb="5" eb="7">
      <t>キキン</t>
    </rPh>
    <phoneticPr fontId="38"/>
  </si>
  <si>
    <t>宮城県市町村職員退職手当組合</t>
  </si>
  <si>
    <t>石巻地区広域行政事務組合</t>
  </si>
  <si>
    <t>宮城県市町村自治振興センター</t>
  </si>
  <si>
    <t>宮城県後期高齢者医療広域連合</t>
  </si>
  <si>
    <t>宮城県後期高齢者医療事業会計</t>
  </si>
  <si>
    <t>石巻地方広域水道企業団</t>
  </si>
  <si>
    <t>公共施設等整備基金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</si>
  <si>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</si>
  <si>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</si>
  <si>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残高が減少していること等の理由により、令和６年度の将来負担比率は「－」となった一方、有形固定資産減価償却率は令和５年度から上昇している。主な要因としては、これまでは被災した公共施設の整備に伴い地方債の新規発行額が多かったが、復旧・復興事業の完了により令和6年度は地方債の新規発行額よりも償還額の方が大きくなったことから将来負担比率が減少した。その一方、被災した公共施設の整備完了により減価償却が開始したことから有形固定資産減価償却率が上昇している。</t>
    <rPh sb="1" eb="4">
      <t>チホウサイ</t>
    </rPh>
    <rPh sb="5" eb="7">
      <t>ザンダカ</t>
    </rPh>
    <rPh sb="8" eb="10">
      <t>ゲンショウ</t>
    </rPh>
    <rPh sb="16" eb="17">
      <t>トウ</t>
    </rPh>
    <rPh sb="18" eb="20">
      <t>リユウ</t>
    </rPh>
    <rPh sb="24" eb="26">
      <t>レイワ</t>
    </rPh>
    <rPh sb="27" eb="29">
      <t>ネンド</t>
    </rPh>
    <rPh sb="30" eb="32">
      <t>ショウライ</t>
    </rPh>
    <rPh sb="32" eb="36">
      <t>フタンヒリツ</t>
    </rPh>
    <rPh sb="44" eb="46">
      <t>イッポウ</t>
    </rPh>
    <rPh sb="47" eb="55">
      <t>ユウケイコテイシサンゲンカ</t>
    </rPh>
    <rPh sb="55" eb="57">
      <t>ショウキャク</t>
    </rPh>
    <rPh sb="57" eb="58">
      <t>リツ</t>
    </rPh>
    <rPh sb="59" eb="61">
      <t>レイワ</t>
    </rPh>
    <rPh sb="62" eb="64">
      <t>ネンド</t>
    </rPh>
    <rPh sb="66" eb="68">
      <t>ジョウショウ</t>
    </rPh>
    <rPh sb="73" eb="74">
      <t>オモ</t>
    </rPh>
    <rPh sb="75" eb="77">
      <t>ヨウイン</t>
    </rPh>
    <rPh sb="87" eb="89">
      <t>ヒサイ</t>
    </rPh>
    <rPh sb="91" eb="93">
      <t>コウキョウ</t>
    </rPh>
    <rPh sb="93" eb="95">
      <t>シセツ</t>
    </rPh>
    <rPh sb="96" eb="98">
      <t>セイビ</t>
    </rPh>
    <rPh sb="99" eb="100">
      <t>トモナ</t>
    </rPh>
    <rPh sb="101" eb="104">
      <t>チホウサイ</t>
    </rPh>
    <rPh sb="105" eb="109">
      <t>シンキハッコウ</t>
    </rPh>
    <rPh sb="109" eb="110">
      <t>ガク</t>
    </rPh>
    <rPh sb="111" eb="112">
      <t>オオ</t>
    </rPh>
    <rPh sb="125" eb="127">
      <t>カンリョウ</t>
    </rPh>
    <rPh sb="130" eb="132">
      <t>レイワ</t>
    </rPh>
    <rPh sb="133" eb="135">
      <t>ネンド</t>
    </rPh>
    <rPh sb="164" eb="170">
      <t>ショウライフタンヒリツ</t>
    </rPh>
    <rPh sb="171" eb="173">
      <t>ゲンショウ</t>
    </rPh>
    <rPh sb="178" eb="180">
      <t>イッポウ</t>
    </rPh>
    <rPh sb="192" eb="194">
      <t>カンリョウ</t>
    </rPh>
    <rPh sb="197" eb="201">
      <t>ゲンカショウキャク</t>
    </rPh>
    <rPh sb="210" eb="212">
      <t>ユウケイ</t>
    </rPh>
    <rPh sb="212" eb="216">
      <t>コテイシサン</t>
    </rPh>
    <rPh sb="216" eb="221">
      <t>ゲンカショウキャクリツ</t>
    </rPh>
    <rPh sb="222" eb="224">
      <t>ジョウショウ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</si>
  <si>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</si>
  <si>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</si>
  <si>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</si>
  <si>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</si>
  <si>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</si>
  <si>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</si>
  <si>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高いものの、将来負担比率は低くなっている。復旧・復興事業の完了により、地方債の新規発行額が減少したこと、公営企業等への繰出金が減少したこと等により将来負担比率が低下してきている。将来負担比率が低下していることから、実質公債費比率についても、今後低下することが見込まれる。
　</t>
    <rPh sb="1" eb="3">
      <t>ジッシツ</t>
    </rPh>
    <rPh sb="3" eb="6">
      <t>コウサイヒ</t>
    </rPh>
    <rPh sb="6" eb="8">
      <t>ヒリツ</t>
    </rPh>
    <rPh sb="9" eb="13">
      <t>ルイジダンタイ</t>
    </rPh>
    <rPh sb="14" eb="16">
      <t>ヒカク</t>
    </rPh>
    <rPh sb="18" eb="19">
      <t>タカ</t>
    </rPh>
    <rPh sb="24" eb="26">
      <t>ショウライ</t>
    </rPh>
    <rPh sb="26" eb="30">
      <t>フタンヒリツ</t>
    </rPh>
    <rPh sb="31" eb="32">
      <t>ヒク</t>
    </rPh>
    <rPh sb="47" eb="49">
      <t>カンリョウ</t>
    </rPh>
    <rPh sb="53" eb="56">
      <t>チホウサイ</t>
    </rPh>
    <rPh sb="57" eb="61">
      <t>シンキハッコウ</t>
    </rPh>
    <rPh sb="61" eb="62">
      <t>ガク</t>
    </rPh>
    <rPh sb="63" eb="65">
      <t>ゲンショウ</t>
    </rPh>
    <rPh sb="70" eb="74">
      <t>コウエイキギョウ</t>
    </rPh>
    <rPh sb="74" eb="75">
      <t>トウ</t>
    </rPh>
    <rPh sb="77" eb="79">
      <t>クリダ</t>
    </rPh>
    <rPh sb="79" eb="80">
      <t>キン</t>
    </rPh>
    <rPh sb="81" eb="83">
      <t>ゲンショウ</t>
    </rPh>
    <rPh sb="87" eb="88">
      <t>トウ</t>
    </rPh>
    <rPh sb="91" eb="97">
      <t>ショウライフタンヒリツ</t>
    </rPh>
    <rPh sb="98" eb="100">
      <t>テイカ</t>
    </rPh>
    <rPh sb="107" eb="109">
      <t>ショウライ</t>
    </rPh>
    <rPh sb="109" eb="113">
      <t>フタンヒリツ</t>
    </rPh>
    <rPh sb="114" eb="116">
      <t>テイカ</t>
    </rPh>
    <rPh sb="125" eb="127">
      <t>ジッシツ</t>
    </rPh>
    <rPh sb="127" eb="130">
      <t>コウサイヒ</t>
    </rPh>
    <rPh sb="130" eb="132">
      <t>ヒリツ</t>
    </rPh>
    <rPh sb="138" eb="140">
      <t>コンゴ</t>
    </rPh>
    <rPh sb="140" eb="142">
      <t>テイカ</t>
    </rPh>
    <rPh sb="147" eb="149">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</si>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</sst>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3"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5"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6"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5"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5"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5"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5"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5"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3"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1" xfId="14" applyNumberFormat="1" applyFont="1" applyFill="1" applyBorder="1" applyAlignment="1">
      <alignment horizontal="right" vertical="center" shrinkToFit="1"/>
    </xf>
    <xf numFmtId="177" fontId="34" fillId="6" borderId="172"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3"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3"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87" fontId="34" fillId="6" borderId="161"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0"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1"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0"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1"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4" xfId="12" applyFont="1" applyFill="1" applyBorder="1" applyAlignment="1" applyProtection="1">
      <alignment horizontal="lef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0"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39"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10"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FC4CB68-3D29-4BAF-8CBD-242F91BF897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132A-4257-8899-21E50BD50F0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353308</c:v>
                </c:pt>
                <c:pt idx="1">
                  <c:v>228852</c:v>
                </c:pt>
                <c:pt idx="2">
                  <c:v>96168</c:v>
                </c:pt>
                <c:pt idx="3">
                  <c:v>84610</c:v>
                </c:pt>
                <c:pt idx="4">
                  <c:v>61534</c:v>
                </c:pt>
              </c:numCache>
            </c:numRef>
          </c:val>
          <c:smooth val="0"/>
          <c:extLst>
            <c:ext xmlns:c16="http://schemas.microsoft.com/office/drawing/2014/chart" uri="{C3380CC4-5D6E-409C-BE32-E72D297353CC}">
              <c16:uniqueId val="{00000001-132A-4257-8899-21E50BD50F0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14.34</c:v>
                </c:pt>
                <c:pt idx="1">
                  <c:v>12.46</c:v>
                </c:pt>
                <c:pt idx="2">
                  <c:v>7.56</c:v>
                </c:pt>
                <c:pt idx="3">
                  <c:v>4.26</c:v>
                </c:pt>
                <c:pt idx="4">
                  <c:v>4.83</c:v>
                </c:pt>
              </c:numCache>
            </c:numRef>
          </c:val>
          <c:extLst>
            <c:ext xmlns:c16="http://schemas.microsoft.com/office/drawing/2014/chart" uri="{C3380CC4-5D6E-409C-BE32-E72D297353CC}">
              <c16:uniqueId val="{00000000-53E7-4C0A-A503-450EF32478F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22.84</c:v>
                </c:pt>
                <c:pt idx="1">
                  <c:v>21.34</c:v>
                </c:pt>
                <c:pt idx="2">
                  <c:v>21.8</c:v>
                </c:pt>
                <c:pt idx="3">
                  <c:v>20.34</c:v>
                </c:pt>
                <c:pt idx="4">
                  <c:v>16.48</c:v>
                </c:pt>
              </c:numCache>
            </c:numRef>
          </c:val>
          <c:extLst>
            <c:ext xmlns:c16="http://schemas.microsoft.com/office/drawing/2014/chart" uri="{C3380CC4-5D6E-409C-BE32-E72D297353CC}">
              <c16:uniqueId val="{00000001-53E7-4C0A-A503-450EF32478F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-15.67</c:v>
                </c:pt>
                <c:pt idx="1">
                  <c:v>27.27</c:v>
                </c:pt>
                <c:pt idx="2">
                  <c:v>-11.81</c:v>
                </c:pt>
                <c:pt idx="3">
                  <c:v>-8.07</c:v>
                </c:pt>
                <c:pt idx="4">
                  <c:v>-5.67</c:v>
                </c:pt>
              </c:numCache>
            </c:numRef>
          </c:val>
          <c:smooth val="0"/>
          <c:extLst>
            <c:ext xmlns:c16="http://schemas.microsoft.com/office/drawing/2014/chart" uri="{C3380CC4-5D6E-409C-BE32-E72D297353CC}">
              <c16:uniqueId val="{00000002-53E7-4C0A-A503-450EF32478F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1.74</c:v>
                </c:pt>
                <c:pt idx="2">
                  <c:v>#N/A</c:v>
                </c:pt>
                <c:pt idx="3">
                  <c:v>0.36</c:v>
                </c:pt>
                <c:pt idx="4">
                  <c:v>#N/A</c:v>
                </c:pt>
                <c:pt idx="5">
                  <c:v>0.28000000000000003</c:v>
                </c:pt>
                <c:pt idx="6">
                  <c:v>0</c:v>
                </c:pt>
                <c:pt idx="7">
                  <c:v>0</c:v>
                </c:pt>
                <c:pt idx="8">
                  <c:v>0</c:v>
                </c:pt>
                <c:pt idx="9">
                  <c:v>0</c:v>
                </c:pt>
              </c:numCache>
            </c:numRef>
          </c:val>
          <c:extLst>
            <c:ext xmlns:c16="http://schemas.microsoft.com/office/drawing/2014/chart" uri="{C3380CC4-5D6E-409C-BE32-E72D297353CC}">
              <c16:uniqueId val="{00000000-3A01-4BDB-8F8F-D64441E649A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A01-4BDB-8F8F-D64441E649A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A01-4BDB-8F8F-D64441E649A6}"/>
            </c:ext>
          </c:extLst>
        </c:ser>
        <c:ser>
          <c:idx val="3"/>
          <c:order val="3"/>
          <c:tx>
            <c:strRef>
              <c:f>データシート!$A$30</c:f>
              <c:strCache>
                <c:ptCount val="1"/>
                <c:pt idx="0">
                  <c:v>石巻市水産物地方卸売市場事業特別会計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A01-4BDB-8F8F-D64441E649A6}"/>
            </c:ext>
          </c:extLst>
        </c:ser>
        <c:ser>
          <c:idx val="4"/>
          <c:order val="4"/>
          <c:tx>
            <c:strRef>
              <c:f>データシート!$A$31</c:f>
              <c:strCache>
                <c:ptCount val="1"/>
                <c:pt idx="0">
                  <c:v>石巻市後期高齢者医療特別会計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0.03</c:v>
                </c:pt>
                <c:pt idx="4">
                  <c:v>#N/A</c:v>
                </c:pt>
                <c:pt idx="5">
                  <c:v>0.04</c:v>
                </c:pt>
                <c:pt idx="6">
                  <c:v>#N/A</c:v>
                </c:pt>
                <c:pt idx="7">
                  <c:v>0.04</c:v>
                </c:pt>
                <c:pt idx="8">
                  <c:v>#N/A</c:v>
                </c:pt>
                <c:pt idx="9">
                  <c:v>0.05</c:v>
                </c:pt>
              </c:numCache>
            </c:numRef>
          </c:val>
          <c:extLst>
            <c:ext xmlns:c16="http://schemas.microsoft.com/office/drawing/2014/chart" uri="{C3380CC4-5D6E-409C-BE32-E72D297353CC}">
              <c16:uniqueId val="{00000004-3A01-4BDB-8F8F-D64441E649A6}"/>
            </c:ext>
          </c:extLst>
        </c:ser>
        <c:ser>
          <c:idx val="5"/>
          <c:order val="5"/>
          <c:tx>
            <c:strRef>
              <c:f>データシート!$A$32</c:f>
              <c:strCache>
                <c:ptCount val="1"/>
                <c:pt idx="0">
                  <c:v>石巻市国民健康保険事業特別会計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0.09</c:v>
                </c:pt>
                <c:pt idx="4">
                  <c:v>#N/A</c:v>
                </c:pt>
                <c:pt idx="5">
                  <c:v>0.08</c:v>
                </c:pt>
                <c:pt idx="6">
                  <c:v>#N/A</c:v>
                </c:pt>
                <c:pt idx="7">
                  <c:v>0.11</c:v>
                </c:pt>
                <c:pt idx="8">
                  <c:v>#N/A</c:v>
                </c:pt>
                <c:pt idx="9">
                  <c:v>0.08</c:v>
                </c:pt>
              </c:numCache>
            </c:numRef>
          </c:val>
          <c:extLst>
            <c:ext xmlns:c16="http://schemas.microsoft.com/office/drawing/2014/chart" uri="{C3380CC4-5D6E-409C-BE32-E72D297353CC}">
              <c16:uniqueId val="{00000005-3A01-4BDB-8F8F-D64441E649A6}"/>
            </c:ext>
          </c:extLst>
        </c:ser>
        <c:ser>
          <c:idx val="6"/>
          <c:order val="6"/>
          <c:tx>
            <c:strRef>
              <c:f>データシート!$A$33</c:f>
              <c:strCache>
                <c:ptCount val="1"/>
                <c:pt idx="0">
                  <c:v>石巻市介護保険事業特別会計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0.57999999999999996</c:v>
                </c:pt>
                <c:pt idx="2">
                  <c:v>#N/A</c:v>
                </c:pt>
                <c:pt idx="3">
                  <c:v>0.93</c:v>
                </c:pt>
                <c:pt idx="4">
                  <c:v>#N/A</c:v>
                </c:pt>
                <c:pt idx="5">
                  <c:v>0.93</c:v>
                </c:pt>
                <c:pt idx="6">
                  <c:v>#N/A</c:v>
                </c:pt>
                <c:pt idx="7">
                  <c:v>0.3</c:v>
                </c:pt>
                <c:pt idx="8">
                  <c:v>#N/A</c:v>
                </c:pt>
                <c:pt idx="9">
                  <c:v>0.34</c:v>
                </c:pt>
              </c:numCache>
            </c:numRef>
          </c:val>
          <c:extLst>
            <c:ext xmlns:c16="http://schemas.microsoft.com/office/drawing/2014/chart" uri="{C3380CC4-5D6E-409C-BE32-E72D297353CC}">
              <c16:uniqueId val="{00000006-3A01-4BDB-8F8F-D64441E649A6}"/>
            </c:ext>
          </c:extLst>
        </c:ser>
        <c:ser>
          <c:idx val="7"/>
          <c:order val="7"/>
          <c:tx>
            <c:strRef>
              <c:f>データシート!$A$34</c:f>
              <c:strCache>
                <c:ptCount val="1"/>
                <c:pt idx="0">
                  <c:v>石巻市病院事業会計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0.67</c:v>
                </c:pt>
                <c:pt idx="2">
                  <c:v>#N/A</c:v>
                </c:pt>
                <c:pt idx="3">
                  <c:v>1.69</c:v>
                </c:pt>
                <c:pt idx="4">
                  <c:v>#N/A</c:v>
                </c:pt>
                <c:pt idx="5">
                  <c:v>2.13</c:v>
                </c:pt>
                <c:pt idx="6">
                  <c:v>#N/A</c:v>
                </c:pt>
                <c:pt idx="7">
                  <c:v>1.64</c:v>
                </c:pt>
                <c:pt idx="8">
                  <c:v>#N/A</c:v>
                </c:pt>
                <c:pt idx="9">
                  <c:v>0.87</c:v>
                </c:pt>
              </c:numCache>
            </c:numRef>
          </c:val>
          <c:extLst>
            <c:ext xmlns:c16="http://schemas.microsoft.com/office/drawing/2014/chart" uri="{C3380CC4-5D6E-409C-BE32-E72D297353CC}">
              <c16:uniqueId val="{00000007-3A01-4BDB-8F8F-D64441E649A6}"/>
            </c:ext>
          </c:extLst>
        </c:ser>
        <c:ser>
          <c:idx val="8"/>
          <c:order val="8"/>
          <c:tx>
            <c:strRef>
              <c:f>データシート!$A$35</c:f>
              <c:strCache>
                <c:ptCount val="1"/>
                <c:pt idx="0">
                  <c:v>石巻市下水道事業会計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1.21</c:v>
                </c:pt>
                <c:pt idx="2">
                  <c:v>#N/A</c:v>
                </c:pt>
                <c:pt idx="3">
                  <c:v>24.11</c:v>
                </c:pt>
                <c:pt idx="4">
                  <c:v>#N/A</c:v>
                </c:pt>
                <c:pt idx="5">
                  <c:v>3.07</c:v>
                </c:pt>
                <c:pt idx="6">
                  <c:v>#N/A</c:v>
                </c:pt>
                <c:pt idx="7">
                  <c:v>1.4</c:v>
                </c:pt>
                <c:pt idx="8">
                  <c:v>#N/A</c:v>
                </c:pt>
                <c:pt idx="9">
                  <c:v>1.86</c:v>
                </c:pt>
              </c:numCache>
            </c:numRef>
          </c:val>
          <c:extLst>
            <c:ext xmlns:c16="http://schemas.microsoft.com/office/drawing/2014/chart" uri="{C3380CC4-5D6E-409C-BE32-E72D297353CC}">
              <c16:uniqueId val="{00000008-3A01-4BDB-8F8F-D64441E649A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12.59</c:v>
                </c:pt>
                <c:pt idx="2">
                  <c:v>#N/A</c:v>
                </c:pt>
                <c:pt idx="3">
                  <c:v>12.09</c:v>
                </c:pt>
                <c:pt idx="4">
                  <c:v>#N/A</c:v>
                </c:pt>
                <c:pt idx="5">
                  <c:v>7.27</c:v>
                </c:pt>
                <c:pt idx="6">
                  <c:v>#N/A</c:v>
                </c:pt>
                <c:pt idx="7">
                  <c:v>4.26</c:v>
                </c:pt>
                <c:pt idx="8">
                  <c:v>#N/A</c:v>
                </c:pt>
                <c:pt idx="9">
                  <c:v>4.83</c:v>
                </c:pt>
              </c:numCache>
            </c:numRef>
          </c:val>
          <c:extLst>
            <c:ext xmlns:c16="http://schemas.microsoft.com/office/drawing/2014/chart" uri="{C3380CC4-5D6E-409C-BE32-E72D297353CC}">
              <c16:uniqueId val="{00000009-3A01-4BDB-8F8F-D64441E649A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7180</c:v>
                </c:pt>
                <c:pt idx="5">
                  <c:v>6790</c:v>
                </c:pt>
                <c:pt idx="8">
                  <c:v>6294</c:v>
                </c:pt>
                <c:pt idx="11">
                  <c:v>7313</c:v>
                </c:pt>
                <c:pt idx="14">
                  <c:v>6776</c:v>
                </c:pt>
              </c:numCache>
            </c:numRef>
          </c:val>
          <c:extLst>
            <c:ext xmlns:c16="http://schemas.microsoft.com/office/drawing/2014/chart" uri="{C3380CC4-5D6E-409C-BE32-E72D297353CC}">
              <c16:uniqueId val="{00000000-2899-4479-8DF5-3EE5395D57A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899-4479-8DF5-3EE5395D57A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75</c:v>
                </c:pt>
                <c:pt idx="3">
                  <c:v>70</c:v>
                </c:pt>
                <c:pt idx="6">
                  <c:v>49</c:v>
                </c:pt>
                <c:pt idx="9">
                  <c:v>10</c:v>
                </c:pt>
                <c:pt idx="12">
                  <c:v>0</c:v>
                </c:pt>
              </c:numCache>
            </c:numRef>
          </c:val>
          <c:extLst>
            <c:ext xmlns:c16="http://schemas.microsoft.com/office/drawing/2014/chart" uri="{C3380CC4-5D6E-409C-BE32-E72D297353CC}">
              <c16:uniqueId val="{00000002-2899-4479-8DF5-3EE5395D57A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389</c:v>
                </c:pt>
                <c:pt idx="3">
                  <c:v>323</c:v>
                </c:pt>
                <c:pt idx="6">
                  <c:v>318</c:v>
                </c:pt>
                <c:pt idx="9">
                  <c:v>297</c:v>
                </c:pt>
                <c:pt idx="12">
                  <c:v>280</c:v>
                </c:pt>
              </c:numCache>
            </c:numRef>
          </c:val>
          <c:extLst>
            <c:ext xmlns:c16="http://schemas.microsoft.com/office/drawing/2014/chart" uri="{C3380CC4-5D6E-409C-BE32-E72D297353CC}">
              <c16:uniqueId val="{00000003-2899-4479-8DF5-3EE5395D57A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3677</c:v>
                </c:pt>
                <c:pt idx="3">
                  <c:v>3991</c:v>
                </c:pt>
                <c:pt idx="6">
                  <c:v>3061</c:v>
                </c:pt>
                <c:pt idx="9">
                  <c:v>1887</c:v>
                </c:pt>
                <c:pt idx="12">
                  <c:v>1699</c:v>
                </c:pt>
              </c:numCache>
            </c:numRef>
          </c:val>
          <c:extLst>
            <c:ext xmlns:c16="http://schemas.microsoft.com/office/drawing/2014/chart" uri="{C3380CC4-5D6E-409C-BE32-E72D297353CC}">
              <c16:uniqueId val="{00000004-2899-4479-8DF5-3EE5395D57A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99-4479-8DF5-3EE5395D57A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899-4479-8DF5-3EE5395D57A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5738</c:v>
                </c:pt>
                <c:pt idx="3">
                  <c:v>5995</c:v>
                </c:pt>
                <c:pt idx="6">
                  <c:v>6126</c:v>
                </c:pt>
                <c:pt idx="9">
                  <c:v>6702</c:v>
                </c:pt>
                <c:pt idx="12">
                  <c:v>6293</c:v>
                </c:pt>
              </c:numCache>
            </c:numRef>
          </c:val>
          <c:extLst>
            <c:ext xmlns:c16="http://schemas.microsoft.com/office/drawing/2014/chart" uri="{C3380CC4-5D6E-409C-BE32-E72D297353CC}">
              <c16:uniqueId val="{00000007-2899-4479-8DF5-3EE5395D57A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2699</c:v>
                </c:pt>
                <c:pt idx="2">
                  <c:v>#N/A</c:v>
                </c:pt>
                <c:pt idx="3">
                  <c:v>#N/A</c:v>
                </c:pt>
                <c:pt idx="4">
                  <c:v>3589</c:v>
                </c:pt>
                <c:pt idx="5">
                  <c:v>#N/A</c:v>
                </c:pt>
                <c:pt idx="6">
                  <c:v>#N/A</c:v>
                </c:pt>
                <c:pt idx="7">
                  <c:v>3260</c:v>
                </c:pt>
                <c:pt idx="8">
                  <c:v>#N/A</c:v>
                </c:pt>
                <c:pt idx="9">
                  <c:v>#N/A</c:v>
                </c:pt>
                <c:pt idx="10">
                  <c:v>1583</c:v>
                </c:pt>
                <c:pt idx="11">
                  <c:v>#N/A</c:v>
                </c:pt>
                <c:pt idx="12">
                  <c:v>#N/A</c:v>
                </c:pt>
                <c:pt idx="13">
                  <c:v>1496</c:v>
                </c:pt>
                <c:pt idx="14">
                  <c:v>#N/A</c:v>
                </c:pt>
              </c:numCache>
            </c:numRef>
          </c:val>
          <c:smooth val="0"/>
          <c:extLst>
            <c:ext xmlns:c16="http://schemas.microsoft.com/office/drawing/2014/chart" uri="{C3380CC4-5D6E-409C-BE32-E72D297353CC}">
              <c16:uniqueId val="{00000008-2899-4479-8DF5-3EE5395D57A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73544</c:v>
                </c:pt>
                <c:pt idx="5">
                  <c:v>72015</c:v>
                </c:pt>
                <c:pt idx="8">
                  <c:v>70259</c:v>
                </c:pt>
                <c:pt idx="11">
                  <c:v>71062</c:v>
                </c:pt>
                <c:pt idx="14">
                  <c:v>68565</c:v>
                </c:pt>
              </c:numCache>
            </c:numRef>
          </c:val>
          <c:extLst>
            <c:ext xmlns:c16="http://schemas.microsoft.com/office/drawing/2014/chart" uri="{C3380CC4-5D6E-409C-BE32-E72D297353CC}">
              <c16:uniqueId val="{00000000-AC2D-4787-85DC-DE568936787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20754</c:v>
                </c:pt>
                <c:pt idx="5">
                  <c:v>5131</c:v>
                </c:pt>
                <c:pt idx="8">
                  <c:v>4547</c:v>
                </c:pt>
                <c:pt idx="11">
                  <c:v>3707</c:v>
                </c:pt>
                <c:pt idx="14">
                  <c:v>13042</c:v>
                </c:pt>
              </c:numCache>
            </c:numRef>
          </c:val>
          <c:extLst>
            <c:ext xmlns:c16="http://schemas.microsoft.com/office/drawing/2014/chart" uri="{C3380CC4-5D6E-409C-BE32-E72D297353CC}">
              <c16:uniqueId val="{00000001-AC2D-4787-85DC-DE568936787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39168</c:v>
                </c:pt>
                <c:pt idx="5">
                  <c:v>29493</c:v>
                </c:pt>
                <c:pt idx="8">
                  <c:v>34751</c:v>
                </c:pt>
                <c:pt idx="11">
                  <c:v>33294</c:v>
                </c:pt>
                <c:pt idx="14">
                  <c:v>31665</c:v>
                </c:pt>
              </c:numCache>
            </c:numRef>
          </c:val>
          <c:extLst>
            <c:ext xmlns:c16="http://schemas.microsoft.com/office/drawing/2014/chart" uri="{C3380CC4-5D6E-409C-BE32-E72D297353CC}">
              <c16:uniqueId val="{00000002-AC2D-4787-85DC-DE568936787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C2D-4787-85DC-DE568936787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C2D-4787-85DC-DE568936787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54</c:v>
                </c:pt>
                <c:pt idx="3">
                  <c:v>37</c:v>
                </c:pt>
                <c:pt idx="6">
                  <c:v>37</c:v>
                </c:pt>
                <c:pt idx="9">
                  <c:v>0</c:v>
                </c:pt>
                <c:pt idx="12">
                  <c:v>38</c:v>
                </c:pt>
              </c:numCache>
            </c:numRef>
          </c:val>
          <c:extLst>
            <c:ext xmlns:c16="http://schemas.microsoft.com/office/drawing/2014/chart" uri="{C3380CC4-5D6E-409C-BE32-E72D297353CC}">
              <c16:uniqueId val="{00000005-AC2D-4787-85DC-DE568936787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8800</c:v>
                </c:pt>
                <c:pt idx="3">
                  <c:v>8401</c:v>
                </c:pt>
                <c:pt idx="6">
                  <c:v>8444</c:v>
                </c:pt>
                <c:pt idx="9">
                  <c:v>8081</c:v>
                </c:pt>
                <c:pt idx="12">
                  <c:v>7860</c:v>
                </c:pt>
              </c:numCache>
            </c:numRef>
          </c:val>
          <c:extLst>
            <c:ext xmlns:c16="http://schemas.microsoft.com/office/drawing/2014/chart" uri="{C3380CC4-5D6E-409C-BE32-E72D297353CC}">
              <c16:uniqueId val="{00000006-AC2D-4787-85DC-DE568936787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2097</c:v>
                </c:pt>
                <c:pt idx="3">
                  <c:v>1844</c:v>
                </c:pt>
                <c:pt idx="6">
                  <c:v>1666</c:v>
                </c:pt>
                <c:pt idx="9">
                  <c:v>1483</c:v>
                </c:pt>
                <c:pt idx="12">
                  <c:v>2228</c:v>
                </c:pt>
              </c:numCache>
            </c:numRef>
          </c:val>
          <c:extLst>
            <c:ext xmlns:c16="http://schemas.microsoft.com/office/drawing/2014/chart" uri="{C3380CC4-5D6E-409C-BE32-E72D297353CC}">
              <c16:uniqueId val="{00000007-AC2D-4787-85DC-DE568936787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38575</c:v>
                </c:pt>
                <c:pt idx="3">
                  <c:v>37719</c:v>
                </c:pt>
                <c:pt idx="6">
                  <c:v>37060</c:v>
                </c:pt>
                <c:pt idx="9">
                  <c:v>32555</c:v>
                </c:pt>
                <c:pt idx="12">
                  <c:v>31400</c:v>
                </c:pt>
              </c:numCache>
            </c:numRef>
          </c:val>
          <c:extLst>
            <c:ext xmlns:c16="http://schemas.microsoft.com/office/drawing/2014/chart" uri="{C3380CC4-5D6E-409C-BE32-E72D297353CC}">
              <c16:uniqueId val="{00000008-AC2D-4787-85DC-DE568936787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C2D-4787-85DC-DE568936787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84222</c:v>
                </c:pt>
                <c:pt idx="3">
                  <c:v>71655</c:v>
                </c:pt>
                <c:pt idx="6">
                  <c:v>71017</c:v>
                </c:pt>
                <c:pt idx="9">
                  <c:v>70945</c:v>
                </c:pt>
                <c:pt idx="12">
                  <c:v>67995</c:v>
                </c:pt>
              </c:numCache>
            </c:numRef>
          </c:val>
          <c:extLst>
            <c:ext xmlns:c16="http://schemas.microsoft.com/office/drawing/2014/chart" uri="{C3380CC4-5D6E-409C-BE32-E72D297353CC}">
              <c16:uniqueId val="{0000000A-AC2D-4787-85DC-DE568936787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281</c:v>
                </c:pt>
                <c:pt idx="2">
                  <c:v>#N/A</c:v>
                </c:pt>
                <c:pt idx="3">
                  <c:v>#N/A</c:v>
                </c:pt>
                <c:pt idx="4">
                  <c:v>13018</c:v>
                </c:pt>
                <c:pt idx="5">
                  <c:v>#N/A</c:v>
                </c:pt>
                <c:pt idx="6">
                  <c:v>#N/A</c:v>
                </c:pt>
                <c:pt idx="7">
                  <c:v>8667</c:v>
                </c:pt>
                <c:pt idx="8">
                  <c:v>#N/A</c:v>
                </c:pt>
                <c:pt idx="9">
                  <c:v>#N/A</c:v>
                </c:pt>
                <c:pt idx="10">
                  <c:v>5001</c:v>
                </c:pt>
                <c:pt idx="11">
                  <c:v>#N/A</c:v>
                </c:pt>
                <c:pt idx="12">
                  <c:v>#N/A</c:v>
                </c:pt>
                <c:pt idx="13">
                  <c:v>0</c:v>
                </c:pt>
                <c:pt idx="14">
                  <c:v>#N/A</c:v>
                </c:pt>
              </c:numCache>
            </c:numRef>
          </c:val>
          <c:smooth val="0"/>
          <c:extLst>
            <c:ext xmlns:c16="http://schemas.microsoft.com/office/drawing/2014/chart" uri="{C3380CC4-5D6E-409C-BE32-E72D297353CC}">
              <c16:uniqueId val="{0000000B-AC2D-4787-85DC-DE568936787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8589</c:v>
                </c:pt>
                <c:pt idx="1">
                  <c:v>8141</c:v>
                </c:pt>
                <c:pt idx="2">
                  <c:v>6597</c:v>
                </c:pt>
              </c:numCache>
            </c:numRef>
          </c:val>
          <c:extLst>
            <c:ext xmlns:c16="http://schemas.microsoft.com/office/drawing/2014/chart" uri="{C3380CC4-5D6E-409C-BE32-E72D297353CC}">
              <c16:uniqueId val="{00000000-17D3-459F-B409-DF48CB6E3CA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2831</c:v>
                </c:pt>
                <c:pt idx="1">
                  <c:v>1990</c:v>
                </c:pt>
                <c:pt idx="2">
                  <c:v>1598</c:v>
                </c:pt>
              </c:numCache>
            </c:numRef>
          </c:val>
          <c:extLst>
            <c:ext xmlns:c16="http://schemas.microsoft.com/office/drawing/2014/chart" uri="{C3380CC4-5D6E-409C-BE32-E72D297353CC}">
              <c16:uniqueId val="{00000001-17D3-459F-B409-DF48CB6E3CA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22877</c:v>
                </c:pt>
                <c:pt idx="1">
                  <c:v>25568</c:v>
                </c:pt>
                <c:pt idx="2">
                  <c:v>29655</c:v>
                </c:pt>
              </c:numCache>
            </c:numRef>
          </c:val>
          <c:extLst>
            <c:ext xmlns:c16="http://schemas.microsoft.com/office/drawing/2014/chart" uri="{C3380CC4-5D6E-409C-BE32-E72D297353CC}">
              <c16:uniqueId val="{00000002-17D3-459F-B409-DF48CB6E3CA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{3EBBBC1B-F9E5-440D-8D50-21FFEA0D50C4}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881-4879-9FE3-FB08149E0D6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{1AF5F122-2FF7-41C1-8AA3-6604FA464A59}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881-4879-9FE3-FB08149E0D6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{C2DD752F-F05E-4F9E-AC11-9248224C36F2}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881-4879-9FE3-FB08149E0D6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{533D98C8-D208-4EFD-840C-CE5D609F4B11}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881-4879-9FE3-FB08149E0D6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{6FE64F93-249A-4332-BF95-88443CAC2963}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881-4879-9FE3-FB08149E0D60}"/>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{E3B3DF6E-26FD-4A18-BA4B-97DB9614D5FF}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881-4879-9FE3-FB08149E0D60}"/>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{D9C2185D-4FCF-45A2-8B74-E3D0B1C3F930}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881-4879-9FE3-FB08149E0D60}"/>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{5D67056D-5110-4041-9D93-6A7B49CD0CD9}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881-4879-9FE3-FB08149E0D6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{76CC28CA-7BD9-4624-9A23-9728BAB14013}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881-4879-9FE3-FB08149E0D6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53.5</c:v>
                </c:pt>
                <c:pt idx="8">
                  <c:v>51.5</c:v>
                </c:pt>
                <c:pt idx="16">
                  <c:v>47.5</c:v>
                </c:pt>
                <c:pt idx="24">
                  <c:v>48.2</c:v>
                </c:pt>
                <c:pt idx="32">
                  <c:v>50.6</c:v>
                </c:pt>
              </c:numCache>
            </c:numRef>
          </c:xVal>
          <c:yVal>
            <c:numRef>
              <c:f>公会計指標分析・財政指標組合せ分析表!$BP$51:$DC$51</c:f>
              <c:numCache>
                <c:formatCode>#,##0.0;"▲ "#,##0.0</c:formatCode>
                <c:ptCount val="40"/>
                <c:pt idx="0">
                  <c:v>0.8</c:v>
                </c:pt>
                <c:pt idx="8">
                  <c:v>37.799999999999997</c:v>
                </c:pt>
                <c:pt idx="16">
                  <c:v>25.7</c:v>
                </c:pt>
                <c:pt idx="24">
                  <c:v>14.7</c:v>
                </c:pt>
              </c:numCache>
            </c:numRef>
          </c:yVal>
          <c:smooth val="0"/>
          <c:extLst>
            <c:ext xmlns:c16="http://schemas.microsoft.com/office/drawing/2014/chart" uri="{C3380CC4-5D6E-409C-BE32-E72D297353CC}">
              <c16:uniqueId val="{00000009-A881-4879-9FE3-FB08149E0D6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1359255137876504E-2"/>
                  <c:y val="-5.6808158657454845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{2FC2C93A-3A89-4AF9-8996-9186C603DA2E}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881-4879-9FE3-FB08149E0D6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{F9D88DBC-903E-4C47-8130-24E897C104D0}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881-4879-9FE3-FB08149E0D6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{F6625A22-0BE4-4CBB-B0EC-D44D32A41A76}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881-4879-9FE3-FB08149E0D6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{3EAE10CD-948B-4E06-83C4-9768FE9F5092}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881-4879-9FE3-FB08149E0D6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{B4FEDAB0-24F4-47DA-94E9-B0E9D40CD07A}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881-4879-9FE3-FB08149E0D60}"/>
                </c:ext>
              </c:extLst>
            </c:dLbl>
            <c:dLbl>
              <c:idx val="8"/>
              <c:layout>
                <c:manualLayout>
                  <c:x val="-3.2672246162591886E-2"/>
                  <c:y val="-7.26702807851027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{8B4F7161-B851-4039-AFDC-86A10FE7D15F}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881-4879-9FE3-FB08149E0D60}"/>
                </c:ext>
              </c:extLst>
            </c:dLbl>
            <c:dLbl>
              <c:idx val="16"/>
              <c:layout>
                <c:manualLayout>
                  <c:x val="-3.2015750650234161E-2"/>
                  <c:y val="-8.1765078038884276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{CE697DA7-DD64-4E75-8964-588CB05033D5}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881-4879-9FE3-FB08149E0D60}"/>
                </c:ext>
              </c:extLst>
            </c:dLbl>
            <c:dLbl>
              <c:idx val="24"/>
              <c:layout>
                <c:manualLayout>
                  <c:x val="-4.267941613908705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{22A824DF-6D70-4EF5-A5CB-D061EAFBD8C6}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881-4879-9FE3-FB08149E0D60}"/>
                </c:ext>
              </c:extLst>
            </c:dLbl>
            <c:dLbl>
              <c:idx val="32"/>
              <c:layout>
                <c:manualLayout>
                  <c:x val="-2.1352085161381259E-2"/>
                  <c:y val="-4.7713006172846087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{DA60F386-375A-4490-9B7B-BCA8C521FCBE}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881-4879-9FE3-FB08149E0D6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A881-4879-9FE3-FB08149E0D60}"/>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{DD55FF0E-3709-423D-9043-AA7703A6A6ED}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0E0-4A13-A3C8-45349F48E7A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{E6EE1C70-85C4-4821-B53C-6D3B02D63201}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0E0-4A13-A3C8-45349F48E7A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{3FF2976C-5774-418F-BB12-FFF9630D8428}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0E0-4A13-A3C8-45349F48E7A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{BA37E6E8-43A7-4FE6-81F0-C100AEAE5914}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0E0-4A13-A3C8-45349F48E7A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{CE1A4DCC-CA40-43F3-ADAA-7013A885EDAC}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0E0-4A13-A3C8-45349F48E7A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{EB6DA00D-67F8-481A-8BE0-8C0B0E0EE610}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0E0-4A13-A3C8-45349F48E7A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{8922E5FF-315C-4942-8D9E-3CBD80F69AD7}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0E0-4A13-A3C8-45349F48E7A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{E9723D2F-6647-48FA-9B2F-43783CD299AE}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0E0-4A13-A3C8-45349F48E7A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{34512ED9-006B-47F6-94A3-AAA59333FCB4}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0E0-4A13-A3C8-45349F48E7A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9.5</c:v>
                </c:pt>
                <c:pt idx="16">
                  <c:v>9.3000000000000007</c:v>
                </c:pt>
                <c:pt idx="24">
                  <c:v>8.1999999999999993</c:v>
                </c:pt>
                <c:pt idx="32">
                  <c:v>6.2</c:v>
                </c:pt>
              </c:numCache>
            </c:numRef>
          </c:xVal>
          <c:yVal>
            <c:numRef>
              <c:f>公会計指標分析・財政指標組合せ分析表!$BP$73:$DC$73</c:f>
              <c:numCache>
                <c:formatCode>#,##0.0;"▲ "#,##0.0</c:formatCode>
                <c:ptCount val="40"/>
                <c:pt idx="0">
                  <c:v>0.8</c:v>
                </c:pt>
                <c:pt idx="8">
                  <c:v>37.799999999999997</c:v>
                </c:pt>
                <c:pt idx="16">
                  <c:v>25.7</c:v>
                </c:pt>
                <c:pt idx="24">
                  <c:v>14.7</c:v>
                </c:pt>
              </c:numCache>
            </c:numRef>
          </c:yVal>
          <c:smooth val="0"/>
          <c:extLst>
            <c:ext xmlns:c16="http://schemas.microsoft.com/office/drawing/2014/chart" uri="{C3380CC4-5D6E-409C-BE32-E72D297353CC}">
              <c16:uniqueId val="{00000009-30E0-4A13-A3C8-45349F48E7A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9.9223786172680465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{7B8BC8B4-34D7-4128-9B9F-136B4F76CCD2}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0E0-4A13-A3C8-45349F48E7A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{C4735CBA-2E4F-4916-B8BE-CEB11005A119}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0E0-4A13-A3C8-45349F48E7A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{0A1BF895-FC99-4F64-93D9-08E11AF348CB}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0E0-4A13-A3C8-45349F48E7A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{2859239D-717D-4C08-8ADC-E02E5F42C50C}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0E0-4A13-A3C8-45349F48E7A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{3F9E0E13-8706-47C1-9180-51033EE0F835}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0E0-4A13-A3C8-45349F48E7A5}"/>
                </c:ext>
              </c:extLst>
            </c:dLbl>
            <c:dLbl>
              <c:idx val="8"/>
              <c:layout>
                <c:manualLayout>
                  <c:x val="0"/>
                  <c:y val="8.1604513164194713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{868AE46D-38C8-4CB1-A110-E0C9F007BB61}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0E0-4A13-A3C8-45349F48E7A5}"/>
                </c:ext>
              </c:extLst>
            </c:dLbl>
            <c:dLbl>
              <c:idx val="16"/>
              <c:layout>
                <c:manualLayout>
                  <c:x val="0"/>
                  <c:y val="-4.08894196685131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{18C0714C-87BE-43F0-A85F-67D67077601F}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0E0-4A13-A3C8-45349F48E7A5}"/>
                </c:ext>
              </c:extLst>
            </c:dLbl>
            <c:dLbl>
              <c:idx val="24"/>
              <c:layout>
                <c:manualLayout>
                  <c:x val="0"/>
                  <c:y val="3.292110387853473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{518AC62D-C246-409F-8605-C472721D4A2C}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0E0-4A13-A3C8-45349F48E7A5}"/>
                </c:ext>
              </c:extLst>
            </c:dLbl>
            <c:dLbl>
              <c:idx val="32"/>
              <c:layout>
                <c:manualLayout>
                  <c:x val="0"/>
                  <c:y val="-1.011451414370915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{D676306C-53E2-4D02-9A63-6B6543DD5324}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0E0-4A13-A3C8-45349F48E7A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30E0-4A13-A3C8-45349F48E7A5}"/>
            </c:ext>
          </c:extLst>
        </c:ser>
        <c:dLbls>
          <c:showLegendKey val="0"/>
          <c:showVal val="1"/>
          <c:showCatName val="0"/>
          <c:showSerName val="0"/>
          <c:showPercent val="0"/>
          <c:showBubbleSize val="0"/>
        </c:dLbls>
        <c:axId val="84219776"/>
        <c:axId val="84234240"/>
      </c:scatterChart>
      <c:valAx>
        <c:axId val="84219776"/>
        <c:scaling>
          <c:orientation val="maxMin"/>
          <c:max val="10"/>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宮城県石巻市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132,447
130,751
554.55
84,507,393
82,286,870
1,935,263
40,043,067
67,995,472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前年度と同値で、単年度も同値である。これは主に定額減税減収補てん特例交付金等の増による基準財政収入額が増加したものの、給与改定費や包括算定経費（人口）などの増による基準財政需要額も増加したため、指数に変動がなかった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他団体と比較すると類似団体平均を</a:t>
          </a:r>
          <a:r>
            <a:rPr kumimoji="1" lang="en-US" altLang="ja-JP" sz="1300">
              <a:latin typeface="ＭＳ Ｐゴシック" panose="020B0600070205080204" pitchFamily="50" charset="-128"/>
              <a:ea typeface="ＭＳ Ｐゴシック" panose="020B0600070205080204" pitchFamily="50" charset="-128"/>
            </a:rPr>
            <a:t>0.22</a:t>
          </a:r>
          <a:r>
            <a:rPr kumimoji="1" lang="ja-JP" altLang="en-US" sz="1300">
              <a:latin typeface="ＭＳ Ｐゴシック" panose="020B0600070205080204" pitchFamily="50" charset="-128"/>
              <a:ea typeface="ＭＳ Ｐゴシック" panose="020B0600070205080204" pitchFamily="50" charset="-128"/>
            </a:rPr>
            <a:t>ポイント下回る状況となっている。</a:t>
          </a:r>
        </a:p>
        <a:p>
          <a:r>
            <a:rPr kumimoji="1" lang="ja-JP" altLang="en-US" sz="1300">
              <a:latin typeface="ＭＳ Ｐゴシック" panose="020B0600070205080204" pitchFamily="50" charset="-128"/>
              <a:ea typeface="ＭＳ Ｐゴシック" panose="020B0600070205080204" pitchFamily="50" charset="-128"/>
            </a:rPr>
            <a:t>　このため、税率見直し・収納率向上等による税収の確保に努める一方、起債発行の抑制等を行い、基準財政需要額の削減を図っていく。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44</xdr:row>
      <xdr:rowOff>147865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78922</xdr:rowOff>
    </xdr:from>
    <xdr:to>
      <xdr:col>23</xdr:col>
      <xdr:colOff>133350</xdr:colOff>
      <xdr:row>44</xdr:row>
      <xdr:rowOff>78922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6227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78922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054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163285</xdr:rowOff>
    </xdr:from>
    <xdr:to>
      <xdr:col>19</xdr:col>
      <xdr:colOff>184150</xdr:colOff>
      <xdr:row>42</xdr:row>
      <xdr:rowOff>93435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103612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61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61685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128815</xdr:rowOff>
    </xdr:from>
    <xdr:to>
      <xdr:col>15</xdr:col>
      <xdr:colOff>133350</xdr:colOff>
      <xdr:row>42</xdr:row>
      <xdr:rowOff>58965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69142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61685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28122</xdr:rowOff>
    </xdr:from>
    <xdr:to>
      <xdr:col>23</xdr:col>
      <xdr:colOff>184150</xdr:colOff>
      <xdr:row>44</xdr:row>
      <xdr:rowOff>129722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95449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67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28122</xdr:rowOff>
    </xdr:from>
    <xdr:to>
      <xdr:col>19</xdr:col>
      <xdr:colOff>184150</xdr:colOff>
      <xdr:row>44</xdr:row>
      <xdr:rowOff>129722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7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114499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58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経常収支比率は前年度と比較し</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ポイント改善している。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年度は、支出面は私立認可保育所等の運営に関する扶助費などが増加したが、一般廃棄物の収集運搬等に関する物件費に占める一般財源などが減少したため</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％改善した。収入面は地方特例交付金や地方消費税交付金などが前年度より増加したが、地方税や使用料手数料などが減少したため</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％悪化した。近年は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％前後で推移しており、税収等の経常的収入を一層確保するとともに、施設統廃合や起債発行抑制、人件費の更なる抑制等による経常的支出の削減を進める。</a:t>
          </a: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69088</xdr:rowOff>
    </xdr:from>
    <xdr:to>
      <xdr:col>23</xdr:col>
      <xdr:colOff>133350</xdr:colOff>
      <xdr:row>67</xdr:row>
      <xdr:rowOff>12446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3188"/>
          <a:ext cx="0" cy="14864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155465</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69088</xdr:rowOff>
    </xdr:from>
    <xdr:to>
      <xdr:col>24</xdr:col>
      <xdr:colOff>12700</xdr:colOff>
      <xdr:row>58</xdr:row>
      <xdr:rowOff>69088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12446</xdr:rowOff>
    </xdr:from>
    <xdr:to>
      <xdr:col>23</xdr:col>
      <xdr:colOff>133350</xdr:colOff>
      <xdr:row>67</xdr:row>
      <xdr:rowOff>118618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499596"/>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130827</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8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67</xdr:row>
      <xdr:rowOff>118618</xdr:rowOff>
    </xdr:from>
    <xdr:to>
      <xdr:col>19</xdr:col>
      <xdr:colOff>133350</xdr:colOff>
      <xdr:row>67</xdr:row>
      <xdr:rowOff>137922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16057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133350</xdr:rowOff>
    </xdr:from>
    <xdr:to>
      <xdr:col>15</xdr:col>
      <xdr:colOff>82550</xdr:colOff>
      <xdr:row>67</xdr:row>
      <xdr:rowOff>137922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1277600"/>
          <a:ext cx="889000" cy="34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63754</xdr:rowOff>
    </xdr:from>
    <xdr:to>
      <xdr:col>15</xdr:col>
      <xdr:colOff>133350</xdr:colOff>
      <xdr:row>61</xdr:row>
      <xdr:rowOff>165354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4081</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29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133350</xdr:rowOff>
    </xdr:from>
    <xdr:to>
      <xdr:col>11</xdr:col>
      <xdr:colOff>31750</xdr:colOff>
      <xdr:row>67</xdr:row>
      <xdr:rowOff>12446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277600"/>
          <a:ext cx="889000" cy="22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30226</xdr:rowOff>
    </xdr:from>
    <xdr:to>
      <xdr:col>11</xdr:col>
      <xdr:colOff>82550</xdr:colOff>
      <xdr:row>59</xdr:row>
      <xdr:rowOff>131826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45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142003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8128</xdr:rowOff>
    </xdr:from>
    <xdr:to>
      <xdr:col>7</xdr:col>
      <xdr:colOff>31750</xdr:colOff>
      <xdr:row>62</xdr:row>
      <xdr:rowOff>109728</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3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119905</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133096</xdr:rowOff>
    </xdr:from>
    <xdr:to>
      <xdr:col>23</xdr:col>
      <xdr:colOff>184150</xdr:colOff>
      <xdr:row>67</xdr:row>
      <xdr:rowOff>63246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44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28973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34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67</xdr:row>
      <xdr:rowOff>67818</xdr:rowOff>
    </xdr:from>
    <xdr:to>
      <xdr:col>19</xdr:col>
      <xdr:colOff>184150</xdr:colOff>
      <xdr:row>67</xdr:row>
      <xdr:rowOff>169418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55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154195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641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67</xdr:row>
      <xdr:rowOff>87122</xdr:rowOff>
    </xdr:from>
    <xdr:to>
      <xdr:col>15</xdr:col>
      <xdr:colOff>133350</xdr:colOff>
      <xdr:row>68</xdr:row>
      <xdr:rowOff>17272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57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68</xdr:row>
      <xdr:rowOff>2049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66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82550</xdr:rowOff>
    </xdr:from>
    <xdr:to>
      <xdr:col>11</xdr:col>
      <xdr:colOff>82550</xdr:colOff>
      <xdr:row>66</xdr:row>
      <xdr:rowOff>12700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168927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133096</xdr:rowOff>
    </xdr:from>
    <xdr:to>
      <xdr:col>7</xdr:col>
      <xdr:colOff>31750</xdr:colOff>
      <xdr:row>67</xdr:row>
      <xdr:rowOff>63246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44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48023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53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ふるさと納税の事務や放課後児童クラブの運営に要する経費等の増により増加した。また、人件費については、「職員定員適正化計画」により人件費の削減を進めているが、人事院勧告に基づく給与改定等により増加した。</a:t>
          </a:r>
        </a:p>
        <a:p>
          <a:r>
            <a:rPr kumimoji="1" lang="ja-JP" altLang="en-US" sz="1300">
              <a:latin typeface="ＭＳ Ｐゴシック" panose="020B0600070205080204" pitchFamily="50" charset="-128"/>
              <a:ea typeface="ＭＳ Ｐゴシック" panose="020B0600070205080204" pitchFamily="50" charset="-128"/>
            </a:rPr>
            <a:t>　今後は物価上昇や賃金引上げの影響で決算額が増加し、人口も減少すると見込まれることから、引続き「職員定員適正化計画」等に基づき人員の精査を行うなどし歳出の抑制に努めていくとともに、公共施設の統廃合等を進め、類似団体との差を縮小させ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38066</xdr:rowOff>
    </xdr:from>
    <xdr:to>
      <xdr:col>23</xdr:col>
      <xdr:colOff>133350</xdr:colOff>
      <xdr:row>89</xdr:row>
      <xdr:rowOff>17608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25516"/>
          <a:ext cx="0" cy="1351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161135</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48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17608</xdr:rowOff>
    </xdr:from>
    <xdr:to>
      <xdr:col>24</xdr:col>
      <xdr:colOff>12700</xdr:colOff>
      <xdr:row>89</xdr:row>
      <xdr:rowOff>17608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76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124443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6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38066</xdr:rowOff>
    </xdr:from>
    <xdr:to>
      <xdr:col>24</xdr:col>
      <xdr:colOff>12700</xdr:colOff>
      <xdr:row>81</xdr:row>
      <xdr:rowOff>38066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25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79767</xdr:rowOff>
    </xdr:from>
    <xdr:to>
      <xdr:col>23</xdr:col>
      <xdr:colOff>133350</xdr:colOff>
      <xdr:row>89</xdr:row>
      <xdr:rowOff>17608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5167367"/>
          <a:ext cx="838200" cy="10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117288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47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100761</xdr:rowOff>
    </xdr:from>
    <xdr:to>
      <xdr:col>23</xdr:col>
      <xdr:colOff>184150</xdr:colOff>
      <xdr:row>85</xdr:row>
      <xdr:rowOff>30911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50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88</xdr:row>
      <xdr:rowOff>79767</xdr:rowOff>
    </xdr:from>
    <xdr:to>
      <xdr:col>19</xdr:col>
      <xdr:colOff>133350</xdr:colOff>
      <xdr:row>89</xdr:row>
      <xdr:rowOff>493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5167367"/>
          <a:ext cx="889000" cy="9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96856</xdr:rowOff>
    </xdr:from>
    <xdr:to>
      <xdr:col>19</xdr:col>
      <xdr:colOff>184150</xdr:colOff>
      <xdr:row>84</xdr:row>
      <xdr:rowOff>27006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2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37183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96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88</xdr:row>
      <xdr:rowOff>154139</xdr:rowOff>
    </xdr:from>
    <xdr:to>
      <xdr:col>15</xdr:col>
      <xdr:colOff>82550</xdr:colOff>
      <xdr:row>89</xdr:row>
      <xdr:rowOff>493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5241739"/>
          <a:ext cx="889000" cy="1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81722</xdr:rowOff>
    </xdr:from>
    <xdr:to>
      <xdr:col>15</xdr:col>
      <xdr:colOff>133350</xdr:colOff>
      <xdr:row>84</xdr:row>
      <xdr:rowOff>11872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22049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88</xdr:row>
      <xdr:rowOff>154139</xdr:rowOff>
    </xdr:from>
    <xdr:to>
      <xdr:col>11</xdr:col>
      <xdr:colOff>31750</xdr:colOff>
      <xdr:row>88</xdr:row>
      <xdr:rowOff>160155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5241739"/>
          <a:ext cx="889000" cy="6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16140</xdr:rowOff>
    </xdr:from>
    <xdr:to>
      <xdr:col>11</xdr:col>
      <xdr:colOff>82550</xdr:colOff>
      <xdr:row>83</xdr:row>
      <xdr:rowOff>117740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4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127917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50774</xdr:rowOff>
    </xdr:from>
    <xdr:to>
      <xdr:col>7</xdr:col>
      <xdr:colOff>31750</xdr:colOff>
      <xdr:row>82</xdr:row>
      <xdr:rowOff>152374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0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162551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878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138258</xdr:rowOff>
    </xdr:from>
    <xdr:to>
      <xdr:col>23</xdr:col>
      <xdr:colOff>184150</xdr:colOff>
      <xdr:row>89</xdr:row>
      <xdr:rowOff>68408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522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34135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512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88</xdr:row>
      <xdr:rowOff>28967</xdr:rowOff>
    </xdr:from>
    <xdr:to>
      <xdr:col>19</xdr:col>
      <xdr:colOff>184150</xdr:colOff>
      <xdr:row>88</xdr:row>
      <xdr:rowOff>130567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511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115344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5202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88</xdr:row>
      <xdr:rowOff>121143</xdr:rowOff>
    </xdr:from>
    <xdr:to>
      <xdr:col>15</xdr:col>
      <xdr:colOff>133350</xdr:colOff>
      <xdr:row>89</xdr:row>
      <xdr:rowOff>51293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520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89</xdr:row>
      <xdr:rowOff>36070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5295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88</xdr:row>
      <xdr:rowOff>103339</xdr:rowOff>
    </xdr:from>
    <xdr:to>
      <xdr:col>11</xdr:col>
      <xdr:colOff>82550</xdr:colOff>
      <xdr:row>89</xdr:row>
      <xdr:rowOff>33489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519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89</xdr:row>
      <xdr:rowOff>18266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5277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88</xdr:row>
      <xdr:rowOff>109355</xdr:rowOff>
    </xdr:from>
    <xdr:to>
      <xdr:col>7</xdr:col>
      <xdr:colOff>31750</xdr:colOff>
      <xdr:row>89</xdr:row>
      <xdr:rowOff>39505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519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89</xdr:row>
      <xdr:rowOff>24282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528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実施済の給与削減計画により類似団体の中でも低い水準にあり、引き続き縮減に努めていく。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49741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941425"/>
          <a:ext cx="0" cy="13673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21818</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0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49741</xdr:rowOff>
    </xdr:from>
    <xdr:to>
      <xdr:col>81</xdr:col>
      <xdr:colOff>133350</xdr:colOff>
      <xdr:row>89</xdr:row>
      <xdr:rowOff>49741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08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32809</xdr:rowOff>
    </xdr:from>
    <xdr:to>
      <xdr:col>81</xdr:col>
      <xdr:colOff>44450</xdr:colOff>
      <xdr:row>84</xdr:row>
      <xdr:rowOff>62441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263159"/>
          <a:ext cx="838200" cy="20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32809</xdr:rowOff>
    </xdr:from>
    <xdr:to>
      <xdr:col>77</xdr:col>
      <xdr:colOff>44450</xdr:colOff>
      <xdr:row>83</xdr:row>
      <xdr:rowOff>32809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26315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12700</xdr:rowOff>
    </xdr:from>
    <xdr:to>
      <xdr:col>72</xdr:col>
      <xdr:colOff>203200</xdr:colOff>
      <xdr:row>83</xdr:row>
      <xdr:rowOff>32809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24305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91016</xdr:rowOff>
    </xdr:from>
    <xdr:to>
      <xdr:col>73</xdr:col>
      <xdr:colOff>44450</xdr:colOff>
      <xdr:row>87</xdr:row>
      <xdr:rowOff>21166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12700</xdr:rowOff>
    </xdr:from>
    <xdr:to>
      <xdr:col>68</xdr:col>
      <xdr:colOff>152400</xdr:colOff>
      <xdr:row>84</xdr:row>
      <xdr:rowOff>82550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24305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151341</xdr:rowOff>
    </xdr:from>
    <xdr:to>
      <xdr:col>64</xdr:col>
      <xdr:colOff>152400</xdr:colOff>
      <xdr:row>87</xdr:row>
      <xdr:rowOff>81491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9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66268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82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11641</xdr:rowOff>
    </xdr:from>
    <xdr:to>
      <xdr:col>81</xdr:col>
      <xdr:colOff>95250</xdr:colOff>
      <xdr:row>84</xdr:row>
      <xdr:rowOff>113241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28168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258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153459</xdr:rowOff>
    </xdr:from>
    <xdr:to>
      <xdr:col>77</xdr:col>
      <xdr:colOff>95250</xdr:colOff>
      <xdr:row>83</xdr:row>
      <xdr:rowOff>83609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21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93786</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981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153459</xdr:rowOff>
    </xdr:from>
    <xdr:to>
      <xdr:col>73</xdr:col>
      <xdr:colOff>44450</xdr:colOff>
      <xdr:row>83</xdr:row>
      <xdr:rowOff>83609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21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93786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981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133350</xdr:rowOff>
    </xdr:from>
    <xdr:to>
      <xdr:col>68</xdr:col>
      <xdr:colOff>203200</xdr:colOff>
      <xdr:row>83</xdr:row>
      <xdr:rowOff>63500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73677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市の面積が広大であることもあり、類似団体と比較して支所等を多く配置しなければならないことや、復旧・復興事業の推進のため、退職者の再任用や任期付職員の採用を進めていた関係上、平均を約</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人上回る状況となっている。</a:t>
          </a:r>
        </a:p>
        <a:p>
          <a:r>
            <a:rPr kumimoji="1" lang="ja-JP" altLang="en-US" sz="1300">
              <a:latin typeface="ＭＳ Ｐゴシック" panose="020B0600070205080204" pitchFamily="50" charset="-128"/>
              <a:ea typeface="ＭＳ Ｐゴシック" panose="020B0600070205080204" pitchFamily="50" charset="-128"/>
            </a:rPr>
            <a:t>　しかし、「職員定員適正化計画」に基づき、退職・採用及び職員の適正な配置を進めていることから、類似団体平均との差は徐々に縮小傾向となっている。今後も、同計画に沿って職員数の適正化を行い、類似団体平均との差を縮小させ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51163</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9995263"/>
          <a:ext cx="0" cy="14995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151147</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137540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73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51163</xdr:rowOff>
    </xdr:from>
    <xdr:to>
      <xdr:col>81</xdr:col>
      <xdr:colOff>133350</xdr:colOff>
      <xdr:row>58</xdr:row>
      <xdr:rowOff>51163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9995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127363</xdr:rowOff>
    </xdr:from>
    <xdr:to>
      <xdr:col>81</xdr:col>
      <xdr:colOff>44450</xdr:colOff>
      <xdr:row>66</xdr:row>
      <xdr:rowOff>148046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6179800" y="11443063"/>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66</xdr:row>
      <xdr:rowOff>148046</xdr:rowOff>
    </xdr:from>
    <xdr:to>
      <xdr:col>77</xdr:col>
      <xdr:colOff>44450</xdr:colOff>
      <xdr:row>67</xdr:row>
      <xdr:rowOff>73116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5290800" y="1146374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82369</xdr:rowOff>
    </xdr:from>
    <xdr:to>
      <xdr:col>77</xdr:col>
      <xdr:colOff>95250</xdr:colOff>
      <xdr:row>62</xdr:row>
      <xdr:rowOff>12519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54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22696</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309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67</xdr:row>
      <xdr:rowOff>73116</xdr:rowOff>
    </xdr:from>
    <xdr:to>
      <xdr:col>72</xdr:col>
      <xdr:colOff>203200</xdr:colOff>
      <xdr:row>67</xdr:row>
      <xdr:rowOff>142059</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156026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51344</xdr:rowOff>
    </xdr:from>
    <xdr:to>
      <xdr:col>73</xdr:col>
      <xdr:colOff>44450</xdr:colOff>
      <xdr:row>61</xdr:row>
      <xdr:rowOff>152944</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50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163121</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2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67</xdr:row>
      <xdr:rowOff>90351</xdr:rowOff>
    </xdr:from>
    <xdr:to>
      <xdr:col>68</xdr:col>
      <xdr:colOff>152400</xdr:colOff>
      <xdr:row>67</xdr:row>
      <xdr:rowOff>142059</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157750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41003</xdr:rowOff>
    </xdr:from>
    <xdr:to>
      <xdr:col>68</xdr:col>
      <xdr:colOff>203200</xdr:colOff>
      <xdr:row>61</xdr:row>
      <xdr:rowOff>142603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152780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76563</xdr:rowOff>
    </xdr:from>
    <xdr:to>
      <xdr:col>81</xdr:col>
      <xdr:colOff>95250</xdr:colOff>
      <xdr:row>67</xdr:row>
      <xdr:rowOff>6713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139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143890</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1288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66</xdr:row>
      <xdr:rowOff>97246</xdr:rowOff>
    </xdr:from>
    <xdr:to>
      <xdr:col>77</xdr:col>
      <xdr:colOff>95250</xdr:colOff>
      <xdr:row>67</xdr:row>
      <xdr:rowOff>27396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141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67</xdr:row>
      <xdr:rowOff>12173</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1499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67</xdr:row>
      <xdr:rowOff>22316</xdr:rowOff>
    </xdr:from>
    <xdr:to>
      <xdr:col>73</xdr:col>
      <xdr:colOff>44450</xdr:colOff>
      <xdr:row>67</xdr:row>
      <xdr:rowOff>123916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150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67</xdr:row>
      <xdr:rowOff>108693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1595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67</xdr:row>
      <xdr:rowOff>91259</xdr:rowOff>
    </xdr:from>
    <xdr:to>
      <xdr:col>68</xdr:col>
      <xdr:colOff>203200</xdr:colOff>
      <xdr:row>68</xdr:row>
      <xdr:rowOff>21409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157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68</xdr:row>
      <xdr:rowOff>6186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1664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67</xdr:row>
      <xdr:rowOff>39551</xdr:rowOff>
    </xdr:from>
    <xdr:to>
      <xdr:col>64</xdr:col>
      <xdr:colOff>152400</xdr:colOff>
      <xdr:row>67</xdr:row>
      <xdr:rowOff>141151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152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67</xdr:row>
      <xdr:rowOff>125928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1613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「公営企業に要する経費の財源とする地方債の償還に充てたと認められる繰入金」が令和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年度と比べて減少したことや、復興関連事業の終了や資本費平準化債の制度拡充により資本的収支に計上される下水道事業会計に係る繰出額が減少したことなどにより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依然として類似団体の平均値よりも高い状況にあることから、施設の統廃合推進や、緊急度・住民ニーズを的確に把握した施策展開で、起債に頼らない財政運営に努めていく。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166511</xdr:rowOff>
    </xdr:from>
    <xdr:to>
      <xdr:col>81</xdr:col>
      <xdr:colOff>44450</xdr:colOff>
      <xdr:row>44</xdr:row>
      <xdr:rowOff>111478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6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83555</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2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111478</xdr:rowOff>
    </xdr:from>
    <xdr:to>
      <xdr:col>81</xdr:col>
      <xdr:colOff>133350</xdr:colOff>
      <xdr:row>44</xdr:row>
      <xdr:rowOff>111478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65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81438</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91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166511</xdr:rowOff>
    </xdr:from>
    <xdr:to>
      <xdr:col>81</xdr:col>
      <xdr:colOff>133350</xdr:colOff>
      <xdr:row>35</xdr:row>
      <xdr:rowOff>166511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6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153811</xdr:rowOff>
    </xdr:from>
    <xdr:to>
      <xdr:col>81</xdr:col>
      <xdr:colOff>44450</xdr:colOff>
      <xdr:row>42</xdr:row>
      <xdr:rowOff>79022</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7011811"/>
          <a:ext cx="838200" cy="26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170338</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685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79022</xdr:rowOff>
    </xdr:from>
    <xdr:to>
      <xdr:col>77</xdr:col>
      <xdr:colOff>44450</xdr:colOff>
      <xdr:row>43</xdr:row>
      <xdr:rowOff>55033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5290800" y="7279922"/>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140405</xdr:rowOff>
    </xdr:from>
    <xdr:to>
      <xdr:col>77</xdr:col>
      <xdr:colOff>95250</xdr:colOff>
      <xdr:row>40</xdr:row>
      <xdr:rowOff>70555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80732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595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55033</xdr:rowOff>
    </xdr:from>
    <xdr:to>
      <xdr:col>72</xdr:col>
      <xdr:colOff>203200</xdr:colOff>
      <xdr:row>43</xdr:row>
      <xdr:rowOff>81845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4401800" y="74273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140405</xdr:rowOff>
    </xdr:from>
    <xdr:to>
      <xdr:col>73</xdr:col>
      <xdr:colOff>44450</xdr:colOff>
      <xdr:row>40</xdr:row>
      <xdr:rowOff>70555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80732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28222</xdr:rowOff>
    </xdr:from>
    <xdr:to>
      <xdr:col>68</xdr:col>
      <xdr:colOff>152400</xdr:colOff>
      <xdr:row>43</xdr:row>
      <xdr:rowOff>81845</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4005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82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80732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103011</xdr:rowOff>
    </xdr:from>
    <xdr:to>
      <xdr:col>81</xdr:col>
      <xdr:colOff>95250</xdr:colOff>
      <xdr:row>41</xdr:row>
      <xdr:rowOff>33161</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75088</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93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28222</xdr:rowOff>
    </xdr:from>
    <xdr:to>
      <xdr:col>77</xdr:col>
      <xdr:colOff>95250</xdr:colOff>
      <xdr:row>42</xdr:row>
      <xdr:rowOff>129822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114599</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315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4233</xdr:rowOff>
    </xdr:from>
    <xdr:to>
      <xdr:col>73</xdr:col>
      <xdr:colOff>44450</xdr:colOff>
      <xdr:row>43</xdr:row>
      <xdr:rowOff>105833</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90610</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31045</xdr:rowOff>
    </xdr:from>
    <xdr:to>
      <xdr:col>68</xdr:col>
      <xdr:colOff>203200</xdr:colOff>
      <xdr:row>43</xdr:row>
      <xdr:rowOff>132645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117422</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148872</xdr:rowOff>
    </xdr:from>
    <xdr:to>
      <xdr:col>64</xdr:col>
      <xdr:colOff>152400</xdr:colOff>
      <xdr:row>43</xdr:row>
      <xdr:rowOff>79022</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63799</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前年度と比べ、地方債発行額の減少により地方債現在高が減少したことや、下水道事業会計の資本的収支への繰出額の減少により公営企業債等繰入見込額が減少したことなどにより</a:t>
          </a:r>
          <a:r>
            <a:rPr kumimoji="1" lang="en-US" altLang="ja-JP" sz="1300">
              <a:latin typeface="ＭＳ Ｐゴシック" panose="020B0600070205080204" pitchFamily="50" charset="-128"/>
              <a:ea typeface="ＭＳ Ｐゴシック" panose="020B0600070205080204" pitchFamily="50" charset="-128"/>
            </a:rPr>
            <a:t>14.7</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引続き地方債発行の抑制を図るとともに、行財政運営の見直しを的確に行いながら、健全な財政運営に努めていく。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66816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370667"/>
          <a:ext cx="0" cy="1639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38893</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82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66816</xdr:rowOff>
    </xdr:from>
    <xdr:to>
      <xdr:col>81</xdr:col>
      <xdr:colOff>133350</xdr:colOff>
      <xdr:row>23</xdr:row>
      <xdr:rowOff>66816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4010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167428</xdr:rowOff>
    </xdr:from>
    <xdr:to>
      <xdr:col>77</xdr:col>
      <xdr:colOff>44450</xdr:colOff>
      <xdr:row>15</xdr:row>
      <xdr:rowOff>143440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67728"/>
          <a:ext cx="8890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68456</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973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96379</xdr:rowOff>
    </xdr:from>
    <xdr:to>
      <xdr:col>81</xdr:col>
      <xdr:colOff>95250</xdr:colOff>
      <xdr:row>14</xdr:row>
      <xdr:rowOff>26529</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3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143440</xdr:rowOff>
    </xdr:from>
    <xdr:to>
      <xdr:col>72</xdr:col>
      <xdr:colOff>203200</xdr:colOff>
      <xdr:row>16</xdr:row>
      <xdr:rowOff>134197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15190"/>
          <a:ext cx="889000" cy="16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13</xdr:row>
      <xdr:rowOff>152541</xdr:rowOff>
    </xdr:from>
    <xdr:to>
      <xdr:col>68</xdr:col>
      <xdr:colOff>152400</xdr:colOff>
      <xdr:row>16</xdr:row>
      <xdr:rowOff>134197</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512800" y="2381391"/>
          <a:ext cx="889000" cy="496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145979</xdr:rowOff>
    </xdr:from>
    <xdr:to>
      <xdr:col>68</xdr:col>
      <xdr:colOff>203200</xdr:colOff>
      <xdr:row>14</xdr:row>
      <xdr:rowOff>76129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74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86306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4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170109</xdr:rowOff>
    </xdr:from>
    <xdr:to>
      <xdr:col>64</xdr:col>
      <xdr:colOff>152400</xdr:colOff>
      <xdr:row>14</xdr:row>
      <xdr:rowOff>100259</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39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85036</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48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116628</xdr:rowOff>
    </xdr:from>
    <xdr:to>
      <xdr:col>77</xdr:col>
      <xdr:colOff>95250</xdr:colOff>
      <xdr:row>15</xdr:row>
      <xdr:rowOff>46778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31555</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03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92640</xdr:rowOff>
    </xdr:from>
    <xdr:to>
      <xdr:col>73</xdr:col>
      <xdr:colOff>44450</xdr:colOff>
      <xdr:row>16</xdr:row>
      <xdr:rowOff>22790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6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7567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750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83397</xdr:rowOff>
    </xdr:from>
    <xdr:to>
      <xdr:col>68</xdr:col>
      <xdr:colOff>203200</xdr:colOff>
      <xdr:row>17</xdr:row>
      <xdr:rowOff>13547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82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169774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91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101741</xdr:rowOff>
    </xdr:from>
    <xdr:to>
      <xdr:col>64</xdr:col>
      <xdr:colOff>152400</xdr:colOff>
      <xdr:row>14</xdr:row>
      <xdr:rowOff>31891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33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42068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09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宮城県石巻市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132,447
130,751
554.55
84,507,393
82,286,870
1,935,263
40,043,067
67,995,472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「職員定員適正化計画」に基づき、退職・採用及び職員の適正な配置を進めているものの、人事院勧告に基づく給与改定等により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引き続き、会計年度任用職員も含めて職員数及び職員配置の適正化を推進していく。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2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7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7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82550</xdr:rowOff>
    </xdr:from>
    <xdr:to>
      <xdr:col>24</xdr:col>
      <xdr:colOff>25400</xdr:colOff>
      <xdr:row>37</xdr:row>
      <xdr:rowOff>95250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26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41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82550</xdr:rowOff>
    </xdr:from>
    <xdr:to>
      <xdr:col>19</xdr:col>
      <xdr:colOff>187325</xdr:colOff>
      <xdr:row>38</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262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41927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120650</xdr:rowOff>
    </xdr:from>
    <xdr:to>
      <xdr:col>15</xdr:col>
      <xdr:colOff>98425</xdr:colOff>
      <xdr:row>38</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64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120650</xdr:rowOff>
    </xdr:from>
    <xdr:to>
      <xdr:col>11</xdr:col>
      <xdr:colOff>9525</xdr:colOff>
      <xdr:row>39</xdr:row>
      <xdr:rowOff>146050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64300"/>
          <a:ext cx="889000" cy="36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168927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44450</xdr:rowOff>
    </xdr:from>
    <xdr:to>
      <xdr:col>24</xdr:col>
      <xdr:colOff>76200</xdr:colOff>
      <xdr:row>37</xdr:row>
      <xdr:rowOff>146050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60977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3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31750</xdr:rowOff>
    </xdr:from>
    <xdr:to>
      <xdr:col>20</xdr:col>
      <xdr:colOff>38100</xdr:colOff>
      <xdr:row>37</xdr:row>
      <xdr:rowOff>133350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118127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0</xdr:rowOff>
    </xdr:from>
    <xdr:to>
      <xdr:col>15</xdr:col>
      <xdr:colOff>149225</xdr:colOff>
      <xdr:row>38</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69850</xdr:rowOff>
    </xdr:from>
    <xdr:to>
      <xdr:col>11</xdr:col>
      <xdr:colOff>60325</xdr:colOff>
      <xdr:row>38</xdr:row>
      <xdr:rowOff>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156227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9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95250</xdr:rowOff>
    </xdr:from>
    <xdr:to>
      <xdr:col>6</xdr:col>
      <xdr:colOff>171450</xdr:colOff>
      <xdr:row>40</xdr:row>
      <xdr:rowOff>25400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10177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6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一般廃棄物の収集運搬や小学校の備品整備等に関する物件費に占める一般財源などが減少したことにより、前年度から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震災復旧・復興事業により建設した建物等や既存の老朽化した公共施設の維持補修対応や近年の物価上昇等により、今後は物件費の増大が懸念されるため、「公共施設等総合管理計画」に基づき、計画的な施設の管理・整備・統廃合を図っ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82550</xdr:rowOff>
    </xdr:from>
    <xdr:to>
      <xdr:col>82</xdr:col>
      <xdr:colOff>107950</xdr:colOff>
      <xdr:row>16</xdr:row>
      <xdr:rowOff>25400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6543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156227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25400</xdr:rowOff>
    </xdr:from>
    <xdr:to>
      <xdr:col>78</xdr:col>
      <xdr:colOff>69850</xdr:colOff>
      <xdr:row>16</xdr:row>
      <xdr:rowOff>25400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68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120650</xdr:rowOff>
    </xdr:from>
    <xdr:to>
      <xdr:col>73</xdr:col>
      <xdr:colOff>180975</xdr:colOff>
      <xdr:row>16</xdr:row>
      <xdr:rowOff>25400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92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50800</xdr:rowOff>
    </xdr:from>
    <xdr:to>
      <xdr:col>69</xdr:col>
      <xdr:colOff>92075</xdr:colOff>
      <xdr:row>15</xdr:row>
      <xdr:rowOff>120650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4511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139700</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80027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31750</xdr:rowOff>
    </xdr:from>
    <xdr:to>
      <xdr:col>82</xdr:col>
      <xdr:colOff>158750</xdr:colOff>
      <xdr:row>15</xdr:row>
      <xdr:rowOff>133350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0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48277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146050</xdr:rowOff>
    </xdr:from>
    <xdr:to>
      <xdr:col>78</xdr:col>
      <xdr:colOff>120650</xdr:colOff>
      <xdr:row>16</xdr:row>
      <xdr:rowOff>76200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86377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48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146050</xdr:rowOff>
    </xdr:from>
    <xdr:to>
      <xdr:col>74</xdr:col>
      <xdr:colOff>31750</xdr:colOff>
      <xdr:row>16</xdr:row>
      <xdr:rowOff>76200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60977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0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69850</xdr:rowOff>
    </xdr:from>
    <xdr:to>
      <xdr:col>69</xdr:col>
      <xdr:colOff>142875</xdr:colOff>
      <xdr:row>16</xdr:row>
      <xdr:rowOff>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156227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0</xdr:rowOff>
    </xdr:from>
    <xdr:to>
      <xdr:col>65</xdr:col>
      <xdr:colOff>53975</xdr:colOff>
      <xdr:row>14</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私立認可保育所等の運営、障害者支援等により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そのほか、近年生活保護受給世帯数が増加傾向にあり、今後扶助費の上昇要因となることが予想されることから、扶助費全体として、財政への影響を捉え、各種受給資格の適切な審査等によって、抑制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118835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89357"/>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90912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49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118835</xdr:rowOff>
    </xdr:from>
    <xdr:to>
      <xdr:col>24</xdr:col>
      <xdr:colOff>114300</xdr:colOff>
      <xdr:row>61</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77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57</xdr:row>
      <xdr:rowOff>37193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118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45357</xdr:rowOff>
    </xdr:from>
    <xdr:to>
      <xdr:col>19</xdr:col>
      <xdr:colOff>187325</xdr:colOff>
      <xdr:row>56</xdr:row>
      <xdr:rowOff>110672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465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166007</xdr:rowOff>
    </xdr:from>
    <xdr:to>
      <xdr:col>20</xdr:col>
      <xdr:colOff>38100</xdr:colOff>
      <xdr:row>58</xdr:row>
      <xdr:rowOff>96157</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80934</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1002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56</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485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68035</xdr:rowOff>
    </xdr:from>
    <xdr:to>
      <xdr:col>15</xdr:col>
      <xdr:colOff>149225</xdr:colOff>
      <xdr:row>57</xdr:row>
      <xdr:rowOff>169635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154412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55</xdr:row>
      <xdr:rowOff>118835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5322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157843</xdr:rowOff>
    </xdr:from>
    <xdr:to>
      <xdr:col>11</xdr:col>
      <xdr:colOff>60325</xdr:colOff>
      <xdr:row>57</xdr:row>
      <xdr:rowOff>87993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72770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100693</xdr:rowOff>
    </xdr:from>
    <xdr:to>
      <xdr:col>6</xdr:col>
      <xdr:colOff>171450</xdr:colOff>
      <xdr:row>58</xdr:row>
      <xdr:rowOff>30843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7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15620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166007</xdr:rowOff>
    </xdr:from>
    <xdr:to>
      <xdr:col>15</xdr:col>
      <xdr:colOff>149225</xdr:colOff>
      <xdr:row>56</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106334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163484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年度は、前年度からほぼ横ばいであるが、国民健康保険事業への繰出金等により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本項目には各特別会計への繰出金が含まれており、特別会計での事業等を精査し、改善に努めていく。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139700</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551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54627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139700</xdr:rowOff>
    </xdr:from>
    <xdr:to>
      <xdr:col>82</xdr:col>
      <xdr:colOff>196850</xdr:colOff>
      <xdr:row>52</xdr:row>
      <xdr:rowOff>139700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58</xdr:row>
      <xdr:rowOff>101600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33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124477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88900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07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63500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56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35577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76200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56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50800</xdr:rowOff>
    </xdr:from>
    <xdr:to>
      <xdr:col>82</xdr:col>
      <xdr:colOff>158750</xdr:colOff>
      <xdr:row>58</xdr:row>
      <xdr:rowOff>152400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22877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124477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補助費等については、本市の場合、消防やごみ処理等に係る広域行政事務組合への負担金や市立病院・下水道事業への運営費補助金等が含まれているため、単純に類似団体と比較することは難しい。</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年度においては、下水道事業において消費税還付や資本費平準化債の拡充による繰出の減少、広域行政事務組合負担金に占める経常的経費などが減少し、</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ポイント減少したものの、市民団体等をはじめとする各種補助金は例年多種多額となっており、補助金の整理統合・交付の適正化等に努める必要がある。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104140</xdr:rowOff>
    </xdr:from>
    <xdr:to>
      <xdr:col>82</xdr:col>
      <xdr:colOff>107950</xdr:colOff>
      <xdr:row>39</xdr:row>
      <xdr:rowOff>5842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33440"/>
          <a:ext cx="0" cy="758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149369</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5842</xdr:rowOff>
    </xdr:from>
    <xdr:to>
      <xdr:col>82</xdr:col>
      <xdr:colOff>196850</xdr:colOff>
      <xdr:row>39</xdr:row>
      <xdr:rowOff>5842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692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19067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104140</xdr:rowOff>
    </xdr:from>
    <xdr:to>
      <xdr:col>82</xdr:col>
      <xdr:colOff>196850</xdr:colOff>
      <xdr:row>34</xdr:row>
      <xdr:rowOff>104140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3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5842</xdr:rowOff>
    </xdr:from>
    <xdr:to>
      <xdr:col>82</xdr:col>
      <xdr:colOff>107950</xdr:colOff>
      <xdr:row>39</xdr:row>
      <xdr:rowOff>42418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69239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42418</xdr:rowOff>
    </xdr:from>
    <xdr:to>
      <xdr:col>78</xdr:col>
      <xdr:colOff>69850</xdr:colOff>
      <xdr:row>39</xdr:row>
      <xdr:rowOff>92710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72896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44196</xdr:rowOff>
    </xdr:from>
    <xdr:to>
      <xdr:col>78</xdr:col>
      <xdr:colOff>120650</xdr:colOff>
      <xdr:row>36</xdr:row>
      <xdr:rowOff>145796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155973</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92710</xdr:rowOff>
    </xdr:from>
    <xdr:to>
      <xdr:col>73</xdr:col>
      <xdr:colOff>180975</xdr:colOff>
      <xdr:row>39</xdr:row>
      <xdr:rowOff>115570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779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35052</xdr:rowOff>
    </xdr:from>
    <xdr:to>
      <xdr:col>74</xdr:col>
      <xdr:colOff>31750</xdr:colOff>
      <xdr:row>36</xdr:row>
      <xdr:rowOff>136652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0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146829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115570</xdr:rowOff>
    </xdr:from>
    <xdr:to>
      <xdr:col>69</xdr:col>
      <xdr:colOff>92075</xdr:colOff>
      <xdr:row>39</xdr:row>
      <xdr:rowOff>161290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802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3048</xdr:rowOff>
    </xdr:from>
    <xdr:to>
      <xdr:col>69</xdr:col>
      <xdr:colOff>142875</xdr:colOff>
      <xdr:row>36</xdr:row>
      <xdr:rowOff>104648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114825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35052</xdr:rowOff>
    </xdr:from>
    <xdr:to>
      <xdr:col>65</xdr:col>
      <xdr:colOff>53975</xdr:colOff>
      <xdr:row>36</xdr:row>
      <xdr:rowOff>136652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0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146829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126492</xdr:rowOff>
    </xdr:from>
    <xdr:to>
      <xdr:col>82</xdr:col>
      <xdr:colOff>158750</xdr:colOff>
      <xdr:row>39</xdr:row>
      <xdr:rowOff>56642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35069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55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163068</xdr:rowOff>
    </xdr:from>
    <xdr:to>
      <xdr:col>78</xdr:col>
      <xdr:colOff>120650</xdr:colOff>
      <xdr:row>39</xdr:row>
      <xdr:rowOff>93218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77995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764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41910</xdr:rowOff>
    </xdr:from>
    <xdr:to>
      <xdr:col>74</xdr:col>
      <xdr:colOff>31750</xdr:colOff>
      <xdr:row>39</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128287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64770</xdr:rowOff>
    </xdr:from>
    <xdr:to>
      <xdr:col>69</xdr:col>
      <xdr:colOff>142875</xdr:colOff>
      <xdr:row>39</xdr:row>
      <xdr:rowOff>166370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151147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83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110490</xdr:rowOff>
    </xdr:from>
    <xdr:to>
      <xdr:col>65</xdr:col>
      <xdr:colOff>53975</xdr:colOff>
      <xdr:row>40</xdr:row>
      <xdr:rowOff>40640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79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25417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88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臨時財政対策債等の元利償還金の減により、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今後、人口減少に伴い財政規模が縮小していく中では公債費の負担が相対的に増加していくことが予想されるほか、金利の上昇も懸念されるため、新規発行を抑制し後年度の負担軽減に努める必要がある。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30662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631420"/>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2739</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30662</xdr:rowOff>
    </xdr:from>
    <xdr:to>
      <xdr:col>24</xdr:col>
      <xdr:colOff>114300</xdr:colOff>
      <xdr:row>81</xdr:row>
      <xdr:rowOff>30662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30497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42092</xdr:rowOff>
    </xdr:from>
    <xdr:to>
      <xdr:col>24</xdr:col>
      <xdr:colOff>25400</xdr:colOff>
      <xdr:row>78</xdr:row>
      <xdr:rowOff>55155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415192"/>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140079</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70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123552</xdr:rowOff>
    </xdr:from>
    <xdr:to>
      <xdr:col>24</xdr:col>
      <xdr:colOff>76200</xdr:colOff>
      <xdr:row>78</xdr:row>
      <xdr:rowOff>53702</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135164</xdr:rowOff>
    </xdr:from>
    <xdr:to>
      <xdr:col>19</xdr:col>
      <xdr:colOff>187325</xdr:colOff>
      <xdr:row>78</xdr:row>
      <xdr:rowOff>55155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336814"/>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4355</xdr:rowOff>
    </xdr:from>
    <xdr:to>
      <xdr:col>20</xdr:col>
      <xdr:colOff>38100</xdr:colOff>
      <xdr:row>78</xdr:row>
      <xdr:rowOff>105955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37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116132</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14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135164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225780"/>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17418</xdr:rowOff>
    </xdr:from>
    <xdr:to>
      <xdr:col>15</xdr:col>
      <xdr:colOff>149225</xdr:colOff>
      <xdr:row>78</xdr:row>
      <xdr:rowOff>119018</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3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103795</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476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17599</xdr:rowOff>
    </xdr:from>
    <xdr:to>
      <xdr:col>11</xdr:col>
      <xdr:colOff>9525</xdr:colOff>
      <xdr:row>77</xdr:row>
      <xdr:rowOff>24130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2192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149679</xdr:rowOff>
    </xdr:from>
    <xdr:to>
      <xdr:col>11</xdr:col>
      <xdr:colOff>60325</xdr:colOff>
      <xdr:row>78</xdr:row>
      <xdr:rowOff>79829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64606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37012</xdr:rowOff>
    </xdr:from>
    <xdr:to>
      <xdr:col>6</xdr:col>
      <xdr:colOff>171450</xdr:colOff>
      <xdr:row>78</xdr:row>
      <xdr:rowOff>138612</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41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123389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49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162742</xdr:rowOff>
    </xdr:from>
    <xdr:to>
      <xdr:col>24</xdr:col>
      <xdr:colOff>76200</xdr:colOff>
      <xdr:row>78</xdr:row>
      <xdr:rowOff>92892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36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134819</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33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4355</xdr:rowOff>
    </xdr:from>
    <xdr:to>
      <xdr:col>20</xdr:col>
      <xdr:colOff>38100</xdr:colOff>
      <xdr:row>78</xdr:row>
      <xdr:rowOff>105955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37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90732</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46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84364</xdr:rowOff>
    </xdr:from>
    <xdr:to>
      <xdr:col>15</xdr:col>
      <xdr:colOff>149225</xdr:colOff>
      <xdr:row>78</xdr:row>
      <xdr:rowOff>14514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24691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05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138249</xdr:rowOff>
    </xdr:from>
    <xdr:to>
      <xdr:col>6</xdr:col>
      <xdr:colOff>171450</xdr:colOff>
      <xdr:row>77</xdr:row>
      <xdr:rowOff>68399</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1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78576</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937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経常収支比率が</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ポイント減少したが、依然として類似団体平均を上回っている状況が続いている。これは病院事業会計や下水道事業会計への補助金が大きな要因であると考えられる。　また、類似団体の中では面積が広く高齢化率が高いことから、公立学校や保育所の施設数が多く、国民健康保険や介護保険への繰出金も多くなっている。</a:t>
          </a:r>
        </a:p>
        <a:p>
          <a:r>
            <a:rPr kumimoji="1" lang="ja-JP" altLang="en-US" sz="1200">
              <a:latin typeface="ＭＳ Ｐゴシック" panose="020B0600070205080204" pitchFamily="50" charset="-128"/>
              <a:ea typeface="ＭＳ Ｐゴシック" panose="020B0600070205080204" pitchFamily="50" charset="-128"/>
            </a:rPr>
            <a:t>　このような市の特性からも、今後も現在策定中の「行財政改革推進プラン</a:t>
          </a:r>
          <a:r>
            <a:rPr kumimoji="1" lang="en-US" altLang="ja-JP" sz="1200">
              <a:latin typeface="ＭＳ Ｐゴシック" panose="020B0600070205080204" pitchFamily="50" charset="-128"/>
              <a:ea typeface="ＭＳ Ｐゴシック" panose="020B0600070205080204" pitchFamily="50" charset="-128"/>
            </a:rPr>
            <a:t>2030</a:t>
          </a:r>
          <a:r>
            <a:rPr kumimoji="1" lang="ja-JP" altLang="en-US" sz="1200">
              <a:latin typeface="ＭＳ Ｐゴシック" panose="020B0600070205080204" pitchFamily="50" charset="-128"/>
              <a:ea typeface="ＭＳ Ｐゴシック" panose="020B0600070205080204" pitchFamily="50" charset="-128"/>
            </a:rPr>
            <a:t>」等に基づき、一層の歳入確保や経費削減に努めていく必要がある。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5399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3827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9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31750</xdr:rowOff>
    </xdr:from>
    <xdr:to>
      <xdr:col>82</xdr:col>
      <xdr:colOff>196850</xdr:colOff>
      <xdr:row>81</xdr:row>
      <xdr:rowOff>31750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91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115570</xdr:rowOff>
    </xdr:from>
    <xdr:to>
      <xdr:col>82</xdr:col>
      <xdr:colOff>107950</xdr:colOff>
      <xdr:row>80</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36601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85107</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12700</xdr:rowOff>
    </xdr:from>
    <xdr:to>
      <xdr:col>78</xdr:col>
      <xdr:colOff>69850</xdr:colOff>
      <xdr:row>80</xdr:row>
      <xdr:rowOff>134620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37287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161289</xdr:rowOff>
    </xdr:from>
    <xdr:to>
      <xdr:col>73</xdr:col>
      <xdr:colOff>180975</xdr:colOff>
      <xdr:row>80</xdr:row>
      <xdr:rowOff>134620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705839"/>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100347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161289</xdr:rowOff>
    </xdr:from>
    <xdr:to>
      <xdr:col>69</xdr:col>
      <xdr:colOff>92075</xdr:colOff>
      <xdr:row>81</xdr:row>
      <xdr:rowOff>1270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705839"/>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20337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36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168927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64770</xdr:rowOff>
    </xdr:from>
    <xdr:to>
      <xdr:col>82</xdr:col>
      <xdr:colOff>158750</xdr:colOff>
      <xdr:row>79</xdr:row>
      <xdr:rowOff>166370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36847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133350</xdr:rowOff>
    </xdr:from>
    <xdr:to>
      <xdr:col>78</xdr:col>
      <xdr:colOff>120650</xdr:colOff>
      <xdr:row>80</xdr:row>
      <xdr:rowOff>63500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48277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76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83820</xdr:rowOff>
    </xdr:from>
    <xdr:to>
      <xdr:col>74</xdr:col>
      <xdr:colOff>31750</xdr:colOff>
      <xdr:row>81</xdr:row>
      <xdr:rowOff>13970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79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170197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88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110489</xdr:rowOff>
    </xdr:from>
    <xdr:to>
      <xdr:col>69</xdr:col>
      <xdr:colOff>142875</xdr:colOff>
      <xdr:row>80</xdr:row>
      <xdr:rowOff>40639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25416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121920</xdr:rowOff>
    </xdr:from>
    <xdr:to>
      <xdr:col>65</xdr:col>
      <xdr:colOff>53975</xdr:colOff>
      <xdr:row>81</xdr:row>
      <xdr:rowOff>52070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83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36847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92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宮城県石巻市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121613</xdr:rowOff>
    </xdr:from>
    <xdr:to>
      <xdr:col>29</xdr:col>
      <xdr:colOff>127000</xdr:colOff>
      <xdr:row>19</xdr:row>
      <xdr:rowOff>154463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226638"/>
          <a:ext cx="0" cy="12330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126540</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154463</xdr:rowOff>
    </xdr:from>
    <xdr:to>
      <xdr:col>30</xdr:col>
      <xdr:colOff>25400</xdr:colOff>
      <xdr:row>19</xdr:row>
      <xdr:rowOff>154463</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9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36540</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970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121613</xdr:rowOff>
    </xdr:from>
    <xdr:to>
      <xdr:col>30</xdr:col>
      <xdr:colOff>25400</xdr:colOff>
      <xdr:row>12</xdr:row>
      <xdr:rowOff>121613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2266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33099</xdr:rowOff>
    </xdr:from>
    <xdr:to>
      <xdr:col>29</xdr:col>
      <xdr:colOff>127000</xdr:colOff>
      <xdr:row>13</xdr:row>
      <xdr:rowOff>67160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309574"/>
          <a:ext cx="647700" cy="34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127152</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1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155075</xdr:rowOff>
    </xdr:from>
    <xdr:to>
      <xdr:col>29</xdr:col>
      <xdr:colOff>177800</xdr:colOff>
      <xdr:row>17</xdr:row>
      <xdr:rowOff>85225</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45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57810</xdr:rowOff>
    </xdr:from>
    <xdr:to>
      <xdr:col>26</xdr:col>
      <xdr:colOff>50800</xdr:colOff>
      <xdr:row>13</xdr:row>
      <xdr:rowOff>67160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4305300" y="2334285"/>
          <a:ext cx="698500" cy="9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139690</xdr:rowOff>
    </xdr:from>
    <xdr:to>
      <xdr:col>26</xdr:col>
      <xdr:colOff>101600</xdr:colOff>
      <xdr:row>18</xdr:row>
      <xdr:rowOff>69840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1019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54617</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188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48712</xdr:rowOff>
    </xdr:from>
    <xdr:to>
      <xdr:col>22</xdr:col>
      <xdr:colOff>114300</xdr:colOff>
      <xdr:row>13</xdr:row>
      <xdr:rowOff>57810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a:off x="3606800" y="2325187"/>
          <a:ext cx="698500" cy="90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7582</xdr:rowOff>
    </xdr:from>
    <xdr:to>
      <xdr:col>22</xdr:col>
      <xdr:colOff>165100</xdr:colOff>
      <xdr:row>18</xdr:row>
      <xdr:rowOff>109182</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1413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93959</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227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12</xdr:row>
      <xdr:rowOff>136654</xdr:rowOff>
    </xdr:from>
    <xdr:to>
      <xdr:col>18</xdr:col>
      <xdr:colOff>177800</xdr:colOff>
      <xdr:row>13</xdr:row>
      <xdr:rowOff>48712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2241679"/>
          <a:ext cx="698500" cy="83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19012</xdr:rowOff>
    </xdr:from>
    <xdr:to>
      <xdr:col>19</xdr:col>
      <xdr:colOff>38100</xdr:colOff>
      <xdr:row>18</xdr:row>
      <xdr:rowOff>120612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52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105389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23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91912</xdr:rowOff>
    </xdr:from>
    <xdr:to>
      <xdr:col>15</xdr:col>
      <xdr:colOff>101600</xdr:colOff>
      <xdr:row>19</xdr:row>
      <xdr:rowOff>22062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2256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6840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31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153749</xdr:rowOff>
    </xdr:from>
    <xdr:to>
      <xdr:col>29</xdr:col>
      <xdr:colOff>177800</xdr:colOff>
      <xdr:row>13</xdr:row>
      <xdr:rowOff>83899</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258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62326</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167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16360</xdr:rowOff>
    </xdr:from>
    <xdr:to>
      <xdr:col>26</xdr:col>
      <xdr:colOff>101600</xdr:colOff>
      <xdr:row>13</xdr:row>
      <xdr:rowOff>117960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2928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128137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061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7010</xdr:rowOff>
    </xdr:from>
    <xdr:to>
      <xdr:col>22</xdr:col>
      <xdr:colOff>165100</xdr:colOff>
      <xdr:row>13</xdr:row>
      <xdr:rowOff>108610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283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118787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0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12</xdr:row>
      <xdr:rowOff>169362</xdr:rowOff>
    </xdr:from>
    <xdr:to>
      <xdr:col>19</xdr:col>
      <xdr:colOff>38100</xdr:colOff>
      <xdr:row>13</xdr:row>
      <xdr:rowOff>99512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274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11</xdr:row>
      <xdr:rowOff>109689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043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12</xdr:row>
      <xdr:rowOff>85854</xdr:rowOff>
    </xdr:from>
    <xdr:to>
      <xdr:col>15</xdr:col>
      <xdr:colOff>101600</xdr:colOff>
      <xdr:row>13</xdr:row>
      <xdr:rowOff>16004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190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26181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1959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224460</xdr:rowOff>
    </xdr:from>
    <xdr:to>
      <xdr:col>29</xdr:col>
      <xdr:colOff>127000</xdr:colOff>
      <xdr:row>37</xdr:row>
      <xdr:rowOff>185636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49010"/>
          <a:ext cx="0" cy="11613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157713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8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185636</xdr:rowOff>
    </xdr:from>
    <xdr:to>
      <xdr:col>30</xdr:col>
      <xdr:colOff>25400</xdr:colOff>
      <xdr:row>37</xdr:row>
      <xdr:rowOff>185636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1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139387</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224460</xdr:rowOff>
    </xdr:from>
    <xdr:to>
      <xdr:col>30</xdr:col>
      <xdr:colOff>25400</xdr:colOff>
      <xdr:row>33</xdr:row>
      <xdr:rowOff>224460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490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117818</xdr:rowOff>
    </xdr:from>
    <xdr:to>
      <xdr:col>29</xdr:col>
      <xdr:colOff>127000</xdr:colOff>
      <xdr:row>35</xdr:row>
      <xdr:rowOff>134925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28168"/>
          <a:ext cx="647700" cy="17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265472</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329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77495</xdr:rowOff>
    </xdr:from>
    <xdr:to>
      <xdr:col>29</xdr:col>
      <xdr:colOff>177800</xdr:colOff>
      <xdr:row>35</xdr:row>
      <xdr:rowOff>179095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878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165</xdr:rowOff>
    </xdr:from>
    <xdr:to>
      <xdr:col>26</xdr:col>
      <xdr:colOff>50800</xdr:colOff>
      <xdr:row>35</xdr:row>
      <xdr:rowOff>117818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267615"/>
          <a:ext cx="698500" cy="460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87668</xdr:rowOff>
    </xdr:from>
    <xdr:to>
      <xdr:col>26</xdr:col>
      <xdr:colOff>101600</xdr:colOff>
      <xdr:row>35</xdr:row>
      <xdr:rowOff>189268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80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174045</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43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265036</xdr:rowOff>
    </xdr:from>
    <xdr:to>
      <xdr:col>22</xdr:col>
      <xdr:colOff>114300</xdr:colOff>
      <xdr:row>34</xdr:row>
      <xdr:rowOff>165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189586"/>
          <a:ext cx="698500" cy="78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92773</xdr:rowOff>
    </xdr:from>
    <xdr:to>
      <xdr:col>22</xdr:col>
      <xdr:colOff>165100</xdr:colOff>
      <xdr:row>35</xdr:row>
      <xdr:rowOff>194373</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031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179150</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8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33</xdr:row>
      <xdr:rowOff>265036</xdr:rowOff>
    </xdr:from>
    <xdr:to>
      <xdr:col>18</xdr:col>
      <xdr:colOff>177800</xdr:colOff>
      <xdr:row>34</xdr:row>
      <xdr:rowOff>177673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189586"/>
          <a:ext cx="698500" cy="255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104851</xdr:rowOff>
    </xdr:from>
    <xdr:to>
      <xdr:col>19</xdr:col>
      <xdr:colOff>38100</xdr:colOff>
      <xdr:row>35</xdr:row>
      <xdr:rowOff>206451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15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191228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0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132017</xdr:rowOff>
    </xdr:from>
    <xdr:to>
      <xdr:col>15</xdr:col>
      <xdr:colOff>101600</xdr:colOff>
      <xdr:row>35</xdr:row>
      <xdr:rowOff>233617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423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218394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2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84125</xdr:rowOff>
    </xdr:from>
    <xdr:to>
      <xdr:col>29</xdr:col>
      <xdr:colOff>177800</xdr:colOff>
      <xdr:row>35</xdr:row>
      <xdr:rowOff>185725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94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56202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66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67018</xdr:rowOff>
    </xdr:from>
    <xdr:to>
      <xdr:col>26</xdr:col>
      <xdr:colOff>101600</xdr:colOff>
      <xdr:row>35</xdr:row>
      <xdr:rowOff>168618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77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178795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46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292265</xdr:rowOff>
    </xdr:from>
    <xdr:to>
      <xdr:col>22</xdr:col>
      <xdr:colOff>165100</xdr:colOff>
      <xdr:row>34</xdr:row>
      <xdr:rowOff>50965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2168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61142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598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214236</xdr:rowOff>
    </xdr:from>
    <xdr:to>
      <xdr:col>19</xdr:col>
      <xdr:colOff>38100</xdr:colOff>
      <xdr:row>33</xdr:row>
      <xdr:rowOff>315836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1387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32</xdr:row>
      <xdr:rowOff>154563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590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126873</xdr:rowOff>
    </xdr:from>
    <xdr:to>
      <xdr:col>15</xdr:col>
      <xdr:colOff>101600</xdr:colOff>
      <xdr:row>34</xdr:row>
      <xdr:rowOff>228473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394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238650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163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宮城県石巻市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132,447
130,751
554.55
84,507,393
82,286,870
1,935,263
40,043,067
67,995,472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30658</xdr:rowOff>
    </xdr:from>
    <xdr:to>
      <xdr:col>24</xdr:col>
      <xdr:colOff>62865</xdr:colOff>
      <xdr:row>38</xdr:row>
      <xdr:rowOff>160600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74158"/>
          <a:ext cx="1270" cy="1501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160600</xdr:rowOff>
    </xdr:from>
    <xdr:to>
      <xdr:col>24</xdr:col>
      <xdr:colOff>152400</xdr:colOff>
      <xdr:row>38</xdr:row>
      <xdr:rowOff>160600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7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148785</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49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30658</xdr:rowOff>
    </xdr:from>
    <xdr:to>
      <xdr:col>24</xdr:col>
      <xdr:colOff>152400</xdr:colOff>
      <xdr:row>30</xdr:row>
      <xdr:rowOff>30658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7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164977</xdr:rowOff>
    </xdr:from>
    <xdr:to>
      <xdr:col>24</xdr:col>
      <xdr:colOff>63500</xdr:colOff>
      <xdr:row>33</xdr:row>
      <xdr:rowOff>31605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479927"/>
          <a:ext cx="838200" cy="20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93779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30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115352</xdr:rowOff>
    </xdr:from>
    <xdr:to>
      <xdr:col>24</xdr:col>
      <xdr:colOff>114300</xdr:colOff>
      <xdr:row>35</xdr:row>
      <xdr:rowOff>45502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4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31605</xdr:rowOff>
    </xdr:from>
    <xdr:to>
      <xdr:col>19</xdr:col>
      <xdr:colOff>177800</xdr:colOff>
      <xdr:row>33</xdr:row>
      <xdr:rowOff>41728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689455"/>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21267</xdr:rowOff>
    </xdr:from>
    <xdr:to>
      <xdr:col>20</xdr:col>
      <xdr:colOff>38100</xdr:colOff>
      <xdr:row>36</xdr:row>
      <xdr:rowOff>122867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93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113994</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8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26837</xdr:rowOff>
    </xdr:from>
    <xdr:to>
      <xdr:col>15</xdr:col>
      <xdr:colOff>50800</xdr:colOff>
      <xdr:row>33</xdr:row>
      <xdr:rowOff>41728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684687"/>
          <a:ext cx="889000" cy="1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31848</xdr:rowOff>
    </xdr:from>
    <xdr:to>
      <xdr:col>15</xdr:col>
      <xdr:colOff>101600</xdr:colOff>
      <xdr:row>36</xdr:row>
      <xdr:rowOff>133448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04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124575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60768</xdr:rowOff>
    </xdr:from>
    <xdr:to>
      <xdr:col>10</xdr:col>
      <xdr:colOff>114300</xdr:colOff>
      <xdr:row>33</xdr:row>
      <xdr:rowOff>26837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547168"/>
          <a:ext cx="889000" cy="13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32371</xdr:rowOff>
    </xdr:from>
    <xdr:to>
      <xdr:col>10</xdr:col>
      <xdr:colOff>165100</xdr:colOff>
      <xdr:row>36</xdr:row>
      <xdr:rowOff>133971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4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125098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126619</xdr:rowOff>
    </xdr:from>
    <xdr:to>
      <xdr:col>6</xdr:col>
      <xdr:colOff>38100</xdr:colOff>
      <xdr:row>37</xdr:row>
      <xdr:rowOff>56769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47896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9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114177</xdr:rowOff>
    </xdr:from>
    <xdr:to>
      <xdr:col>24</xdr:col>
      <xdr:colOff>114300</xdr:colOff>
      <xdr:row>32</xdr:row>
      <xdr:rowOff>44327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2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137054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28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152255</xdr:rowOff>
    </xdr:from>
    <xdr:to>
      <xdr:col>20</xdr:col>
      <xdr:colOff>38100</xdr:colOff>
      <xdr:row>33</xdr:row>
      <xdr:rowOff>82405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98932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41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162378</xdr:rowOff>
    </xdr:from>
    <xdr:to>
      <xdr:col>15</xdr:col>
      <xdr:colOff>101600</xdr:colOff>
      <xdr:row>33</xdr:row>
      <xdr:rowOff>92528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64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109055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42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147487</xdr:rowOff>
    </xdr:from>
    <xdr:to>
      <xdr:col>10</xdr:col>
      <xdr:colOff>165100</xdr:colOff>
      <xdr:row>33</xdr:row>
      <xdr:rowOff>77637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3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94164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409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9968</xdr:rowOff>
    </xdr:from>
    <xdr:to>
      <xdr:col>6</xdr:col>
      <xdr:colOff>38100</xdr:colOff>
      <xdr:row>32</xdr:row>
      <xdr:rowOff>111568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49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128095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27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96632</xdr:rowOff>
    </xdr:from>
    <xdr:to>
      <xdr:col>24</xdr:col>
      <xdr:colOff>62865</xdr:colOff>
      <xdr:row>57</xdr:row>
      <xdr:rowOff>126853</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9132"/>
          <a:ext cx="1270" cy="1230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130680</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0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126853</xdr:rowOff>
    </xdr:from>
    <xdr:to>
      <xdr:col>24</xdr:col>
      <xdr:colOff>152400</xdr:colOff>
      <xdr:row>57</xdr:row>
      <xdr:rowOff>126853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8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43309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4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96632</xdr:rowOff>
    </xdr:from>
    <xdr:to>
      <xdr:col>24</xdr:col>
      <xdr:colOff>152400</xdr:colOff>
      <xdr:row>50</xdr:row>
      <xdr:rowOff>96632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134465</xdr:rowOff>
    </xdr:from>
    <xdr:to>
      <xdr:col>24</xdr:col>
      <xdr:colOff>63500</xdr:colOff>
      <xdr:row>52</xdr:row>
      <xdr:rowOff>61268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8878415"/>
          <a:ext cx="838200" cy="9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65819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2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87392</xdr:rowOff>
    </xdr:from>
    <xdr:to>
      <xdr:col>24</xdr:col>
      <xdr:colOff>114300</xdr:colOff>
      <xdr:row>55</xdr:row>
      <xdr:rowOff>17542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34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116040</xdr:rowOff>
    </xdr:from>
    <xdr:to>
      <xdr:col>19</xdr:col>
      <xdr:colOff>177800</xdr:colOff>
      <xdr:row>52</xdr:row>
      <xdr:rowOff>61268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8859990"/>
          <a:ext cx="889000" cy="116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4707</xdr:rowOff>
    </xdr:from>
    <xdr:to>
      <xdr:col>20</xdr:col>
      <xdr:colOff>38100</xdr:colOff>
      <xdr:row>55</xdr:row>
      <xdr:rowOff>106307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43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97434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2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116040</xdr:rowOff>
    </xdr:from>
    <xdr:to>
      <xdr:col>15</xdr:col>
      <xdr:colOff>50800</xdr:colOff>
      <xdr:row>51</xdr:row>
      <xdr:rowOff>165852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8859990"/>
          <a:ext cx="889000" cy="4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152268</xdr:rowOff>
    </xdr:from>
    <xdr:to>
      <xdr:col>15</xdr:col>
      <xdr:colOff>101600</xdr:colOff>
      <xdr:row>55</xdr:row>
      <xdr:rowOff>82418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41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73545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0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165852</xdr:rowOff>
    </xdr:from>
    <xdr:to>
      <xdr:col>10</xdr:col>
      <xdr:colOff>114300</xdr:colOff>
      <xdr:row>52</xdr:row>
      <xdr:rowOff>116315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8909802"/>
          <a:ext cx="889000" cy="12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60485</xdr:rowOff>
    </xdr:from>
    <xdr:to>
      <xdr:col>10</xdr:col>
      <xdr:colOff>165100</xdr:colOff>
      <xdr:row>55</xdr:row>
      <xdr:rowOff>162085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4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153212</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8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167264</xdr:rowOff>
    </xdr:from>
    <xdr:to>
      <xdr:col>6</xdr:col>
      <xdr:colOff>38100</xdr:colOff>
      <xdr:row>56</xdr:row>
      <xdr:rowOff>97414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59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88541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83665</xdr:rowOff>
    </xdr:from>
    <xdr:to>
      <xdr:col>24</xdr:col>
      <xdr:colOff>114300</xdr:colOff>
      <xdr:row>52</xdr:row>
      <xdr:rowOff>13815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8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106542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679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10468</xdr:rowOff>
    </xdr:from>
    <xdr:to>
      <xdr:col>20</xdr:col>
      <xdr:colOff>38100</xdr:colOff>
      <xdr:row>52</xdr:row>
      <xdr:rowOff>112068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892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50</xdr:row>
      <xdr:rowOff>128595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870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51</xdr:row>
      <xdr:rowOff>65240</xdr:rowOff>
    </xdr:from>
    <xdr:to>
      <xdr:col>15</xdr:col>
      <xdr:colOff>101600</xdr:colOff>
      <xdr:row>51</xdr:row>
      <xdr:rowOff>166840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880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50</xdr:row>
      <xdr:rowOff>11917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858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115052</xdr:rowOff>
    </xdr:from>
    <xdr:to>
      <xdr:col>10</xdr:col>
      <xdr:colOff>165100</xdr:colOff>
      <xdr:row>52</xdr:row>
      <xdr:rowOff>45202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885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50</xdr:row>
      <xdr:rowOff>61729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8634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65515</xdr:rowOff>
    </xdr:from>
    <xdr:to>
      <xdr:col>6</xdr:col>
      <xdr:colOff>38100</xdr:colOff>
      <xdr:row>52</xdr:row>
      <xdr:rowOff>167115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898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51</xdr:row>
      <xdr:rowOff>12192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875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58166</xdr:rowOff>
    </xdr:from>
    <xdr:to>
      <xdr:col>24</xdr:col>
      <xdr:colOff>62865</xdr:colOff>
      <xdr:row>78</xdr:row>
      <xdr:rowOff>8128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59666"/>
          <a:ext cx="1270" cy="13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11955</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38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8128</xdr:rowOff>
    </xdr:from>
    <xdr:to>
      <xdr:col>24</xdr:col>
      <xdr:colOff>152400</xdr:colOff>
      <xdr:row>78</xdr:row>
      <xdr:rowOff>8128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381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4843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3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58166</xdr:rowOff>
    </xdr:from>
    <xdr:to>
      <xdr:col>24</xdr:col>
      <xdr:colOff>152400</xdr:colOff>
      <xdr:row>70</xdr:row>
      <xdr:rowOff>58166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5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7874</xdr:rowOff>
    </xdr:from>
    <xdr:to>
      <xdr:col>24</xdr:col>
      <xdr:colOff>63500</xdr:colOff>
      <xdr:row>74</xdr:row>
      <xdr:rowOff>83312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523724"/>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5859</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86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27432</xdr:rowOff>
    </xdr:from>
    <xdr:to>
      <xdr:col>24</xdr:col>
      <xdr:colOff>114300</xdr:colOff>
      <xdr:row>75</xdr:row>
      <xdr:rowOff>129032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288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7874</xdr:rowOff>
    </xdr:from>
    <xdr:to>
      <xdr:col>19</xdr:col>
      <xdr:colOff>177800</xdr:colOff>
      <xdr:row>73</xdr:row>
      <xdr:rowOff>24892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2523724"/>
          <a:ext cx="889000" cy="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57277</xdr:rowOff>
    </xdr:from>
    <xdr:to>
      <xdr:col>20</xdr:col>
      <xdr:colOff>38100</xdr:colOff>
      <xdr:row>75</xdr:row>
      <xdr:rowOff>158877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291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150004</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0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90297</xdr:rowOff>
    </xdr:from>
    <xdr:to>
      <xdr:col>15</xdr:col>
      <xdr:colOff>50800</xdr:colOff>
      <xdr:row>73</xdr:row>
      <xdr:rowOff>24892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434697"/>
          <a:ext cx="889000" cy="10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8889</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29374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3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70485</xdr:rowOff>
    </xdr:from>
    <xdr:to>
      <xdr:col>10</xdr:col>
      <xdr:colOff>114300</xdr:colOff>
      <xdr:row>72</xdr:row>
      <xdr:rowOff>90297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243435"/>
          <a:ext cx="889000" cy="19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87376</xdr:rowOff>
    </xdr:from>
    <xdr:to>
      <xdr:col>10</xdr:col>
      <xdr:colOff>165100</xdr:colOff>
      <xdr:row>76</xdr:row>
      <xdr:rowOff>17526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294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8653</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3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148717</xdr:rowOff>
    </xdr:from>
    <xdr:to>
      <xdr:col>6</xdr:col>
      <xdr:colOff>38100</xdr:colOff>
      <xdr:row>76</xdr:row>
      <xdr:rowOff>78867</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0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69994</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0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32512</xdr:rowOff>
    </xdr:from>
    <xdr:to>
      <xdr:col>24</xdr:col>
      <xdr:colOff>114300</xdr:colOff>
      <xdr:row>74</xdr:row>
      <xdr:rowOff>134112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71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55389</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57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128524</xdr:rowOff>
    </xdr:from>
    <xdr:to>
      <xdr:col>20</xdr:col>
      <xdr:colOff>38100</xdr:colOff>
      <xdr:row>73</xdr:row>
      <xdr:rowOff>58674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4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71</xdr:row>
      <xdr:rowOff>75201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224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145542</xdr:rowOff>
    </xdr:from>
    <xdr:to>
      <xdr:col>15</xdr:col>
      <xdr:colOff>101600</xdr:colOff>
      <xdr:row>73</xdr:row>
      <xdr:rowOff>75692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4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71</xdr:row>
      <xdr:rowOff>92219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226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39497</xdr:rowOff>
    </xdr:from>
    <xdr:to>
      <xdr:col>10</xdr:col>
      <xdr:colOff>165100</xdr:colOff>
      <xdr:row>72</xdr:row>
      <xdr:rowOff>141097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38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70</xdr:row>
      <xdr:rowOff>157624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215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19685</xdr:rowOff>
    </xdr:from>
    <xdr:to>
      <xdr:col>6</xdr:col>
      <xdr:colOff>38100</xdr:colOff>
      <xdr:row>71</xdr:row>
      <xdr:rowOff>121285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19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69</xdr:row>
      <xdr:rowOff>137812</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196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166381</xdr:rowOff>
    </xdr:from>
    <xdr:to>
      <xdr:col>24</xdr:col>
      <xdr:colOff>62865</xdr:colOff>
      <xdr:row>97</xdr:row>
      <xdr:rowOff>131504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6881"/>
          <a:ext cx="1270" cy="1165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135331</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76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131504</xdr:rowOff>
    </xdr:from>
    <xdr:to>
      <xdr:col>24</xdr:col>
      <xdr:colOff>152400</xdr:colOff>
      <xdr:row>97</xdr:row>
      <xdr:rowOff>131504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762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113058</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2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166381</xdr:rowOff>
    </xdr:from>
    <xdr:to>
      <xdr:col>24</xdr:col>
      <xdr:colOff>152400</xdr:colOff>
      <xdr:row>90</xdr:row>
      <xdr:rowOff>166381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6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11227</xdr:rowOff>
    </xdr:from>
    <xdr:to>
      <xdr:col>24</xdr:col>
      <xdr:colOff>63500</xdr:colOff>
      <xdr:row>95</xdr:row>
      <xdr:rowOff>51036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127527"/>
          <a:ext cx="838200" cy="21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804</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17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22377</xdr:rowOff>
    </xdr:from>
    <xdr:to>
      <xdr:col>24</xdr:col>
      <xdr:colOff>114300</xdr:colOff>
      <xdr:row>94</xdr:row>
      <xdr:rowOff>123977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138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51036</xdr:rowOff>
    </xdr:from>
    <xdr:to>
      <xdr:col>19</xdr:col>
      <xdr:colOff>177800</xdr:colOff>
      <xdr:row>97</xdr:row>
      <xdr:rowOff>92086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338786"/>
          <a:ext cx="889000" cy="38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117508</xdr:rowOff>
    </xdr:from>
    <xdr:to>
      <xdr:col>20</xdr:col>
      <xdr:colOff>38100</xdr:colOff>
      <xdr:row>96</xdr:row>
      <xdr:rowOff>47658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05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38785</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497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56262</xdr:rowOff>
    </xdr:from>
    <xdr:to>
      <xdr:col>15</xdr:col>
      <xdr:colOff>50800</xdr:colOff>
      <xdr:row>97</xdr:row>
      <xdr:rowOff>92086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344012"/>
          <a:ext cx="889000" cy="37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50527</xdr:rowOff>
    </xdr:from>
    <xdr:to>
      <xdr:col>15</xdr:col>
      <xdr:colOff>101600</xdr:colOff>
      <xdr:row>97</xdr:row>
      <xdr:rowOff>152127</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1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143254</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77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56262</xdr:rowOff>
    </xdr:from>
    <xdr:to>
      <xdr:col>10</xdr:col>
      <xdr:colOff>114300</xdr:colOff>
      <xdr:row>99</xdr:row>
      <xdr:rowOff>149236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344012"/>
          <a:ext cx="889000" cy="77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166754</xdr:rowOff>
    </xdr:from>
    <xdr:to>
      <xdr:col>10</xdr:col>
      <xdr:colOff>165100</xdr:colOff>
      <xdr:row>95</xdr:row>
      <xdr:rowOff>96904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28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113431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058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79756</xdr:rowOff>
    </xdr:from>
    <xdr:to>
      <xdr:col>6</xdr:col>
      <xdr:colOff>38100</xdr:colOff>
      <xdr:row>100</xdr:row>
      <xdr:rowOff>9906</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705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26433</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2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131877</xdr:rowOff>
    </xdr:from>
    <xdr:to>
      <xdr:col>24</xdr:col>
      <xdr:colOff>114300</xdr:colOff>
      <xdr:row>94</xdr:row>
      <xdr:rowOff>62027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07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154754</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5928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236</xdr:rowOff>
    </xdr:from>
    <xdr:to>
      <xdr:col>20</xdr:col>
      <xdr:colOff>38100</xdr:colOff>
      <xdr:row>95</xdr:row>
      <xdr:rowOff>101836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28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118363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063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41286</xdr:rowOff>
    </xdr:from>
    <xdr:to>
      <xdr:col>15</xdr:col>
      <xdr:colOff>101600</xdr:colOff>
      <xdr:row>97</xdr:row>
      <xdr:rowOff>142886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7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159413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44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5462</xdr:rowOff>
    </xdr:from>
    <xdr:to>
      <xdr:col>10</xdr:col>
      <xdr:colOff>165100</xdr:colOff>
      <xdr:row>95</xdr:row>
      <xdr:rowOff>107062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29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98189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385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98436</xdr:rowOff>
    </xdr:from>
    <xdr:to>
      <xdr:col>6</xdr:col>
      <xdr:colOff>38100</xdr:colOff>
      <xdr:row>100</xdr:row>
      <xdr:rowOff>28586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7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19713</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16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163950</xdr:rowOff>
    </xdr:from>
    <xdr:to>
      <xdr:col>54</xdr:col>
      <xdr:colOff>189865</xdr:colOff>
      <xdr:row>38</xdr:row>
      <xdr:rowOff>109796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6336150"/>
          <a:ext cx="1270" cy="288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113623</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62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109796</xdr:rowOff>
    </xdr:from>
    <xdr:to>
      <xdr:col>55</xdr:col>
      <xdr:colOff>88900</xdr:colOff>
      <xdr:row>38</xdr:row>
      <xdr:rowOff>109796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624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110627</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6111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163950</xdr:rowOff>
    </xdr:from>
    <xdr:to>
      <xdr:col>55</xdr:col>
      <xdr:colOff>88900</xdr:colOff>
      <xdr:row>36</xdr:row>
      <xdr:rowOff>163950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33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154289</xdr:rowOff>
    </xdr:from>
    <xdr:to>
      <xdr:col>55</xdr:col>
      <xdr:colOff>0</xdr:colOff>
      <xdr:row>37</xdr:row>
      <xdr:rowOff>35546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326489"/>
          <a:ext cx="838200" cy="5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104463</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4481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126036</xdr:rowOff>
    </xdr:from>
    <xdr:to>
      <xdr:col>55</xdr:col>
      <xdr:colOff>50800</xdr:colOff>
      <xdr:row>38</xdr:row>
      <xdr:rowOff>56186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469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41665</xdr:rowOff>
    </xdr:from>
    <xdr:to>
      <xdr:col>50</xdr:col>
      <xdr:colOff>114300</xdr:colOff>
      <xdr:row>36</xdr:row>
      <xdr:rowOff>154289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5528065"/>
          <a:ext cx="889000" cy="79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137108</xdr:rowOff>
    </xdr:from>
    <xdr:to>
      <xdr:col>50</xdr:col>
      <xdr:colOff>165100</xdr:colOff>
      <xdr:row>38</xdr:row>
      <xdr:rowOff>67258</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48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58385</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57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41665</xdr:rowOff>
    </xdr:from>
    <xdr:to>
      <xdr:col>45</xdr:col>
      <xdr:colOff>177800</xdr:colOff>
      <xdr:row>32</xdr:row>
      <xdr:rowOff>112531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5528065"/>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132707</xdr:rowOff>
    </xdr:from>
    <xdr:to>
      <xdr:col>46</xdr:col>
      <xdr:colOff>38100</xdr:colOff>
      <xdr:row>38</xdr:row>
      <xdr:rowOff>62857</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47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53984</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56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133936</xdr:rowOff>
    </xdr:from>
    <xdr:to>
      <xdr:col>41</xdr:col>
      <xdr:colOff>50800</xdr:colOff>
      <xdr:row>32</xdr:row>
      <xdr:rowOff>112531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277436"/>
          <a:ext cx="889000" cy="32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139360</xdr:rowOff>
    </xdr:from>
    <xdr:to>
      <xdr:col>41</xdr:col>
      <xdr:colOff>101600</xdr:colOff>
      <xdr:row>38</xdr:row>
      <xdr:rowOff>69510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48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60637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57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105786</xdr:rowOff>
    </xdr:from>
    <xdr:to>
      <xdr:col>36</xdr:col>
      <xdr:colOff>165100</xdr:colOff>
      <xdr:row>36</xdr:row>
      <xdr:rowOff>35936</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10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27063</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619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156196</xdr:rowOff>
    </xdr:from>
    <xdr:to>
      <xdr:col>55</xdr:col>
      <xdr:colOff>50800</xdr:colOff>
      <xdr:row>37</xdr:row>
      <xdr:rowOff>86346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32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71123</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4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103489</xdr:rowOff>
    </xdr:from>
    <xdr:to>
      <xdr:col>50</xdr:col>
      <xdr:colOff>165100</xdr:colOff>
      <xdr:row>37</xdr:row>
      <xdr:rowOff>33639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2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50166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39795" y="605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162315</xdr:rowOff>
    </xdr:from>
    <xdr:to>
      <xdr:col>46</xdr:col>
      <xdr:colOff>38100</xdr:colOff>
      <xdr:row>32</xdr:row>
      <xdr:rowOff>92465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47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30</xdr:row>
      <xdr:rowOff>108992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50795" y="525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61731</xdr:rowOff>
    </xdr:from>
    <xdr:to>
      <xdr:col>41</xdr:col>
      <xdr:colOff>101600</xdr:colOff>
      <xdr:row>32</xdr:row>
      <xdr:rowOff>163331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54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8408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32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83136</xdr:rowOff>
    </xdr:from>
    <xdr:to>
      <xdr:col>36</xdr:col>
      <xdr:colOff>165100</xdr:colOff>
      <xdr:row>31</xdr:row>
      <xdr:rowOff>13286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2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29813</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00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56</xdr:row>
      <xdr:rowOff>50504</xdr:rowOff>
    </xdr:from>
    <xdr:to>
      <xdr:col>54</xdr:col>
      <xdr:colOff>189865</xdr:colOff>
      <xdr:row>58</xdr:row>
      <xdr:rowOff>118863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9651704"/>
          <a:ext cx="1270" cy="411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122690</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6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118863</xdr:rowOff>
    </xdr:from>
    <xdr:to>
      <xdr:col>55</xdr:col>
      <xdr:colOff>88900</xdr:colOff>
      <xdr:row>58</xdr:row>
      <xdr:rowOff>118863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62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168631</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9426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50504</xdr:rowOff>
    </xdr:from>
    <xdr:to>
      <xdr:col>55</xdr:col>
      <xdr:colOff>88900</xdr:colOff>
      <xdr:row>56</xdr:row>
      <xdr:rowOff>50504</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965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64986</xdr:rowOff>
    </xdr:from>
    <xdr:to>
      <xdr:col>55</xdr:col>
      <xdr:colOff>0</xdr:colOff>
      <xdr:row>57</xdr:row>
      <xdr:rowOff>152905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837636"/>
          <a:ext cx="838200" cy="8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103555</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7047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80678</xdr:rowOff>
    </xdr:from>
    <xdr:to>
      <xdr:col>55</xdr:col>
      <xdr:colOff>50800</xdr:colOff>
      <xdr:row>58</xdr:row>
      <xdr:rowOff>10828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853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20950</xdr:rowOff>
    </xdr:from>
    <xdr:to>
      <xdr:col>50</xdr:col>
      <xdr:colOff>114300</xdr:colOff>
      <xdr:row>57</xdr:row>
      <xdr:rowOff>64986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793600"/>
          <a:ext cx="889000" cy="4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139428</xdr:rowOff>
    </xdr:from>
    <xdr:to>
      <xdr:col>50</xdr:col>
      <xdr:colOff>165100</xdr:colOff>
      <xdr:row>58</xdr:row>
      <xdr:rowOff>69578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9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60705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1000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29774</xdr:rowOff>
    </xdr:from>
    <xdr:to>
      <xdr:col>45</xdr:col>
      <xdr:colOff>177800</xdr:colOff>
      <xdr:row>57</xdr:row>
      <xdr:rowOff>20950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288074"/>
          <a:ext cx="889000" cy="50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149056</xdr:rowOff>
    </xdr:from>
    <xdr:to>
      <xdr:col>46</xdr:col>
      <xdr:colOff>38100</xdr:colOff>
      <xdr:row>58</xdr:row>
      <xdr:rowOff>79206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92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70333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1001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69947</xdr:rowOff>
    </xdr:from>
    <xdr:to>
      <xdr:col>41</xdr:col>
      <xdr:colOff>50800</xdr:colOff>
      <xdr:row>54</xdr:row>
      <xdr:rowOff>29774</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8813897"/>
          <a:ext cx="889000" cy="47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149034</xdr:rowOff>
    </xdr:from>
    <xdr:to>
      <xdr:col>41</xdr:col>
      <xdr:colOff>101600</xdr:colOff>
      <xdr:row>58</xdr:row>
      <xdr:rowOff>79184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92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70311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1001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121605</xdr:rowOff>
    </xdr:from>
    <xdr:to>
      <xdr:col>36</xdr:col>
      <xdr:colOff>165100</xdr:colOff>
      <xdr:row>58</xdr:row>
      <xdr:rowOff>51755</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8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42882</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98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102105</xdr:rowOff>
    </xdr:from>
    <xdr:to>
      <xdr:col>55</xdr:col>
      <xdr:colOff>50800</xdr:colOff>
      <xdr:row>58</xdr:row>
      <xdr:rowOff>32255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87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80532</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85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14186</xdr:rowOff>
    </xdr:from>
    <xdr:to>
      <xdr:col>50</xdr:col>
      <xdr:colOff>165100</xdr:colOff>
      <xdr:row>57</xdr:row>
      <xdr:rowOff>115786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78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132313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56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141600</xdr:rowOff>
    </xdr:from>
    <xdr:to>
      <xdr:col>46</xdr:col>
      <xdr:colOff>38100</xdr:colOff>
      <xdr:row>57</xdr:row>
      <xdr:rowOff>71750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4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88277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5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150424</xdr:rowOff>
    </xdr:from>
    <xdr:to>
      <xdr:col>41</xdr:col>
      <xdr:colOff>101600</xdr:colOff>
      <xdr:row>54</xdr:row>
      <xdr:rowOff>80574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23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97101</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61795" y="901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19147</xdr:rowOff>
    </xdr:from>
    <xdr:to>
      <xdr:col>36</xdr:col>
      <xdr:colOff>165100</xdr:colOff>
      <xdr:row>51</xdr:row>
      <xdr:rowOff>120747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876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137274</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8538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76</xdr:row>
      <xdr:rowOff>49005</xdr:rowOff>
    </xdr:from>
    <xdr:to>
      <xdr:col>54</xdr:col>
      <xdr:colOff>189865</xdr:colOff>
      <xdr:row>78</xdr:row>
      <xdr:rowOff>138854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3079205"/>
          <a:ext cx="1270" cy="432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142681</xdr:rowOff>
    </xdr:from>
    <xdr:ext cx="378565"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15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138854</xdr:rowOff>
    </xdr:from>
    <xdr:to>
      <xdr:col>55</xdr:col>
      <xdr:colOff>88900</xdr:colOff>
      <xdr:row>78</xdr:row>
      <xdr:rowOff>138854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1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167133</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85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76</xdr:row>
      <xdr:rowOff>49005</xdr:rowOff>
    </xdr:from>
    <xdr:to>
      <xdr:col>55</xdr:col>
      <xdr:colOff>88900</xdr:colOff>
      <xdr:row>76</xdr:row>
      <xdr:rowOff>49005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079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96413</xdr:rowOff>
    </xdr:from>
    <xdr:to>
      <xdr:col>55</xdr:col>
      <xdr:colOff>0</xdr:colOff>
      <xdr:row>78</xdr:row>
      <xdr:rowOff>11373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298063"/>
          <a:ext cx="838200" cy="8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170028</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371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20151</xdr:rowOff>
    </xdr:from>
    <xdr:to>
      <xdr:col>55</xdr:col>
      <xdr:colOff>50800</xdr:colOff>
      <xdr:row>78</xdr:row>
      <xdr:rowOff>121751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9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160255</xdr:rowOff>
    </xdr:from>
    <xdr:to>
      <xdr:col>50</xdr:col>
      <xdr:colOff>114300</xdr:colOff>
      <xdr:row>77</xdr:row>
      <xdr:rowOff>96413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190455"/>
          <a:ext cx="889000" cy="107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35508</xdr:rowOff>
    </xdr:from>
    <xdr:to>
      <xdr:col>50</xdr:col>
      <xdr:colOff>165100</xdr:colOff>
      <xdr:row>78</xdr:row>
      <xdr:rowOff>137108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408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128235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50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136335</xdr:rowOff>
    </xdr:from>
    <xdr:to>
      <xdr:col>45</xdr:col>
      <xdr:colOff>177800</xdr:colOff>
      <xdr:row>76</xdr:row>
      <xdr:rowOff>160255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2652185"/>
          <a:ext cx="889000" cy="53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41754</xdr:rowOff>
    </xdr:from>
    <xdr:to>
      <xdr:col>46</xdr:col>
      <xdr:colOff>38100</xdr:colOff>
      <xdr:row>78</xdr:row>
      <xdr:rowOff>143354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414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134481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50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72377</xdr:rowOff>
    </xdr:from>
    <xdr:to>
      <xdr:col>41</xdr:col>
      <xdr:colOff>50800</xdr:colOff>
      <xdr:row>73</xdr:row>
      <xdr:rowOff>136335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2245327"/>
          <a:ext cx="889000" cy="40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35426</xdr:rowOff>
    </xdr:from>
    <xdr:to>
      <xdr:col>41</xdr:col>
      <xdr:colOff>101600</xdr:colOff>
      <xdr:row>78</xdr:row>
      <xdr:rowOff>137026</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40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128153</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50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16787</xdr:rowOff>
    </xdr:from>
    <xdr:to>
      <xdr:col>36</xdr:col>
      <xdr:colOff>165100</xdr:colOff>
      <xdr:row>78</xdr:row>
      <xdr:rowOff>118387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38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109514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48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132023</xdr:rowOff>
    </xdr:from>
    <xdr:to>
      <xdr:col>55</xdr:col>
      <xdr:colOff>50800</xdr:colOff>
      <xdr:row>78</xdr:row>
      <xdr:rowOff>62173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33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154900</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185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45613</xdr:rowOff>
    </xdr:from>
    <xdr:to>
      <xdr:col>50</xdr:col>
      <xdr:colOff>165100</xdr:colOff>
      <xdr:row>77</xdr:row>
      <xdr:rowOff>147213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24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163740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302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109455</xdr:rowOff>
    </xdr:from>
    <xdr:to>
      <xdr:col>46</xdr:col>
      <xdr:colOff>38100</xdr:colOff>
      <xdr:row>77</xdr:row>
      <xdr:rowOff>39605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13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56132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83111" y="1291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85535</xdr:rowOff>
    </xdr:from>
    <xdr:to>
      <xdr:col>41</xdr:col>
      <xdr:colOff>101600</xdr:colOff>
      <xdr:row>74</xdr:row>
      <xdr:rowOff>15685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260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72</xdr:row>
      <xdr:rowOff>32212</xdr:rowOff>
    </xdr:from>
    <xdr:ext cx="59901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61795" y="12376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21577</xdr:rowOff>
    </xdr:from>
    <xdr:to>
      <xdr:col>36</xdr:col>
      <xdr:colOff>165100</xdr:colOff>
      <xdr:row>71</xdr:row>
      <xdr:rowOff>123177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219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69</xdr:row>
      <xdr:rowOff>139704</xdr:rowOff>
    </xdr:from>
    <xdr:ext cx="59901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672795" y="1196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14808</xdr:rowOff>
    </xdr:from>
    <xdr:to>
      <xdr:col>54</xdr:col>
      <xdr:colOff>189865</xdr:colOff>
      <xdr:row>98</xdr:row>
      <xdr:rowOff>39255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45308"/>
          <a:ext cx="1270" cy="1396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43082</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84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39255</xdr:rowOff>
    </xdr:from>
    <xdr:to>
      <xdr:col>55</xdr:col>
      <xdr:colOff>88900</xdr:colOff>
      <xdr:row>98</xdr:row>
      <xdr:rowOff>39255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84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132935</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2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14808</xdr:rowOff>
    </xdr:from>
    <xdr:to>
      <xdr:col>55</xdr:col>
      <xdr:colOff>88900</xdr:colOff>
      <xdr:row>90</xdr:row>
      <xdr:rowOff>14808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4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11582</xdr:rowOff>
    </xdr:from>
    <xdr:to>
      <xdr:col>55</xdr:col>
      <xdr:colOff>0</xdr:colOff>
      <xdr:row>97</xdr:row>
      <xdr:rowOff>114300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642232"/>
          <a:ext cx="838200" cy="10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148886</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2651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126009</xdr:rowOff>
    </xdr:from>
    <xdr:to>
      <xdr:col>55</xdr:col>
      <xdr:colOff>50800</xdr:colOff>
      <xdr:row>96</xdr:row>
      <xdr:rowOff>56159</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1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11582</xdr:rowOff>
    </xdr:from>
    <xdr:to>
      <xdr:col>50</xdr:col>
      <xdr:colOff>114300</xdr:colOff>
      <xdr:row>97</xdr:row>
      <xdr:rowOff>132054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642232"/>
          <a:ext cx="889000" cy="12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116433</xdr:rowOff>
    </xdr:from>
    <xdr:to>
      <xdr:col>50</xdr:col>
      <xdr:colOff>165100</xdr:colOff>
      <xdr:row>97</xdr:row>
      <xdr:rowOff>46583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57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63110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35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50164</xdr:rowOff>
    </xdr:from>
    <xdr:to>
      <xdr:col>45</xdr:col>
      <xdr:colOff>177800</xdr:colOff>
      <xdr:row>97</xdr:row>
      <xdr:rowOff>132054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680814"/>
          <a:ext cx="889000" cy="8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131077</xdr:rowOff>
    </xdr:from>
    <xdr:to>
      <xdr:col>46</xdr:col>
      <xdr:colOff>38100</xdr:colOff>
      <xdr:row>97</xdr:row>
      <xdr:rowOff>61227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77754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49707</xdr:rowOff>
    </xdr:from>
    <xdr:to>
      <xdr:col>41</xdr:col>
      <xdr:colOff>50800</xdr:colOff>
      <xdr:row>97</xdr:row>
      <xdr:rowOff>50164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680357"/>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167666</xdr:rowOff>
    </xdr:from>
    <xdr:to>
      <xdr:col>41</xdr:col>
      <xdr:colOff>101600</xdr:colOff>
      <xdr:row>97</xdr:row>
      <xdr:rowOff>97816</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6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114343</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40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106668</xdr:rowOff>
    </xdr:from>
    <xdr:to>
      <xdr:col>36</xdr:col>
      <xdr:colOff>165100</xdr:colOff>
      <xdr:row>97</xdr:row>
      <xdr:rowOff>36818</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53345</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34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63500</xdr:rowOff>
    </xdr:from>
    <xdr:to>
      <xdr:col>55</xdr:col>
      <xdr:colOff>50800</xdr:colOff>
      <xdr:row>97</xdr:row>
      <xdr:rowOff>165100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6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149877</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60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132232</xdr:rowOff>
    </xdr:from>
    <xdr:to>
      <xdr:col>50</xdr:col>
      <xdr:colOff>165100</xdr:colOff>
      <xdr:row>97</xdr:row>
      <xdr:rowOff>62382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59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53509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68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81254</xdr:rowOff>
    </xdr:from>
    <xdr:to>
      <xdr:col>46</xdr:col>
      <xdr:colOff>38100</xdr:colOff>
      <xdr:row>98</xdr:row>
      <xdr:rowOff>11404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71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2531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80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170814</xdr:rowOff>
    </xdr:from>
    <xdr:to>
      <xdr:col>41</xdr:col>
      <xdr:colOff>101600</xdr:colOff>
      <xdr:row>97</xdr:row>
      <xdr:rowOff>100964</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63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92091</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72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170357</xdr:rowOff>
    </xdr:from>
    <xdr:to>
      <xdr:col>36</xdr:col>
      <xdr:colOff>165100</xdr:colOff>
      <xdr:row>97</xdr:row>
      <xdr:rowOff>100507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62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91634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72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90805</xdr:rowOff>
    </xdr:from>
    <xdr:to>
      <xdr:col>85</xdr:col>
      <xdr:colOff>126364</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6605905"/>
          <a:ext cx="1269" cy="125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83088</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696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37482</xdr:rowOff>
    </xdr:from>
    <xdr:ext cx="469744"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6381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90805</xdr:rowOff>
    </xdr:from>
    <xdr:to>
      <xdr:col>86</xdr:col>
      <xdr:colOff>25400</xdr:colOff>
      <xdr:row>38</xdr:row>
      <xdr:rowOff>90805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0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16866</xdr:rowOff>
    </xdr:from>
    <xdr:to>
      <xdr:col>85</xdr:col>
      <xdr:colOff>127000</xdr:colOff>
      <xdr:row>39</xdr:row>
      <xdr:rowOff>24968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03416"/>
          <a:ext cx="838200" cy="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127538</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6426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149111</xdr:rowOff>
    </xdr:from>
    <xdr:to>
      <xdr:col>85</xdr:col>
      <xdr:colOff>177800</xdr:colOff>
      <xdr:row>39</xdr:row>
      <xdr:rowOff>79261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64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135496</xdr:rowOff>
    </xdr:from>
    <xdr:to>
      <xdr:col>81</xdr:col>
      <xdr:colOff>50800</xdr:colOff>
      <xdr:row>39</xdr:row>
      <xdr:rowOff>16866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479146"/>
          <a:ext cx="889000" cy="2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144514</xdr:rowOff>
    </xdr:from>
    <xdr:to>
      <xdr:col>81</xdr:col>
      <xdr:colOff>101600</xdr:colOff>
      <xdr:row>39</xdr:row>
      <xdr:rowOff>74664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5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65791</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752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21895</xdr:rowOff>
    </xdr:from>
    <xdr:to>
      <xdr:col>76</xdr:col>
      <xdr:colOff>114300</xdr:colOff>
      <xdr:row>37</xdr:row>
      <xdr:rowOff>135496</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194095"/>
          <a:ext cx="889000" cy="28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143649</xdr:rowOff>
    </xdr:from>
    <xdr:to>
      <xdr:col>76</xdr:col>
      <xdr:colOff>165100</xdr:colOff>
      <xdr:row>39</xdr:row>
      <xdr:rowOff>73799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5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64926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751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142037</xdr:rowOff>
    </xdr:from>
    <xdr:to>
      <xdr:col>71</xdr:col>
      <xdr:colOff>177800</xdr:colOff>
      <xdr:row>36</xdr:row>
      <xdr:rowOff>21895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5285537"/>
          <a:ext cx="889000" cy="90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156019</xdr:rowOff>
    </xdr:from>
    <xdr:to>
      <xdr:col>72</xdr:col>
      <xdr:colOff>38100</xdr:colOff>
      <xdr:row>39</xdr:row>
      <xdr:rowOff>86169</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7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77296</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4017" y="6763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142684</xdr:rowOff>
    </xdr:from>
    <xdr:to>
      <xdr:col>67</xdr:col>
      <xdr:colOff>101600</xdr:colOff>
      <xdr:row>39</xdr:row>
      <xdr:rowOff>72834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5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63961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750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145618</xdr:rowOff>
    </xdr:from>
    <xdr:to>
      <xdr:col>85</xdr:col>
      <xdr:colOff>177800</xdr:colOff>
      <xdr:row>39</xdr:row>
      <xdr:rowOff>75768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6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168495</xdr:rowOff>
    </xdr:from>
    <xdr:ext cx="469744"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51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137516</xdr:rowOff>
    </xdr:from>
    <xdr:to>
      <xdr:col>81</xdr:col>
      <xdr:colOff>101600</xdr:colOff>
      <xdr:row>39</xdr:row>
      <xdr:rowOff>67666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65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84193</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42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84696</xdr:rowOff>
    </xdr:from>
    <xdr:to>
      <xdr:col>76</xdr:col>
      <xdr:colOff>165100</xdr:colOff>
      <xdr:row>38</xdr:row>
      <xdr:rowOff>14846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42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31373</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620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142545</xdr:rowOff>
    </xdr:from>
    <xdr:to>
      <xdr:col>72</xdr:col>
      <xdr:colOff>38100</xdr:colOff>
      <xdr:row>36</xdr:row>
      <xdr:rowOff>72695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1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89222</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591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91237</xdr:rowOff>
    </xdr:from>
    <xdr:to>
      <xdr:col>67</xdr:col>
      <xdr:colOff>101600</xdr:colOff>
      <xdr:row>31</xdr:row>
      <xdr:rowOff>21387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523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29</xdr:row>
      <xdr:rowOff>37914</xdr:rowOff>
    </xdr:from>
    <xdr:ext cx="59901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14795" y="5009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15516</xdr:rowOff>
    </xdr:from>
    <xdr:to>
      <xdr:col>85</xdr:col>
      <xdr:colOff>126364</xdr:colOff>
      <xdr:row>79</xdr:row>
      <xdr:rowOff>22222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874266"/>
          <a:ext cx="1269" cy="692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26049</xdr:rowOff>
    </xdr:from>
    <xdr:ext cx="469744"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70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22222</xdr:rowOff>
    </xdr:from>
    <xdr:to>
      <xdr:col>86</xdr:col>
      <xdr:colOff>25400</xdr:colOff>
      <xdr:row>79</xdr:row>
      <xdr:rowOff>22222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566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133643</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2649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75</xdr:row>
      <xdr:rowOff>15516</xdr:rowOff>
    </xdr:from>
    <xdr:to>
      <xdr:col>86</xdr:col>
      <xdr:colOff>25400</xdr:colOff>
      <xdr:row>75</xdr:row>
      <xdr:rowOff>15516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874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68245</xdr:rowOff>
    </xdr:from>
    <xdr:to>
      <xdr:col>85</xdr:col>
      <xdr:colOff>127000</xdr:colOff>
      <xdr:row>76</xdr:row>
      <xdr:rowOff>81549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098445"/>
          <a:ext cx="838200" cy="1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121538</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31517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143111</xdr:rowOff>
    </xdr:from>
    <xdr:to>
      <xdr:col>85</xdr:col>
      <xdr:colOff>177800</xdr:colOff>
      <xdr:row>77</xdr:row>
      <xdr:rowOff>73261</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17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68245</xdr:rowOff>
    </xdr:from>
    <xdr:to>
      <xdr:col>81</xdr:col>
      <xdr:colOff>50800</xdr:colOff>
      <xdr:row>76</xdr:row>
      <xdr:rowOff>124972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098445"/>
          <a:ext cx="889000" cy="5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140988</xdr:rowOff>
    </xdr:from>
    <xdr:to>
      <xdr:col>81</xdr:col>
      <xdr:colOff>101600</xdr:colOff>
      <xdr:row>77</xdr:row>
      <xdr:rowOff>71138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17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62265</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326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69</xdr:row>
      <xdr:rowOff>170125</xdr:rowOff>
    </xdr:from>
    <xdr:to>
      <xdr:col>76</xdr:col>
      <xdr:colOff>114300</xdr:colOff>
      <xdr:row>76</xdr:row>
      <xdr:rowOff>124972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3703300" y="12000175"/>
          <a:ext cx="889000" cy="115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140498</xdr:rowOff>
    </xdr:from>
    <xdr:to>
      <xdr:col>76</xdr:col>
      <xdr:colOff>165100</xdr:colOff>
      <xdr:row>77</xdr:row>
      <xdr:rowOff>70648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17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61775</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326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69</xdr:row>
      <xdr:rowOff>170125</xdr:rowOff>
    </xdr:from>
    <xdr:to>
      <xdr:col>71</xdr:col>
      <xdr:colOff>177800</xdr:colOff>
      <xdr:row>76</xdr:row>
      <xdr:rowOff>169647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000175"/>
          <a:ext cx="889000" cy="119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141032</xdr:rowOff>
    </xdr:from>
    <xdr:to>
      <xdr:col>72</xdr:col>
      <xdr:colOff>38100</xdr:colOff>
      <xdr:row>77</xdr:row>
      <xdr:rowOff>71182</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171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62309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26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166101</xdr:rowOff>
    </xdr:from>
    <xdr:to>
      <xdr:col>67</xdr:col>
      <xdr:colOff>101600</xdr:colOff>
      <xdr:row>77</xdr:row>
      <xdr:rowOff>96251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19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87378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28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30749</xdr:rowOff>
    </xdr:from>
    <xdr:to>
      <xdr:col>85</xdr:col>
      <xdr:colOff>177800</xdr:colOff>
      <xdr:row>76</xdr:row>
      <xdr:rowOff>132349</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06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53626</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91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17445</xdr:rowOff>
    </xdr:from>
    <xdr:to>
      <xdr:col>81</xdr:col>
      <xdr:colOff>101600</xdr:colOff>
      <xdr:row>76</xdr:row>
      <xdr:rowOff>119045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04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135573</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2822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74172</xdr:rowOff>
    </xdr:from>
    <xdr:to>
      <xdr:col>76</xdr:col>
      <xdr:colOff>165100</xdr:colOff>
      <xdr:row>77</xdr:row>
      <xdr:rowOff>4322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10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20848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287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69</xdr:row>
      <xdr:rowOff>119325</xdr:rowOff>
    </xdr:from>
    <xdr:to>
      <xdr:col>72</xdr:col>
      <xdr:colOff>38100</xdr:colOff>
      <xdr:row>70</xdr:row>
      <xdr:rowOff>49475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1949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68</xdr:row>
      <xdr:rowOff>66002</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03795" y="11724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118847</xdr:rowOff>
    </xdr:from>
    <xdr:to>
      <xdr:col>67</xdr:col>
      <xdr:colOff>101600</xdr:colOff>
      <xdr:row>77</xdr:row>
      <xdr:rowOff>48997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14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65523</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92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119076</xdr:rowOff>
    </xdr:from>
    <xdr:to>
      <xdr:col>85</xdr:col>
      <xdr:colOff>126364</xdr:colOff>
      <xdr:row>99</xdr:row>
      <xdr:rowOff>76819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549576"/>
          <a:ext cx="1269" cy="150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80646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705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76819</xdr:rowOff>
    </xdr:from>
    <xdr:to>
      <xdr:col>86</xdr:col>
      <xdr:colOff>25400</xdr:colOff>
      <xdr:row>99</xdr:row>
      <xdr:rowOff>76819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705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65753</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324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119076</xdr:rowOff>
    </xdr:from>
    <xdr:to>
      <xdr:col>86</xdr:col>
      <xdr:colOff>25400</xdr:colOff>
      <xdr:row>90</xdr:row>
      <xdr:rowOff>119076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54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64981</xdr:rowOff>
    </xdr:from>
    <xdr:to>
      <xdr:col>85</xdr:col>
      <xdr:colOff>127000</xdr:colOff>
      <xdr:row>95</xdr:row>
      <xdr:rowOff>15456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181281"/>
          <a:ext cx="838200" cy="12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150423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096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546</xdr:rowOff>
    </xdr:from>
    <xdr:to>
      <xdr:col>85</xdr:col>
      <xdr:colOff>177800</xdr:colOff>
      <xdr:row>97</xdr:row>
      <xdr:rowOff>102146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23702</xdr:rowOff>
    </xdr:from>
    <xdr:to>
      <xdr:col>81</xdr:col>
      <xdr:colOff>50800</xdr:colOff>
      <xdr:row>95</xdr:row>
      <xdr:rowOff>15456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140002"/>
          <a:ext cx="889000" cy="16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35554</xdr:rowOff>
    </xdr:from>
    <xdr:to>
      <xdr:col>81</xdr:col>
      <xdr:colOff>101600</xdr:colOff>
      <xdr:row>97</xdr:row>
      <xdr:rowOff>137154</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6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128281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5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86289</xdr:rowOff>
    </xdr:from>
    <xdr:to>
      <xdr:col>76</xdr:col>
      <xdr:colOff>114300</xdr:colOff>
      <xdr:row>94</xdr:row>
      <xdr:rowOff>23702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031139"/>
          <a:ext cx="889000" cy="10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23651</xdr:rowOff>
    </xdr:from>
    <xdr:to>
      <xdr:col>76</xdr:col>
      <xdr:colOff>165100</xdr:colOff>
      <xdr:row>97</xdr:row>
      <xdr:rowOff>125251</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54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116378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4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86289</xdr:rowOff>
    </xdr:from>
    <xdr:to>
      <xdr:col>71</xdr:col>
      <xdr:colOff>177800</xdr:colOff>
      <xdr:row>93</xdr:row>
      <xdr:rowOff>150836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031139"/>
          <a:ext cx="889000" cy="6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10016</xdr:rowOff>
    </xdr:from>
    <xdr:to>
      <xdr:col>72</xdr:col>
      <xdr:colOff>38100</xdr:colOff>
      <xdr:row>97</xdr:row>
      <xdr:rowOff>111616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64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102743</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6784</xdr:rowOff>
    </xdr:from>
    <xdr:to>
      <xdr:col>67</xdr:col>
      <xdr:colOff>101600</xdr:colOff>
      <xdr:row>98</xdr:row>
      <xdr:rowOff>108384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80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99511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90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14181</xdr:rowOff>
    </xdr:from>
    <xdr:to>
      <xdr:col>85</xdr:col>
      <xdr:colOff>177800</xdr:colOff>
      <xdr:row>94</xdr:row>
      <xdr:rowOff>115781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13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37058</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598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136106</xdr:rowOff>
    </xdr:from>
    <xdr:to>
      <xdr:col>81</xdr:col>
      <xdr:colOff>101600</xdr:colOff>
      <xdr:row>95</xdr:row>
      <xdr:rowOff>66256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25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82783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02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144352</xdr:rowOff>
    </xdr:from>
    <xdr:to>
      <xdr:col>76</xdr:col>
      <xdr:colOff>165100</xdr:colOff>
      <xdr:row>94</xdr:row>
      <xdr:rowOff>74502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08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91029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586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35489</xdr:rowOff>
    </xdr:from>
    <xdr:to>
      <xdr:col>72</xdr:col>
      <xdr:colOff>38100</xdr:colOff>
      <xdr:row>93</xdr:row>
      <xdr:rowOff>137089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598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153616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575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100036</xdr:rowOff>
    </xdr:from>
    <xdr:to>
      <xdr:col>67</xdr:col>
      <xdr:colOff>101600</xdr:colOff>
      <xdr:row>94</xdr:row>
      <xdr:rowOff>30186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04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46713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582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125657</xdr:rowOff>
    </xdr:from>
    <xdr:to>
      <xdr:col>116</xdr:col>
      <xdr:colOff>62864</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269157"/>
          <a:ext cx="1269" cy="1516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72334</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04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125657</xdr:rowOff>
    </xdr:from>
    <xdr:to>
      <xdr:col>116</xdr:col>
      <xdr:colOff>152400</xdr:colOff>
      <xdr:row>30</xdr:row>
      <xdr:rowOff>125657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26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152926</xdr:rowOff>
    </xdr:from>
    <xdr:to>
      <xdr:col>116</xdr:col>
      <xdr:colOff>63500</xdr:colOff>
      <xdr:row>39</xdr:row>
      <xdr:rowOff>5642</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1323300" y="6668026"/>
          <a:ext cx="838200" cy="24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135290</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1360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112413</xdr:rowOff>
    </xdr:from>
    <xdr:to>
      <xdr:col>116</xdr:col>
      <xdr:colOff>114300</xdr:colOff>
      <xdr:row>37</xdr:row>
      <xdr:rowOff>42563</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28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169418</xdr:rowOff>
    </xdr:from>
    <xdr:to>
      <xdr:col>111</xdr:col>
      <xdr:colOff>177800</xdr:colOff>
      <xdr:row>39</xdr:row>
      <xdr:rowOff>5642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684518"/>
          <a:ext cx="889000" cy="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54773</xdr:rowOff>
    </xdr:from>
    <xdr:to>
      <xdr:col>112</xdr:col>
      <xdr:colOff>38100</xdr:colOff>
      <xdr:row>36</xdr:row>
      <xdr:rowOff>156373</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2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1450</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00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113085</xdr:rowOff>
    </xdr:from>
    <xdr:to>
      <xdr:col>107</xdr:col>
      <xdr:colOff>50800</xdr:colOff>
      <xdr:row>38</xdr:row>
      <xdr:rowOff>169418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545300" y="6285285"/>
          <a:ext cx="889000" cy="39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57712</xdr:rowOff>
    </xdr:from>
    <xdr:to>
      <xdr:col>107</xdr:col>
      <xdr:colOff>101600</xdr:colOff>
      <xdr:row>36</xdr:row>
      <xdr:rowOff>159312</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22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4389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0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113085</xdr:rowOff>
    </xdr:from>
    <xdr:to>
      <xdr:col>102</xdr:col>
      <xdr:colOff>114300</xdr:colOff>
      <xdr:row>37</xdr:row>
      <xdr:rowOff>2377</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8656300" y="6285285"/>
          <a:ext cx="889000" cy="60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115352</xdr:rowOff>
    </xdr:from>
    <xdr:to>
      <xdr:col>102</xdr:col>
      <xdr:colOff>165100</xdr:colOff>
      <xdr:row>37</xdr:row>
      <xdr:rowOff>45502</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28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36629</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38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58510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40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102126</xdr:rowOff>
    </xdr:from>
    <xdr:to>
      <xdr:col>116</xdr:col>
      <xdr:colOff>114300</xdr:colOff>
      <xdr:row>39</xdr:row>
      <xdr:rowOff>32276</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61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17053</xdr:rowOff>
    </xdr:from>
    <xdr:ext cx="378565"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532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126292</xdr:rowOff>
    </xdr:from>
    <xdr:to>
      <xdr:col>112</xdr:col>
      <xdr:colOff>38100</xdr:colOff>
      <xdr:row>39</xdr:row>
      <xdr:rowOff>56442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64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47569</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4017" y="6734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118618</xdr:rowOff>
    </xdr:from>
    <xdr:to>
      <xdr:col>107</xdr:col>
      <xdr:colOff>101600</xdr:colOff>
      <xdr:row>39</xdr:row>
      <xdr:rowOff>48768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63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39895</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245017" y="6726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62285</xdr:rowOff>
    </xdr:from>
    <xdr:to>
      <xdr:col>102</xdr:col>
      <xdr:colOff>165100</xdr:colOff>
      <xdr:row>36</xdr:row>
      <xdr:rowOff>163885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23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8962</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10428" y="600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123027</xdr:rowOff>
    </xdr:from>
    <xdr:to>
      <xdr:col>98</xdr:col>
      <xdr:colOff>38100</xdr:colOff>
      <xdr:row>37</xdr:row>
      <xdr:rowOff>53177</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29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69704</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21428" y="6070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54661</xdr:rowOff>
    </xdr:from>
    <xdr:to>
      <xdr:col>116</xdr:col>
      <xdr:colOff>62864</xdr:colOff>
      <xdr:row>59</xdr:row>
      <xdr:rowOff>44069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798611"/>
          <a:ext cx="1269" cy="1361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47896</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1634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44069</xdr:rowOff>
    </xdr:from>
    <xdr:to>
      <xdr:col>116</xdr:col>
      <xdr:colOff>152400</xdr:colOff>
      <xdr:row>59</xdr:row>
      <xdr:rowOff>44069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159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1338</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57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54661</xdr:rowOff>
    </xdr:from>
    <xdr:to>
      <xdr:col>116</xdr:col>
      <xdr:colOff>152400</xdr:colOff>
      <xdr:row>51</xdr:row>
      <xdr:rowOff>54661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798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45136</xdr:rowOff>
    </xdr:from>
    <xdr:to>
      <xdr:col>116</xdr:col>
      <xdr:colOff>63500</xdr:colOff>
      <xdr:row>57</xdr:row>
      <xdr:rowOff>94742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817786"/>
          <a:ext cx="838200" cy="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9517</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610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158090</xdr:rowOff>
    </xdr:from>
    <xdr:to>
      <xdr:col>116</xdr:col>
      <xdr:colOff>114300</xdr:colOff>
      <xdr:row>57</xdr:row>
      <xdr:rowOff>88240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75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12979</xdr:rowOff>
    </xdr:from>
    <xdr:to>
      <xdr:col>111</xdr:col>
      <xdr:colOff>177800</xdr:colOff>
      <xdr:row>57</xdr:row>
      <xdr:rowOff>45136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785629"/>
          <a:ext cx="889000" cy="3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136296</xdr:rowOff>
    </xdr:from>
    <xdr:to>
      <xdr:col>112</xdr:col>
      <xdr:colOff>38100</xdr:colOff>
      <xdr:row>57</xdr:row>
      <xdr:rowOff>66446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73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82973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51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12446</xdr:rowOff>
    </xdr:from>
    <xdr:to>
      <xdr:col>107</xdr:col>
      <xdr:colOff>50800</xdr:colOff>
      <xdr:row>57</xdr:row>
      <xdr:rowOff>12979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785096"/>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125629</xdr:rowOff>
    </xdr:from>
    <xdr:to>
      <xdr:col>107</xdr:col>
      <xdr:colOff>101600</xdr:colOff>
      <xdr:row>57</xdr:row>
      <xdr:rowOff>55779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72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72306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50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104267</xdr:rowOff>
    </xdr:from>
    <xdr:to>
      <xdr:col>102</xdr:col>
      <xdr:colOff>114300</xdr:colOff>
      <xdr:row>57</xdr:row>
      <xdr:rowOff>12446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9705467"/>
          <a:ext cx="8890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123419</xdr:rowOff>
    </xdr:from>
    <xdr:to>
      <xdr:col>102</xdr:col>
      <xdr:colOff>165100</xdr:colOff>
      <xdr:row>57</xdr:row>
      <xdr:rowOff>53569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724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70096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49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126695</xdr:rowOff>
    </xdr:from>
    <xdr:to>
      <xdr:col>98</xdr:col>
      <xdr:colOff>38100</xdr:colOff>
      <xdr:row>57</xdr:row>
      <xdr:rowOff>56845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7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47972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2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43942</xdr:rowOff>
    </xdr:from>
    <xdr:to>
      <xdr:col>116</xdr:col>
      <xdr:colOff>114300</xdr:colOff>
      <xdr:row>57</xdr:row>
      <xdr:rowOff>145542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81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22369</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79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165786</xdr:rowOff>
    </xdr:from>
    <xdr:to>
      <xdr:col>112</xdr:col>
      <xdr:colOff>38100</xdr:colOff>
      <xdr:row>57</xdr:row>
      <xdr:rowOff>95936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76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87063</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9859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133629</xdr:rowOff>
    </xdr:from>
    <xdr:to>
      <xdr:col>107</xdr:col>
      <xdr:colOff>101600</xdr:colOff>
      <xdr:row>57</xdr:row>
      <xdr:rowOff>63779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73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54906</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982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133096</xdr:rowOff>
    </xdr:from>
    <xdr:to>
      <xdr:col>102</xdr:col>
      <xdr:colOff>165100</xdr:colOff>
      <xdr:row>57</xdr:row>
      <xdr:rowOff>63246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73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54373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827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53467</xdr:rowOff>
    </xdr:from>
    <xdr:to>
      <xdr:col>98</xdr:col>
      <xdr:colOff>38100</xdr:colOff>
      <xdr:row>56</xdr:row>
      <xdr:rowOff>155067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65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9429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13239</xdr:rowOff>
    </xdr:from>
    <xdr:to>
      <xdr:col>116</xdr:col>
      <xdr:colOff>62864</xdr:colOff>
      <xdr:row>79</xdr:row>
      <xdr:rowOff>7113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014739"/>
          <a:ext cx="1269" cy="153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10940</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5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7113</xdr:rowOff>
    </xdr:from>
    <xdr:to>
      <xdr:col>116</xdr:col>
      <xdr:colOff>152400</xdr:colOff>
      <xdr:row>79</xdr:row>
      <xdr:rowOff>7113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5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131366</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789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13239</xdr:rowOff>
    </xdr:from>
    <xdr:to>
      <xdr:col>116</xdr:col>
      <xdr:colOff>152400</xdr:colOff>
      <xdr:row>70</xdr:row>
      <xdr:rowOff>13239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014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148113</xdr:rowOff>
    </xdr:from>
    <xdr:to>
      <xdr:col>116</xdr:col>
      <xdr:colOff>63500</xdr:colOff>
      <xdr:row>71</xdr:row>
      <xdr:rowOff>30018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149613"/>
          <a:ext cx="838200" cy="5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53885</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56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75458</xdr:rowOff>
    </xdr:from>
    <xdr:to>
      <xdr:col>116</xdr:col>
      <xdr:colOff>114300</xdr:colOff>
      <xdr:row>74</xdr:row>
      <xdr:rowOff>5608</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2591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30018</xdr:rowOff>
    </xdr:from>
    <xdr:to>
      <xdr:col>111</xdr:col>
      <xdr:colOff>177800</xdr:colOff>
      <xdr:row>72</xdr:row>
      <xdr:rowOff>34635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202968"/>
          <a:ext cx="889000" cy="17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136632</xdr:rowOff>
    </xdr:from>
    <xdr:to>
      <xdr:col>112</xdr:col>
      <xdr:colOff>38100</xdr:colOff>
      <xdr:row>74</xdr:row>
      <xdr:rowOff>66782</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265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57909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74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34635</xdr:rowOff>
    </xdr:from>
    <xdr:to>
      <xdr:col>107</xdr:col>
      <xdr:colOff>50800</xdr:colOff>
      <xdr:row>72</xdr:row>
      <xdr:rowOff>49723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379035"/>
          <a:ext cx="8890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32299</xdr:rowOff>
    </xdr:from>
    <xdr:to>
      <xdr:col>107</xdr:col>
      <xdr:colOff>101600</xdr:colOff>
      <xdr:row>74</xdr:row>
      <xdr:rowOff>133899</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271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125026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49723</xdr:rowOff>
    </xdr:from>
    <xdr:to>
      <xdr:col>102</xdr:col>
      <xdr:colOff>114300</xdr:colOff>
      <xdr:row>72</xdr:row>
      <xdr:rowOff>126030</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394123"/>
          <a:ext cx="889000" cy="7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63388</xdr:rowOff>
    </xdr:from>
    <xdr:to>
      <xdr:col>102</xdr:col>
      <xdr:colOff>165100</xdr:colOff>
      <xdr:row>74</xdr:row>
      <xdr:rowOff>164988</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27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122641</xdr:rowOff>
    </xdr:from>
    <xdr:to>
      <xdr:col>98</xdr:col>
      <xdr:colOff>38100</xdr:colOff>
      <xdr:row>75</xdr:row>
      <xdr:rowOff>52791</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280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43918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97313</xdr:rowOff>
    </xdr:from>
    <xdr:to>
      <xdr:col>116</xdr:col>
      <xdr:colOff>114300</xdr:colOff>
      <xdr:row>71</xdr:row>
      <xdr:rowOff>27463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09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69</xdr:row>
      <xdr:rowOff>120190</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195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150668</xdr:rowOff>
    </xdr:from>
    <xdr:to>
      <xdr:col>112</xdr:col>
      <xdr:colOff>38100</xdr:colOff>
      <xdr:row>71</xdr:row>
      <xdr:rowOff>80818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15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97345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192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155285</xdr:rowOff>
    </xdr:from>
    <xdr:to>
      <xdr:col>107</xdr:col>
      <xdr:colOff>101600</xdr:colOff>
      <xdr:row>72</xdr:row>
      <xdr:rowOff>85435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32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101962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10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170373</xdr:rowOff>
    </xdr:from>
    <xdr:to>
      <xdr:col>102</xdr:col>
      <xdr:colOff>165100</xdr:colOff>
      <xdr:row>72</xdr:row>
      <xdr:rowOff>100523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34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117050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11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75230</xdr:rowOff>
    </xdr:from>
    <xdr:to>
      <xdr:col>98</xdr:col>
      <xdr:colOff>38100</xdr:colOff>
      <xdr:row>73</xdr:row>
      <xdr:rowOff>5380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4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21907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19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歳出決算総額は、住民一人当たり約</a:t>
          </a:r>
          <a:r>
            <a:rPr kumimoji="1" lang="en-US" altLang="ja-JP" sz="1300">
              <a:latin typeface="ＭＳ Ｐゴシック" panose="020B0600070205080204" pitchFamily="50" charset="-128"/>
              <a:ea typeface="ＭＳ Ｐゴシック" panose="020B0600070205080204" pitchFamily="50" charset="-128"/>
            </a:rPr>
            <a:t>621</a:t>
          </a:r>
          <a:r>
            <a:rPr kumimoji="1" lang="ja-JP" altLang="en-US" sz="1300">
              <a:latin typeface="ＭＳ Ｐゴシック" panose="020B0600070205080204" pitchFamily="50" charset="-128"/>
              <a:ea typeface="ＭＳ Ｐゴシック" panose="020B0600070205080204" pitchFamily="50" charset="-128"/>
            </a:rPr>
            <a:t>千円となり、前年度から約</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千円減少している。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構成項目毎に見ると、人件費は平成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かけ上昇傾向、以降は復旧・復興事業の収束と近年の職員適正化計画の取組の進捗により減少傾向にあったが、人事院勧告に基づく給与改定等により増加に転じた。類似団体平均と比較して依然高い水準にあるため、引続き取り組みを進め類似団体平均へ近づけていく。物件費及び維持補修費は、類似団体平均を上回る状況が続いている。これは市域が広いことで公立学校や保育所、公園等の公共施設が多いことに起因するものと考えられ、施設の統廃合等により抑制を図る必要がある。扶助費については、「エネルギー・食料品等価格高騰重点支援金給付事業（物価高騰対策）」による増のほか少子高齢化対策等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年度以前から増加傾向にあり、今後も増加していくことが見込まれる。普通建設事業費及び災害復旧事業費は、復旧・復興事業の収束により令和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年度から減少している。</a:t>
          </a:r>
        </a:p>
        <a:p>
          <a:r>
            <a:rPr kumimoji="1" lang="ja-JP" altLang="en-US" sz="1300">
              <a:latin typeface="ＭＳ Ｐゴシック" panose="020B0600070205080204" pitchFamily="50" charset="-128"/>
              <a:ea typeface="ＭＳ Ｐゴシック" panose="020B0600070205080204" pitchFamily="50" charset="-128"/>
            </a:rPr>
            <a:t>　復旧・復興事業がほぼ収束したことにより、令和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年度以降は各項目が通常ベースとなる一方で、近年の物価高騰の影響により物件費等の増加が懸念されるため、類似団体との比較を踏まえ、「行財政改革推進プラン</a:t>
          </a:r>
          <a:r>
            <a:rPr kumimoji="1" lang="en-US" altLang="ja-JP" sz="1300">
              <a:latin typeface="ＭＳ Ｐゴシック" panose="020B0600070205080204" pitchFamily="50" charset="-128"/>
              <a:ea typeface="ＭＳ Ｐゴシック" panose="020B0600070205080204" pitchFamily="50" charset="-128"/>
            </a:rPr>
            <a:t>2030</a:t>
          </a:r>
          <a:r>
            <a:rPr kumimoji="1" lang="ja-JP" altLang="en-US" sz="1300">
              <a:latin typeface="ＭＳ Ｐゴシック" panose="020B0600070205080204" pitchFamily="50" charset="-128"/>
              <a:ea typeface="ＭＳ Ｐゴシック" panose="020B0600070205080204" pitchFamily="50" charset="-128"/>
            </a:rPr>
            <a:t>をはじめとした各種計画に基づき、歳出の精査に努めていく。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宮城県石巻市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132,447
130,751
554.55
84,507,393
82,286,870
1,935,263
40,043,067
67,995,472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91258</xdr:rowOff>
    </xdr:from>
    <xdr:to>
      <xdr:col>24</xdr:col>
      <xdr:colOff>62865</xdr:colOff>
      <xdr:row>38</xdr:row>
      <xdr:rowOff>139700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063308"/>
          <a:ext cx="1270" cy="1591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139700</xdr:rowOff>
    </xdr:from>
    <xdr:to>
      <xdr:col>24</xdr:col>
      <xdr:colOff>152400</xdr:colOff>
      <xdr:row>38</xdr:row>
      <xdr:rowOff>139700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37935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838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91258</xdr:rowOff>
    </xdr:from>
    <xdr:to>
      <xdr:col>24</xdr:col>
      <xdr:colOff>152400</xdr:colOff>
      <xdr:row>29</xdr:row>
      <xdr:rowOff>91258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06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44450</xdr:rowOff>
    </xdr:from>
    <xdr:to>
      <xdr:col>24</xdr:col>
      <xdr:colOff>63500</xdr:colOff>
      <xdr:row>33</xdr:row>
      <xdr:rowOff>69487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702300"/>
          <a:ext cx="83820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21607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50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44450</xdr:rowOff>
    </xdr:from>
    <xdr:to>
      <xdr:col>19</xdr:col>
      <xdr:colOff>177800</xdr:colOff>
      <xdr:row>33</xdr:row>
      <xdr:rowOff>67310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5702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132443</xdr:rowOff>
    </xdr:from>
    <xdr:to>
      <xdr:col>20</xdr:col>
      <xdr:colOff>38100</xdr:colOff>
      <xdr:row>35</xdr:row>
      <xdr:rowOff>62593</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5961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53720</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67310</xdr:rowOff>
    </xdr:from>
    <xdr:to>
      <xdr:col>15</xdr:col>
      <xdr:colOff>50800</xdr:colOff>
      <xdr:row>34</xdr:row>
      <xdr:rowOff>96157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725160"/>
          <a:ext cx="889000" cy="20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168366</xdr:rowOff>
    </xdr:from>
    <xdr:to>
      <xdr:col>15</xdr:col>
      <xdr:colOff>101600</xdr:colOff>
      <xdr:row>35</xdr:row>
      <xdr:rowOff>98516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59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89643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09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44994</xdr:rowOff>
    </xdr:from>
    <xdr:to>
      <xdr:col>10</xdr:col>
      <xdr:colOff>114300</xdr:colOff>
      <xdr:row>34</xdr:row>
      <xdr:rowOff>96157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874294"/>
          <a:ext cx="889000" cy="5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29573</xdr:rowOff>
    </xdr:from>
    <xdr:to>
      <xdr:col>10</xdr:col>
      <xdr:colOff>165100</xdr:colOff>
      <xdr:row>35</xdr:row>
      <xdr:rowOff>131173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3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122300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2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81824</xdr:rowOff>
    </xdr:from>
    <xdr:to>
      <xdr:col>6</xdr:col>
      <xdr:colOff>38100</xdr:colOff>
      <xdr:row>36</xdr:row>
      <xdr:rowOff>11974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08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3101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17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18687</xdr:rowOff>
    </xdr:from>
    <xdr:to>
      <xdr:col>24</xdr:col>
      <xdr:colOff>114300</xdr:colOff>
      <xdr:row>33</xdr:row>
      <xdr:rowOff>120287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67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41564</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52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165100</xdr:rowOff>
    </xdr:from>
    <xdr:to>
      <xdr:col>20</xdr:col>
      <xdr:colOff>38100</xdr:colOff>
      <xdr:row>33</xdr:row>
      <xdr:rowOff>95250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6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111777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42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16510</xdr:rowOff>
    </xdr:from>
    <xdr:to>
      <xdr:col>15</xdr:col>
      <xdr:colOff>101600</xdr:colOff>
      <xdr:row>33</xdr:row>
      <xdr:rowOff>118110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67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134637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44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45357</xdr:rowOff>
    </xdr:from>
    <xdr:to>
      <xdr:col>10</xdr:col>
      <xdr:colOff>165100</xdr:colOff>
      <xdr:row>34</xdr:row>
      <xdr:rowOff>146957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87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163484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64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165644</xdr:rowOff>
    </xdr:from>
    <xdr:to>
      <xdr:col>6</xdr:col>
      <xdr:colOff>38100</xdr:colOff>
      <xdr:row>34</xdr:row>
      <xdr:rowOff>95794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82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112321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59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62459</xdr:rowOff>
    </xdr:from>
    <xdr:to>
      <xdr:col>24</xdr:col>
      <xdr:colOff>62865</xdr:colOff>
      <xdr:row>58</xdr:row>
      <xdr:rowOff>29287</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9320759"/>
          <a:ext cx="1270" cy="652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33114</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997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29287</xdr:rowOff>
    </xdr:from>
    <xdr:to>
      <xdr:col>24</xdr:col>
      <xdr:colOff>152400</xdr:colOff>
      <xdr:row>58</xdr:row>
      <xdr:rowOff>29287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997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9136</xdr:rowOff>
    </xdr:from>
    <xdr:ext cx="599010"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9095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136,826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62459</xdr:rowOff>
    </xdr:from>
    <xdr:to>
      <xdr:col>24</xdr:col>
      <xdr:colOff>152400</xdr:colOff>
      <xdr:row>54</xdr:row>
      <xdr:rowOff>62459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9320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83517</xdr:rowOff>
    </xdr:from>
    <xdr:to>
      <xdr:col>24</xdr:col>
      <xdr:colOff>63500</xdr:colOff>
      <xdr:row>56</xdr:row>
      <xdr:rowOff>95868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3797300" y="9684717"/>
          <a:ext cx="838200" cy="1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86412</xdr:rowOff>
    </xdr:from>
    <xdr:ext cx="534377"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687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107985</xdr:rowOff>
    </xdr:from>
    <xdr:to>
      <xdr:col>24</xdr:col>
      <xdr:colOff>114300</xdr:colOff>
      <xdr:row>57</xdr:row>
      <xdr:rowOff>38135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70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138550</xdr:rowOff>
    </xdr:from>
    <xdr:to>
      <xdr:col>19</xdr:col>
      <xdr:colOff>177800</xdr:colOff>
      <xdr:row>56</xdr:row>
      <xdr:rowOff>95868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908300" y="9568300"/>
          <a:ext cx="889000" cy="12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169602</xdr:rowOff>
    </xdr:from>
    <xdr:to>
      <xdr:col>20</xdr:col>
      <xdr:colOff>38100</xdr:colOff>
      <xdr:row>57</xdr:row>
      <xdr:rowOff>99752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7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90879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530111" y="986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109760</xdr:rowOff>
    </xdr:from>
    <xdr:to>
      <xdr:col>15</xdr:col>
      <xdr:colOff>50800</xdr:colOff>
      <xdr:row>55</xdr:row>
      <xdr:rowOff>138550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2019300" y="9539510"/>
          <a:ext cx="889000" cy="2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167735</xdr:rowOff>
    </xdr:from>
    <xdr:to>
      <xdr:col>15</xdr:col>
      <xdr:colOff>101600</xdr:colOff>
      <xdr:row>57</xdr:row>
      <xdr:rowOff>97885</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7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89012</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41111" y="986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29789</xdr:rowOff>
    </xdr:from>
    <xdr:to>
      <xdr:col>10</xdr:col>
      <xdr:colOff>114300</xdr:colOff>
      <xdr:row>55</xdr:row>
      <xdr:rowOff>109760</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a:off x="1130300" y="8773739"/>
          <a:ext cx="889000" cy="76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156377</xdr:rowOff>
    </xdr:from>
    <xdr:to>
      <xdr:col>10</xdr:col>
      <xdr:colOff>165100</xdr:colOff>
      <xdr:row>57</xdr:row>
      <xdr:rowOff>86527</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975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77654</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52111" y="98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73871</xdr:rowOff>
    </xdr:from>
    <xdr:to>
      <xdr:col>6</xdr:col>
      <xdr:colOff>38100</xdr:colOff>
      <xdr:row>54</xdr:row>
      <xdr:rowOff>4021</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160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166598</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253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32717</xdr:rowOff>
    </xdr:from>
    <xdr:to>
      <xdr:col>24</xdr:col>
      <xdr:colOff>114300</xdr:colOff>
      <xdr:row>56</xdr:row>
      <xdr:rowOff>134317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963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55594</xdr:rowOff>
    </xdr:from>
    <xdr:ext cx="534377"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485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45068</xdr:rowOff>
    </xdr:from>
    <xdr:to>
      <xdr:col>20</xdr:col>
      <xdr:colOff>38100</xdr:colOff>
      <xdr:row>56</xdr:row>
      <xdr:rowOff>146668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964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163195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530111" y="9421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87750</xdr:rowOff>
    </xdr:from>
    <xdr:to>
      <xdr:col>15</xdr:col>
      <xdr:colOff>101600</xdr:colOff>
      <xdr:row>56</xdr:row>
      <xdr:rowOff>17900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951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34427</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41111" y="929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58960</xdr:rowOff>
    </xdr:from>
    <xdr:to>
      <xdr:col>10</xdr:col>
      <xdr:colOff>165100</xdr:colOff>
      <xdr:row>55</xdr:row>
      <xdr:rowOff>160560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94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5637</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9263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150439</xdr:rowOff>
    </xdr:from>
    <xdr:to>
      <xdr:col>6</xdr:col>
      <xdr:colOff>38100</xdr:colOff>
      <xdr:row>51</xdr:row>
      <xdr:rowOff>80589</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872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97116</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8498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104877</xdr:rowOff>
    </xdr:from>
    <xdr:to>
      <xdr:col>24</xdr:col>
      <xdr:colOff>62865</xdr:colOff>
      <xdr:row>78</xdr:row>
      <xdr:rowOff>57099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06377"/>
          <a:ext cx="1270" cy="132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60926</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4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57099</xdr:rowOff>
    </xdr:from>
    <xdr:to>
      <xdr:col>24</xdr:col>
      <xdr:colOff>152400</xdr:colOff>
      <xdr:row>78</xdr:row>
      <xdr:rowOff>57099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43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51554</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8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217,828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104877</xdr:rowOff>
    </xdr:from>
    <xdr:to>
      <xdr:col>24</xdr:col>
      <xdr:colOff>152400</xdr:colOff>
      <xdr:row>70</xdr:row>
      <xdr:rowOff>104877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0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126803</xdr:rowOff>
    </xdr:from>
    <xdr:to>
      <xdr:col>24</xdr:col>
      <xdr:colOff>63500</xdr:colOff>
      <xdr:row>73</xdr:row>
      <xdr:rowOff>60014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299753"/>
          <a:ext cx="838200" cy="27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166635</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6824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16758</xdr:rowOff>
    </xdr:from>
    <xdr:to>
      <xdr:col>24</xdr:col>
      <xdr:colOff>114300</xdr:colOff>
      <xdr:row>74</xdr:row>
      <xdr:rowOff>118358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0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60014</xdr:rowOff>
    </xdr:from>
    <xdr:to>
      <xdr:col>19</xdr:col>
      <xdr:colOff>177800</xdr:colOff>
      <xdr:row>73</xdr:row>
      <xdr:rowOff>164141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2575864"/>
          <a:ext cx="889000" cy="10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106979</xdr:rowOff>
    </xdr:from>
    <xdr:to>
      <xdr:col>20</xdr:col>
      <xdr:colOff>38100</xdr:colOff>
      <xdr:row>76</xdr:row>
      <xdr:rowOff>37130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6572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28255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058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153073</xdr:rowOff>
    </xdr:from>
    <xdr:to>
      <xdr:col>15</xdr:col>
      <xdr:colOff>50800</xdr:colOff>
      <xdr:row>73</xdr:row>
      <xdr:rowOff>164141</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497473"/>
          <a:ext cx="889000" cy="18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107017</xdr:rowOff>
    </xdr:from>
    <xdr:to>
      <xdr:col>15</xdr:col>
      <xdr:colOff>101600</xdr:colOff>
      <xdr:row>77</xdr:row>
      <xdr:rowOff>37167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13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28294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22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153073</xdr:rowOff>
    </xdr:from>
    <xdr:to>
      <xdr:col>10</xdr:col>
      <xdr:colOff>114300</xdr:colOff>
      <xdr:row>75</xdr:row>
      <xdr:rowOff>128880</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497473"/>
          <a:ext cx="889000" cy="49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110274</xdr:rowOff>
    </xdr:from>
    <xdr:to>
      <xdr:col>10</xdr:col>
      <xdr:colOff>165100</xdr:colOff>
      <xdr:row>76</xdr:row>
      <xdr:rowOff>40424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6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31551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6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57925</xdr:rowOff>
    </xdr:from>
    <xdr:to>
      <xdr:col>6</xdr:col>
      <xdr:colOff>38100</xdr:colOff>
      <xdr:row>78</xdr:row>
      <xdr:rowOff>159525</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43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150652</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523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76003</xdr:rowOff>
    </xdr:from>
    <xdr:to>
      <xdr:col>24</xdr:col>
      <xdr:colOff>114300</xdr:colOff>
      <xdr:row>72</xdr:row>
      <xdr:rowOff>6153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24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98880</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10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9214</xdr:rowOff>
    </xdr:from>
    <xdr:to>
      <xdr:col>20</xdr:col>
      <xdr:colOff>38100</xdr:colOff>
      <xdr:row>73</xdr:row>
      <xdr:rowOff>110814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52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127341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300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113341</xdr:rowOff>
    </xdr:from>
    <xdr:to>
      <xdr:col>15</xdr:col>
      <xdr:colOff>101600</xdr:colOff>
      <xdr:row>74</xdr:row>
      <xdr:rowOff>43491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62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60018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404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102273</xdr:rowOff>
    </xdr:from>
    <xdr:to>
      <xdr:col>10</xdr:col>
      <xdr:colOff>165100</xdr:colOff>
      <xdr:row>73</xdr:row>
      <xdr:rowOff>32423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44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48950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221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78080</xdr:rowOff>
    </xdr:from>
    <xdr:to>
      <xdr:col>6</xdr:col>
      <xdr:colOff>38100</xdr:colOff>
      <xdr:row>76</xdr:row>
      <xdr:rowOff>8229</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293683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24757</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2712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94</xdr:row>
      <xdr:rowOff>84855</xdr:rowOff>
    </xdr:from>
    <xdr:to>
      <xdr:col>24</xdr:col>
      <xdr:colOff>62865</xdr:colOff>
      <xdr:row>98</xdr:row>
      <xdr:rowOff>29572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6201155"/>
          <a:ext cx="1270" cy="630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33399</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3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29572</xdr:rowOff>
    </xdr:from>
    <xdr:to>
      <xdr:col>24</xdr:col>
      <xdr:colOff>152400</xdr:colOff>
      <xdr:row>98</xdr:row>
      <xdr:rowOff>29572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31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31532</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97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94</xdr:row>
      <xdr:rowOff>84855</xdr:rowOff>
    </xdr:from>
    <xdr:to>
      <xdr:col>24</xdr:col>
      <xdr:colOff>152400</xdr:colOff>
      <xdr:row>94</xdr:row>
      <xdr:rowOff>84855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6201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167551</xdr:rowOff>
    </xdr:from>
    <xdr:to>
      <xdr:col>24</xdr:col>
      <xdr:colOff>63500</xdr:colOff>
      <xdr:row>94</xdr:row>
      <xdr:rowOff>141472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112401"/>
          <a:ext cx="838200" cy="14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31684</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9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53257</xdr:rowOff>
    </xdr:from>
    <xdr:to>
      <xdr:col>24</xdr:col>
      <xdr:colOff>114300</xdr:colOff>
      <xdr:row>96</xdr:row>
      <xdr:rowOff>154857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51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28772</xdr:rowOff>
    </xdr:from>
    <xdr:to>
      <xdr:col>19</xdr:col>
      <xdr:colOff>177800</xdr:colOff>
      <xdr:row>93</xdr:row>
      <xdr:rowOff>167551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5802172"/>
          <a:ext cx="889000" cy="31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47734</xdr:rowOff>
    </xdr:from>
    <xdr:to>
      <xdr:col>20</xdr:col>
      <xdr:colOff>38100</xdr:colOff>
      <xdr:row>96</xdr:row>
      <xdr:rowOff>149334</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0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140461</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9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121983</xdr:rowOff>
    </xdr:from>
    <xdr:to>
      <xdr:col>15</xdr:col>
      <xdr:colOff>50800</xdr:colOff>
      <xdr:row>92</xdr:row>
      <xdr:rowOff>28772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5552483"/>
          <a:ext cx="889000" cy="24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37085</xdr:rowOff>
    </xdr:from>
    <xdr:to>
      <xdr:col>15</xdr:col>
      <xdr:colOff>101600</xdr:colOff>
      <xdr:row>96</xdr:row>
      <xdr:rowOff>138685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9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129812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58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121983</xdr:rowOff>
    </xdr:from>
    <xdr:to>
      <xdr:col>10</xdr:col>
      <xdr:colOff>114300</xdr:colOff>
      <xdr:row>94</xdr:row>
      <xdr:rowOff>49040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5552483"/>
          <a:ext cx="889000" cy="61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32169</xdr:rowOff>
    </xdr:from>
    <xdr:to>
      <xdr:col>10</xdr:col>
      <xdr:colOff>165100</xdr:colOff>
      <xdr:row>96</xdr:row>
      <xdr:rowOff>133769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124896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8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21425</xdr:rowOff>
    </xdr:from>
    <xdr:to>
      <xdr:col>6</xdr:col>
      <xdr:colOff>38100</xdr:colOff>
      <xdr:row>97</xdr:row>
      <xdr:rowOff>123025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652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114152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7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90672</xdr:rowOff>
    </xdr:from>
    <xdr:to>
      <xdr:col>24</xdr:col>
      <xdr:colOff>114300</xdr:colOff>
      <xdr:row>95</xdr:row>
      <xdr:rowOff>20822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20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5599</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12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116751</xdr:rowOff>
    </xdr:from>
    <xdr:to>
      <xdr:col>20</xdr:col>
      <xdr:colOff>38100</xdr:colOff>
      <xdr:row>94</xdr:row>
      <xdr:rowOff>46901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06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63428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583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149422</xdr:rowOff>
    </xdr:from>
    <xdr:to>
      <xdr:col>15</xdr:col>
      <xdr:colOff>101600</xdr:colOff>
      <xdr:row>92</xdr:row>
      <xdr:rowOff>79572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575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96099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55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71183</xdr:rowOff>
    </xdr:from>
    <xdr:to>
      <xdr:col>10</xdr:col>
      <xdr:colOff>165100</xdr:colOff>
      <xdr:row>91</xdr:row>
      <xdr:rowOff>1333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550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17860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27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169690</xdr:rowOff>
    </xdr:from>
    <xdr:to>
      <xdr:col>6</xdr:col>
      <xdr:colOff>38100</xdr:colOff>
      <xdr:row>94</xdr:row>
      <xdr:rowOff>99840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11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116367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588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91511</xdr:rowOff>
    </xdr:from>
    <xdr:to>
      <xdr:col>54</xdr:col>
      <xdr:colOff>189865</xdr:colOff>
      <xdr:row>38</xdr:row>
      <xdr:rowOff>127996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235011"/>
          <a:ext cx="1270" cy="1408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131823</xdr:rowOff>
    </xdr:from>
    <xdr:ext cx="378565"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646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127996</xdr:rowOff>
    </xdr:from>
    <xdr:to>
      <xdr:col>55</xdr:col>
      <xdr:colOff>88900</xdr:colOff>
      <xdr:row>38</xdr:row>
      <xdr:rowOff>127996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64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38188</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010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91511</xdr:rowOff>
    </xdr:from>
    <xdr:to>
      <xdr:col>55</xdr:col>
      <xdr:colOff>88900</xdr:colOff>
      <xdr:row>30</xdr:row>
      <xdr:rowOff>91511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235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88860</xdr:rowOff>
    </xdr:from>
    <xdr:to>
      <xdr:col>55</xdr:col>
      <xdr:colOff>0</xdr:colOff>
      <xdr:row>38</xdr:row>
      <xdr:rowOff>92425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03960"/>
          <a:ext cx="838200" cy="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98701</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270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75824</xdr:rowOff>
    </xdr:from>
    <xdr:to>
      <xdr:col>55</xdr:col>
      <xdr:colOff>50800</xdr:colOff>
      <xdr:row>38</xdr:row>
      <xdr:rowOff>5974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91237</xdr:rowOff>
    </xdr:from>
    <xdr:to>
      <xdr:col>50</xdr:col>
      <xdr:colOff>114300</xdr:colOff>
      <xdr:row>38</xdr:row>
      <xdr:rowOff>92425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06337"/>
          <a:ext cx="889000" cy="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67777</xdr:rowOff>
    </xdr:from>
    <xdr:to>
      <xdr:col>50</xdr:col>
      <xdr:colOff>165100</xdr:colOff>
      <xdr:row>37</xdr:row>
      <xdr:rowOff>169377</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1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14454</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186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88128</xdr:rowOff>
    </xdr:from>
    <xdr:to>
      <xdr:col>45</xdr:col>
      <xdr:colOff>177800</xdr:colOff>
      <xdr:row>38</xdr:row>
      <xdr:rowOff>91237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03228"/>
          <a:ext cx="889000" cy="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69332</xdr:rowOff>
    </xdr:from>
    <xdr:to>
      <xdr:col>46</xdr:col>
      <xdr:colOff>38100</xdr:colOff>
      <xdr:row>37</xdr:row>
      <xdr:rowOff>170932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1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16009</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8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82641</xdr:rowOff>
    </xdr:from>
    <xdr:to>
      <xdr:col>41</xdr:col>
      <xdr:colOff>50800</xdr:colOff>
      <xdr:row>38</xdr:row>
      <xdr:rowOff>88128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597741"/>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65034</xdr:rowOff>
    </xdr:from>
    <xdr:to>
      <xdr:col>41</xdr:col>
      <xdr:colOff>101600</xdr:colOff>
      <xdr:row>37</xdr:row>
      <xdr:rowOff>166634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40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11711</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183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61651</xdr:rowOff>
    </xdr:from>
    <xdr:to>
      <xdr:col>36</xdr:col>
      <xdr:colOff>165100</xdr:colOff>
      <xdr:row>37</xdr:row>
      <xdr:rowOff>163251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0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8328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18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38060</xdr:rowOff>
    </xdr:from>
    <xdr:to>
      <xdr:col>55</xdr:col>
      <xdr:colOff>50800</xdr:colOff>
      <xdr:row>38</xdr:row>
      <xdr:rowOff>139660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5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124436</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468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41625</xdr:rowOff>
    </xdr:from>
    <xdr:to>
      <xdr:col>50</xdr:col>
      <xdr:colOff>165100</xdr:colOff>
      <xdr:row>38</xdr:row>
      <xdr:rowOff>143225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5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134352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6494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40437</xdr:rowOff>
    </xdr:from>
    <xdr:to>
      <xdr:col>46</xdr:col>
      <xdr:colOff>38100</xdr:colOff>
      <xdr:row>38</xdr:row>
      <xdr:rowOff>142037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5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133164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48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37328</xdr:rowOff>
    </xdr:from>
    <xdr:to>
      <xdr:col>41</xdr:col>
      <xdr:colOff>101600</xdr:colOff>
      <xdr:row>38</xdr:row>
      <xdr:rowOff>138928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5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130055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645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31841</xdr:rowOff>
    </xdr:from>
    <xdr:to>
      <xdr:col>36</xdr:col>
      <xdr:colOff>165100</xdr:colOff>
      <xdr:row>38</xdr:row>
      <xdr:rowOff>133441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4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124568</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639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45242</xdr:rowOff>
    </xdr:from>
    <xdr:to>
      <xdr:col>54</xdr:col>
      <xdr:colOff>189865</xdr:colOff>
      <xdr:row>58</xdr:row>
      <xdr:rowOff>103215</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9303542"/>
          <a:ext cx="1270" cy="743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107042</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5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103215</xdr:rowOff>
    </xdr:from>
    <xdr:to>
      <xdr:col>55</xdr:col>
      <xdr:colOff>88900</xdr:colOff>
      <xdr:row>58</xdr:row>
      <xdr:rowOff>103215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47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163369</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907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54</xdr:row>
      <xdr:rowOff>45242</xdr:rowOff>
    </xdr:from>
    <xdr:to>
      <xdr:col>55</xdr:col>
      <xdr:colOff>88900</xdr:colOff>
      <xdr:row>54</xdr:row>
      <xdr:rowOff>45242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9303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76057</xdr:rowOff>
    </xdr:from>
    <xdr:to>
      <xdr:col>55</xdr:col>
      <xdr:colOff>0</xdr:colOff>
      <xdr:row>56</xdr:row>
      <xdr:rowOff>116794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677257"/>
          <a:ext cx="838200" cy="40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3274</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5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24847</xdr:rowOff>
    </xdr:from>
    <xdr:to>
      <xdr:col>55</xdr:col>
      <xdr:colOff>50800</xdr:colOff>
      <xdr:row>57</xdr:row>
      <xdr:rowOff>126447</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797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76057</xdr:rowOff>
    </xdr:from>
    <xdr:to>
      <xdr:col>50</xdr:col>
      <xdr:colOff>114300</xdr:colOff>
      <xdr:row>57</xdr:row>
      <xdr:rowOff>6152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677257"/>
          <a:ext cx="889000" cy="10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53718</xdr:rowOff>
    </xdr:from>
    <xdr:to>
      <xdr:col>50</xdr:col>
      <xdr:colOff>165100</xdr:colOff>
      <xdr:row>57</xdr:row>
      <xdr:rowOff>155318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26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146445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404428" y="9919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12873</xdr:rowOff>
    </xdr:from>
    <xdr:to>
      <xdr:col>45</xdr:col>
      <xdr:colOff>177800</xdr:colOff>
      <xdr:row>57</xdr:row>
      <xdr:rowOff>6152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442623"/>
          <a:ext cx="889000" cy="33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51227</xdr:rowOff>
    </xdr:from>
    <xdr:to>
      <xdr:col>46</xdr:col>
      <xdr:colOff>38100</xdr:colOff>
      <xdr:row>57</xdr:row>
      <xdr:rowOff>152827</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2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143954</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916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101158</xdr:rowOff>
    </xdr:from>
    <xdr:to>
      <xdr:col>41</xdr:col>
      <xdr:colOff>50800</xdr:colOff>
      <xdr:row>55</xdr:row>
      <xdr:rowOff>12873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8673658"/>
          <a:ext cx="889000" cy="76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57239</xdr:rowOff>
    </xdr:from>
    <xdr:to>
      <xdr:col>41</xdr:col>
      <xdr:colOff>101600</xdr:colOff>
      <xdr:row>57</xdr:row>
      <xdr:rowOff>158839</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2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149966</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92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81150</xdr:rowOff>
    </xdr:from>
    <xdr:to>
      <xdr:col>36</xdr:col>
      <xdr:colOff>165100</xdr:colOff>
      <xdr:row>58</xdr:row>
      <xdr:rowOff>11300</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5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2427</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37428" y="994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65994</xdr:rowOff>
    </xdr:from>
    <xdr:to>
      <xdr:col>55</xdr:col>
      <xdr:colOff>50800</xdr:colOff>
      <xdr:row>56</xdr:row>
      <xdr:rowOff>167594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66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88871</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51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25257</xdr:rowOff>
    </xdr:from>
    <xdr:to>
      <xdr:col>50</xdr:col>
      <xdr:colOff>165100</xdr:colOff>
      <xdr:row>56</xdr:row>
      <xdr:rowOff>126857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62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143384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40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126802</xdr:rowOff>
    </xdr:from>
    <xdr:to>
      <xdr:col>46</xdr:col>
      <xdr:colOff>38100</xdr:colOff>
      <xdr:row>57</xdr:row>
      <xdr:rowOff>56952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2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73479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133523</xdr:rowOff>
    </xdr:from>
    <xdr:to>
      <xdr:col>41</xdr:col>
      <xdr:colOff>101600</xdr:colOff>
      <xdr:row>55</xdr:row>
      <xdr:rowOff>63673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39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80200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16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50358</xdr:rowOff>
    </xdr:from>
    <xdr:to>
      <xdr:col>36</xdr:col>
      <xdr:colOff>165100</xdr:colOff>
      <xdr:row>50</xdr:row>
      <xdr:rowOff>151958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862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48</xdr:row>
      <xdr:rowOff>168485</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839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129805</xdr:rowOff>
    </xdr:from>
    <xdr:to>
      <xdr:col>54</xdr:col>
      <xdr:colOff>189865</xdr:colOff>
      <xdr:row>79</xdr:row>
      <xdr:rowOff>20176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1959855"/>
          <a:ext cx="1270" cy="1604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24003</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6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20176</xdr:rowOff>
    </xdr:from>
    <xdr:to>
      <xdr:col>55</xdr:col>
      <xdr:colOff>88900</xdr:colOff>
      <xdr:row>79</xdr:row>
      <xdr:rowOff>20176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64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76482</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73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51,553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129805</xdr:rowOff>
    </xdr:from>
    <xdr:to>
      <xdr:col>55</xdr:col>
      <xdr:colOff>88900</xdr:colOff>
      <xdr:row>69</xdr:row>
      <xdr:rowOff>129805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1959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11815</xdr:rowOff>
    </xdr:from>
    <xdr:to>
      <xdr:col>55</xdr:col>
      <xdr:colOff>0</xdr:colOff>
      <xdr:row>76</xdr:row>
      <xdr:rowOff>103059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042015"/>
          <a:ext cx="838200" cy="9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124672</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548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146245</xdr:rowOff>
    </xdr:from>
    <xdr:to>
      <xdr:col>55</xdr:col>
      <xdr:colOff>50800</xdr:colOff>
      <xdr:row>77</xdr:row>
      <xdr:rowOff>76395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7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11815</xdr:rowOff>
    </xdr:from>
    <xdr:to>
      <xdr:col>50</xdr:col>
      <xdr:colOff>114300</xdr:colOff>
      <xdr:row>76</xdr:row>
      <xdr:rowOff>21024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042015"/>
          <a:ext cx="889000" cy="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131158</xdr:rowOff>
    </xdr:from>
    <xdr:to>
      <xdr:col>50</xdr:col>
      <xdr:colOff>165100</xdr:colOff>
      <xdr:row>77</xdr:row>
      <xdr:rowOff>61308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52435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94242</xdr:rowOff>
    </xdr:from>
    <xdr:to>
      <xdr:col>45</xdr:col>
      <xdr:colOff>177800</xdr:colOff>
      <xdr:row>76</xdr:row>
      <xdr:rowOff>21024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438642"/>
          <a:ext cx="889000" cy="612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80834</xdr:rowOff>
    </xdr:from>
    <xdr:to>
      <xdr:col>46</xdr:col>
      <xdr:colOff>38100</xdr:colOff>
      <xdr:row>77</xdr:row>
      <xdr:rowOff>10984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1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2111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0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94242</xdr:rowOff>
    </xdr:from>
    <xdr:to>
      <xdr:col>41</xdr:col>
      <xdr:colOff>50800</xdr:colOff>
      <xdr:row>74</xdr:row>
      <xdr:rowOff>117199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438642"/>
          <a:ext cx="889000" cy="36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10914</xdr:rowOff>
    </xdr:from>
    <xdr:to>
      <xdr:col>41</xdr:col>
      <xdr:colOff>101600</xdr:colOff>
      <xdr:row>76</xdr:row>
      <xdr:rowOff>112514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103641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3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89650</xdr:rowOff>
    </xdr:from>
    <xdr:to>
      <xdr:col>36</xdr:col>
      <xdr:colOff>165100</xdr:colOff>
      <xdr:row>77</xdr:row>
      <xdr:rowOff>19800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1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10927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21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52259</xdr:rowOff>
    </xdr:from>
    <xdr:to>
      <xdr:col>55</xdr:col>
      <xdr:colOff>50800</xdr:colOff>
      <xdr:row>76</xdr:row>
      <xdr:rowOff>153859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8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75136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3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132465</xdr:rowOff>
    </xdr:from>
    <xdr:to>
      <xdr:col>50</xdr:col>
      <xdr:colOff>165100</xdr:colOff>
      <xdr:row>76</xdr:row>
      <xdr:rowOff>62615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9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79142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76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141674</xdr:rowOff>
    </xdr:from>
    <xdr:to>
      <xdr:col>46</xdr:col>
      <xdr:colOff>38100</xdr:colOff>
      <xdr:row>76</xdr:row>
      <xdr:rowOff>71825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004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88351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77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43442</xdr:rowOff>
    </xdr:from>
    <xdr:to>
      <xdr:col>41</xdr:col>
      <xdr:colOff>101600</xdr:colOff>
      <xdr:row>72</xdr:row>
      <xdr:rowOff>145042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38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161569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16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66399</xdr:rowOff>
    </xdr:from>
    <xdr:to>
      <xdr:col>36</xdr:col>
      <xdr:colOff>165100</xdr:colOff>
      <xdr:row>74</xdr:row>
      <xdr:rowOff>167999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75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13076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52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97</xdr:row>
      <xdr:rowOff>72096</xdr:rowOff>
    </xdr:from>
    <xdr:to>
      <xdr:col>54</xdr:col>
      <xdr:colOff>189865</xdr:colOff>
      <xdr:row>99</xdr:row>
      <xdr:rowOff>16859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6702746"/>
          <a:ext cx="1270" cy="287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20686</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9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16859</xdr:rowOff>
    </xdr:from>
    <xdr:to>
      <xdr:col>55</xdr:col>
      <xdr:colOff>88900</xdr:colOff>
      <xdr:row>99</xdr:row>
      <xdr:rowOff>16859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90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18773</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6477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113,201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97</xdr:row>
      <xdr:rowOff>72096</xdr:rowOff>
    </xdr:from>
    <xdr:to>
      <xdr:col>55</xdr:col>
      <xdr:colOff>88900</xdr:colOff>
      <xdr:row>97</xdr:row>
      <xdr:rowOff>72096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6702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105992</xdr:rowOff>
    </xdr:from>
    <xdr:to>
      <xdr:col>55</xdr:col>
      <xdr:colOff>0</xdr:colOff>
      <xdr:row>97</xdr:row>
      <xdr:rowOff>143273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9639300" y="16736642"/>
          <a:ext cx="838200" cy="3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41518</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84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63091</xdr:rowOff>
    </xdr:from>
    <xdr:to>
      <xdr:col>55</xdr:col>
      <xdr:colOff>50800</xdr:colOff>
      <xdr:row>98</xdr:row>
      <xdr:rowOff>164691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86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91720</xdr:rowOff>
    </xdr:from>
    <xdr:to>
      <xdr:col>50</xdr:col>
      <xdr:colOff>114300</xdr:colOff>
      <xdr:row>97</xdr:row>
      <xdr:rowOff>105992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036570"/>
          <a:ext cx="889000" cy="70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72794</xdr:rowOff>
    </xdr:from>
    <xdr:to>
      <xdr:col>50</xdr:col>
      <xdr:colOff>165100</xdr:colOff>
      <xdr:row>99</xdr:row>
      <xdr:rowOff>2944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87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165521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96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50988</xdr:rowOff>
    </xdr:from>
    <xdr:to>
      <xdr:col>45</xdr:col>
      <xdr:colOff>177800</xdr:colOff>
      <xdr:row>93</xdr:row>
      <xdr:rowOff>91720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5824388"/>
          <a:ext cx="889000" cy="21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74417</xdr:rowOff>
    </xdr:from>
    <xdr:to>
      <xdr:col>46</xdr:col>
      <xdr:colOff>38100</xdr:colOff>
      <xdr:row>99</xdr:row>
      <xdr:rowOff>4567</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87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167144</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96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21188</xdr:rowOff>
    </xdr:from>
    <xdr:to>
      <xdr:col>41</xdr:col>
      <xdr:colOff>50800</xdr:colOff>
      <xdr:row>92</xdr:row>
      <xdr:rowOff>50988</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5623138"/>
          <a:ext cx="889000" cy="20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76687</xdr:rowOff>
    </xdr:from>
    <xdr:to>
      <xdr:col>41</xdr:col>
      <xdr:colOff>101600</xdr:colOff>
      <xdr:row>99</xdr:row>
      <xdr:rowOff>6837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87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169414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97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79279</xdr:rowOff>
    </xdr:from>
    <xdr:to>
      <xdr:col>36</xdr:col>
      <xdr:colOff>165100</xdr:colOff>
      <xdr:row>99</xdr:row>
      <xdr:rowOff>9429</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88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556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97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92473</xdr:rowOff>
    </xdr:from>
    <xdr:to>
      <xdr:col>55</xdr:col>
      <xdr:colOff>50800</xdr:colOff>
      <xdr:row>98</xdr:row>
      <xdr:rowOff>22623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72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7400</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63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55192</xdr:rowOff>
    </xdr:from>
    <xdr:to>
      <xdr:col>50</xdr:col>
      <xdr:colOff>165100</xdr:colOff>
      <xdr:row>97</xdr:row>
      <xdr:rowOff>156792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8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1869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39795" y="1646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40920</xdr:rowOff>
    </xdr:from>
    <xdr:to>
      <xdr:col>46</xdr:col>
      <xdr:colOff>38100</xdr:colOff>
      <xdr:row>93</xdr:row>
      <xdr:rowOff>142520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598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159047</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50795" y="15760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188</xdr:rowOff>
    </xdr:from>
    <xdr:to>
      <xdr:col>41</xdr:col>
      <xdr:colOff>101600</xdr:colOff>
      <xdr:row>92</xdr:row>
      <xdr:rowOff>101788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577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118315</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61795" y="1554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141838</xdr:rowOff>
    </xdr:from>
    <xdr:to>
      <xdr:col>36</xdr:col>
      <xdr:colOff>165100</xdr:colOff>
      <xdr:row>91</xdr:row>
      <xdr:rowOff>71988</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557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88515</xdr:rowOff>
    </xdr:from>
    <xdr:ext cx="599010"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672795" y="15347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116611</xdr:rowOff>
    </xdr:from>
    <xdr:to>
      <xdr:col>85</xdr:col>
      <xdr:colOff>126364</xdr:colOff>
      <xdr:row>38</xdr:row>
      <xdr:rowOff>54752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603011"/>
          <a:ext cx="1269" cy="96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58579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7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54752</xdr:rowOff>
    </xdr:from>
    <xdr:to>
      <xdr:col>86</xdr:col>
      <xdr:colOff>25400</xdr:colOff>
      <xdr:row>38</xdr:row>
      <xdr:rowOff>54752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69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63288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3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116611</xdr:rowOff>
    </xdr:from>
    <xdr:to>
      <xdr:col>86</xdr:col>
      <xdr:colOff>25400</xdr:colOff>
      <xdr:row>32</xdr:row>
      <xdr:rowOff>116611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60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95672</xdr:rowOff>
    </xdr:from>
    <xdr:to>
      <xdr:col>85</xdr:col>
      <xdr:colOff>127000</xdr:colOff>
      <xdr:row>34</xdr:row>
      <xdr:rowOff>116886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5753522"/>
          <a:ext cx="838200" cy="19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44467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216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66040</xdr:rowOff>
    </xdr:from>
    <xdr:to>
      <xdr:col>85</xdr:col>
      <xdr:colOff>177800</xdr:colOff>
      <xdr:row>36</xdr:row>
      <xdr:rowOff>167640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95672</xdr:rowOff>
    </xdr:from>
    <xdr:to>
      <xdr:col>81</xdr:col>
      <xdr:colOff>50800</xdr:colOff>
      <xdr:row>34</xdr:row>
      <xdr:rowOff>133574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5753522"/>
          <a:ext cx="889000" cy="209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6924</xdr:rowOff>
    </xdr:from>
    <xdr:to>
      <xdr:col>81</xdr:col>
      <xdr:colOff>101600</xdr:colOff>
      <xdr:row>37</xdr:row>
      <xdr:rowOff>108524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5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99651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164160</xdr:rowOff>
    </xdr:from>
    <xdr:to>
      <xdr:col>76</xdr:col>
      <xdr:colOff>114300</xdr:colOff>
      <xdr:row>34</xdr:row>
      <xdr:rowOff>133574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5822010"/>
          <a:ext cx="889000" cy="14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42677</xdr:rowOff>
    </xdr:from>
    <xdr:to>
      <xdr:col>76</xdr:col>
      <xdr:colOff>165100</xdr:colOff>
      <xdr:row>37</xdr:row>
      <xdr:rowOff>144277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38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135404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47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164160</xdr:rowOff>
    </xdr:from>
    <xdr:to>
      <xdr:col>71</xdr:col>
      <xdr:colOff>177800</xdr:colOff>
      <xdr:row>34</xdr:row>
      <xdr:rowOff>138740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5822010"/>
          <a:ext cx="889000" cy="14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42357</xdr:rowOff>
    </xdr:from>
    <xdr:to>
      <xdr:col>72</xdr:col>
      <xdr:colOff>38100</xdr:colOff>
      <xdr:row>37</xdr:row>
      <xdr:rowOff>143957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38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135084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47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168910</xdr:rowOff>
    </xdr:from>
    <xdr:to>
      <xdr:col>67</xdr:col>
      <xdr:colOff>101600</xdr:colOff>
      <xdr:row>37</xdr:row>
      <xdr:rowOff>99060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90187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43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66086</xdr:rowOff>
    </xdr:from>
    <xdr:to>
      <xdr:col>85</xdr:col>
      <xdr:colOff>177800</xdr:colOff>
      <xdr:row>34</xdr:row>
      <xdr:rowOff>167686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89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88963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74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44872</xdr:rowOff>
    </xdr:from>
    <xdr:to>
      <xdr:col>81</xdr:col>
      <xdr:colOff>101600</xdr:colOff>
      <xdr:row>33</xdr:row>
      <xdr:rowOff>146472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570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162999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47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82774</xdr:rowOff>
    </xdr:from>
    <xdr:to>
      <xdr:col>76</xdr:col>
      <xdr:colOff>165100</xdr:colOff>
      <xdr:row>35</xdr:row>
      <xdr:rowOff>12924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591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29451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68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113360</xdr:rowOff>
    </xdr:from>
    <xdr:to>
      <xdr:col>72</xdr:col>
      <xdr:colOff>38100</xdr:colOff>
      <xdr:row>34</xdr:row>
      <xdr:rowOff>43510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57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60037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54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87940</xdr:rowOff>
    </xdr:from>
    <xdr:to>
      <xdr:col>67</xdr:col>
      <xdr:colOff>101600</xdr:colOff>
      <xdr:row>35</xdr:row>
      <xdr:rowOff>18090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9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34617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69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102232</xdr:rowOff>
    </xdr:from>
    <xdr:to>
      <xdr:col>85</xdr:col>
      <xdr:colOff>126364</xdr:colOff>
      <xdr:row>59</xdr:row>
      <xdr:rowOff>8701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4732"/>
          <a:ext cx="1269" cy="1449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12528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1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8701</xdr:rowOff>
    </xdr:from>
    <xdr:to>
      <xdr:col>86</xdr:col>
      <xdr:colOff>25400</xdr:colOff>
      <xdr:row>59</xdr:row>
      <xdr:rowOff>8701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12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48909</xdr:rowOff>
    </xdr:from>
    <xdr:ext cx="599010"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171,442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102232</xdr:rowOff>
    </xdr:from>
    <xdr:to>
      <xdr:col>86</xdr:col>
      <xdr:colOff>25400</xdr:colOff>
      <xdr:row>50</xdr:row>
      <xdr:rowOff>102232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150978</xdr:rowOff>
    </xdr:from>
    <xdr:to>
      <xdr:col>85</xdr:col>
      <xdr:colOff>127000</xdr:colOff>
      <xdr:row>57</xdr:row>
      <xdr:rowOff>2409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752178"/>
          <a:ext cx="838200" cy="2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123650</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7248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145223</xdr:rowOff>
    </xdr:from>
    <xdr:to>
      <xdr:col>85</xdr:col>
      <xdr:colOff>177800</xdr:colOff>
      <xdr:row>57</xdr:row>
      <xdr:rowOff>75373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74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150978</xdr:rowOff>
    </xdr:from>
    <xdr:to>
      <xdr:col>81</xdr:col>
      <xdr:colOff>50800</xdr:colOff>
      <xdr:row>57</xdr:row>
      <xdr:rowOff>142346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752178"/>
          <a:ext cx="889000" cy="16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105043</xdr:rowOff>
    </xdr:from>
    <xdr:to>
      <xdr:col>81</xdr:col>
      <xdr:colOff>101600</xdr:colOff>
      <xdr:row>58</xdr:row>
      <xdr:rowOff>35193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87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26320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97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92695</xdr:rowOff>
    </xdr:from>
    <xdr:to>
      <xdr:col>76</xdr:col>
      <xdr:colOff>114300</xdr:colOff>
      <xdr:row>57</xdr:row>
      <xdr:rowOff>142346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865345"/>
          <a:ext cx="889000" cy="4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127218</xdr:rowOff>
    </xdr:from>
    <xdr:to>
      <xdr:col>76</xdr:col>
      <xdr:colOff>165100</xdr:colOff>
      <xdr:row>58</xdr:row>
      <xdr:rowOff>57368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89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48495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99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164411</xdr:rowOff>
    </xdr:from>
    <xdr:to>
      <xdr:col>71</xdr:col>
      <xdr:colOff>177800</xdr:colOff>
      <xdr:row>57</xdr:row>
      <xdr:rowOff>92695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422711"/>
          <a:ext cx="889000" cy="44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14420</xdr:rowOff>
    </xdr:from>
    <xdr:to>
      <xdr:col>72</xdr:col>
      <xdr:colOff>38100</xdr:colOff>
      <xdr:row>58</xdr:row>
      <xdr:rowOff>116020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9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107147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1005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106394</xdr:rowOff>
    </xdr:from>
    <xdr:to>
      <xdr:col>67</xdr:col>
      <xdr:colOff>101600</xdr:colOff>
      <xdr:row>58</xdr:row>
      <xdr:rowOff>36544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87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27671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9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123059</xdr:rowOff>
    </xdr:from>
    <xdr:to>
      <xdr:col>85</xdr:col>
      <xdr:colOff>177800</xdr:colOff>
      <xdr:row>57</xdr:row>
      <xdr:rowOff>53209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72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145936</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57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100178</xdr:rowOff>
    </xdr:from>
    <xdr:to>
      <xdr:col>81</xdr:col>
      <xdr:colOff>101600</xdr:colOff>
      <xdr:row>57</xdr:row>
      <xdr:rowOff>30328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70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46855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47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91546</xdr:rowOff>
    </xdr:from>
    <xdr:to>
      <xdr:col>76</xdr:col>
      <xdr:colOff>165100</xdr:colOff>
      <xdr:row>58</xdr:row>
      <xdr:rowOff>21696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86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38223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63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41895</xdr:rowOff>
    </xdr:from>
    <xdr:to>
      <xdr:col>72</xdr:col>
      <xdr:colOff>38100</xdr:colOff>
      <xdr:row>57</xdr:row>
      <xdr:rowOff>143495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81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160022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58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113611</xdr:rowOff>
    </xdr:from>
    <xdr:to>
      <xdr:col>67</xdr:col>
      <xdr:colOff>101600</xdr:colOff>
      <xdr:row>55</xdr:row>
      <xdr:rowOff>43761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37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60288</xdr:rowOff>
    </xdr:from>
    <xdr:ext cx="599010"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14795" y="914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90805</xdr:rowOff>
    </xdr:from>
    <xdr:to>
      <xdr:col>85</xdr:col>
      <xdr:colOff>126364</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6317595" y="13463905"/>
          <a:ext cx="1269" cy="125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83088</xdr:rowOff>
    </xdr:from>
    <xdr:ext cx="249299" cy="259045"/>
    <xdr:sp macro="" textlink="">
      <xdr:nvSpPr>
        <xdr:cNvPr id="635" name="災害復旧費最小値テキスト">
          <a:extLst>
            <a:ext uri="{FF2B5EF4-FFF2-40B4-BE49-F238E27FC236}">
              <a16:creationId xmlns:a16="http://schemas.microsoft.com/office/drawing/2014/main" id="{00000000-0008-0000-0700-00007B020000}"/>
            </a:ext>
          </a:extLst>
        </xdr:cNvPr>
        <xdr:cNvSpPr txBox="1"/>
      </xdr:nvSpPr>
      <xdr:spPr>
        <a:xfrm>
          <a:off x="16370300" y="136276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37482</xdr:rowOff>
    </xdr:from>
    <xdr:ext cx="469744" cy="259045"/>
    <xdr:sp macro="" textlink="">
      <xdr:nvSpPr>
        <xdr:cNvPr id="637" name="災害復旧費最大値テキスト">
          <a:extLst>
            <a:ext uri="{FF2B5EF4-FFF2-40B4-BE49-F238E27FC236}">
              <a16:creationId xmlns:a16="http://schemas.microsoft.com/office/drawing/2014/main" id="{00000000-0008-0000-0700-00007D020000}"/>
            </a:ext>
          </a:extLst>
        </xdr:cNvPr>
        <xdr:cNvSpPr txBox="1"/>
      </xdr:nvSpPr>
      <xdr:spPr>
        <a:xfrm>
          <a:off x="16370300" y="1323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90805</xdr:rowOff>
    </xdr:from>
    <xdr:to>
      <xdr:col>86</xdr:col>
      <xdr:colOff>25400</xdr:colOff>
      <xdr:row>78</xdr:row>
      <xdr:rowOff>90805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463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16866</xdr:rowOff>
    </xdr:from>
    <xdr:to>
      <xdr:col>85</xdr:col>
      <xdr:colOff>127000</xdr:colOff>
      <xdr:row>79</xdr:row>
      <xdr:rowOff>24967</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5481300" y="13561416"/>
          <a:ext cx="838200" cy="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127537</xdr:rowOff>
    </xdr:from>
    <xdr:ext cx="469744" cy="259045"/>
    <xdr:sp macro="" textlink="">
      <xdr:nvSpPr>
        <xdr:cNvPr id="640" name="災害復旧費平均値テキスト">
          <a:extLst>
            <a:ext uri="{FF2B5EF4-FFF2-40B4-BE49-F238E27FC236}">
              <a16:creationId xmlns:a16="http://schemas.microsoft.com/office/drawing/2014/main" id="{00000000-0008-0000-0700-000080020000}"/>
            </a:ext>
          </a:extLst>
        </xdr:cNvPr>
        <xdr:cNvSpPr txBox="1"/>
      </xdr:nvSpPr>
      <xdr:spPr>
        <a:xfrm>
          <a:off x="16370300" y="13500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149110</xdr:rowOff>
    </xdr:from>
    <xdr:to>
      <xdr:col>85</xdr:col>
      <xdr:colOff>177800</xdr:colOff>
      <xdr:row>79</xdr:row>
      <xdr:rowOff>79260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6268700" y="1352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135496</xdr:rowOff>
    </xdr:from>
    <xdr:to>
      <xdr:col>81</xdr:col>
      <xdr:colOff>50800</xdr:colOff>
      <xdr:row>79</xdr:row>
      <xdr:rowOff>16866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4592300" y="13337146"/>
          <a:ext cx="889000" cy="2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144514</xdr:rowOff>
    </xdr:from>
    <xdr:to>
      <xdr:col>81</xdr:col>
      <xdr:colOff>101600</xdr:colOff>
      <xdr:row>79</xdr:row>
      <xdr:rowOff>74664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5430500" y="1351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65791</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46428" y="1361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21146</xdr:rowOff>
    </xdr:from>
    <xdr:to>
      <xdr:col>76</xdr:col>
      <xdr:colOff>114300</xdr:colOff>
      <xdr:row>77</xdr:row>
      <xdr:rowOff>135496</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3703300" y="13051346"/>
          <a:ext cx="889000" cy="2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143650</xdr:rowOff>
    </xdr:from>
    <xdr:to>
      <xdr:col>76</xdr:col>
      <xdr:colOff>165100</xdr:colOff>
      <xdr:row>79</xdr:row>
      <xdr:rowOff>73800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4541500" y="1351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64927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357428" y="136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141986</xdr:rowOff>
    </xdr:from>
    <xdr:to>
      <xdr:col>71</xdr:col>
      <xdr:colOff>177800</xdr:colOff>
      <xdr:row>76</xdr:row>
      <xdr:rowOff>21146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2814300" y="12143486"/>
          <a:ext cx="889000" cy="90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156020</xdr:rowOff>
    </xdr:from>
    <xdr:to>
      <xdr:col>72</xdr:col>
      <xdr:colOff>38100</xdr:colOff>
      <xdr:row>79</xdr:row>
      <xdr:rowOff>86170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652500" y="1352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77297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621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142684</xdr:rowOff>
    </xdr:from>
    <xdr:to>
      <xdr:col>67</xdr:col>
      <xdr:colOff>101600</xdr:colOff>
      <xdr:row>79</xdr:row>
      <xdr:rowOff>72834</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2763500" y="1351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63961</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79428" y="13608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145617</xdr:rowOff>
    </xdr:from>
    <xdr:to>
      <xdr:col>85</xdr:col>
      <xdr:colOff>177800</xdr:colOff>
      <xdr:row>79</xdr:row>
      <xdr:rowOff>75767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6268700" y="1351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168494</xdr:rowOff>
    </xdr:from>
    <xdr:ext cx="469744" cy="259045"/>
    <xdr:sp macro="" textlink="">
      <xdr:nvSpPr>
        <xdr:cNvPr id="659" name="災害復旧費該当値テキスト">
          <a:extLst>
            <a:ext uri="{FF2B5EF4-FFF2-40B4-BE49-F238E27FC236}">
              <a16:creationId xmlns:a16="http://schemas.microsoft.com/office/drawing/2014/main" id="{00000000-0008-0000-0700-000093020000}"/>
            </a:ext>
          </a:extLst>
        </xdr:cNvPr>
        <xdr:cNvSpPr txBox="1"/>
      </xdr:nvSpPr>
      <xdr:spPr>
        <a:xfrm>
          <a:off x="16370300" y="1337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137516</xdr:rowOff>
    </xdr:from>
    <xdr:to>
      <xdr:col>81</xdr:col>
      <xdr:colOff>101600</xdr:colOff>
      <xdr:row>79</xdr:row>
      <xdr:rowOff>67666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5430500" y="1351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84193</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246428" y="1328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84696</xdr:rowOff>
    </xdr:from>
    <xdr:to>
      <xdr:col>76</xdr:col>
      <xdr:colOff>165100</xdr:colOff>
      <xdr:row>78</xdr:row>
      <xdr:rowOff>14846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541500" y="13286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31373</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325111" y="1306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141795</xdr:rowOff>
    </xdr:from>
    <xdr:to>
      <xdr:col>72</xdr:col>
      <xdr:colOff>38100</xdr:colOff>
      <xdr:row>76</xdr:row>
      <xdr:rowOff>71946</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652500" y="130005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88472</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436111" y="12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91186</xdr:rowOff>
    </xdr:from>
    <xdr:to>
      <xdr:col>67</xdr:col>
      <xdr:colOff>101600</xdr:colOff>
      <xdr:row>71</xdr:row>
      <xdr:rowOff>21336</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763500" y="1209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37863</xdr:rowOff>
    </xdr:from>
    <xdr:ext cx="599010"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514795" y="11867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95</xdr:row>
      <xdr:rowOff>15515</xdr:rowOff>
    </xdr:from>
    <xdr:to>
      <xdr:col>85</xdr:col>
      <xdr:colOff>126364</xdr:colOff>
      <xdr:row>99</xdr:row>
      <xdr:rowOff>22222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6303265"/>
          <a:ext cx="1269" cy="692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26049</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999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22222</xdr:rowOff>
    </xdr:from>
    <xdr:to>
      <xdr:col>86</xdr:col>
      <xdr:colOff>25400</xdr:colOff>
      <xdr:row>99</xdr:row>
      <xdr:rowOff>22222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99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133642</xdr:rowOff>
    </xdr:from>
    <xdr:ext cx="534377"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607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95</xdr:row>
      <xdr:rowOff>15515</xdr:rowOff>
    </xdr:from>
    <xdr:to>
      <xdr:col>86</xdr:col>
      <xdr:colOff>25400</xdr:colOff>
      <xdr:row>95</xdr:row>
      <xdr:rowOff>15515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303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68235</xdr:rowOff>
    </xdr:from>
    <xdr:to>
      <xdr:col>85</xdr:col>
      <xdr:colOff>127000</xdr:colOff>
      <xdr:row>96</xdr:row>
      <xdr:rowOff>81549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527435"/>
          <a:ext cx="838200" cy="1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121538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5807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143111</xdr:rowOff>
    </xdr:from>
    <xdr:to>
      <xdr:col>85</xdr:col>
      <xdr:colOff>177800</xdr:colOff>
      <xdr:row>97</xdr:row>
      <xdr:rowOff>73261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6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68235</xdr:rowOff>
    </xdr:from>
    <xdr:to>
      <xdr:col>81</xdr:col>
      <xdr:colOff>50800</xdr:colOff>
      <xdr:row>96</xdr:row>
      <xdr:rowOff>124972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527435"/>
          <a:ext cx="889000" cy="5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140988</xdr:rowOff>
    </xdr:from>
    <xdr:to>
      <xdr:col>81</xdr:col>
      <xdr:colOff>101600</xdr:colOff>
      <xdr:row>97</xdr:row>
      <xdr:rowOff>71138</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60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62265</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69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89</xdr:row>
      <xdr:rowOff>164748</xdr:rowOff>
    </xdr:from>
    <xdr:to>
      <xdr:col>76</xdr:col>
      <xdr:colOff>114300</xdr:colOff>
      <xdr:row>96</xdr:row>
      <xdr:rowOff>124972</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3703300" y="15423798"/>
          <a:ext cx="889000" cy="116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140498</xdr:rowOff>
    </xdr:from>
    <xdr:to>
      <xdr:col>76</xdr:col>
      <xdr:colOff>165100</xdr:colOff>
      <xdr:row>97</xdr:row>
      <xdr:rowOff>70648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599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61775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69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89</xdr:row>
      <xdr:rowOff>164748</xdr:rowOff>
    </xdr:from>
    <xdr:to>
      <xdr:col>71</xdr:col>
      <xdr:colOff>177800</xdr:colOff>
      <xdr:row>96</xdr:row>
      <xdr:rowOff>169647</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5423798"/>
          <a:ext cx="889000" cy="120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141021</xdr:rowOff>
    </xdr:from>
    <xdr:to>
      <xdr:col>72</xdr:col>
      <xdr:colOff>38100</xdr:colOff>
      <xdr:row>97</xdr:row>
      <xdr:rowOff>71171</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60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62298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69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166101</xdr:rowOff>
    </xdr:from>
    <xdr:to>
      <xdr:col>67</xdr:col>
      <xdr:colOff>101600</xdr:colOff>
      <xdr:row>97</xdr:row>
      <xdr:rowOff>96251</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625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87378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71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30749</xdr:rowOff>
    </xdr:from>
    <xdr:to>
      <xdr:col>85</xdr:col>
      <xdr:colOff>177800</xdr:colOff>
      <xdr:row>96</xdr:row>
      <xdr:rowOff>132349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48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53626</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34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17435</xdr:rowOff>
    </xdr:from>
    <xdr:to>
      <xdr:col>81</xdr:col>
      <xdr:colOff>101600</xdr:colOff>
      <xdr:row>96</xdr:row>
      <xdr:rowOff>119035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47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135562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25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74172</xdr:rowOff>
    </xdr:from>
    <xdr:to>
      <xdr:col>76</xdr:col>
      <xdr:colOff>165100</xdr:colOff>
      <xdr:row>97</xdr:row>
      <xdr:rowOff>4322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53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20849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30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89</xdr:row>
      <xdr:rowOff>113948</xdr:rowOff>
    </xdr:from>
    <xdr:to>
      <xdr:col>72</xdr:col>
      <xdr:colOff>38100</xdr:colOff>
      <xdr:row>90</xdr:row>
      <xdr:rowOff>44098</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37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60625</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03795" y="15148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118847</xdr:rowOff>
    </xdr:from>
    <xdr:to>
      <xdr:col>67</xdr:col>
      <xdr:colOff>101600</xdr:colOff>
      <xdr:row>97</xdr:row>
      <xdr:rowOff>48997</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5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65524</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35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62864</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511800"/>
          <a:ext cx="1269"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143527</xdr:rowOff>
    </xdr:from>
    <xdr:ext cx="378565"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287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51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40970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166624</xdr:rowOff>
    </xdr:from>
    <xdr:to>
      <xdr:col>112</xdr:col>
      <xdr:colOff>38100</xdr:colOff>
      <xdr:row>37</xdr:row>
      <xdr:rowOff>96774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33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113301</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4017" y="6114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34036</xdr:rowOff>
    </xdr:from>
    <xdr:to>
      <xdr:col>107</xdr:col>
      <xdr:colOff>101600</xdr:colOff>
      <xdr:row>37</xdr:row>
      <xdr:rowOff>135636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37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152163</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1529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1287</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6017" y="6002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116332</xdr:rowOff>
    </xdr:from>
    <xdr:to>
      <xdr:col>98</xdr:col>
      <xdr:colOff>38100</xdr:colOff>
      <xdr:row>38</xdr:row>
      <xdr:rowOff>46482</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45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63009</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99333" y="62352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類似団体と比較して市の面積の広さや高齢化率の高さもあり、ほぼ全ての項目で類似団体平均を大きく上回る状況となっており、住民一人当たりのコストが高い状況が続いている。</a:t>
          </a:r>
        </a:p>
        <a:p>
          <a:r>
            <a:rPr kumimoji="1" lang="ja-JP" altLang="en-US" sz="1300">
              <a:latin typeface="ＭＳ Ｐゴシック" panose="020B0600070205080204" pitchFamily="50" charset="-128"/>
              <a:ea typeface="ＭＳ Ｐゴシック" panose="020B0600070205080204" pitchFamily="50" charset="-128"/>
            </a:rPr>
            <a:t>項目別にみると、総務費については、ふるさと納税の基金積立に要する経費が増加したものの、類似団体との差は縮小した。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民生費については、エネルギー・食料品等価格高騰重点支援金給付事業（物価高騰対策）や民間保育所助成費、私立認可保育所等運営費の増などにより全体で増加した。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衛生費については、一般廃棄物最終処分場建設事業が終了したことなどから減少し、類似団体との差が縮小した。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農林水産費については漁港施設改良事業費の減など、土木費については七窪蛇田線街路整備事業費の減などにより、全体で減少し、類似団体との差が縮小した。</a:t>
          </a:r>
        </a:p>
        <a:p>
          <a:r>
            <a:rPr kumimoji="1" lang="ja-JP" altLang="en-US" sz="1300">
              <a:latin typeface="ＭＳ Ｐゴシック" panose="020B0600070205080204" pitchFamily="50" charset="-128"/>
              <a:ea typeface="ＭＳ Ｐゴシック" panose="020B0600070205080204" pitchFamily="50" charset="-128"/>
            </a:rPr>
            <a:t>消防費については河北消防署建設事業の終了など、教育費については石巻中学校改修事業の終了などにより、全体で減少し、類似団体との差が縮小した。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宮城県石巻市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現時点では標準財政規模に対して一定の残高を確保しているものの、近年残高が減少している。今後老朽化した公共施設の整備更新、各種国庫補助の返還などが生じる可能性もあること、また、近年の物価高騰に伴い、今後、さらなる物件費等の増が懸念されることから、引き続き財政健全化と財源の確保に努め、必要最低限の取崩とし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宮城県石巻市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年度決算も、前年度に引続き連結実質収支が黒字となった。一般会計では、標準財政規模に対する比率は</a:t>
          </a:r>
          <a:r>
            <a:rPr kumimoji="1" lang="en-US" altLang="ja-JP" sz="1400">
              <a:latin typeface="ＭＳ ゴシック" pitchFamily="49" charset="-128"/>
              <a:ea typeface="ＭＳ ゴシック" pitchFamily="49" charset="-128"/>
            </a:rPr>
            <a:t>4.83</a:t>
          </a:r>
          <a:r>
            <a:rPr kumimoji="1" lang="ja-JP" altLang="en-US" sz="1400">
              <a:latin typeface="ＭＳ ゴシック" pitchFamily="49" charset="-128"/>
              <a:ea typeface="ＭＳ ゴシック" pitchFamily="49" charset="-128"/>
            </a:rPr>
            <a:t>％で、昨年度に引き続き</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％の適正範囲内にある。また、全会計においても連結実質赤字比率は発生していない状況である。</a:t>
          </a:r>
        </a:p>
        <a:p>
          <a:r>
            <a:rPr kumimoji="1" lang="ja-JP" altLang="en-US" sz="1400">
              <a:latin typeface="ＭＳ ゴシック" pitchFamily="49" charset="-128"/>
              <a:ea typeface="ＭＳ ゴシック" pitchFamily="49" charset="-128"/>
            </a:rPr>
            <a:t>　一般会計を含むすべての会計において、各種経営（財政）計画等に基づき、持続的な経営・財政の健全化に努めていくものとする。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宮城県石巻市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）に関しては、合併特例債や臨時財政対策債の償還完了等により元利償還金が減少、資本費平準化債の拡充などにより公営企業債の元利償還金に対する繰入金も減少した。一方で、算入公債費等（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も、公害防止事業債などの災害復旧費等に係る基準財政需要額の減などにより減少した。この結果、実質公債費比率の分子について、令和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年度は前年度比</a:t>
          </a:r>
          <a:r>
            <a:rPr kumimoji="1" lang="en-US" altLang="ja-JP" sz="1400">
              <a:latin typeface="ＭＳ ゴシック" pitchFamily="49" charset="-128"/>
              <a:ea typeface="ＭＳ ゴシック" pitchFamily="49" charset="-128"/>
            </a:rPr>
            <a:t>87</a:t>
          </a:r>
          <a:r>
            <a:rPr kumimoji="1" lang="ja-JP" altLang="en-US" sz="1400">
              <a:latin typeface="ＭＳ ゴシック" pitchFamily="49" charset="-128"/>
              <a:ea typeface="ＭＳ ゴシック" pitchFamily="49" charset="-128"/>
            </a:rPr>
            <a:t>百万円減少した。今後も建設事業の厳選などにより起債発行を抑制し、公債費の抑制に努める。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満期一括償還地方債の財源として積み立てた減債基金はなし。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宮城県石巻市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から将来負担比率の分子が減少しマイナスになった。主な要因としては、地方債の発行額が減少したことにより地方債現在高が減少したことや、下水道事業会計における資本的収支への繰出額の減少などの公営企業債等繰入見込額の減少によるものとなっている。</a:t>
          </a:r>
        </a:p>
        <a:p>
          <a:r>
            <a:rPr kumimoji="1" lang="ja-JP" altLang="en-US" sz="1400">
              <a:latin typeface="ＭＳ ゴシック" pitchFamily="49" charset="-128"/>
              <a:ea typeface="ＭＳ ゴシック" pitchFamily="49" charset="-128"/>
            </a:rPr>
            <a:t>　一方、充当可能基金残高は全体として減少していることから、引き続き財政健全化と財源の確保に努め、必要最低限の取崩としていく必要がある。　</a:t>
          </a:r>
        </a:p>
        <a:p>
          <a:r>
            <a:rPr kumimoji="1" lang="ja-JP" altLang="en-US" sz="1400">
              <a:latin typeface="ＭＳ ゴシック" pitchFamily="49" charset="-128"/>
              <a:ea typeface="ＭＳ ゴシック" pitchFamily="49" charset="-128"/>
            </a:rPr>
            <a:t>　また、地方債の発行抑制により地方債現在高を抑制し、職員定員適正化計画の確実な進捗により組合等負担や退職手当負担の低減に努めていく。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宮城県石巻市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37,850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百万円増加した。残高の前年度比増減を基金区分別に見ると、財政調整基金が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百万円減少、減債基金が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百万円減少している一方で、災害公営住宅家賃低廉化事業費補助金及び東日本大震災特別家賃低減事業費補助金を市営住宅管理運営基金に積立てたこと等により、その他の特定目的基金が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百万円増加しており、基金全体として残高は増加した。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特定目的基金の残高が増加したが、財政調整基金及び減債基金の残高は減少傾向にあり、引続き財源確保・歳出抑制に取り組む。</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市営住宅管理運営基金：市営住宅の管理・解体・大規模修繕等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がんばる石巻応援基金：企業育成支援事業や移住定住推進関係事業など市の各種重点事業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震災復興基金：復旧・復興事業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公共施設等整備基金：施設の統廃合・大規模修繕等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地域づくり基金：市民の連帯の強化及び均衡ある地域振興に資するための事業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災害公営住宅家賃低廉化事業費補助金及び東日本大震災特別家賃低減事業費補助金を市営住宅管理運営基金に積立したことにより、市営住宅管理運営基金の残高が増加したことによる。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市営住宅管理運営基金及びがんばる石巻応援基金以外の基金は、残高が減少傾向にある。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残高が少ない基金に関しては廃止や整理集約化を行うとともに、それ以外の基金に関しても目的に沿った適正かつ計画的な運用に努めていく。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また、財政健全化と財源の確保に努め、必要最低限の取崩としていく。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主な増減要因は歳計剰余金の積立と財源不足を補うための取り崩しであり、令和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年度末の財政調整基金残高は前年度末から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復旧・復興事業の収束に伴い、通常の予算規模及び財政調整基金残高となった。今後、復興財源の精算による財政調整基金の取り崩しが発生する可能性があること、震災後の新たな公共施設の維持管理経費等の増や物価高騰の影響による物件費の増が見込まれることから、財政調整基金残高の動きに注視するとともに、十分な財政調整機能が果たされるよう適切な基金の運用・管理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地方債の償還に充てたことにより、前年度末から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年度以降の臨時財政対策債の償還に備えるとともに、令和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年度に借入した係留船舶集約施設など新たに償還が始まる地方債に対応するため、残高の適切な管理に努めていく。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660247D-2518-4735-B659-580562E707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75B9F7B-F6A4-411E-ABB0-EA0A7F8685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A4886336-145E-421A-8D68-481DF4849C79}"/>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17E757CC-9555-4D6A-AC9B-2A47CFA89B88}"/>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1504B93D-161D-4F8F-BDC2-9EF0D908762D}"/>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8DA0362A-F5A9-4836-A63F-978FFBB0D93C}"/>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61A3CC12-09B8-4DFE-8718-41C57F319BA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B37F4687-E852-4DC6-93DB-888B14BD4766}"/>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宮城県石巻市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12DDA408-3B1E-41D3-99EB-6059F3573BA7}"/>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F48914EE-460A-48F6-BE86-8202F9676970}"/>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B0D8DD9E-F3EA-4120-9C13-28E95EF5B4B0}"/>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435D744F-06E5-4502-A6E3-3C25C61B4AF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93E598D6-9056-4300-96DE-D629796B2A5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1847F9E5-D9F7-414D-9A3E-F63E86E9C117}"/>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132,447
130,751
554.55
84,507,393
82,286,870
1,935,263
40,043,067
67,995,472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4815F46E-5B2A-4641-BE43-0ED7FE52BECF}"/>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312F979-A235-4679-A3BA-08981BDB72AA}"/>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A41CA21D-7010-46EF-9DF8-6E42B4DE8E7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4C5260AA-626B-42FD-BEC2-BB26020FDBD8}"/>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7FEBA231-1B5D-466F-8B26-97A0CCE07825}"/>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5B4D9526-E29A-4E3D-BF7E-E3DB3F226553}"/>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319ADA05-D73B-4124-AD3D-74BDA8EFD503}"/>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39304B7F-8136-4A98-B199-4B2CCDB21D15}"/>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E8FF4B94-B21A-4936-A1BE-D8AD0A40C7B2}"/>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AFFC4B86-D48C-48CC-8DB5-BD40553EF47D}"/>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DC8B1BAE-1618-4C1C-8C75-79B90BEBE18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E05940CE-71EB-4DBD-BD19-DE4A082D40BC}"/>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391B7369-03B2-4277-A911-D2E9038D425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5230F3C1-A9F9-4F8D-861C-54CEB0982EAA}"/>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5021E248-11BB-4E99-9C8A-30033927DD22}"/>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5974476E-FB4C-4B49-A5B3-F0DAC1F8FCC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84D73C2C-20E6-4570-A21D-F37129CF012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884A18DC-BCF7-459A-A72C-D6DDB8D73590}"/>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FF703D13-9652-4746-A059-ED515B4D89A4}"/>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7C813C9C-46CC-40EF-A854-CCF109B992F5}"/>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22309C1F-6257-475C-8824-F3F6D7698322}"/>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1F1B7900-516C-4C31-840F-50C340EF1D25}"/>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CD700A11-49FA-4670-BE78-D32A043DCC4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30DD8978-1BE7-4423-98B3-ACCDE7701E0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71C312-2199-4265-BC86-FD05F742C7F1}"/>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51D2D34D-550D-4DCF-97FB-C9F5A3C729E8}"/>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B1744EF9-04E4-4199-93D5-B3762B39A03F}"/>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2DE08F35-8301-4253-94D1-B680F4E7C723}"/>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E58AA793-16EE-4859-8DDE-0ACC4B9A1EB2}"/>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6507358A-9B1E-4EFD-B9CD-990D0625661F}"/>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62D9EE28-1E74-4ED8-ADD2-AE1C2C8BAEB7}"/>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C0061CE4-2808-4798-8ABD-229C599CDCF0}"/>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9FFF5346-7637-49E3-9EC1-949138FD5A3E}"/>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DEEC7F97-1691-4EB3-86CE-9AE489532D61}"/>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B7B72BEF-DE53-40F8-9FFC-EBF584ED3B41}"/>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有形固定資産減価償却率は類似団体より低い水準で推移している。この要因としては、東日本大震災で被災した公共施設を復旧・復興事業により整備し施設が更新されたことによるものと考えられる。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年度から有形固定資産減価償却率が上昇に転じ、今後も上昇していくことが見込まれることから、令和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月に改訂した公共施設等総合管理計画において定めた類型別基本方針に基づきながら、施設の集約化や老朽化した施設の廃止等により公共施設の延べ床面積の縮減を進めていく必要がある。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E080B4B1-E3EB-4F1C-878A-377F2CA94A07}"/>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9ABFEA74-9778-465A-8A6D-840909F6460D}"/>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A06581DC-6E2F-41FD-88C4-3E823DDCB552}"/>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D1A7D06E-CA8A-4CAD-A57F-499BAD83B557}"/>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5" name="テキスト ボックス 54">
          <a:extLst>
            <a:ext uri="{FF2B5EF4-FFF2-40B4-BE49-F238E27FC236}">
              <a16:creationId xmlns:a16="http://schemas.microsoft.com/office/drawing/2014/main" id="{76FBA210-72C3-4EBE-AC00-7151E66A8A01}"/>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BF14820F-CE73-42AA-B504-7F2ECCB0D669}"/>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06C8A8D9-D269-4EEA-B0F8-1740CE733DF8}"/>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B36DB7AA-60AC-463B-9417-90A6AA6971D1}"/>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BD46626E-4E10-4637-BE1B-41C47DD85F9C}"/>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E81B1101-AB62-450F-9BF9-407D91ED06C2}"/>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52B07AAE-CA0E-4D8C-8A86-54523EEA44B4}"/>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19F4927F-78D0-4D87-855D-5B4560D023E2}"/>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C7B289B8-AA83-4934-86FE-B176DAB62E8F}"/>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23FAECC-BFC9-4525-A432-F188DA40B5B9}"/>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95123</xdr:rowOff>
    </xdr:from>
    <xdr:to>
      <xdr:col>23</xdr:col>
      <xdr:colOff>85090</xdr:colOff>
      <xdr:row>32</xdr:row>
      <xdr:rowOff>145923</xdr:rowOff>
    </xdr:to>
    <xdr:cxnSp macro="">
      <xdr:nvCxnSpPr>
        <xdr:cNvPr id="65" name="直線コネクタ 64">
          <a:extLst>
            <a:ext uri="{FF2B5EF4-FFF2-40B4-BE49-F238E27FC236}">
              <a16:creationId xmlns:a16="http://schemas.microsoft.com/office/drawing/2014/main" id="{CE040519-22B9-4DC9-9F9D-FAC388B7611E}"/>
            </a:ext>
          </a:extLst>
        </xdr:cNvPr>
        <xdr:cNvCxnSpPr/>
      </xdr:nvCxnSpPr>
      <xdr:spPr>
        <a:xfrm flipV="1">
          <a:off x="4306570" y="5124323"/>
          <a:ext cx="1270" cy="101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149750</xdr:rowOff>
    </xdr:from>
    <xdr:ext cx="405111" cy="259045"/>
    <xdr:sp macro="" textlink="">
      <xdr:nvSpPr>
        <xdr:cNvPr id="66" name="有形固定資産減価償却率最小値テキスト">
          <a:extLst>
            <a:ext uri="{FF2B5EF4-FFF2-40B4-BE49-F238E27FC236}">
              <a16:creationId xmlns:a16="http://schemas.microsoft.com/office/drawing/2014/main" id="{8765665A-F5B6-456C-979D-AF2AE798D001}"/>
            </a:ext>
          </a:extLst>
        </xdr:cNvPr>
        <xdr:cNvSpPr txBox="1"/>
      </xdr:nvSpPr>
      <xdr:spPr>
        <a:xfrm>
          <a:off x="4359275" y="6150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145923</xdr:rowOff>
    </xdr:from>
    <xdr:to>
      <xdr:col>23</xdr:col>
      <xdr:colOff>174625</xdr:colOff>
      <xdr:row>32</xdr:row>
      <xdr:rowOff>145923</xdr:rowOff>
    </xdr:to>
    <xdr:cxnSp macro="">
      <xdr:nvCxnSpPr>
        <xdr:cNvPr id="67" name="直線コネクタ 66">
          <a:extLst>
            <a:ext uri="{FF2B5EF4-FFF2-40B4-BE49-F238E27FC236}">
              <a16:creationId xmlns:a16="http://schemas.microsoft.com/office/drawing/2014/main" id="{B6A2A002-A06D-47B5-9FE8-24E74A789322}"/>
            </a:ext>
          </a:extLst>
        </xdr:cNvPr>
        <xdr:cNvCxnSpPr/>
      </xdr:nvCxnSpPr>
      <xdr:spPr>
        <a:xfrm>
          <a:off x="4216400" y="614349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41800</xdr:rowOff>
    </xdr:from>
    <xdr:ext cx="405111" cy="259045"/>
    <xdr:sp macro="" textlink="">
      <xdr:nvSpPr>
        <xdr:cNvPr id="68" name="有形固定資産減価償却率最大値テキスト">
          <a:extLst>
            <a:ext uri="{FF2B5EF4-FFF2-40B4-BE49-F238E27FC236}">
              <a16:creationId xmlns:a16="http://schemas.microsoft.com/office/drawing/2014/main" id="{3FBB8FEC-7970-43C8-8DF2-A55FAFB5E840}"/>
            </a:ext>
          </a:extLst>
        </xdr:cNvPr>
        <xdr:cNvSpPr txBox="1"/>
      </xdr:nvSpPr>
      <xdr:spPr>
        <a:xfrm>
          <a:off x="4359275" y="4912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95123</xdr:rowOff>
    </xdr:from>
    <xdr:to>
      <xdr:col>23</xdr:col>
      <xdr:colOff>174625</xdr:colOff>
      <xdr:row>26</xdr:row>
      <xdr:rowOff>95123</xdr:rowOff>
    </xdr:to>
    <xdr:cxnSp macro="">
      <xdr:nvCxnSpPr>
        <xdr:cNvPr id="69" name="直線コネクタ 68">
          <a:extLst>
            <a:ext uri="{FF2B5EF4-FFF2-40B4-BE49-F238E27FC236}">
              <a16:creationId xmlns:a16="http://schemas.microsoft.com/office/drawing/2014/main" id="{8FECA45C-EF70-4036-B599-BE1AB0D89C4E}"/>
            </a:ext>
          </a:extLst>
        </xdr:cNvPr>
        <xdr:cNvCxnSpPr/>
      </xdr:nvCxnSpPr>
      <xdr:spPr>
        <a:xfrm>
          <a:off x="4216400" y="512432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49420</xdr:rowOff>
    </xdr:from>
    <xdr:ext cx="405111" cy="259045"/>
    <xdr:sp macro="" textlink="">
      <xdr:nvSpPr>
        <xdr:cNvPr id="70" name="有形固定資産減価償却率平均値テキスト">
          <a:extLst>
            <a:ext uri="{FF2B5EF4-FFF2-40B4-BE49-F238E27FC236}">
              <a16:creationId xmlns:a16="http://schemas.microsoft.com/office/drawing/2014/main" id="{D6CA4206-3067-4356-B739-657C449B6DAC}"/>
            </a:ext>
          </a:extLst>
        </xdr:cNvPr>
        <xdr:cNvSpPr txBox="1"/>
      </xdr:nvSpPr>
      <xdr:spPr>
        <a:xfrm>
          <a:off x="4359275" y="572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70993</xdr:rowOff>
    </xdr:from>
    <xdr:to>
      <xdr:col>23</xdr:col>
      <xdr:colOff>136525</xdr:colOff>
      <xdr:row>31</xdr:row>
      <xdr:rowOff>1143</xdr:rowOff>
    </xdr:to>
    <xdr:sp macro="" textlink="">
      <xdr:nvSpPr>
        <xdr:cNvPr id="71" name="フローチャート: 判断 70">
          <a:extLst>
            <a:ext uri="{FF2B5EF4-FFF2-40B4-BE49-F238E27FC236}">
              <a16:creationId xmlns:a16="http://schemas.microsoft.com/office/drawing/2014/main" id="{6175D42A-A72A-48E2-B197-0E50D4F13604}"/>
            </a:ext>
          </a:extLst>
        </xdr:cNvPr>
        <xdr:cNvSpPr/>
      </xdr:nvSpPr>
      <xdr:spPr>
        <a:xfrm>
          <a:off x="4254500" y="57447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79629</xdr:rowOff>
    </xdr:from>
    <xdr:to>
      <xdr:col>19</xdr:col>
      <xdr:colOff>187325</xdr:colOff>
      <xdr:row>31</xdr:row>
      <xdr:rowOff>9779</xdr:rowOff>
    </xdr:to>
    <xdr:sp macro="" textlink="">
      <xdr:nvSpPr>
        <xdr:cNvPr id="72" name="フローチャート: 判断 71">
          <a:extLst>
            <a:ext uri="{FF2B5EF4-FFF2-40B4-BE49-F238E27FC236}">
              <a16:creationId xmlns:a16="http://schemas.microsoft.com/office/drawing/2014/main" id="{452B9AA5-C5F9-46B3-8646-CC84F86CB03E}"/>
            </a:ext>
          </a:extLst>
        </xdr:cNvPr>
        <xdr:cNvSpPr/>
      </xdr:nvSpPr>
      <xdr:spPr>
        <a:xfrm>
          <a:off x="3616325" y="575970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3" name="フローチャート: 判断 72">
          <a:extLst>
            <a:ext uri="{FF2B5EF4-FFF2-40B4-BE49-F238E27FC236}">
              <a16:creationId xmlns:a16="http://schemas.microsoft.com/office/drawing/2014/main" id="{BD08A8C7-5D9A-4039-925C-52BE756272DE}"/>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143129</xdr:rowOff>
    </xdr:from>
    <xdr:to>
      <xdr:col>11</xdr:col>
      <xdr:colOff>187325</xdr:colOff>
      <xdr:row>30</xdr:row>
      <xdr:rowOff>73279</xdr:rowOff>
    </xdr:to>
    <xdr:sp macro="" textlink="">
      <xdr:nvSpPr>
        <xdr:cNvPr id="74" name="フローチャート: 判断 73">
          <a:extLst>
            <a:ext uri="{FF2B5EF4-FFF2-40B4-BE49-F238E27FC236}">
              <a16:creationId xmlns:a16="http://schemas.microsoft.com/office/drawing/2014/main" id="{A0E3257D-46BE-49AE-BAC8-ED8BF6A7B862}"/>
            </a:ext>
          </a:extLst>
        </xdr:cNvPr>
        <xdr:cNvSpPr/>
      </xdr:nvSpPr>
      <xdr:spPr>
        <a:xfrm>
          <a:off x="2244725" y="56549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5" name="フローチャート: 判断 74">
          <a:extLst>
            <a:ext uri="{FF2B5EF4-FFF2-40B4-BE49-F238E27FC236}">
              <a16:creationId xmlns:a16="http://schemas.microsoft.com/office/drawing/2014/main" id="{7C4C9D3F-4C4F-4EF7-9334-6D4CFC224C36}"/>
            </a:ext>
          </a:extLst>
        </xdr:cNvPr>
        <xdr:cNvSpPr/>
      </xdr:nvSpPr>
      <xdr:spPr>
        <a:xfrm>
          <a:off x="1558925" y="56224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BD9B73B-D228-425A-94A9-FC047218D518}"/>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B242AFB-94FF-4A69-A64F-C0FE2E66F9E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FF37006E-173A-4067-B97A-76DF15FD0A1A}"/>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4D3EA312-95A4-4F12-AE3B-D19FB1A27012}"/>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16CA351-D7A4-4935-9929-4E5FE5B43E5D}"/>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130683</xdr:rowOff>
    </xdr:from>
    <xdr:to>
      <xdr:col>23</xdr:col>
      <xdr:colOff>136525</xdr:colOff>
      <xdr:row>27</xdr:row>
      <xdr:rowOff>60833</xdr:rowOff>
    </xdr:to>
    <xdr:sp macro="" textlink="">
      <xdr:nvSpPr>
        <xdr:cNvPr id="81" name="楕円 80">
          <a:extLst>
            <a:ext uri="{FF2B5EF4-FFF2-40B4-BE49-F238E27FC236}">
              <a16:creationId xmlns:a16="http://schemas.microsoft.com/office/drawing/2014/main" id="{65605272-DACB-4D10-9162-B8825F2744BD}"/>
            </a:ext>
          </a:extLst>
        </xdr:cNvPr>
        <xdr:cNvSpPr/>
      </xdr:nvSpPr>
      <xdr:spPr>
        <a:xfrm>
          <a:off x="4254500" y="51598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45610</xdr:rowOff>
    </xdr:from>
    <xdr:ext cx="405111" cy="259045"/>
    <xdr:sp macro="" textlink="">
      <xdr:nvSpPr>
        <xdr:cNvPr id="82" name="有形固定資産減価償却率該当値テキスト">
          <a:extLst>
            <a:ext uri="{FF2B5EF4-FFF2-40B4-BE49-F238E27FC236}">
              <a16:creationId xmlns:a16="http://schemas.microsoft.com/office/drawing/2014/main" id="{CA0FCDB1-FCA0-4F4C-8D96-0D4F6B669D07}"/>
            </a:ext>
          </a:extLst>
        </xdr:cNvPr>
        <xdr:cNvSpPr txBox="1"/>
      </xdr:nvSpPr>
      <xdr:spPr>
        <a:xfrm>
          <a:off x="4359275" y="5077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27051</xdr:rowOff>
    </xdr:from>
    <xdr:to>
      <xdr:col>19</xdr:col>
      <xdr:colOff>187325</xdr:colOff>
      <xdr:row>26</xdr:row>
      <xdr:rowOff>128651</xdr:rowOff>
    </xdr:to>
    <xdr:sp macro="" textlink="">
      <xdr:nvSpPr>
        <xdr:cNvPr id="83" name="楕円 82">
          <a:extLst>
            <a:ext uri="{FF2B5EF4-FFF2-40B4-BE49-F238E27FC236}">
              <a16:creationId xmlns:a16="http://schemas.microsoft.com/office/drawing/2014/main" id="{C0DD8CFF-555C-499A-87E4-D1DF81AE2BF4}"/>
            </a:ext>
          </a:extLst>
        </xdr:cNvPr>
        <xdr:cNvSpPr/>
      </xdr:nvSpPr>
      <xdr:spPr>
        <a:xfrm>
          <a:off x="3616325" y="50594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77851</xdr:rowOff>
    </xdr:from>
    <xdr:to>
      <xdr:col>23</xdr:col>
      <xdr:colOff>85725</xdr:colOff>
      <xdr:row>27</xdr:row>
      <xdr:rowOff>10033</xdr:rowOff>
    </xdr:to>
    <xdr:cxnSp macro="">
      <xdr:nvCxnSpPr>
        <xdr:cNvPr id="84" name="直線コネクタ 83">
          <a:extLst>
            <a:ext uri="{FF2B5EF4-FFF2-40B4-BE49-F238E27FC236}">
              <a16:creationId xmlns:a16="http://schemas.microsoft.com/office/drawing/2014/main" id="{07387BEE-6ED5-4121-8D2D-9ADE53F28617}"/>
            </a:ext>
          </a:extLst>
        </xdr:cNvPr>
        <xdr:cNvCxnSpPr/>
      </xdr:nvCxnSpPr>
      <xdr:spPr>
        <a:xfrm>
          <a:off x="3673475" y="5107051"/>
          <a:ext cx="628650" cy="90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25</xdr:row>
      <xdr:rowOff>168275</xdr:rowOff>
    </xdr:from>
    <xdr:to>
      <xdr:col>15</xdr:col>
      <xdr:colOff>187325</xdr:colOff>
      <xdr:row>26</xdr:row>
      <xdr:rowOff>98425</xdr:rowOff>
    </xdr:to>
    <xdr:sp macro="" textlink="">
      <xdr:nvSpPr>
        <xdr:cNvPr id="85" name="楕円 84">
          <a:extLst>
            <a:ext uri="{FF2B5EF4-FFF2-40B4-BE49-F238E27FC236}">
              <a16:creationId xmlns:a16="http://schemas.microsoft.com/office/drawing/2014/main" id="{F0235738-D6B2-4B71-85F7-7C17AE4F3CE0}"/>
            </a:ext>
          </a:extLst>
        </xdr:cNvPr>
        <xdr:cNvSpPr/>
      </xdr:nvSpPr>
      <xdr:spPr>
        <a:xfrm>
          <a:off x="2930525" y="50260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47625</xdr:rowOff>
    </xdr:from>
    <xdr:to>
      <xdr:col>19</xdr:col>
      <xdr:colOff>136525</xdr:colOff>
      <xdr:row>26</xdr:row>
      <xdr:rowOff>77851</xdr:rowOff>
    </xdr:to>
    <xdr:cxnSp macro="">
      <xdr:nvCxnSpPr>
        <xdr:cNvPr id="86" name="直線コネクタ 85">
          <a:extLst>
            <a:ext uri="{FF2B5EF4-FFF2-40B4-BE49-F238E27FC236}">
              <a16:creationId xmlns:a16="http://schemas.microsoft.com/office/drawing/2014/main" id="{86FF358A-2280-483B-AA1B-0879AFDDDA1B}"/>
            </a:ext>
          </a:extLst>
        </xdr:cNvPr>
        <xdr:cNvCxnSpPr/>
      </xdr:nvCxnSpPr>
      <xdr:spPr>
        <a:xfrm>
          <a:off x="2987675" y="5073650"/>
          <a:ext cx="685800" cy="3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169545</xdr:rowOff>
    </xdr:from>
    <xdr:to>
      <xdr:col>11</xdr:col>
      <xdr:colOff>187325</xdr:colOff>
      <xdr:row>27</xdr:row>
      <xdr:rowOff>99695</xdr:rowOff>
    </xdr:to>
    <xdr:sp macro="" textlink="">
      <xdr:nvSpPr>
        <xdr:cNvPr id="87" name="楕円 86">
          <a:extLst>
            <a:ext uri="{FF2B5EF4-FFF2-40B4-BE49-F238E27FC236}">
              <a16:creationId xmlns:a16="http://schemas.microsoft.com/office/drawing/2014/main" id="{32634F0E-5DBB-4192-A6B9-867519EFAA0F}"/>
            </a:ext>
          </a:extLst>
        </xdr:cNvPr>
        <xdr:cNvSpPr/>
      </xdr:nvSpPr>
      <xdr:spPr>
        <a:xfrm>
          <a:off x="2244725" y="51892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47625</xdr:rowOff>
    </xdr:from>
    <xdr:to>
      <xdr:col>15</xdr:col>
      <xdr:colOff>136525</xdr:colOff>
      <xdr:row>27</xdr:row>
      <xdr:rowOff>48895</xdr:rowOff>
    </xdr:to>
    <xdr:cxnSp macro="">
      <xdr:nvCxnSpPr>
        <xdr:cNvPr id="88" name="直線コネクタ 87">
          <a:extLst>
            <a:ext uri="{FF2B5EF4-FFF2-40B4-BE49-F238E27FC236}">
              <a16:creationId xmlns:a16="http://schemas.microsoft.com/office/drawing/2014/main" id="{46454688-A777-46DE-A55B-2368D80B6ACF}"/>
            </a:ext>
          </a:extLst>
        </xdr:cNvPr>
        <xdr:cNvCxnSpPr/>
      </xdr:nvCxnSpPr>
      <xdr:spPr>
        <a:xfrm flipV="1">
          <a:off x="2301875" y="5073650"/>
          <a:ext cx="685800" cy="16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84455</xdr:rowOff>
    </xdr:from>
    <xdr:to>
      <xdr:col>7</xdr:col>
      <xdr:colOff>187325</xdr:colOff>
      <xdr:row>28</xdr:row>
      <xdr:rowOff>14605</xdr:rowOff>
    </xdr:to>
    <xdr:sp macro="" textlink="">
      <xdr:nvSpPr>
        <xdr:cNvPr id="89" name="楕円 88">
          <a:extLst>
            <a:ext uri="{FF2B5EF4-FFF2-40B4-BE49-F238E27FC236}">
              <a16:creationId xmlns:a16="http://schemas.microsoft.com/office/drawing/2014/main" id="{43157765-803E-4603-BF52-7F0068E7BC06}"/>
            </a:ext>
          </a:extLst>
        </xdr:cNvPr>
        <xdr:cNvSpPr/>
      </xdr:nvSpPr>
      <xdr:spPr>
        <a:xfrm>
          <a:off x="1558925" y="52787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48895</xdr:rowOff>
    </xdr:from>
    <xdr:to>
      <xdr:col>11</xdr:col>
      <xdr:colOff>136525</xdr:colOff>
      <xdr:row>27</xdr:row>
      <xdr:rowOff>135255</xdr:rowOff>
    </xdr:to>
    <xdr:cxnSp macro="">
      <xdr:nvCxnSpPr>
        <xdr:cNvPr id="90" name="直線コネクタ 89">
          <a:extLst>
            <a:ext uri="{FF2B5EF4-FFF2-40B4-BE49-F238E27FC236}">
              <a16:creationId xmlns:a16="http://schemas.microsoft.com/office/drawing/2014/main" id="{18329B6D-F09A-401A-94C4-A2EDD46D5C97}"/>
            </a:ext>
          </a:extLst>
        </xdr:cNvPr>
        <xdr:cNvCxnSpPr/>
      </xdr:nvCxnSpPr>
      <xdr:spPr>
        <a:xfrm flipV="1">
          <a:off x="1616075" y="5236845"/>
          <a:ext cx="6858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906</xdr:rowOff>
    </xdr:from>
    <xdr:ext cx="405111" cy="259045"/>
    <xdr:sp macro="" textlink="">
      <xdr:nvSpPr>
        <xdr:cNvPr id="91" name="n_1aveValue有形固定資産減価償却率">
          <a:extLst>
            <a:ext uri="{FF2B5EF4-FFF2-40B4-BE49-F238E27FC236}">
              <a16:creationId xmlns:a16="http://schemas.microsoft.com/office/drawing/2014/main" id="{956276F4-EA8D-4F15-B790-EC55CA54BFDC}"/>
            </a:ext>
          </a:extLst>
        </xdr:cNvPr>
        <xdr:cNvSpPr txBox="1"/>
      </xdr:nvSpPr>
      <xdr:spPr>
        <a:xfrm>
          <a:off x="3474094" y="5839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92" name="n_2aveValue有形固定資産減価償却率">
          <a:extLst>
            <a:ext uri="{FF2B5EF4-FFF2-40B4-BE49-F238E27FC236}">
              <a16:creationId xmlns:a16="http://schemas.microsoft.com/office/drawing/2014/main" id="{D7DF388F-BA84-4791-BF55-A6AE583CA3E1}"/>
            </a:ext>
          </a:extLst>
        </xdr:cNvPr>
        <xdr:cNvSpPr txBox="1"/>
      </xdr:nvSpPr>
      <xdr:spPr>
        <a:xfrm>
          <a:off x="27978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64406</xdr:rowOff>
    </xdr:from>
    <xdr:ext cx="405111" cy="259045"/>
    <xdr:sp macro="" textlink="">
      <xdr:nvSpPr>
        <xdr:cNvPr id="93" name="n_3aveValue有形固定資産減価償却率">
          <a:extLst>
            <a:ext uri="{FF2B5EF4-FFF2-40B4-BE49-F238E27FC236}">
              <a16:creationId xmlns:a16="http://schemas.microsoft.com/office/drawing/2014/main" id="{84DD7717-EF86-4CB5-BB50-ED1C4A2544BA}"/>
            </a:ext>
          </a:extLst>
        </xdr:cNvPr>
        <xdr:cNvSpPr txBox="1"/>
      </xdr:nvSpPr>
      <xdr:spPr>
        <a:xfrm>
          <a:off x="2112019" y="5744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4" name="n_4aveValue有形固定資産減価償却率">
          <a:extLst>
            <a:ext uri="{FF2B5EF4-FFF2-40B4-BE49-F238E27FC236}">
              <a16:creationId xmlns:a16="http://schemas.microsoft.com/office/drawing/2014/main" id="{6D6AC753-C47E-45DF-AB30-76DCABD86D4E}"/>
            </a:ext>
          </a:extLst>
        </xdr:cNvPr>
        <xdr:cNvSpPr txBox="1"/>
      </xdr:nvSpPr>
      <xdr:spPr>
        <a:xfrm>
          <a:off x="1426219" y="5705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24</xdr:row>
      <xdr:rowOff>145178</xdr:rowOff>
    </xdr:from>
    <xdr:ext cx="405111" cy="259045"/>
    <xdr:sp macro="" textlink="">
      <xdr:nvSpPr>
        <xdr:cNvPr id="95" name="n_1mainValue有形固定資産減価償却率">
          <a:extLst>
            <a:ext uri="{FF2B5EF4-FFF2-40B4-BE49-F238E27FC236}">
              <a16:creationId xmlns:a16="http://schemas.microsoft.com/office/drawing/2014/main" id="{545DCD26-D274-4628-8AC7-B6934FA39666}"/>
            </a:ext>
          </a:extLst>
        </xdr:cNvPr>
        <xdr:cNvSpPr txBox="1"/>
      </xdr:nvSpPr>
      <xdr:spPr>
        <a:xfrm>
          <a:off x="3474094" y="4847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114952</xdr:rowOff>
    </xdr:from>
    <xdr:ext cx="405111" cy="259045"/>
    <xdr:sp macro="" textlink="">
      <xdr:nvSpPr>
        <xdr:cNvPr id="96" name="n_2mainValue有形固定資産減価償却率">
          <a:extLst>
            <a:ext uri="{FF2B5EF4-FFF2-40B4-BE49-F238E27FC236}">
              <a16:creationId xmlns:a16="http://schemas.microsoft.com/office/drawing/2014/main" id="{66E0A8B9-B03C-4983-B55A-2441C7851E44}"/>
            </a:ext>
          </a:extLst>
        </xdr:cNvPr>
        <xdr:cNvSpPr txBox="1"/>
      </xdr:nvSpPr>
      <xdr:spPr>
        <a:xfrm>
          <a:off x="2797819" y="4820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116222</xdr:rowOff>
    </xdr:from>
    <xdr:ext cx="405111" cy="259045"/>
    <xdr:sp macro="" textlink="">
      <xdr:nvSpPr>
        <xdr:cNvPr id="97" name="n_3mainValue有形固定資産減価償却率">
          <a:extLst>
            <a:ext uri="{FF2B5EF4-FFF2-40B4-BE49-F238E27FC236}">
              <a16:creationId xmlns:a16="http://schemas.microsoft.com/office/drawing/2014/main" id="{0E8E02FE-9AEB-4FF8-91DD-002845EF73E4}"/>
            </a:ext>
          </a:extLst>
        </xdr:cNvPr>
        <xdr:cNvSpPr txBox="1"/>
      </xdr:nvSpPr>
      <xdr:spPr>
        <a:xfrm>
          <a:off x="2112019" y="498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31132</xdr:rowOff>
    </xdr:from>
    <xdr:ext cx="405111" cy="259045"/>
    <xdr:sp macro="" textlink="">
      <xdr:nvSpPr>
        <xdr:cNvPr id="98" name="n_4mainValue有形固定資産減価償却率">
          <a:extLst>
            <a:ext uri="{FF2B5EF4-FFF2-40B4-BE49-F238E27FC236}">
              <a16:creationId xmlns:a16="http://schemas.microsoft.com/office/drawing/2014/main" id="{D7D79484-1205-49FB-81F9-B164400D6BF1}"/>
            </a:ext>
          </a:extLst>
        </xdr:cNvPr>
        <xdr:cNvSpPr txBox="1"/>
      </xdr:nvSpPr>
      <xdr:spPr>
        <a:xfrm>
          <a:off x="1426219" y="50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0078EA4-5104-411E-80F6-0F6BF7FB210B}"/>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009E1E4-2825-4760-A2CF-3BF9BBC717D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55B25A0-EE04-43B2-A0AF-A2DF3D6E4C22}"/>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3FBF8FD-350D-407B-9C86-5BB4BCD31F58}"/>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5B4BF71-6BA2-4F52-A25C-214015AABAFA}"/>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CDD74C47-232F-4C7F-8DD5-11A5A593F145}"/>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B352468-E4D9-4B24-B9C5-F324E1EBD5D3}"/>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777B403-1B31-4CB2-9B9B-BF7CF4C6E2B9}"/>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CB2FDE4D-EBB3-4BD9-A8B7-EB3EE71E124E}"/>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6CF32C84-BA79-4B71-9DCD-BBF72B7389B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CC57CDDF-70A1-43EC-A463-0D58FB66D943}"/>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2DBA0BFD-A812-4B2F-85B4-D2BB4E533C13}"/>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208F508-D4A0-48D1-AC20-B27182BD177D}"/>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債務償還比率は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年度よりも減少したものの、類似団体と比較すると依然として高い水準にある。</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主な要因としては、類似団体と比較すると職員数が多く、人件費が高い水準にあることが挙げられる。</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今後は、職員定員適正化計画に基づく職員数の削減を進めると共に、業務改善や事務事業の見直しによる経常経費の削減に取り組むことにより、債務償還比率の減少に努めていく。</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F7B16155-838F-4061-8776-7895DE88F39D}"/>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E5E24200-98D5-4056-B3BA-34514FA33963}"/>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50A1B38A-28B7-4AF7-B69D-5CBCDD60ECBF}"/>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61329E1F-1CC7-4B76-B03F-C3290AB96DD8}"/>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8662E2C2-9BE0-481D-B54B-513FA1AFFAC1}"/>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FD1F1A2-F7B2-4212-B078-A556189F696A}"/>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EA5B7E4C-C27A-46C1-A234-2E67E26730FE}"/>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7E7653F-1D43-4D64-9F0B-AD25BC37D59D}"/>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91835806-984A-4C5F-846E-84FFA0D1F544}"/>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11239619-470B-485B-A1CF-2140F84A79CD}"/>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79F6502A-2213-4D0D-A580-EBAA2CEEB75F}"/>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7B37D4E3-C05F-4C13-A15E-424D73812F49}"/>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F5FC7B94-F190-4E1E-A7A1-2C62DC819F43}"/>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C899AA0-63E1-4DB1-93FF-25695002A1D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41C013A4-A4DA-42BB-BFE0-C003E4477F75}"/>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32</xdr:row>
      <xdr:rowOff>130930</xdr:rowOff>
    </xdr:to>
    <xdr:cxnSp macro="">
      <xdr:nvCxnSpPr>
        <xdr:cNvPr id="127" name="直線コネクタ 126">
          <a:extLst>
            <a:ext uri="{FF2B5EF4-FFF2-40B4-BE49-F238E27FC236}">
              <a16:creationId xmlns:a16="http://schemas.microsoft.com/office/drawing/2014/main" id="{4F932477-B709-4428-8EEF-C02BB42DF653}"/>
            </a:ext>
          </a:extLst>
        </xdr:cNvPr>
        <xdr:cNvCxnSpPr/>
      </xdr:nvCxnSpPr>
      <xdr:spPr>
        <a:xfrm flipV="1">
          <a:off x="13326745" y="5115983"/>
          <a:ext cx="1269" cy="101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134757</xdr:rowOff>
    </xdr:from>
    <xdr:ext cx="469744" cy="259045"/>
    <xdr:sp macro="" textlink="">
      <xdr:nvSpPr>
        <xdr:cNvPr id="128" name="債務償還比率最小値テキスト">
          <a:extLst>
            <a:ext uri="{FF2B5EF4-FFF2-40B4-BE49-F238E27FC236}">
              <a16:creationId xmlns:a16="http://schemas.microsoft.com/office/drawing/2014/main" id="{F5E2C249-FC1E-427A-A44A-9844D499CD97}"/>
            </a:ext>
          </a:extLst>
        </xdr:cNvPr>
        <xdr:cNvSpPr txBox="1"/>
      </xdr:nvSpPr>
      <xdr:spPr>
        <a:xfrm>
          <a:off x="13379450" y="613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130930</xdr:rowOff>
    </xdr:from>
    <xdr:to>
      <xdr:col>76</xdr:col>
      <xdr:colOff>111125</xdr:colOff>
      <xdr:row>32</xdr:row>
      <xdr:rowOff>130930</xdr:rowOff>
    </xdr:to>
    <xdr:cxnSp macro="">
      <xdr:nvCxnSpPr>
        <xdr:cNvPr id="129" name="直線コネクタ 128">
          <a:extLst>
            <a:ext uri="{FF2B5EF4-FFF2-40B4-BE49-F238E27FC236}">
              <a16:creationId xmlns:a16="http://schemas.microsoft.com/office/drawing/2014/main" id="{4C84A8BE-DC35-49E5-A1FC-B6E61F9D66F7}"/>
            </a:ext>
          </a:extLst>
        </xdr:cNvPr>
        <xdr:cNvCxnSpPr/>
      </xdr:nvCxnSpPr>
      <xdr:spPr>
        <a:xfrm>
          <a:off x="13255625" y="61316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EAD29EA8-6EA9-4BFD-886A-00C2EE9E4163}"/>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28A1D7CB-D53C-44B5-9770-CF7D500C31F4}"/>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153412</xdr:rowOff>
    </xdr:from>
    <xdr:ext cx="469744" cy="259045"/>
    <xdr:sp macro="" textlink="">
      <xdr:nvSpPr>
        <xdr:cNvPr id="132" name="債務償還比率平均値テキスト">
          <a:extLst>
            <a:ext uri="{FF2B5EF4-FFF2-40B4-BE49-F238E27FC236}">
              <a16:creationId xmlns:a16="http://schemas.microsoft.com/office/drawing/2014/main" id="{1F4BB492-387A-40B5-8283-0D1E3D940C3A}"/>
            </a:ext>
          </a:extLst>
        </xdr:cNvPr>
        <xdr:cNvSpPr txBox="1"/>
      </xdr:nvSpPr>
      <xdr:spPr>
        <a:xfrm>
          <a:off x="13379450" y="55064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130535</xdr:rowOff>
    </xdr:from>
    <xdr:to>
      <xdr:col>76</xdr:col>
      <xdr:colOff>73025</xdr:colOff>
      <xdr:row>30</xdr:row>
      <xdr:rowOff>60685</xdr:rowOff>
    </xdr:to>
    <xdr:sp macro="" textlink="">
      <xdr:nvSpPr>
        <xdr:cNvPr id="133" name="フローチャート: 判断 132">
          <a:extLst>
            <a:ext uri="{FF2B5EF4-FFF2-40B4-BE49-F238E27FC236}">
              <a16:creationId xmlns:a16="http://schemas.microsoft.com/office/drawing/2014/main" id="{21604309-E06A-4F93-BD37-44FC10F819FA}"/>
            </a:ext>
          </a:extLst>
        </xdr:cNvPr>
        <xdr:cNvSpPr/>
      </xdr:nvSpPr>
      <xdr:spPr>
        <a:xfrm>
          <a:off x="13293725" y="56455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98270</xdr:rowOff>
    </xdr:from>
    <xdr:to>
      <xdr:col>72</xdr:col>
      <xdr:colOff>123825</xdr:colOff>
      <xdr:row>30</xdr:row>
      <xdr:rowOff>28420</xdr:rowOff>
    </xdr:to>
    <xdr:sp macro="" textlink="">
      <xdr:nvSpPr>
        <xdr:cNvPr id="134" name="フローチャート: 判断 133">
          <a:extLst>
            <a:ext uri="{FF2B5EF4-FFF2-40B4-BE49-F238E27FC236}">
              <a16:creationId xmlns:a16="http://schemas.microsoft.com/office/drawing/2014/main" id="{F88104B1-E7EF-42EA-B05C-4041C8CB4081}"/>
            </a:ext>
          </a:extLst>
        </xdr:cNvPr>
        <xdr:cNvSpPr/>
      </xdr:nvSpPr>
      <xdr:spPr>
        <a:xfrm>
          <a:off x="12646025" y="56132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106666</xdr:rowOff>
    </xdr:from>
    <xdr:to>
      <xdr:col>68</xdr:col>
      <xdr:colOff>123825</xdr:colOff>
      <xdr:row>30</xdr:row>
      <xdr:rowOff>36816</xdr:rowOff>
    </xdr:to>
    <xdr:sp macro="" textlink="">
      <xdr:nvSpPr>
        <xdr:cNvPr id="135" name="フローチャート: 判断 134">
          <a:extLst>
            <a:ext uri="{FF2B5EF4-FFF2-40B4-BE49-F238E27FC236}">
              <a16:creationId xmlns:a16="http://schemas.microsoft.com/office/drawing/2014/main" id="{F28E5985-4492-4175-A212-3D61DA8811B4}"/>
            </a:ext>
          </a:extLst>
        </xdr:cNvPr>
        <xdr:cNvSpPr/>
      </xdr:nvSpPr>
      <xdr:spPr>
        <a:xfrm>
          <a:off x="11960225" y="56184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62406</xdr:rowOff>
    </xdr:from>
    <xdr:to>
      <xdr:col>64</xdr:col>
      <xdr:colOff>123825</xdr:colOff>
      <xdr:row>29</xdr:row>
      <xdr:rowOff>164006</xdr:rowOff>
    </xdr:to>
    <xdr:sp macro="" textlink="">
      <xdr:nvSpPr>
        <xdr:cNvPr id="136" name="フローチャート: 判断 135">
          <a:extLst>
            <a:ext uri="{FF2B5EF4-FFF2-40B4-BE49-F238E27FC236}">
              <a16:creationId xmlns:a16="http://schemas.microsoft.com/office/drawing/2014/main" id="{5F8CE1C0-2861-401D-8B25-74DF217571E9}"/>
            </a:ext>
          </a:extLst>
        </xdr:cNvPr>
        <xdr:cNvSpPr/>
      </xdr:nvSpPr>
      <xdr:spPr>
        <a:xfrm>
          <a:off x="11274425" y="55805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19297</xdr:rowOff>
    </xdr:from>
    <xdr:to>
      <xdr:col>60</xdr:col>
      <xdr:colOff>123825</xdr:colOff>
      <xdr:row>30</xdr:row>
      <xdr:rowOff>120897</xdr:rowOff>
    </xdr:to>
    <xdr:sp macro="" textlink="">
      <xdr:nvSpPr>
        <xdr:cNvPr id="137" name="フローチャート: 判断 136">
          <a:extLst>
            <a:ext uri="{FF2B5EF4-FFF2-40B4-BE49-F238E27FC236}">
              <a16:creationId xmlns:a16="http://schemas.microsoft.com/office/drawing/2014/main" id="{E9719312-7CA1-4FCE-B9E6-908D759DA73F}"/>
            </a:ext>
          </a:extLst>
        </xdr:cNvPr>
        <xdr:cNvSpPr/>
      </xdr:nvSpPr>
      <xdr:spPr>
        <a:xfrm>
          <a:off x="10588625" y="56961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6768914-300D-4E35-A798-F2FC034FA450}"/>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E26E4C2-24A4-4768-B6A9-3A29024B337F}"/>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3A034B6-C0DE-4A6B-A1F9-29A88EA928A8}"/>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474B44B-614F-4852-880F-B0E0FC9BE360}"/>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C052080-603D-420E-AA54-AB22B5CFEF1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11162</xdr:rowOff>
    </xdr:from>
    <xdr:to>
      <xdr:col>76</xdr:col>
      <xdr:colOff>73025</xdr:colOff>
      <xdr:row>32</xdr:row>
      <xdr:rowOff>112762</xdr:rowOff>
    </xdr:to>
    <xdr:sp macro="" textlink="">
      <xdr:nvSpPr>
        <xdr:cNvPr id="143" name="楕円 142">
          <a:extLst>
            <a:ext uri="{FF2B5EF4-FFF2-40B4-BE49-F238E27FC236}">
              <a16:creationId xmlns:a16="http://schemas.microsoft.com/office/drawing/2014/main" id="{A1E1F6D4-F538-4AD3-A143-BCDE2E7974BC}"/>
            </a:ext>
          </a:extLst>
        </xdr:cNvPr>
        <xdr:cNvSpPr/>
      </xdr:nvSpPr>
      <xdr:spPr>
        <a:xfrm>
          <a:off x="13293725" y="600873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97539</xdr:rowOff>
    </xdr:from>
    <xdr:ext cx="469744" cy="259045"/>
    <xdr:sp macro="" textlink="">
      <xdr:nvSpPr>
        <xdr:cNvPr id="144" name="債務償還比率該当値テキスト">
          <a:extLst>
            <a:ext uri="{FF2B5EF4-FFF2-40B4-BE49-F238E27FC236}">
              <a16:creationId xmlns:a16="http://schemas.microsoft.com/office/drawing/2014/main" id="{1E052C87-739F-4524-B231-C9191CB28D9F}"/>
            </a:ext>
          </a:extLst>
        </xdr:cNvPr>
        <xdr:cNvSpPr txBox="1"/>
      </xdr:nvSpPr>
      <xdr:spPr>
        <a:xfrm>
          <a:off x="13379450" y="593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32703</xdr:rowOff>
    </xdr:from>
    <xdr:to>
      <xdr:col>72</xdr:col>
      <xdr:colOff>123825</xdr:colOff>
      <xdr:row>33</xdr:row>
      <xdr:rowOff>134303</xdr:rowOff>
    </xdr:to>
    <xdr:sp macro="" textlink="">
      <xdr:nvSpPr>
        <xdr:cNvPr id="145" name="楕円 144">
          <a:extLst>
            <a:ext uri="{FF2B5EF4-FFF2-40B4-BE49-F238E27FC236}">
              <a16:creationId xmlns:a16="http://schemas.microsoft.com/office/drawing/2014/main" id="{34FAFA6A-D158-4026-81D6-F66B1B26465D}"/>
            </a:ext>
          </a:extLst>
        </xdr:cNvPr>
        <xdr:cNvSpPr/>
      </xdr:nvSpPr>
      <xdr:spPr>
        <a:xfrm>
          <a:off x="12646025" y="619220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61962</xdr:rowOff>
    </xdr:from>
    <xdr:to>
      <xdr:col>76</xdr:col>
      <xdr:colOff>22225</xdr:colOff>
      <xdr:row>33</xdr:row>
      <xdr:rowOff>83503</xdr:rowOff>
    </xdr:to>
    <xdr:cxnSp macro="">
      <xdr:nvCxnSpPr>
        <xdr:cNvPr id="146" name="直線コネクタ 145">
          <a:extLst>
            <a:ext uri="{FF2B5EF4-FFF2-40B4-BE49-F238E27FC236}">
              <a16:creationId xmlns:a16="http://schemas.microsoft.com/office/drawing/2014/main" id="{AD8E52D9-310F-4E86-8F4A-49600CCBCE68}"/>
            </a:ext>
          </a:extLst>
        </xdr:cNvPr>
        <xdr:cNvCxnSpPr/>
      </xdr:nvCxnSpPr>
      <xdr:spPr>
        <a:xfrm flipV="1">
          <a:off x="12693650" y="6065887"/>
          <a:ext cx="638175" cy="18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166730</xdr:rowOff>
    </xdr:from>
    <xdr:to>
      <xdr:col>68</xdr:col>
      <xdr:colOff>123825</xdr:colOff>
      <xdr:row>33</xdr:row>
      <xdr:rowOff>96879</xdr:rowOff>
    </xdr:to>
    <xdr:sp macro="" textlink="">
      <xdr:nvSpPr>
        <xdr:cNvPr id="147" name="楕円 146">
          <a:extLst>
            <a:ext uri="{FF2B5EF4-FFF2-40B4-BE49-F238E27FC236}">
              <a16:creationId xmlns:a16="http://schemas.microsoft.com/office/drawing/2014/main" id="{6504EB14-D8F5-4217-935F-33A0E9CCAFF0}"/>
            </a:ext>
          </a:extLst>
        </xdr:cNvPr>
        <xdr:cNvSpPr/>
      </xdr:nvSpPr>
      <xdr:spPr>
        <a:xfrm>
          <a:off x="11960225" y="6164305"/>
          <a:ext cx="9525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46080</xdr:rowOff>
    </xdr:from>
    <xdr:to>
      <xdr:col>72</xdr:col>
      <xdr:colOff>73025</xdr:colOff>
      <xdr:row>33</xdr:row>
      <xdr:rowOff>83503</xdr:rowOff>
    </xdr:to>
    <xdr:cxnSp macro="">
      <xdr:nvCxnSpPr>
        <xdr:cNvPr id="148" name="直線コネクタ 147">
          <a:extLst>
            <a:ext uri="{FF2B5EF4-FFF2-40B4-BE49-F238E27FC236}">
              <a16:creationId xmlns:a16="http://schemas.microsoft.com/office/drawing/2014/main" id="{B1B41B8E-9BE9-473F-8A3A-82D85B698F64}"/>
            </a:ext>
          </a:extLst>
        </xdr:cNvPr>
        <xdr:cNvCxnSpPr/>
      </xdr:nvCxnSpPr>
      <xdr:spPr>
        <a:xfrm>
          <a:off x="12007850" y="6211930"/>
          <a:ext cx="685800" cy="3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18598</xdr:rowOff>
    </xdr:from>
    <xdr:to>
      <xdr:col>64</xdr:col>
      <xdr:colOff>123825</xdr:colOff>
      <xdr:row>32</xdr:row>
      <xdr:rowOff>120198</xdr:rowOff>
    </xdr:to>
    <xdr:sp macro="" textlink="">
      <xdr:nvSpPr>
        <xdr:cNvPr id="149" name="楕円 148">
          <a:extLst>
            <a:ext uri="{FF2B5EF4-FFF2-40B4-BE49-F238E27FC236}">
              <a16:creationId xmlns:a16="http://schemas.microsoft.com/office/drawing/2014/main" id="{4C46A927-D6A4-4235-9430-6C20409C8868}"/>
            </a:ext>
          </a:extLst>
        </xdr:cNvPr>
        <xdr:cNvSpPr/>
      </xdr:nvSpPr>
      <xdr:spPr>
        <a:xfrm>
          <a:off x="11274425" y="60193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69398</xdr:rowOff>
    </xdr:from>
    <xdr:to>
      <xdr:col>68</xdr:col>
      <xdr:colOff>73025</xdr:colOff>
      <xdr:row>33</xdr:row>
      <xdr:rowOff>46080</xdr:rowOff>
    </xdr:to>
    <xdr:cxnSp macro="">
      <xdr:nvCxnSpPr>
        <xdr:cNvPr id="150" name="直線コネクタ 149">
          <a:extLst>
            <a:ext uri="{FF2B5EF4-FFF2-40B4-BE49-F238E27FC236}">
              <a16:creationId xmlns:a16="http://schemas.microsoft.com/office/drawing/2014/main" id="{FB7AB672-7760-4E46-9FBB-211B75CB2F31}"/>
            </a:ext>
          </a:extLst>
        </xdr:cNvPr>
        <xdr:cNvCxnSpPr/>
      </xdr:nvCxnSpPr>
      <xdr:spPr>
        <a:xfrm>
          <a:off x="11322050" y="6066973"/>
          <a:ext cx="685800" cy="14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33232</xdr:rowOff>
    </xdr:from>
    <xdr:to>
      <xdr:col>60</xdr:col>
      <xdr:colOff>123825</xdr:colOff>
      <xdr:row>32</xdr:row>
      <xdr:rowOff>134832</xdr:rowOff>
    </xdr:to>
    <xdr:sp macro="" textlink="">
      <xdr:nvSpPr>
        <xdr:cNvPr id="151" name="楕円 150">
          <a:extLst>
            <a:ext uri="{FF2B5EF4-FFF2-40B4-BE49-F238E27FC236}">
              <a16:creationId xmlns:a16="http://schemas.microsoft.com/office/drawing/2014/main" id="{666ECD6A-74E2-4820-8D8C-CD1349DF22D7}"/>
            </a:ext>
          </a:extLst>
        </xdr:cNvPr>
        <xdr:cNvSpPr/>
      </xdr:nvSpPr>
      <xdr:spPr>
        <a:xfrm>
          <a:off x="10588625" y="60308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69398</xdr:rowOff>
    </xdr:from>
    <xdr:to>
      <xdr:col>64</xdr:col>
      <xdr:colOff>73025</xdr:colOff>
      <xdr:row>32</xdr:row>
      <xdr:rowOff>84032</xdr:rowOff>
    </xdr:to>
    <xdr:cxnSp macro="">
      <xdr:nvCxnSpPr>
        <xdr:cNvPr id="152" name="直線コネクタ 151">
          <a:extLst>
            <a:ext uri="{FF2B5EF4-FFF2-40B4-BE49-F238E27FC236}">
              <a16:creationId xmlns:a16="http://schemas.microsoft.com/office/drawing/2014/main" id="{88012605-83FE-4588-863D-B4466244BF36}"/>
            </a:ext>
          </a:extLst>
        </xdr:cNvPr>
        <xdr:cNvCxnSpPr/>
      </xdr:nvCxnSpPr>
      <xdr:spPr>
        <a:xfrm flipV="1">
          <a:off x="10636250" y="6066973"/>
          <a:ext cx="685800" cy="2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44947</xdr:rowOff>
    </xdr:from>
    <xdr:ext cx="469744" cy="259045"/>
    <xdr:sp macro="" textlink="">
      <xdr:nvSpPr>
        <xdr:cNvPr id="153" name="n_1aveValue債務償還比率">
          <a:extLst>
            <a:ext uri="{FF2B5EF4-FFF2-40B4-BE49-F238E27FC236}">
              <a16:creationId xmlns:a16="http://schemas.microsoft.com/office/drawing/2014/main" id="{9273A6D9-1D08-4CBA-AB7B-C2C78721E48A}"/>
            </a:ext>
          </a:extLst>
        </xdr:cNvPr>
        <xdr:cNvSpPr txBox="1"/>
      </xdr:nvSpPr>
      <xdr:spPr>
        <a:xfrm>
          <a:off x="12465127" y="5401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53343</xdr:rowOff>
    </xdr:from>
    <xdr:ext cx="469744" cy="259045"/>
    <xdr:sp macro="" textlink="">
      <xdr:nvSpPr>
        <xdr:cNvPr id="154" name="n_2aveValue債務償還比率">
          <a:extLst>
            <a:ext uri="{FF2B5EF4-FFF2-40B4-BE49-F238E27FC236}">
              <a16:creationId xmlns:a16="http://schemas.microsoft.com/office/drawing/2014/main" id="{B450C6F9-666A-41AA-B25C-7F21FD5FF743}"/>
            </a:ext>
          </a:extLst>
        </xdr:cNvPr>
        <xdr:cNvSpPr txBox="1"/>
      </xdr:nvSpPr>
      <xdr:spPr>
        <a:xfrm>
          <a:off x="11788852" y="540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9083</xdr:rowOff>
    </xdr:from>
    <xdr:ext cx="469744" cy="259045"/>
    <xdr:sp macro="" textlink="">
      <xdr:nvSpPr>
        <xdr:cNvPr id="155" name="n_3aveValue債務償還比率">
          <a:extLst>
            <a:ext uri="{FF2B5EF4-FFF2-40B4-BE49-F238E27FC236}">
              <a16:creationId xmlns:a16="http://schemas.microsoft.com/office/drawing/2014/main" id="{855331CA-8ABB-45D8-A1B0-AEB8EA8FCC61}"/>
            </a:ext>
          </a:extLst>
        </xdr:cNvPr>
        <xdr:cNvSpPr txBox="1"/>
      </xdr:nvSpPr>
      <xdr:spPr>
        <a:xfrm>
          <a:off x="11103052" y="536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137424</xdr:rowOff>
    </xdr:from>
    <xdr:ext cx="469744" cy="259045"/>
    <xdr:sp macro="" textlink="">
      <xdr:nvSpPr>
        <xdr:cNvPr id="156" name="n_4aveValue債務償還比率">
          <a:extLst>
            <a:ext uri="{FF2B5EF4-FFF2-40B4-BE49-F238E27FC236}">
              <a16:creationId xmlns:a16="http://schemas.microsoft.com/office/drawing/2014/main" id="{F7AD4E7F-09F3-4339-8675-4CD60A9BA792}"/>
            </a:ext>
          </a:extLst>
        </xdr:cNvPr>
        <xdr:cNvSpPr txBox="1"/>
      </xdr:nvSpPr>
      <xdr:spPr>
        <a:xfrm>
          <a:off x="10417252" y="549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33</xdr:row>
      <xdr:rowOff>125430</xdr:rowOff>
    </xdr:from>
    <xdr:ext cx="560923" cy="259045"/>
    <xdr:sp macro="" textlink="">
      <xdr:nvSpPr>
        <xdr:cNvPr id="157" name="n_1mainValue債務償還比率">
          <a:extLst>
            <a:ext uri="{FF2B5EF4-FFF2-40B4-BE49-F238E27FC236}">
              <a16:creationId xmlns:a16="http://schemas.microsoft.com/office/drawing/2014/main" id="{75339BB7-C277-4FE9-A5F1-C23E56D6348B}"/>
            </a:ext>
          </a:extLst>
        </xdr:cNvPr>
        <xdr:cNvSpPr txBox="1"/>
      </xdr:nvSpPr>
      <xdr:spPr>
        <a:xfrm>
          <a:off x="12441763" y="628493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88007</xdr:rowOff>
    </xdr:from>
    <xdr:ext cx="469744" cy="259045"/>
    <xdr:sp macro="" textlink="">
      <xdr:nvSpPr>
        <xdr:cNvPr id="158" name="n_2mainValue債務償還比率">
          <a:extLst>
            <a:ext uri="{FF2B5EF4-FFF2-40B4-BE49-F238E27FC236}">
              <a16:creationId xmlns:a16="http://schemas.microsoft.com/office/drawing/2014/main" id="{DD509E26-FC56-49D8-953A-4497B0662C32}"/>
            </a:ext>
          </a:extLst>
        </xdr:cNvPr>
        <xdr:cNvSpPr txBox="1"/>
      </xdr:nvSpPr>
      <xdr:spPr>
        <a:xfrm>
          <a:off x="11788852" y="624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111325</xdr:rowOff>
    </xdr:from>
    <xdr:ext cx="469744" cy="259045"/>
    <xdr:sp macro="" textlink="">
      <xdr:nvSpPr>
        <xdr:cNvPr id="159" name="n_3mainValue債務償還比率">
          <a:extLst>
            <a:ext uri="{FF2B5EF4-FFF2-40B4-BE49-F238E27FC236}">
              <a16:creationId xmlns:a16="http://schemas.microsoft.com/office/drawing/2014/main" id="{FCB07033-87EA-402E-BEA7-921C51F7A372}"/>
            </a:ext>
          </a:extLst>
        </xdr:cNvPr>
        <xdr:cNvSpPr txBox="1"/>
      </xdr:nvSpPr>
      <xdr:spPr>
        <a:xfrm>
          <a:off x="11103052" y="611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125959</xdr:rowOff>
    </xdr:from>
    <xdr:ext cx="469744" cy="259045"/>
    <xdr:sp macro="" textlink="">
      <xdr:nvSpPr>
        <xdr:cNvPr id="160" name="n_4mainValue債務償還比率">
          <a:extLst>
            <a:ext uri="{FF2B5EF4-FFF2-40B4-BE49-F238E27FC236}">
              <a16:creationId xmlns:a16="http://schemas.microsoft.com/office/drawing/2014/main" id="{D3B57289-8B28-4676-8452-225D25BEA530}"/>
            </a:ext>
          </a:extLst>
        </xdr:cNvPr>
        <xdr:cNvSpPr txBox="1"/>
      </xdr:nvSpPr>
      <xdr:spPr>
        <a:xfrm>
          <a:off x="10417252" y="612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DEC8D84-5D00-4CC3-B917-E6317A655C5C}"/>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78F02C1D-3D5E-40C0-8E63-271BB3858741}"/>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4ACDB2F-9386-4A9D-B0F1-E10DF3510B97}"/>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89EB0B22-C3CF-4E86-BD1C-04546257CDCB}"/>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BDC51DD-D890-4C9D-849A-4F71488DDF13}"/>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D5F95A90-C54B-4425-8D42-63554A83389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E16B63-C1A2-4AFD-8F0C-35D68D37E58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BCF5662-21E5-4138-A9E0-036C49D01FD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260572-254C-4F6F-B684-98413C0BFF97}"/>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E0A988C-170E-4A60-BC3A-430314B8210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宮城県石巻市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852378-0A2E-42A8-92C1-C9A5C5C6BB5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808D3D-AA5D-4468-9311-3B7825DA538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DC6A46-8D77-4B9E-9D27-34BF6C4308C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7468499-9456-4C7B-92D6-A588A642D73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D0DB95A-FBC7-4A38-978B-14A12307FD1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62A2111-6044-463B-9328-7A328CD657D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132,447
130,751
554.55
84,507,393
82,286,870
1,935,263
40,043,067
67,995,472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03821F2-BCE4-4C0C-B49B-2EEA08E08CA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396DE8D-4C3D-4630-9C3C-BC0230727E8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812C29-B0D7-45EE-A442-C7F5A738C12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215AE63-CC45-4A8D-9934-EA52707D20CC}"/>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932F371-60EA-4046-A544-73553CF9A46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378D948-A304-49C3-9D76-922BB7A77AED}"/>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38D435B-A6D2-4B80-936C-2A3204A0B4D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FC3FF88-95D4-43CB-9D60-3E3A87D3643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E35BEF-18A0-4467-8C96-078166C2054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92A884-81CE-454D-A105-13246416B00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96B26DF-32A8-473B-B45A-866C1203C73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2FE826F-926C-4E48-9F61-4141A716E3E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57E3902-0449-42C2-B5C1-5B1028A1C64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053433A-A0F5-4AAE-9EF1-9A38E571927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2684361-418B-4BEA-BEF8-1447ABC1E23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4397D9-DDB5-4A22-A1D7-276E5BF330D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B976D2E-3A24-483E-9DBB-C6EF73A479F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C06F525-0610-41ED-9B39-0142D66E86D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131C38-280C-4052-8793-2FC2F0C1447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2E4AADF-2A16-4884-AE0B-4E7FDC77DFD9}"/>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E9B692A-2840-4B78-AD99-FAF887674FC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619D0E-21E3-4E21-B6E2-E9B0C1190F0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D47CA63-5135-402F-B59D-064FF976F303}"/>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3DBC2D2-4B0D-4976-80CA-B71AE49AFF71}"/>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CEE5E9-4B65-4901-A560-32F369D6147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B85A9C-C99F-4CED-9DFB-46F8834B72D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7EB632-92EE-43C6-9CA6-968A59890B6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A81E4F8-5BB1-4B37-9A40-418A16C038D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599D9A7-910A-4FCD-9181-E216A878806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9160D45-D667-4786-A5F8-B4CAAF4DC546}"/>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B5CCFF6-EE26-4D83-B640-0D075189C79F}"/>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A385C16-308B-4B6B-828D-9CB4F0AB2B8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095CF84-B3CA-41C0-ABFC-C7AB0C15FFCE}"/>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23609C2-6029-4A6A-ACFC-C57ED3323FE4}"/>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17430B3-CDD8-49F7-8476-234C88CDBD6E}"/>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BC030DE-B293-4723-BA14-8B6FBF20BFBE}"/>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F2F737E-39E4-41FC-8289-9C1F53391268}"/>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40A2888-321C-4B2E-9713-9B2382475074}"/>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148DE15-612A-42B6-9755-3A3C5BD6DA17}"/>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341A990-0012-43D4-821A-C78C6C62A26B}"/>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94546B0-0AF1-4B51-82E4-784492C01D1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FEFF082-D2FD-4223-A9D6-AA2599E26D9F}"/>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E3376E1-7E00-4FFF-9EFD-17AB2266BFE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30480</xdr:rowOff>
    </xdr:from>
    <xdr:to>
      <xdr:col>24</xdr:col>
      <xdr:colOff>62865</xdr:colOff>
      <xdr:row>40</xdr:row>
      <xdr:rowOff>165354</xdr:rowOff>
    </xdr:to>
    <xdr:cxnSp macro="">
      <xdr:nvCxnSpPr>
        <xdr:cNvPr id="55" name="直線コネクタ 54">
          <a:extLst>
            <a:ext uri="{FF2B5EF4-FFF2-40B4-BE49-F238E27FC236}">
              <a16:creationId xmlns:a16="http://schemas.microsoft.com/office/drawing/2014/main" id="{516F166A-CF6D-4E01-ACCE-5B40E38C5726}"/>
            </a:ext>
          </a:extLst>
        </xdr:cNvPr>
        <xdr:cNvCxnSpPr/>
      </xdr:nvCxnSpPr>
      <xdr:spPr>
        <a:xfrm flipV="1">
          <a:off x="4180840" y="5704205"/>
          <a:ext cx="0" cy="94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169181</xdr:rowOff>
    </xdr:from>
    <xdr:ext cx="405111" cy="259045"/>
    <xdr:sp macro="" textlink="">
      <xdr:nvSpPr>
        <xdr:cNvPr id="56" name="【道路】&#10;有形固定資産減価償却率最小値テキスト">
          <a:extLst>
            <a:ext uri="{FF2B5EF4-FFF2-40B4-BE49-F238E27FC236}">
              <a16:creationId xmlns:a16="http://schemas.microsoft.com/office/drawing/2014/main" id="{02776B6B-F83A-4E29-9A74-2CA7C193CB79}"/>
            </a:ext>
          </a:extLst>
        </xdr:cNvPr>
        <xdr:cNvSpPr txBox="1"/>
      </xdr:nvSpPr>
      <xdr:spPr>
        <a:xfrm>
          <a:off x="4219575" y="6646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165354</xdr:rowOff>
    </xdr:from>
    <xdr:to>
      <xdr:col>24</xdr:col>
      <xdr:colOff>152400</xdr:colOff>
      <xdr:row>40</xdr:row>
      <xdr:rowOff>165354</xdr:rowOff>
    </xdr:to>
    <xdr:cxnSp macro="">
      <xdr:nvCxnSpPr>
        <xdr:cNvPr id="57" name="直線コネクタ 56">
          <a:extLst>
            <a:ext uri="{FF2B5EF4-FFF2-40B4-BE49-F238E27FC236}">
              <a16:creationId xmlns:a16="http://schemas.microsoft.com/office/drawing/2014/main" id="{22B0DE4B-90AF-499E-A1A9-268F5F2DFD1C}"/>
            </a:ext>
          </a:extLst>
        </xdr:cNvPr>
        <xdr:cNvCxnSpPr/>
      </xdr:nvCxnSpPr>
      <xdr:spPr>
        <a:xfrm>
          <a:off x="4105275" y="66487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148607</xdr:rowOff>
    </xdr:from>
    <xdr:ext cx="405111" cy="259045"/>
    <xdr:sp macro="" textlink="">
      <xdr:nvSpPr>
        <xdr:cNvPr id="58" name="【道路】&#10;有形固定資産減価償却率最大値テキスト">
          <a:extLst>
            <a:ext uri="{FF2B5EF4-FFF2-40B4-BE49-F238E27FC236}">
              <a16:creationId xmlns:a16="http://schemas.microsoft.com/office/drawing/2014/main" id="{8AC5F88F-9754-41BE-8198-A74BA4C65EF2}"/>
            </a:ext>
          </a:extLst>
        </xdr:cNvPr>
        <xdr:cNvSpPr txBox="1"/>
      </xdr:nvSpPr>
      <xdr:spPr>
        <a:xfrm>
          <a:off x="4219575" y="54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30480</xdr:rowOff>
    </xdr:from>
    <xdr:to>
      <xdr:col>24</xdr:col>
      <xdr:colOff>152400</xdr:colOff>
      <xdr:row>35</xdr:row>
      <xdr:rowOff>30480</xdr:rowOff>
    </xdr:to>
    <xdr:cxnSp macro="">
      <xdr:nvCxnSpPr>
        <xdr:cNvPr id="59" name="直線コネクタ 58">
          <a:extLst>
            <a:ext uri="{FF2B5EF4-FFF2-40B4-BE49-F238E27FC236}">
              <a16:creationId xmlns:a16="http://schemas.microsoft.com/office/drawing/2014/main" id="{5587F6AB-E420-4A56-AB3A-8DB549195E36}"/>
            </a:ext>
          </a:extLst>
        </xdr:cNvPr>
        <xdr:cNvCxnSpPr/>
      </xdr:nvCxnSpPr>
      <xdr:spPr>
        <a:xfrm>
          <a:off x="4105275" y="57042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42689</xdr:rowOff>
    </xdr:from>
    <xdr:ext cx="405111" cy="259045"/>
    <xdr:sp macro="" textlink="">
      <xdr:nvSpPr>
        <xdr:cNvPr id="60" name="【道路】&#10;有形固定資産減価償却率平均値テキスト">
          <a:extLst>
            <a:ext uri="{FF2B5EF4-FFF2-40B4-BE49-F238E27FC236}">
              <a16:creationId xmlns:a16="http://schemas.microsoft.com/office/drawing/2014/main" id="{05194BEE-EAC9-4341-9A4B-283FA6F95351}"/>
            </a:ext>
          </a:extLst>
        </xdr:cNvPr>
        <xdr:cNvSpPr txBox="1"/>
      </xdr:nvSpPr>
      <xdr:spPr>
        <a:xfrm>
          <a:off x="4219575" y="6046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64262</xdr:rowOff>
    </xdr:from>
    <xdr:to>
      <xdr:col>24</xdr:col>
      <xdr:colOff>114300</xdr:colOff>
      <xdr:row>37</xdr:row>
      <xdr:rowOff>165862</xdr:rowOff>
    </xdr:to>
    <xdr:sp macro="" textlink="">
      <xdr:nvSpPr>
        <xdr:cNvPr id="61" name="フローチャート: 判断 60">
          <a:extLst>
            <a:ext uri="{FF2B5EF4-FFF2-40B4-BE49-F238E27FC236}">
              <a16:creationId xmlns:a16="http://schemas.microsoft.com/office/drawing/2014/main" id="{333B7A50-EEE0-4A82-BA26-0F6DBD8421C4}"/>
            </a:ext>
          </a:extLst>
        </xdr:cNvPr>
        <xdr:cNvSpPr/>
      </xdr:nvSpPr>
      <xdr:spPr>
        <a:xfrm>
          <a:off x="4124325" y="60681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41402</xdr:rowOff>
    </xdr:from>
    <xdr:to>
      <xdr:col>20</xdr:col>
      <xdr:colOff>38100</xdr:colOff>
      <xdr:row>37</xdr:row>
      <xdr:rowOff>143002</xdr:rowOff>
    </xdr:to>
    <xdr:sp macro="" textlink="">
      <xdr:nvSpPr>
        <xdr:cNvPr id="62" name="フローチャート: 判断 61">
          <a:extLst>
            <a:ext uri="{FF2B5EF4-FFF2-40B4-BE49-F238E27FC236}">
              <a16:creationId xmlns:a16="http://schemas.microsoft.com/office/drawing/2014/main" id="{32C11CC0-CE03-4DDA-BD0A-1CFF8CED6D8B}"/>
            </a:ext>
          </a:extLst>
        </xdr:cNvPr>
        <xdr:cNvSpPr/>
      </xdr:nvSpPr>
      <xdr:spPr>
        <a:xfrm>
          <a:off x="3381375" y="604532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7112</xdr:rowOff>
    </xdr:from>
    <xdr:to>
      <xdr:col>15</xdr:col>
      <xdr:colOff>101600</xdr:colOff>
      <xdr:row>37</xdr:row>
      <xdr:rowOff>108712</xdr:rowOff>
    </xdr:to>
    <xdr:sp macro="" textlink="">
      <xdr:nvSpPr>
        <xdr:cNvPr id="63" name="フローチャート: 判断 62">
          <a:extLst>
            <a:ext uri="{FF2B5EF4-FFF2-40B4-BE49-F238E27FC236}">
              <a16:creationId xmlns:a16="http://schemas.microsoft.com/office/drawing/2014/main" id="{7E868B32-264B-426E-BC12-A3ACCB6FEC96}"/>
            </a:ext>
          </a:extLst>
        </xdr:cNvPr>
        <xdr:cNvSpPr/>
      </xdr:nvSpPr>
      <xdr:spPr>
        <a:xfrm>
          <a:off x="2571750" y="60110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144272</xdr:rowOff>
    </xdr:from>
    <xdr:to>
      <xdr:col>10</xdr:col>
      <xdr:colOff>165100</xdr:colOff>
      <xdr:row>37</xdr:row>
      <xdr:rowOff>74422</xdr:rowOff>
    </xdr:to>
    <xdr:sp macro="" textlink="">
      <xdr:nvSpPr>
        <xdr:cNvPr id="64" name="フローチャート: 判断 63">
          <a:extLst>
            <a:ext uri="{FF2B5EF4-FFF2-40B4-BE49-F238E27FC236}">
              <a16:creationId xmlns:a16="http://schemas.microsoft.com/office/drawing/2014/main" id="{562AE954-289D-4639-A5B8-8A028BB74602}"/>
            </a:ext>
          </a:extLst>
        </xdr:cNvPr>
        <xdr:cNvSpPr/>
      </xdr:nvSpPr>
      <xdr:spPr>
        <a:xfrm>
          <a:off x="1781175" y="59799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E076F2E3-AE46-4344-B798-FBD23C80992C}"/>
            </a:ext>
          </a:extLst>
        </xdr:cNvPr>
        <xdr:cNvSpPr/>
      </xdr:nvSpPr>
      <xdr:spPr>
        <a:xfrm>
          <a:off x="981075" y="59433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3962780-5883-44FC-BCCC-8A1C8628C86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6B876E1-4E80-4ABA-8C79-DA84BD18C79A}"/>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5200D24-02E0-479E-8A76-845DA69F1557}"/>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0CF6805-4E0D-41E7-9F6F-94AB7A4957A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E839B4F-6373-4BCF-A2B2-7C12EA50B511}"/>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151130</xdr:rowOff>
    </xdr:from>
    <xdr:to>
      <xdr:col>24</xdr:col>
      <xdr:colOff>114300</xdr:colOff>
      <xdr:row>35</xdr:row>
      <xdr:rowOff>81280</xdr:rowOff>
    </xdr:to>
    <xdr:sp macro="" textlink="">
      <xdr:nvSpPr>
        <xdr:cNvPr id="71" name="楕円 70">
          <a:extLst>
            <a:ext uri="{FF2B5EF4-FFF2-40B4-BE49-F238E27FC236}">
              <a16:creationId xmlns:a16="http://schemas.microsoft.com/office/drawing/2014/main" id="{1588B52B-8480-4FF2-ABD8-DF10D8989D1D}"/>
            </a:ext>
          </a:extLst>
        </xdr:cNvPr>
        <xdr:cNvSpPr/>
      </xdr:nvSpPr>
      <xdr:spPr>
        <a:xfrm>
          <a:off x="4124325" y="56661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104157</xdr:rowOff>
    </xdr:from>
    <xdr:ext cx="405111" cy="259045"/>
    <xdr:sp macro="" textlink="">
      <xdr:nvSpPr>
        <xdr:cNvPr id="72" name="【道路】&#10;有形固定資産減価償却率該当値テキスト">
          <a:extLst>
            <a:ext uri="{FF2B5EF4-FFF2-40B4-BE49-F238E27FC236}">
              <a16:creationId xmlns:a16="http://schemas.microsoft.com/office/drawing/2014/main" id="{3B9F8104-2E82-4A2B-A2EB-F05EF62DADC2}"/>
            </a:ext>
          </a:extLst>
        </xdr:cNvPr>
        <xdr:cNvSpPr txBox="1"/>
      </xdr:nvSpPr>
      <xdr:spPr>
        <a:xfrm>
          <a:off x="4219575" y="56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25400</xdr:rowOff>
    </xdr:from>
    <xdr:to>
      <xdr:col>20</xdr:col>
      <xdr:colOff>38100</xdr:colOff>
      <xdr:row>34</xdr:row>
      <xdr:rowOff>127000</xdr:rowOff>
    </xdr:to>
    <xdr:sp macro="" textlink="">
      <xdr:nvSpPr>
        <xdr:cNvPr id="73" name="楕円 72">
          <a:extLst>
            <a:ext uri="{FF2B5EF4-FFF2-40B4-BE49-F238E27FC236}">
              <a16:creationId xmlns:a16="http://schemas.microsoft.com/office/drawing/2014/main" id="{91E841CB-8278-4E94-AB59-A17426EBE350}"/>
            </a:ext>
          </a:extLst>
        </xdr:cNvPr>
        <xdr:cNvSpPr/>
      </xdr:nvSpPr>
      <xdr:spPr>
        <a:xfrm>
          <a:off x="3381375" y="55435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76200</xdr:rowOff>
    </xdr:from>
    <xdr:to>
      <xdr:col>24</xdr:col>
      <xdr:colOff>63500</xdr:colOff>
      <xdr:row>35</xdr:row>
      <xdr:rowOff>30480</xdr:rowOff>
    </xdr:to>
    <xdr:cxnSp macro="">
      <xdr:nvCxnSpPr>
        <xdr:cNvPr id="74" name="直線コネクタ 73">
          <a:extLst>
            <a:ext uri="{FF2B5EF4-FFF2-40B4-BE49-F238E27FC236}">
              <a16:creationId xmlns:a16="http://schemas.microsoft.com/office/drawing/2014/main" id="{63B59365-ADDF-491A-9FBB-0CED65561DCC}"/>
            </a:ext>
          </a:extLst>
        </xdr:cNvPr>
        <xdr:cNvCxnSpPr/>
      </xdr:nvCxnSpPr>
      <xdr:spPr>
        <a:xfrm>
          <a:off x="3429000" y="5591175"/>
          <a:ext cx="752475" cy="1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132842</xdr:rowOff>
    </xdr:from>
    <xdr:to>
      <xdr:col>15</xdr:col>
      <xdr:colOff>101600</xdr:colOff>
      <xdr:row>34</xdr:row>
      <xdr:rowOff>62992</xdr:rowOff>
    </xdr:to>
    <xdr:sp macro="" textlink="">
      <xdr:nvSpPr>
        <xdr:cNvPr id="75" name="楕円 74">
          <a:extLst>
            <a:ext uri="{FF2B5EF4-FFF2-40B4-BE49-F238E27FC236}">
              <a16:creationId xmlns:a16="http://schemas.microsoft.com/office/drawing/2014/main" id="{56EAF231-B9FE-4BEF-A645-AA227EA7AB63}"/>
            </a:ext>
          </a:extLst>
        </xdr:cNvPr>
        <xdr:cNvSpPr/>
      </xdr:nvSpPr>
      <xdr:spPr>
        <a:xfrm>
          <a:off x="2571750" y="54858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12192</xdr:rowOff>
    </xdr:from>
    <xdr:to>
      <xdr:col>19</xdr:col>
      <xdr:colOff>177800</xdr:colOff>
      <xdr:row>34</xdr:row>
      <xdr:rowOff>76200</xdr:rowOff>
    </xdr:to>
    <xdr:cxnSp macro="">
      <xdr:nvCxnSpPr>
        <xdr:cNvPr id="76" name="直線コネクタ 75">
          <a:extLst>
            <a:ext uri="{FF2B5EF4-FFF2-40B4-BE49-F238E27FC236}">
              <a16:creationId xmlns:a16="http://schemas.microsoft.com/office/drawing/2014/main" id="{6B796350-F52E-4BFC-A443-3EABFB68C93A}"/>
            </a:ext>
          </a:extLst>
        </xdr:cNvPr>
        <xdr:cNvCxnSpPr/>
      </xdr:nvCxnSpPr>
      <xdr:spPr>
        <a:xfrm>
          <a:off x="2619375" y="5523992"/>
          <a:ext cx="809625"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73406</xdr:rowOff>
    </xdr:from>
    <xdr:to>
      <xdr:col>10</xdr:col>
      <xdr:colOff>165100</xdr:colOff>
      <xdr:row>35</xdr:row>
      <xdr:rowOff>3556</xdr:rowOff>
    </xdr:to>
    <xdr:sp macro="" textlink="">
      <xdr:nvSpPr>
        <xdr:cNvPr id="77" name="楕円 76">
          <a:extLst>
            <a:ext uri="{FF2B5EF4-FFF2-40B4-BE49-F238E27FC236}">
              <a16:creationId xmlns:a16="http://schemas.microsoft.com/office/drawing/2014/main" id="{6CA3DB7B-9A58-4D12-86B6-DEC700080BBC}"/>
            </a:ext>
          </a:extLst>
        </xdr:cNvPr>
        <xdr:cNvSpPr/>
      </xdr:nvSpPr>
      <xdr:spPr>
        <a:xfrm>
          <a:off x="1781175" y="55883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12192</xdr:rowOff>
    </xdr:from>
    <xdr:to>
      <xdr:col>15</xdr:col>
      <xdr:colOff>50800</xdr:colOff>
      <xdr:row>34</xdr:row>
      <xdr:rowOff>124206</xdr:rowOff>
    </xdr:to>
    <xdr:cxnSp macro="">
      <xdr:nvCxnSpPr>
        <xdr:cNvPr id="78" name="直線コネクタ 77">
          <a:extLst>
            <a:ext uri="{FF2B5EF4-FFF2-40B4-BE49-F238E27FC236}">
              <a16:creationId xmlns:a16="http://schemas.microsoft.com/office/drawing/2014/main" id="{E1F4401E-1A7F-4577-94E7-2EAADB48E7E2}"/>
            </a:ext>
          </a:extLst>
        </xdr:cNvPr>
        <xdr:cNvCxnSpPr/>
      </xdr:nvCxnSpPr>
      <xdr:spPr>
        <a:xfrm flipV="1">
          <a:off x="1828800" y="5523992"/>
          <a:ext cx="790575" cy="11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xdr:rowOff>
    </xdr:from>
    <xdr:to>
      <xdr:col>6</xdr:col>
      <xdr:colOff>38100</xdr:colOff>
      <xdr:row>36</xdr:row>
      <xdr:rowOff>117856</xdr:rowOff>
    </xdr:to>
    <xdr:sp macro="" textlink="">
      <xdr:nvSpPr>
        <xdr:cNvPr id="79" name="楕円 78">
          <a:extLst>
            <a:ext uri="{FF2B5EF4-FFF2-40B4-BE49-F238E27FC236}">
              <a16:creationId xmlns:a16="http://schemas.microsoft.com/office/drawing/2014/main" id="{393937A5-EC89-425F-B48A-72CC0409273E}"/>
            </a:ext>
          </a:extLst>
        </xdr:cNvPr>
        <xdr:cNvSpPr/>
      </xdr:nvSpPr>
      <xdr:spPr>
        <a:xfrm>
          <a:off x="981075" y="58550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124206</xdr:rowOff>
    </xdr:from>
    <xdr:to>
      <xdr:col>10</xdr:col>
      <xdr:colOff>114300</xdr:colOff>
      <xdr:row>36</xdr:row>
      <xdr:rowOff>67056</xdr:rowOff>
    </xdr:to>
    <xdr:cxnSp macro="">
      <xdr:nvCxnSpPr>
        <xdr:cNvPr id="80" name="直線コネクタ 79">
          <a:extLst>
            <a:ext uri="{FF2B5EF4-FFF2-40B4-BE49-F238E27FC236}">
              <a16:creationId xmlns:a16="http://schemas.microsoft.com/office/drawing/2014/main" id="{32F9528B-77B8-497F-8E2F-3A1822045F1C}"/>
            </a:ext>
          </a:extLst>
        </xdr:cNvPr>
        <xdr:cNvCxnSpPr/>
      </xdr:nvCxnSpPr>
      <xdr:spPr>
        <a:xfrm flipV="1">
          <a:off x="1028700" y="5636006"/>
          <a:ext cx="8001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134129</xdr:rowOff>
    </xdr:from>
    <xdr:ext cx="405111" cy="259045"/>
    <xdr:sp macro="" textlink="">
      <xdr:nvSpPr>
        <xdr:cNvPr id="81" name="n_1aveValue【道路】&#10;有形固定資産減価償却率">
          <a:extLst>
            <a:ext uri="{FF2B5EF4-FFF2-40B4-BE49-F238E27FC236}">
              <a16:creationId xmlns:a16="http://schemas.microsoft.com/office/drawing/2014/main" id="{12C50861-8915-4047-A522-88E67C82CF08}"/>
            </a:ext>
          </a:extLst>
        </xdr:cNvPr>
        <xdr:cNvSpPr txBox="1"/>
      </xdr:nvSpPr>
      <xdr:spPr>
        <a:xfrm>
          <a:off x="32391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99839</xdr:rowOff>
    </xdr:from>
    <xdr:ext cx="405111" cy="259045"/>
    <xdr:sp macro="" textlink="">
      <xdr:nvSpPr>
        <xdr:cNvPr id="82" name="n_2aveValue【道路】&#10;有形固定資産減価償却率">
          <a:extLst>
            <a:ext uri="{FF2B5EF4-FFF2-40B4-BE49-F238E27FC236}">
              <a16:creationId xmlns:a16="http://schemas.microsoft.com/office/drawing/2014/main" id="{A79546A4-3E4E-42C7-BC4C-FF0D9B410745}"/>
            </a:ext>
          </a:extLst>
        </xdr:cNvPr>
        <xdr:cNvSpPr txBox="1"/>
      </xdr:nvSpPr>
      <xdr:spPr>
        <a:xfrm>
          <a:off x="2439044" y="6103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65549</xdr:rowOff>
    </xdr:from>
    <xdr:ext cx="405111" cy="259045"/>
    <xdr:sp macro="" textlink="">
      <xdr:nvSpPr>
        <xdr:cNvPr id="83" name="n_3aveValue【道路】&#10;有形固定資産減価償却率">
          <a:extLst>
            <a:ext uri="{FF2B5EF4-FFF2-40B4-BE49-F238E27FC236}">
              <a16:creationId xmlns:a16="http://schemas.microsoft.com/office/drawing/2014/main" id="{F2D2AA21-FA97-4E25-90B5-20DB1C29F24F}"/>
            </a:ext>
          </a:extLst>
        </xdr:cNvPr>
        <xdr:cNvSpPr txBox="1"/>
      </xdr:nvSpPr>
      <xdr:spPr>
        <a:xfrm>
          <a:off x="1648469" y="6069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28973</xdr:rowOff>
    </xdr:from>
    <xdr:ext cx="405111" cy="259045"/>
    <xdr:sp macro="" textlink="">
      <xdr:nvSpPr>
        <xdr:cNvPr id="84" name="n_4aveValue【道路】&#10;有形固定資産減価償却率">
          <a:extLst>
            <a:ext uri="{FF2B5EF4-FFF2-40B4-BE49-F238E27FC236}">
              <a16:creationId xmlns:a16="http://schemas.microsoft.com/office/drawing/2014/main" id="{A3D141C3-0C1A-4583-8C0B-5F561DC32FC3}"/>
            </a:ext>
          </a:extLst>
        </xdr:cNvPr>
        <xdr:cNvSpPr txBox="1"/>
      </xdr:nvSpPr>
      <xdr:spPr>
        <a:xfrm>
          <a:off x="848369" y="602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143527</xdr:rowOff>
    </xdr:from>
    <xdr:ext cx="405111" cy="259045"/>
    <xdr:sp macro="" textlink="">
      <xdr:nvSpPr>
        <xdr:cNvPr id="85" name="n_1mainValue【道路】&#10;有形固定資産減価償却率">
          <a:extLst>
            <a:ext uri="{FF2B5EF4-FFF2-40B4-BE49-F238E27FC236}">
              <a16:creationId xmlns:a16="http://schemas.microsoft.com/office/drawing/2014/main" id="{4CE0E692-D0BB-4019-A4C1-C8D51D9B9A2C}"/>
            </a:ext>
          </a:extLst>
        </xdr:cNvPr>
        <xdr:cNvSpPr txBox="1"/>
      </xdr:nvSpPr>
      <xdr:spPr>
        <a:xfrm>
          <a:off x="3239144" y="5331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79519</xdr:rowOff>
    </xdr:from>
    <xdr:ext cx="405111" cy="259045"/>
    <xdr:sp macro="" textlink="">
      <xdr:nvSpPr>
        <xdr:cNvPr id="86" name="n_2mainValue【道路】&#10;有形固定資産減価償却率">
          <a:extLst>
            <a:ext uri="{FF2B5EF4-FFF2-40B4-BE49-F238E27FC236}">
              <a16:creationId xmlns:a16="http://schemas.microsoft.com/office/drawing/2014/main" id="{47E968EE-65F6-46B0-B884-28423A304501}"/>
            </a:ext>
          </a:extLst>
        </xdr:cNvPr>
        <xdr:cNvSpPr txBox="1"/>
      </xdr:nvSpPr>
      <xdr:spPr>
        <a:xfrm>
          <a:off x="2439044" y="5273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20083</xdr:rowOff>
    </xdr:from>
    <xdr:ext cx="405111" cy="259045"/>
    <xdr:sp macro="" textlink="">
      <xdr:nvSpPr>
        <xdr:cNvPr id="87" name="n_3mainValue【道路】&#10;有形固定資産減価償却率">
          <a:extLst>
            <a:ext uri="{FF2B5EF4-FFF2-40B4-BE49-F238E27FC236}">
              <a16:creationId xmlns:a16="http://schemas.microsoft.com/office/drawing/2014/main" id="{2A903733-28DD-4241-9A59-3559BBAC4CE6}"/>
            </a:ext>
          </a:extLst>
        </xdr:cNvPr>
        <xdr:cNvSpPr txBox="1"/>
      </xdr:nvSpPr>
      <xdr:spPr>
        <a:xfrm>
          <a:off x="1648469" y="537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134383</xdr:rowOff>
    </xdr:from>
    <xdr:ext cx="405111" cy="259045"/>
    <xdr:sp macro="" textlink="">
      <xdr:nvSpPr>
        <xdr:cNvPr id="88" name="n_4mainValue【道路】&#10;有形固定資産減価償却率">
          <a:extLst>
            <a:ext uri="{FF2B5EF4-FFF2-40B4-BE49-F238E27FC236}">
              <a16:creationId xmlns:a16="http://schemas.microsoft.com/office/drawing/2014/main" id="{0A8495F4-6796-429E-8A0F-09C0E7C65C81}"/>
            </a:ext>
          </a:extLst>
        </xdr:cNvPr>
        <xdr:cNvSpPr txBox="1"/>
      </xdr:nvSpPr>
      <xdr:spPr>
        <a:xfrm>
          <a:off x="848369" y="564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23FCD0C-F102-4F01-9081-D6C8C356F34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6E4D5B6-2EE3-4EB6-B9AD-03A05EC7AE6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BD07FA4-7513-43F9-943C-7CC10A319F3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EAE93D0-2705-45E6-BF96-323156196C2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9DC0051-2D7E-445A-99C7-703CDBD5FDD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DDE700B-D8ED-4DD7-96D2-6FF049CFB56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41A3FF4-8475-42FE-B42D-1A53426D951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893130A-E534-4817-AD2F-423749FC7EF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5891B14-C2D5-4C2D-878F-76C4E3A984D4}"/>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DB33934-8841-44A5-8CDA-B181F3CE14C9}"/>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a:extLst>
            <a:ext uri="{FF2B5EF4-FFF2-40B4-BE49-F238E27FC236}">
              <a16:creationId xmlns:a16="http://schemas.microsoft.com/office/drawing/2014/main" id="{97FD6DBE-A880-4916-9135-2411E7F529E9}"/>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0" name="直線コネクタ 99">
          <a:extLst>
            <a:ext uri="{FF2B5EF4-FFF2-40B4-BE49-F238E27FC236}">
              <a16:creationId xmlns:a16="http://schemas.microsoft.com/office/drawing/2014/main" id="{4E70B190-203C-40C8-9C32-D16F68EA829D}"/>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1" name="テキスト ボックス 100">
          <a:extLst>
            <a:ext uri="{FF2B5EF4-FFF2-40B4-BE49-F238E27FC236}">
              <a16:creationId xmlns:a16="http://schemas.microsoft.com/office/drawing/2014/main" id="{06F29E48-2848-45C2-AD67-82443730A266}"/>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2" name="直線コネクタ 101">
          <a:extLst>
            <a:ext uri="{FF2B5EF4-FFF2-40B4-BE49-F238E27FC236}">
              <a16:creationId xmlns:a16="http://schemas.microsoft.com/office/drawing/2014/main" id="{F866037D-FC22-490F-9929-680EF530B594}"/>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3" name="テキスト ボックス 102">
          <a:extLst>
            <a:ext uri="{FF2B5EF4-FFF2-40B4-BE49-F238E27FC236}">
              <a16:creationId xmlns:a16="http://schemas.microsoft.com/office/drawing/2014/main" id="{3E9E18D2-15E8-4BA7-BAD5-7B6E0CB0C9C0}"/>
            </a:ext>
          </a:extLst>
        </xdr:cNvPr>
        <xdr:cNvSpPr txBox="1"/>
      </xdr:nvSpPr>
      <xdr:spPr>
        <a:xfrm>
          <a:off x="5527221"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4" name="直線コネクタ 103">
          <a:extLst>
            <a:ext uri="{FF2B5EF4-FFF2-40B4-BE49-F238E27FC236}">
              <a16:creationId xmlns:a16="http://schemas.microsoft.com/office/drawing/2014/main" id="{85E858D4-F826-4D8C-9545-86F7C9CA4004}"/>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5" name="テキスト ボックス 104">
          <a:extLst>
            <a:ext uri="{FF2B5EF4-FFF2-40B4-BE49-F238E27FC236}">
              <a16:creationId xmlns:a16="http://schemas.microsoft.com/office/drawing/2014/main" id="{AE039D78-5D78-498D-9197-4556392C8BCA}"/>
            </a:ext>
          </a:extLst>
        </xdr:cNvPr>
        <xdr:cNvSpPr txBox="1"/>
      </xdr:nvSpPr>
      <xdr:spPr>
        <a:xfrm>
          <a:off x="5527221"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6" name="直線コネクタ 105">
          <a:extLst>
            <a:ext uri="{FF2B5EF4-FFF2-40B4-BE49-F238E27FC236}">
              <a16:creationId xmlns:a16="http://schemas.microsoft.com/office/drawing/2014/main" id="{520D87B0-83BA-4ED5-A2CE-9BE3385A5E99}"/>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7" name="テキスト ボックス 106">
          <a:extLst>
            <a:ext uri="{FF2B5EF4-FFF2-40B4-BE49-F238E27FC236}">
              <a16:creationId xmlns:a16="http://schemas.microsoft.com/office/drawing/2014/main" id="{75A05BDD-BFA4-4625-A2BE-3566CC9AC244}"/>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8" name="直線コネクタ 107">
          <a:extLst>
            <a:ext uri="{FF2B5EF4-FFF2-40B4-BE49-F238E27FC236}">
              <a16:creationId xmlns:a16="http://schemas.microsoft.com/office/drawing/2014/main" id="{AC738DAE-8B79-44E1-BA67-E34BF3572DF5}"/>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9" name="テキスト ボックス 108">
          <a:extLst>
            <a:ext uri="{FF2B5EF4-FFF2-40B4-BE49-F238E27FC236}">
              <a16:creationId xmlns:a16="http://schemas.microsoft.com/office/drawing/2014/main" id="{8565EC3A-A1EF-4AE0-9BC0-BC327D6D9B16}"/>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0" name="直線コネクタ 109">
          <a:extLst>
            <a:ext uri="{FF2B5EF4-FFF2-40B4-BE49-F238E27FC236}">
              <a16:creationId xmlns:a16="http://schemas.microsoft.com/office/drawing/2014/main" id="{21578399-024C-42E7-99FD-254714AFC9BB}"/>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1" name="テキスト ボックス 110">
          <a:extLst>
            <a:ext uri="{FF2B5EF4-FFF2-40B4-BE49-F238E27FC236}">
              <a16:creationId xmlns:a16="http://schemas.microsoft.com/office/drawing/2014/main" id="{46DE1701-E3E6-4E44-9EA1-0B3CA15FAB70}"/>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513CFC1-4CF3-4E10-B8C8-36EED6AE9E5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C694E5D8-232F-4F94-8758-DBCD5E1BEAA5}"/>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A038347B-AC8A-4B73-A88E-E8EFDA3D700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14913</xdr:rowOff>
    </xdr:from>
    <xdr:to>
      <xdr:col>54</xdr:col>
      <xdr:colOff>189865</xdr:colOff>
      <xdr:row>41</xdr:row>
      <xdr:rowOff>90460</xdr:rowOff>
    </xdr:to>
    <xdr:cxnSp macro="">
      <xdr:nvCxnSpPr>
        <xdr:cNvPr id="115" name="直線コネクタ 114">
          <a:extLst>
            <a:ext uri="{FF2B5EF4-FFF2-40B4-BE49-F238E27FC236}">
              <a16:creationId xmlns:a16="http://schemas.microsoft.com/office/drawing/2014/main" id="{885FFC6E-C2D4-4B5D-8F7F-13F967DE3045}"/>
            </a:ext>
          </a:extLst>
        </xdr:cNvPr>
        <xdr:cNvCxnSpPr/>
      </xdr:nvCxnSpPr>
      <xdr:spPr>
        <a:xfrm flipV="1">
          <a:off x="9429115" y="5364788"/>
          <a:ext cx="0" cy="1370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94287</xdr:rowOff>
    </xdr:from>
    <xdr:ext cx="469744" cy="259045"/>
    <xdr:sp macro="" textlink="">
      <xdr:nvSpPr>
        <xdr:cNvPr id="116" name="【道路】&#10;一人当たり延長最小値テキスト">
          <a:extLst>
            <a:ext uri="{FF2B5EF4-FFF2-40B4-BE49-F238E27FC236}">
              <a16:creationId xmlns:a16="http://schemas.microsoft.com/office/drawing/2014/main" id="{512D7301-4DDE-4670-AA54-D8C2B7F22F47}"/>
            </a:ext>
          </a:extLst>
        </xdr:cNvPr>
        <xdr:cNvSpPr txBox="1"/>
      </xdr:nvSpPr>
      <xdr:spPr>
        <a:xfrm>
          <a:off x="9467850" y="674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90460</xdr:rowOff>
    </xdr:from>
    <xdr:to>
      <xdr:col>55</xdr:col>
      <xdr:colOff>88900</xdr:colOff>
      <xdr:row>41</xdr:row>
      <xdr:rowOff>90460</xdr:rowOff>
    </xdr:to>
    <xdr:cxnSp macro="">
      <xdr:nvCxnSpPr>
        <xdr:cNvPr id="117" name="直線コネクタ 116">
          <a:extLst>
            <a:ext uri="{FF2B5EF4-FFF2-40B4-BE49-F238E27FC236}">
              <a16:creationId xmlns:a16="http://schemas.microsoft.com/office/drawing/2014/main" id="{9EE0A162-97C7-404E-B9B8-971A3D77C8A4}"/>
            </a:ext>
          </a:extLst>
        </xdr:cNvPr>
        <xdr:cNvCxnSpPr/>
      </xdr:nvCxnSpPr>
      <xdr:spPr>
        <a:xfrm>
          <a:off x="9363075" y="67357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133040</xdr:rowOff>
    </xdr:from>
    <xdr:ext cx="534377" cy="259045"/>
    <xdr:sp macro="" textlink="">
      <xdr:nvSpPr>
        <xdr:cNvPr id="118" name="【道路】&#10;一人当たり延長最大値テキスト">
          <a:extLst>
            <a:ext uri="{FF2B5EF4-FFF2-40B4-BE49-F238E27FC236}">
              <a16:creationId xmlns:a16="http://schemas.microsoft.com/office/drawing/2014/main" id="{DE890E7B-C272-4042-9C35-C62D5DABB026}"/>
            </a:ext>
          </a:extLst>
        </xdr:cNvPr>
        <xdr:cNvSpPr txBox="1"/>
      </xdr:nvSpPr>
      <xdr:spPr>
        <a:xfrm>
          <a:off x="9467850" y="5162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14913</xdr:rowOff>
    </xdr:from>
    <xdr:to>
      <xdr:col>55</xdr:col>
      <xdr:colOff>88900</xdr:colOff>
      <xdr:row>33</xdr:row>
      <xdr:rowOff>14913</xdr:rowOff>
    </xdr:to>
    <xdr:cxnSp macro="">
      <xdr:nvCxnSpPr>
        <xdr:cNvPr id="119" name="直線コネクタ 118">
          <a:extLst>
            <a:ext uri="{FF2B5EF4-FFF2-40B4-BE49-F238E27FC236}">
              <a16:creationId xmlns:a16="http://schemas.microsoft.com/office/drawing/2014/main" id="{F4019551-12CF-4FF8-BD0C-06C5FAB74B5B}"/>
            </a:ext>
          </a:extLst>
        </xdr:cNvPr>
        <xdr:cNvCxnSpPr/>
      </xdr:nvCxnSpPr>
      <xdr:spPr>
        <a:xfrm>
          <a:off x="9363075" y="53647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76326</xdr:rowOff>
    </xdr:from>
    <xdr:ext cx="534377" cy="259045"/>
    <xdr:sp macro="" textlink="">
      <xdr:nvSpPr>
        <xdr:cNvPr id="120" name="【道路】&#10;一人当たり延長平均値テキスト">
          <a:extLst>
            <a:ext uri="{FF2B5EF4-FFF2-40B4-BE49-F238E27FC236}">
              <a16:creationId xmlns:a16="http://schemas.microsoft.com/office/drawing/2014/main" id="{81473F1A-DDC2-4D29-9A45-CF4D574FA089}"/>
            </a:ext>
          </a:extLst>
        </xdr:cNvPr>
        <xdr:cNvSpPr txBox="1"/>
      </xdr:nvSpPr>
      <xdr:spPr>
        <a:xfrm>
          <a:off x="9467850" y="60770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97899</xdr:rowOff>
    </xdr:from>
    <xdr:to>
      <xdr:col>55</xdr:col>
      <xdr:colOff>50800</xdr:colOff>
      <xdr:row>38</xdr:row>
      <xdr:rowOff>28049</xdr:rowOff>
    </xdr:to>
    <xdr:sp macro="" textlink="">
      <xdr:nvSpPr>
        <xdr:cNvPr id="121" name="フローチャート: 判断 120">
          <a:extLst>
            <a:ext uri="{FF2B5EF4-FFF2-40B4-BE49-F238E27FC236}">
              <a16:creationId xmlns:a16="http://schemas.microsoft.com/office/drawing/2014/main" id="{A97B0F39-76AB-4113-AF13-50490479233B}"/>
            </a:ext>
          </a:extLst>
        </xdr:cNvPr>
        <xdr:cNvSpPr/>
      </xdr:nvSpPr>
      <xdr:spPr>
        <a:xfrm>
          <a:off x="9401175" y="609864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128705</xdr:rowOff>
    </xdr:from>
    <xdr:to>
      <xdr:col>50</xdr:col>
      <xdr:colOff>165100</xdr:colOff>
      <xdr:row>38</xdr:row>
      <xdr:rowOff>58855</xdr:rowOff>
    </xdr:to>
    <xdr:sp macro="" textlink="">
      <xdr:nvSpPr>
        <xdr:cNvPr id="122" name="フローチャート: 判断 121">
          <a:extLst>
            <a:ext uri="{FF2B5EF4-FFF2-40B4-BE49-F238E27FC236}">
              <a16:creationId xmlns:a16="http://schemas.microsoft.com/office/drawing/2014/main" id="{C2282CE6-F639-48D9-A7B0-4105B82E2A8D}"/>
            </a:ext>
          </a:extLst>
        </xdr:cNvPr>
        <xdr:cNvSpPr/>
      </xdr:nvSpPr>
      <xdr:spPr>
        <a:xfrm>
          <a:off x="8639175" y="61262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140027</xdr:rowOff>
    </xdr:from>
    <xdr:to>
      <xdr:col>46</xdr:col>
      <xdr:colOff>38100</xdr:colOff>
      <xdr:row>38</xdr:row>
      <xdr:rowOff>70177</xdr:rowOff>
    </xdr:to>
    <xdr:sp macro="" textlink="">
      <xdr:nvSpPr>
        <xdr:cNvPr id="123" name="フローチャート: 判断 122">
          <a:extLst>
            <a:ext uri="{FF2B5EF4-FFF2-40B4-BE49-F238E27FC236}">
              <a16:creationId xmlns:a16="http://schemas.microsoft.com/office/drawing/2014/main" id="{73109244-246E-42DE-B974-43F3AD01C761}"/>
            </a:ext>
          </a:extLst>
        </xdr:cNvPr>
        <xdr:cNvSpPr/>
      </xdr:nvSpPr>
      <xdr:spPr>
        <a:xfrm>
          <a:off x="7839075" y="61439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150259</xdr:rowOff>
    </xdr:from>
    <xdr:to>
      <xdr:col>41</xdr:col>
      <xdr:colOff>101600</xdr:colOff>
      <xdr:row>38</xdr:row>
      <xdr:rowOff>80409</xdr:rowOff>
    </xdr:to>
    <xdr:sp macro="" textlink="">
      <xdr:nvSpPr>
        <xdr:cNvPr id="124" name="フローチャート: 判断 123">
          <a:extLst>
            <a:ext uri="{FF2B5EF4-FFF2-40B4-BE49-F238E27FC236}">
              <a16:creationId xmlns:a16="http://schemas.microsoft.com/office/drawing/2014/main" id="{B78F631B-9D8B-40F9-8C6A-06A43C9FEBD1}"/>
            </a:ext>
          </a:extLst>
        </xdr:cNvPr>
        <xdr:cNvSpPr/>
      </xdr:nvSpPr>
      <xdr:spPr>
        <a:xfrm>
          <a:off x="7029450" y="61510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83638</xdr:rowOff>
    </xdr:from>
    <xdr:to>
      <xdr:col>36</xdr:col>
      <xdr:colOff>165100</xdr:colOff>
      <xdr:row>39</xdr:row>
      <xdr:rowOff>13788</xdr:rowOff>
    </xdr:to>
    <xdr:sp macro="" textlink="">
      <xdr:nvSpPr>
        <xdr:cNvPr id="125" name="フローチャート: 判断 124">
          <a:extLst>
            <a:ext uri="{FF2B5EF4-FFF2-40B4-BE49-F238E27FC236}">
              <a16:creationId xmlns:a16="http://schemas.microsoft.com/office/drawing/2014/main" id="{185CB671-18F6-4A25-BEA5-E9FD57DD85E7}"/>
            </a:ext>
          </a:extLst>
        </xdr:cNvPr>
        <xdr:cNvSpPr/>
      </xdr:nvSpPr>
      <xdr:spPr>
        <a:xfrm>
          <a:off x="6238875" y="62494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5D3F6C5-13E3-43CE-809F-BE14C7EBC4A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4490EC7-58C9-45F7-A2AD-7433FE3A5B3B}"/>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8EEDE63-9B74-4F8F-AEB4-60BD926B71F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2600E6D-5748-4A86-933A-9E9FA2EACCA3}"/>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AA9AEA5-A999-4E49-82BB-2927C3D2D21F}"/>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57948</xdr:rowOff>
    </xdr:from>
    <xdr:to>
      <xdr:col>55</xdr:col>
      <xdr:colOff>50800</xdr:colOff>
      <xdr:row>34</xdr:row>
      <xdr:rowOff>159548</xdr:rowOff>
    </xdr:to>
    <xdr:sp macro="" textlink="">
      <xdr:nvSpPr>
        <xdr:cNvPr id="131" name="楕円 130">
          <a:extLst>
            <a:ext uri="{FF2B5EF4-FFF2-40B4-BE49-F238E27FC236}">
              <a16:creationId xmlns:a16="http://schemas.microsoft.com/office/drawing/2014/main" id="{DC1208B8-3202-46BA-9F1B-9E29CF449279}"/>
            </a:ext>
          </a:extLst>
        </xdr:cNvPr>
        <xdr:cNvSpPr/>
      </xdr:nvSpPr>
      <xdr:spPr>
        <a:xfrm>
          <a:off x="9401175" y="557292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80825</xdr:rowOff>
    </xdr:from>
    <xdr:ext cx="534377" cy="259045"/>
    <xdr:sp macro="" textlink="">
      <xdr:nvSpPr>
        <xdr:cNvPr id="132" name="【道路】&#10;一人当たり延長該当値テキスト">
          <a:extLst>
            <a:ext uri="{FF2B5EF4-FFF2-40B4-BE49-F238E27FC236}">
              <a16:creationId xmlns:a16="http://schemas.microsoft.com/office/drawing/2014/main" id="{D0AE1702-A325-4B05-B707-5AC4092A6E2E}"/>
            </a:ext>
          </a:extLst>
        </xdr:cNvPr>
        <xdr:cNvSpPr txBox="1"/>
      </xdr:nvSpPr>
      <xdr:spPr>
        <a:xfrm>
          <a:off x="9467850" y="543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94307</xdr:rowOff>
    </xdr:from>
    <xdr:to>
      <xdr:col>50</xdr:col>
      <xdr:colOff>165100</xdr:colOff>
      <xdr:row>35</xdr:row>
      <xdr:rowOff>24457</xdr:rowOff>
    </xdr:to>
    <xdr:sp macro="" textlink="">
      <xdr:nvSpPr>
        <xdr:cNvPr id="133" name="楕円 132">
          <a:extLst>
            <a:ext uri="{FF2B5EF4-FFF2-40B4-BE49-F238E27FC236}">
              <a16:creationId xmlns:a16="http://schemas.microsoft.com/office/drawing/2014/main" id="{B3C9BA56-8D19-45E8-A663-283BD515BE63}"/>
            </a:ext>
          </a:extLst>
        </xdr:cNvPr>
        <xdr:cNvSpPr/>
      </xdr:nvSpPr>
      <xdr:spPr>
        <a:xfrm>
          <a:off x="8639175" y="56092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108748</xdr:rowOff>
    </xdr:from>
    <xdr:to>
      <xdr:col>55</xdr:col>
      <xdr:colOff>0</xdr:colOff>
      <xdr:row>34</xdr:row>
      <xdr:rowOff>145107</xdr:rowOff>
    </xdr:to>
    <xdr:cxnSp macro="">
      <xdr:nvCxnSpPr>
        <xdr:cNvPr id="134" name="直線コネクタ 133">
          <a:extLst>
            <a:ext uri="{FF2B5EF4-FFF2-40B4-BE49-F238E27FC236}">
              <a16:creationId xmlns:a16="http://schemas.microsoft.com/office/drawing/2014/main" id="{6E49F602-7054-403E-94F1-882D08C9BF8B}"/>
            </a:ext>
          </a:extLst>
        </xdr:cNvPr>
        <xdr:cNvCxnSpPr/>
      </xdr:nvCxnSpPr>
      <xdr:spPr>
        <a:xfrm flipV="1">
          <a:off x="8686800" y="5620548"/>
          <a:ext cx="742950" cy="36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111615</xdr:rowOff>
    </xdr:from>
    <xdr:to>
      <xdr:col>46</xdr:col>
      <xdr:colOff>38100</xdr:colOff>
      <xdr:row>35</xdr:row>
      <xdr:rowOff>41765</xdr:rowOff>
    </xdr:to>
    <xdr:sp macro="" textlink="">
      <xdr:nvSpPr>
        <xdr:cNvPr id="135" name="楕円 134">
          <a:extLst>
            <a:ext uri="{FF2B5EF4-FFF2-40B4-BE49-F238E27FC236}">
              <a16:creationId xmlns:a16="http://schemas.microsoft.com/office/drawing/2014/main" id="{B70CB5C7-D661-421F-A28C-8E090BB54856}"/>
            </a:ext>
          </a:extLst>
        </xdr:cNvPr>
        <xdr:cNvSpPr/>
      </xdr:nvSpPr>
      <xdr:spPr>
        <a:xfrm>
          <a:off x="7839075" y="56265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145107</xdr:rowOff>
    </xdr:from>
    <xdr:to>
      <xdr:col>50</xdr:col>
      <xdr:colOff>114300</xdr:colOff>
      <xdr:row>34</xdr:row>
      <xdr:rowOff>162415</xdr:rowOff>
    </xdr:to>
    <xdr:cxnSp macro="">
      <xdr:nvCxnSpPr>
        <xdr:cNvPr id="136" name="直線コネクタ 135">
          <a:extLst>
            <a:ext uri="{FF2B5EF4-FFF2-40B4-BE49-F238E27FC236}">
              <a16:creationId xmlns:a16="http://schemas.microsoft.com/office/drawing/2014/main" id="{20A3192D-EBBC-4064-9565-420DC703EE77}"/>
            </a:ext>
          </a:extLst>
        </xdr:cNvPr>
        <xdr:cNvCxnSpPr/>
      </xdr:nvCxnSpPr>
      <xdr:spPr>
        <a:xfrm flipV="1">
          <a:off x="7886700" y="5656907"/>
          <a:ext cx="8001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134039</xdr:rowOff>
    </xdr:from>
    <xdr:to>
      <xdr:col>41</xdr:col>
      <xdr:colOff>101600</xdr:colOff>
      <xdr:row>35</xdr:row>
      <xdr:rowOff>64189</xdr:rowOff>
    </xdr:to>
    <xdr:sp macro="" textlink="">
      <xdr:nvSpPr>
        <xdr:cNvPr id="137" name="楕円 136">
          <a:extLst>
            <a:ext uri="{FF2B5EF4-FFF2-40B4-BE49-F238E27FC236}">
              <a16:creationId xmlns:a16="http://schemas.microsoft.com/office/drawing/2014/main" id="{A8A3A9E0-A09E-4FE4-8085-43EF597497B9}"/>
            </a:ext>
          </a:extLst>
        </xdr:cNvPr>
        <xdr:cNvSpPr/>
      </xdr:nvSpPr>
      <xdr:spPr>
        <a:xfrm>
          <a:off x="7029450" y="56490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162415</xdr:rowOff>
    </xdr:from>
    <xdr:to>
      <xdr:col>45</xdr:col>
      <xdr:colOff>177800</xdr:colOff>
      <xdr:row>35</xdr:row>
      <xdr:rowOff>13389</xdr:rowOff>
    </xdr:to>
    <xdr:cxnSp macro="">
      <xdr:nvCxnSpPr>
        <xdr:cNvPr id="138" name="直線コネクタ 137">
          <a:extLst>
            <a:ext uri="{FF2B5EF4-FFF2-40B4-BE49-F238E27FC236}">
              <a16:creationId xmlns:a16="http://schemas.microsoft.com/office/drawing/2014/main" id="{5AA62191-A72E-4671-8CCC-E47C30B5509A}"/>
            </a:ext>
          </a:extLst>
        </xdr:cNvPr>
        <xdr:cNvCxnSpPr/>
      </xdr:nvCxnSpPr>
      <xdr:spPr>
        <a:xfrm flipV="1">
          <a:off x="7077075" y="5674215"/>
          <a:ext cx="809625" cy="1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150042</xdr:rowOff>
    </xdr:from>
    <xdr:to>
      <xdr:col>36</xdr:col>
      <xdr:colOff>165100</xdr:colOff>
      <xdr:row>35</xdr:row>
      <xdr:rowOff>80192</xdr:rowOff>
    </xdr:to>
    <xdr:sp macro="" textlink="">
      <xdr:nvSpPr>
        <xdr:cNvPr id="139" name="楕円 138">
          <a:extLst>
            <a:ext uri="{FF2B5EF4-FFF2-40B4-BE49-F238E27FC236}">
              <a16:creationId xmlns:a16="http://schemas.microsoft.com/office/drawing/2014/main" id="{F66B7D54-F51A-47A6-BCD5-0F7DAD9F2C1F}"/>
            </a:ext>
          </a:extLst>
        </xdr:cNvPr>
        <xdr:cNvSpPr/>
      </xdr:nvSpPr>
      <xdr:spPr>
        <a:xfrm>
          <a:off x="6238875" y="56650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13389</xdr:rowOff>
    </xdr:from>
    <xdr:to>
      <xdr:col>41</xdr:col>
      <xdr:colOff>50800</xdr:colOff>
      <xdr:row>35</xdr:row>
      <xdr:rowOff>29392</xdr:rowOff>
    </xdr:to>
    <xdr:cxnSp macro="">
      <xdr:nvCxnSpPr>
        <xdr:cNvPr id="140" name="直線コネクタ 139">
          <a:extLst>
            <a:ext uri="{FF2B5EF4-FFF2-40B4-BE49-F238E27FC236}">
              <a16:creationId xmlns:a16="http://schemas.microsoft.com/office/drawing/2014/main" id="{63DAB5B1-D697-4888-9097-7AD6C5FB327F}"/>
            </a:ext>
          </a:extLst>
        </xdr:cNvPr>
        <xdr:cNvCxnSpPr/>
      </xdr:nvCxnSpPr>
      <xdr:spPr>
        <a:xfrm flipV="1">
          <a:off x="6286500" y="5687114"/>
          <a:ext cx="790575"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49982</xdr:rowOff>
    </xdr:from>
    <xdr:ext cx="534377" cy="259045"/>
    <xdr:sp macro="" textlink="">
      <xdr:nvSpPr>
        <xdr:cNvPr id="141" name="n_1aveValue【道路】&#10;一人当たり延長">
          <a:extLst>
            <a:ext uri="{FF2B5EF4-FFF2-40B4-BE49-F238E27FC236}">
              <a16:creationId xmlns:a16="http://schemas.microsoft.com/office/drawing/2014/main" id="{DA4C4C3F-0159-4927-8CBB-084F318C35C2}"/>
            </a:ext>
          </a:extLst>
        </xdr:cNvPr>
        <xdr:cNvSpPr txBox="1"/>
      </xdr:nvSpPr>
      <xdr:spPr>
        <a:xfrm>
          <a:off x="8429136" y="620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61303</xdr:rowOff>
    </xdr:from>
    <xdr:ext cx="469744" cy="259045"/>
    <xdr:sp macro="" textlink="">
      <xdr:nvSpPr>
        <xdr:cNvPr id="142" name="n_2aveValue【道路】&#10;一人当たり延長">
          <a:extLst>
            <a:ext uri="{FF2B5EF4-FFF2-40B4-BE49-F238E27FC236}">
              <a16:creationId xmlns:a16="http://schemas.microsoft.com/office/drawing/2014/main" id="{13A50385-479A-45BD-9A1D-4BD244345944}"/>
            </a:ext>
          </a:extLst>
        </xdr:cNvPr>
        <xdr:cNvSpPr txBox="1"/>
      </xdr:nvSpPr>
      <xdr:spPr>
        <a:xfrm>
          <a:off x="7677227" y="6227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71536</xdr:rowOff>
    </xdr:from>
    <xdr:ext cx="469744" cy="259045"/>
    <xdr:sp macro="" textlink="">
      <xdr:nvSpPr>
        <xdr:cNvPr id="143" name="n_3aveValue【道路】&#10;一人当たり延長">
          <a:extLst>
            <a:ext uri="{FF2B5EF4-FFF2-40B4-BE49-F238E27FC236}">
              <a16:creationId xmlns:a16="http://schemas.microsoft.com/office/drawing/2014/main" id="{CE8F1513-AE31-4BFE-9FE3-07288E753D8C}"/>
            </a:ext>
          </a:extLst>
        </xdr:cNvPr>
        <xdr:cNvSpPr txBox="1"/>
      </xdr:nvSpPr>
      <xdr:spPr>
        <a:xfrm>
          <a:off x="6867602" y="623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4915</xdr:rowOff>
    </xdr:from>
    <xdr:ext cx="469744" cy="259045"/>
    <xdr:sp macro="" textlink="">
      <xdr:nvSpPr>
        <xdr:cNvPr id="144" name="n_4aveValue【道路】&#10;一人当たり延長">
          <a:extLst>
            <a:ext uri="{FF2B5EF4-FFF2-40B4-BE49-F238E27FC236}">
              <a16:creationId xmlns:a16="http://schemas.microsoft.com/office/drawing/2014/main" id="{2497ED8C-6DDC-497B-A5D3-C696745BFB5A}"/>
            </a:ext>
          </a:extLst>
        </xdr:cNvPr>
        <xdr:cNvSpPr txBox="1"/>
      </xdr:nvSpPr>
      <xdr:spPr>
        <a:xfrm>
          <a:off x="6067502" y="6332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40984</xdr:rowOff>
    </xdr:from>
    <xdr:ext cx="534377" cy="259045"/>
    <xdr:sp macro="" textlink="">
      <xdr:nvSpPr>
        <xdr:cNvPr id="145" name="n_1mainValue【道路】&#10;一人当たり延長">
          <a:extLst>
            <a:ext uri="{FF2B5EF4-FFF2-40B4-BE49-F238E27FC236}">
              <a16:creationId xmlns:a16="http://schemas.microsoft.com/office/drawing/2014/main" id="{3A28040C-4F07-49CF-AA05-A54996D8331B}"/>
            </a:ext>
          </a:extLst>
        </xdr:cNvPr>
        <xdr:cNvSpPr txBox="1"/>
      </xdr:nvSpPr>
      <xdr:spPr>
        <a:xfrm>
          <a:off x="8429136" y="539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58292</xdr:rowOff>
    </xdr:from>
    <xdr:ext cx="534377" cy="259045"/>
    <xdr:sp macro="" textlink="">
      <xdr:nvSpPr>
        <xdr:cNvPr id="146" name="n_2mainValue【道路】&#10;一人当たり延長">
          <a:extLst>
            <a:ext uri="{FF2B5EF4-FFF2-40B4-BE49-F238E27FC236}">
              <a16:creationId xmlns:a16="http://schemas.microsoft.com/office/drawing/2014/main" id="{7297F9E2-6145-4081-AAFC-B1269B6F3FB4}"/>
            </a:ext>
          </a:extLst>
        </xdr:cNvPr>
        <xdr:cNvSpPr txBox="1"/>
      </xdr:nvSpPr>
      <xdr:spPr>
        <a:xfrm>
          <a:off x="7648086" y="541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80716</xdr:rowOff>
    </xdr:from>
    <xdr:ext cx="534377" cy="259045"/>
    <xdr:sp macro="" textlink="">
      <xdr:nvSpPr>
        <xdr:cNvPr id="147" name="n_3mainValue【道路】&#10;一人当たり延長">
          <a:extLst>
            <a:ext uri="{FF2B5EF4-FFF2-40B4-BE49-F238E27FC236}">
              <a16:creationId xmlns:a16="http://schemas.microsoft.com/office/drawing/2014/main" id="{21A5DF78-0E27-4F49-911F-C30B0B4B7CA4}"/>
            </a:ext>
          </a:extLst>
        </xdr:cNvPr>
        <xdr:cNvSpPr txBox="1"/>
      </xdr:nvSpPr>
      <xdr:spPr>
        <a:xfrm>
          <a:off x="6847986" y="543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96719</xdr:rowOff>
    </xdr:from>
    <xdr:ext cx="534377" cy="259045"/>
    <xdr:sp macro="" textlink="">
      <xdr:nvSpPr>
        <xdr:cNvPr id="148" name="n_4mainValue【道路】&#10;一人当たり延長">
          <a:extLst>
            <a:ext uri="{FF2B5EF4-FFF2-40B4-BE49-F238E27FC236}">
              <a16:creationId xmlns:a16="http://schemas.microsoft.com/office/drawing/2014/main" id="{2B00FBBB-A187-4BC0-8DA7-929D50607960}"/>
            </a:ext>
          </a:extLst>
        </xdr:cNvPr>
        <xdr:cNvSpPr txBox="1"/>
      </xdr:nvSpPr>
      <xdr:spPr>
        <a:xfrm>
          <a:off x="6038361" y="544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C32E2F18-EEFF-42F9-A504-9E427788386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159F1E6-A46D-4398-9F61-F62E7BFC3E9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48BFF27-59D6-42DB-A1E8-E329778099F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B71A08C-E8DA-49E7-A8EA-6E6EBD2C2A3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5BC1A7B-1881-46C7-A14F-345CF704625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44BDFC3-64B0-41F0-85F3-19B70EB8A4B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1D013FB-F85B-4EBA-81C2-1AD8628CA3A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89E1665-D7BF-4F87-98B1-EC5513D7C76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7E814E28-3095-4561-9F5F-5A6864E777A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2AE268A-D7DA-442F-982F-E2D586C39AD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CBFE8768-DBD3-4246-BC63-1BDC6229C58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873120B-D51A-4DAE-B532-0E1BABC1E4BD}"/>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AFB296AE-CEC7-43CC-B4E9-798F61BCAD55}"/>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48745E6-000D-4E1A-AA36-435BB3E52A3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1C58199-44F8-4E02-BF69-955CF6F52E96}"/>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259C7EB-EC0C-49F5-8307-B8270AF43949}"/>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B91E86D-C772-428B-A25D-66D40C59FA5A}"/>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111CEDFD-29B5-4B55-9C83-FABD0222F0EE}"/>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ED39A37-EA8D-4A0E-84FE-E2A441594146}"/>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FA1CFA6B-346F-49DE-88D5-F078CBF47A06}"/>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8327D93F-0ADC-4CEA-869D-718C87B64926}"/>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8C4EFBA1-3231-4D9D-A084-43C00C560F8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E966A01D-8906-4F0B-B604-31567CFFF72A}"/>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4BE5440-ED96-4005-873F-E7AE7F007BF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87630</xdr:rowOff>
    </xdr:from>
    <xdr:to>
      <xdr:col>24</xdr:col>
      <xdr:colOff>62865</xdr:colOff>
      <xdr:row>62</xdr:row>
      <xdr:rowOff>53340</xdr:rowOff>
    </xdr:to>
    <xdr:cxnSp macro="">
      <xdr:nvCxnSpPr>
        <xdr:cNvPr id="173" name="直線コネクタ 172">
          <a:extLst>
            <a:ext uri="{FF2B5EF4-FFF2-40B4-BE49-F238E27FC236}">
              <a16:creationId xmlns:a16="http://schemas.microsoft.com/office/drawing/2014/main" id="{79A657EB-0085-4C4F-A61B-D9394BEBEF61}"/>
            </a:ext>
          </a:extLst>
        </xdr:cNvPr>
        <xdr:cNvCxnSpPr/>
      </xdr:nvCxnSpPr>
      <xdr:spPr>
        <a:xfrm flipV="1">
          <a:off x="4180840" y="899985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57167</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4B6CA8C-6921-4162-8955-FB8938C0CD76}"/>
            </a:ext>
          </a:extLst>
        </xdr:cNvPr>
        <xdr:cNvSpPr txBox="1"/>
      </xdr:nvSpPr>
      <xdr:spPr>
        <a:xfrm>
          <a:off x="4219575" y="1010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53340</xdr:rowOff>
    </xdr:from>
    <xdr:to>
      <xdr:col>24</xdr:col>
      <xdr:colOff>152400</xdr:colOff>
      <xdr:row>62</xdr:row>
      <xdr:rowOff>53340</xdr:rowOff>
    </xdr:to>
    <xdr:cxnSp macro="">
      <xdr:nvCxnSpPr>
        <xdr:cNvPr id="175" name="直線コネクタ 174">
          <a:extLst>
            <a:ext uri="{FF2B5EF4-FFF2-40B4-BE49-F238E27FC236}">
              <a16:creationId xmlns:a16="http://schemas.microsoft.com/office/drawing/2014/main" id="{56C198C7-988E-4998-A98F-69C26687682A}"/>
            </a:ext>
          </a:extLst>
        </xdr:cNvPr>
        <xdr:cNvCxnSpPr/>
      </xdr:nvCxnSpPr>
      <xdr:spPr>
        <a:xfrm>
          <a:off x="4105275" y="10099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34307</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6D8B17E4-15E9-4DB4-9DBF-25B3DFCC28DE}"/>
            </a:ext>
          </a:extLst>
        </xdr:cNvPr>
        <xdr:cNvSpPr txBox="1"/>
      </xdr:nvSpPr>
      <xdr:spPr>
        <a:xfrm>
          <a:off x="4219575" y="878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87630</xdr:rowOff>
    </xdr:from>
    <xdr:to>
      <xdr:col>24</xdr:col>
      <xdr:colOff>152400</xdr:colOff>
      <xdr:row>55</xdr:row>
      <xdr:rowOff>87630</xdr:rowOff>
    </xdr:to>
    <xdr:cxnSp macro="">
      <xdr:nvCxnSpPr>
        <xdr:cNvPr id="177" name="直線コネクタ 176">
          <a:extLst>
            <a:ext uri="{FF2B5EF4-FFF2-40B4-BE49-F238E27FC236}">
              <a16:creationId xmlns:a16="http://schemas.microsoft.com/office/drawing/2014/main" id="{E0A402B1-C477-43F3-A56B-6692AEBBD891}"/>
            </a:ext>
          </a:extLst>
        </xdr:cNvPr>
        <xdr:cNvCxnSpPr/>
      </xdr:nvCxnSpPr>
      <xdr:spPr>
        <a:xfrm>
          <a:off x="4105275" y="8999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137177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616AE27-5B67-45C7-A542-10F7DF68E3BC}"/>
            </a:ext>
          </a:extLst>
        </xdr:cNvPr>
        <xdr:cNvSpPr txBox="1"/>
      </xdr:nvSpPr>
      <xdr:spPr>
        <a:xfrm>
          <a:off x="4219575" y="9541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158750</xdr:rowOff>
    </xdr:from>
    <xdr:to>
      <xdr:col>24</xdr:col>
      <xdr:colOff>114300</xdr:colOff>
      <xdr:row>59</xdr:row>
      <xdr:rowOff>88900</xdr:rowOff>
    </xdr:to>
    <xdr:sp macro="" textlink="">
      <xdr:nvSpPr>
        <xdr:cNvPr id="179" name="フローチャート: 判断 178">
          <a:extLst>
            <a:ext uri="{FF2B5EF4-FFF2-40B4-BE49-F238E27FC236}">
              <a16:creationId xmlns:a16="http://schemas.microsoft.com/office/drawing/2014/main" id="{E227723D-602E-4445-8DED-B8470D806779}"/>
            </a:ext>
          </a:extLst>
        </xdr:cNvPr>
        <xdr:cNvSpPr/>
      </xdr:nvSpPr>
      <xdr:spPr>
        <a:xfrm>
          <a:off x="4124325" y="956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132080</xdr:rowOff>
    </xdr:from>
    <xdr:to>
      <xdr:col>20</xdr:col>
      <xdr:colOff>38100</xdr:colOff>
      <xdr:row>59</xdr:row>
      <xdr:rowOff>62230</xdr:rowOff>
    </xdr:to>
    <xdr:sp macro="" textlink="">
      <xdr:nvSpPr>
        <xdr:cNvPr id="180" name="フローチャート: 判断 179">
          <a:extLst>
            <a:ext uri="{FF2B5EF4-FFF2-40B4-BE49-F238E27FC236}">
              <a16:creationId xmlns:a16="http://schemas.microsoft.com/office/drawing/2014/main" id="{B98384BB-CD02-483F-9DE1-A39A22D9F7A4}"/>
            </a:ext>
          </a:extLst>
        </xdr:cNvPr>
        <xdr:cNvSpPr/>
      </xdr:nvSpPr>
      <xdr:spPr>
        <a:xfrm>
          <a:off x="3381375" y="95332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93980</xdr:rowOff>
    </xdr:from>
    <xdr:to>
      <xdr:col>15</xdr:col>
      <xdr:colOff>101600</xdr:colOff>
      <xdr:row>59</xdr:row>
      <xdr:rowOff>24130</xdr:rowOff>
    </xdr:to>
    <xdr:sp macro="" textlink="">
      <xdr:nvSpPr>
        <xdr:cNvPr id="181" name="フローチャート: 判断 180">
          <a:extLst>
            <a:ext uri="{FF2B5EF4-FFF2-40B4-BE49-F238E27FC236}">
              <a16:creationId xmlns:a16="http://schemas.microsoft.com/office/drawing/2014/main" id="{9FA46028-F21F-41F5-ACD7-B71BBE764A94}"/>
            </a:ext>
          </a:extLst>
        </xdr:cNvPr>
        <xdr:cNvSpPr/>
      </xdr:nvSpPr>
      <xdr:spPr>
        <a:xfrm>
          <a:off x="2571750" y="94951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48260</xdr:rowOff>
    </xdr:from>
    <xdr:to>
      <xdr:col>10</xdr:col>
      <xdr:colOff>165100</xdr:colOff>
      <xdr:row>58</xdr:row>
      <xdr:rowOff>149860</xdr:rowOff>
    </xdr:to>
    <xdr:sp macro="" textlink="">
      <xdr:nvSpPr>
        <xdr:cNvPr id="182" name="フローチャート: 判断 181">
          <a:extLst>
            <a:ext uri="{FF2B5EF4-FFF2-40B4-BE49-F238E27FC236}">
              <a16:creationId xmlns:a16="http://schemas.microsoft.com/office/drawing/2014/main" id="{20DC79B3-DC59-4FF0-A533-20D806D1435B}"/>
            </a:ext>
          </a:extLst>
        </xdr:cNvPr>
        <xdr:cNvSpPr/>
      </xdr:nvSpPr>
      <xdr:spPr>
        <a:xfrm>
          <a:off x="1781175" y="94462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162560</xdr:rowOff>
    </xdr:from>
    <xdr:to>
      <xdr:col>6</xdr:col>
      <xdr:colOff>38100</xdr:colOff>
      <xdr:row>58</xdr:row>
      <xdr:rowOff>92710</xdr:rowOff>
    </xdr:to>
    <xdr:sp macro="" textlink="">
      <xdr:nvSpPr>
        <xdr:cNvPr id="183" name="フローチャート: 判断 182">
          <a:extLst>
            <a:ext uri="{FF2B5EF4-FFF2-40B4-BE49-F238E27FC236}">
              <a16:creationId xmlns:a16="http://schemas.microsoft.com/office/drawing/2014/main" id="{CDCED56A-4B95-4CDB-BD34-91B0A84ABB82}"/>
            </a:ext>
          </a:extLst>
        </xdr:cNvPr>
        <xdr:cNvSpPr/>
      </xdr:nvSpPr>
      <xdr:spPr>
        <a:xfrm>
          <a:off x="981075" y="9398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84F8A5F-DC9D-4C99-9DAF-46E14AB2E4B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75CC2A1-4258-4966-89D7-5BD5510F0B9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D2C401A-0FC6-418E-A695-A23C48C7A6D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299F013-57A3-4BCE-8744-2A8DD2B6705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434A9C9-0DAD-4255-BFB5-AD29BFD7878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151130</xdr:rowOff>
    </xdr:from>
    <xdr:to>
      <xdr:col>24</xdr:col>
      <xdr:colOff>114300</xdr:colOff>
      <xdr:row>58</xdr:row>
      <xdr:rowOff>81280</xdr:rowOff>
    </xdr:to>
    <xdr:sp macro="" textlink="">
      <xdr:nvSpPr>
        <xdr:cNvPr id="189" name="楕円 188">
          <a:extLst>
            <a:ext uri="{FF2B5EF4-FFF2-40B4-BE49-F238E27FC236}">
              <a16:creationId xmlns:a16="http://schemas.microsoft.com/office/drawing/2014/main" id="{D5201F94-3437-421B-B723-EFC975729971}"/>
            </a:ext>
          </a:extLst>
        </xdr:cNvPr>
        <xdr:cNvSpPr/>
      </xdr:nvSpPr>
      <xdr:spPr>
        <a:xfrm>
          <a:off x="4124325" y="93903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2557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1C7CB76A-6AA0-4F28-8329-40569476FFB3}"/>
            </a:ext>
          </a:extLst>
        </xdr:cNvPr>
        <xdr:cNvSpPr txBox="1"/>
      </xdr:nvSpPr>
      <xdr:spPr>
        <a:xfrm>
          <a:off x="4219575" y="924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154940</xdr:rowOff>
    </xdr:from>
    <xdr:to>
      <xdr:col>20</xdr:col>
      <xdr:colOff>38100</xdr:colOff>
      <xdr:row>58</xdr:row>
      <xdr:rowOff>85090</xdr:rowOff>
    </xdr:to>
    <xdr:sp macro="" textlink="">
      <xdr:nvSpPr>
        <xdr:cNvPr id="191" name="楕円 190">
          <a:extLst>
            <a:ext uri="{FF2B5EF4-FFF2-40B4-BE49-F238E27FC236}">
              <a16:creationId xmlns:a16="http://schemas.microsoft.com/office/drawing/2014/main" id="{D4B33E14-9409-4BB7-9CF9-F804D0CAF7FD}"/>
            </a:ext>
          </a:extLst>
        </xdr:cNvPr>
        <xdr:cNvSpPr/>
      </xdr:nvSpPr>
      <xdr:spPr>
        <a:xfrm>
          <a:off x="3381375" y="93941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30480</xdr:rowOff>
    </xdr:from>
    <xdr:to>
      <xdr:col>24</xdr:col>
      <xdr:colOff>63500</xdr:colOff>
      <xdr:row>58</xdr:row>
      <xdr:rowOff>34290</xdr:rowOff>
    </xdr:to>
    <xdr:cxnSp macro="">
      <xdr:nvCxnSpPr>
        <xdr:cNvPr id="192" name="直線コネクタ 191">
          <a:extLst>
            <a:ext uri="{FF2B5EF4-FFF2-40B4-BE49-F238E27FC236}">
              <a16:creationId xmlns:a16="http://schemas.microsoft.com/office/drawing/2014/main" id="{8E0E1E2E-BE4E-4734-BFA6-064CC0D95EC8}"/>
            </a:ext>
          </a:extLst>
        </xdr:cNvPr>
        <xdr:cNvCxnSpPr/>
      </xdr:nvCxnSpPr>
      <xdr:spPr>
        <a:xfrm flipV="1">
          <a:off x="3429000" y="9428480"/>
          <a:ext cx="7524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82550</xdr:rowOff>
    </xdr:from>
    <xdr:to>
      <xdr:col>15</xdr:col>
      <xdr:colOff>101600</xdr:colOff>
      <xdr:row>59</xdr:row>
      <xdr:rowOff>12700</xdr:rowOff>
    </xdr:to>
    <xdr:sp macro="" textlink="">
      <xdr:nvSpPr>
        <xdr:cNvPr id="193" name="楕円 192">
          <a:extLst>
            <a:ext uri="{FF2B5EF4-FFF2-40B4-BE49-F238E27FC236}">
              <a16:creationId xmlns:a16="http://schemas.microsoft.com/office/drawing/2014/main" id="{46917EB9-8825-4D2C-9092-44E61F1D1A9B}"/>
            </a:ext>
          </a:extLst>
        </xdr:cNvPr>
        <xdr:cNvSpPr/>
      </xdr:nvSpPr>
      <xdr:spPr>
        <a:xfrm>
          <a:off x="2571750" y="94869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34290</xdr:rowOff>
    </xdr:from>
    <xdr:to>
      <xdr:col>19</xdr:col>
      <xdr:colOff>177800</xdr:colOff>
      <xdr:row>58</xdr:row>
      <xdr:rowOff>133350</xdr:rowOff>
    </xdr:to>
    <xdr:cxnSp macro="">
      <xdr:nvCxnSpPr>
        <xdr:cNvPr id="194" name="直線コネクタ 193">
          <a:extLst>
            <a:ext uri="{FF2B5EF4-FFF2-40B4-BE49-F238E27FC236}">
              <a16:creationId xmlns:a16="http://schemas.microsoft.com/office/drawing/2014/main" id="{D7DF0D4F-44BD-4BD5-9164-FD349250ACF7}"/>
            </a:ext>
          </a:extLst>
        </xdr:cNvPr>
        <xdr:cNvCxnSpPr/>
      </xdr:nvCxnSpPr>
      <xdr:spPr>
        <a:xfrm flipV="1">
          <a:off x="2619375" y="9432290"/>
          <a:ext cx="809625" cy="10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6350</xdr:rowOff>
    </xdr:from>
    <xdr:to>
      <xdr:col>10</xdr:col>
      <xdr:colOff>165100</xdr:colOff>
      <xdr:row>63</xdr:row>
      <xdr:rowOff>107950</xdr:rowOff>
    </xdr:to>
    <xdr:sp macro="" textlink="">
      <xdr:nvSpPr>
        <xdr:cNvPr id="195" name="楕円 194">
          <a:extLst>
            <a:ext uri="{FF2B5EF4-FFF2-40B4-BE49-F238E27FC236}">
              <a16:creationId xmlns:a16="http://schemas.microsoft.com/office/drawing/2014/main" id="{0E3941B0-9788-4975-B15C-38D5031D9837}"/>
            </a:ext>
          </a:extLst>
        </xdr:cNvPr>
        <xdr:cNvSpPr/>
      </xdr:nvSpPr>
      <xdr:spPr>
        <a:xfrm>
          <a:off x="1781175" y="10220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133350</xdr:rowOff>
    </xdr:from>
    <xdr:to>
      <xdr:col>15</xdr:col>
      <xdr:colOff>50800</xdr:colOff>
      <xdr:row>63</xdr:row>
      <xdr:rowOff>57150</xdr:rowOff>
    </xdr:to>
    <xdr:cxnSp macro="">
      <xdr:nvCxnSpPr>
        <xdr:cNvPr id="196" name="直線コネクタ 195">
          <a:extLst>
            <a:ext uri="{FF2B5EF4-FFF2-40B4-BE49-F238E27FC236}">
              <a16:creationId xmlns:a16="http://schemas.microsoft.com/office/drawing/2014/main" id="{74AF3279-6DC1-44CF-A621-2D89C2AF596B}"/>
            </a:ext>
          </a:extLst>
        </xdr:cNvPr>
        <xdr:cNvCxnSpPr/>
      </xdr:nvCxnSpPr>
      <xdr:spPr>
        <a:xfrm flipV="1">
          <a:off x="1828800" y="9534525"/>
          <a:ext cx="790575" cy="733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162560</xdr:rowOff>
    </xdr:from>
    <xdr:to>
      <xdr:col>6</xdr:col>
      <xdr:colOff>38100</xdr:colOff>
      <xdr:row>63</xdr:row>
      <xdr:rowOff>92710</xdr:rowOff>
    </xdr:to>
    <xdr:sp macro="" textlink="">
      <xdr:nvSpPr>
        <xdr:cNvPr id="197" name="楕円 196">
          <a:extLst>
            <a:ext uri="{FF2B5EF4-FFF2-40B4-BE49-F238E27FC236}">
              <a16:creationId xmlns:a16="http://schemas.microsoft.com/office/drawing/2014/main" id="{DDC6690C-5214-4B28-B892-651C442CB603}"/>
            </a:ext>
          </a:extLst>
        </xdr:cNvPr>
        <xdr:cNvSpPr/>
      </xdr:nvSpPr>
      <xdr:spPr>
        <a:xfrm>
          <a:off x="981075" y="102082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41910</xdr:rowOff>
    </xdr:from>
    <xdr:to>
      <xdr:col>10</xdr:col>
      <xdr:colOff>114300</xdr:colOff>
      <xdr:row>63</xdr:row>
      <xdr:rowOff>57150</xdr:rowOff>
    </xdr:to>
    <xdr:cxnSp macro="">
      <xdr:nvCxnSpPr>
        <xdr:cNvPr id="198" name="直線コネクタ 197">
          <a:extLst>
            <a:ext uri="{FF2B5EF4-FFF2-40B4-BE49-F238E27FC236}">
              <a16:creationId xmlns:a16="http://schemas.microsoft.com/office/drawing/2014/main" id="{43C8B380-D829-4D6E-A286-1229AA8641BB}"/>
            </a:ext>
          </a:extLst>
        </xdr:cNvPr>
        <xdr:cNvCxnSpPr/>
      </xdr:nvCxnSpPr>
      <xdr:spPr>
        <a:xfrm>
          <a:off x="1028700" y="10255885"/>
          <a:ext cx="8001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53357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37A21F8-B90E-4FA4-9C20-A6F38A18C0EB}"/>
            </a:ext>
          </a:extLst>
        </xdr:cNvPr>
        <xdr:cNvSpPr txBox="1"/>
      </xdr:nvSpPr>
      <xdr:spPr>
        <a:xfrm>
          <a:off x="3239144"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15257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8F91747-5FB2-408E-BBC0-7038377FD695}"/>
            </a:ext>
          </a:extLst>
        </xdr:cNvPr>
        <xdr:cNvSpPr txBox="1"/>
      </xdr:nvSpPr>
      <xdr:spPr>
        <a:xfrm>
          <a:off x="243904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166387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8952756-4E14-4944-AB27-DF79BEBC4877}"/>
            </a:ext>
          </a:extLst>
        </xdr:cNvPr>
        <xdr:cNvSpPr txBox="1"/>
      </xdr:nvSpPr>
      <xdr:spPr>
        <a:xfrm>
          <a:off x="1648469" y="924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109237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D3BCAF2-6626-4BD0-8C88-BA636188670E}"/>
            </a:ext>
          </a:extLst>
        </xdr:cNvPr>
        <xdr:cNvSpPr txBox="1"/>
      </xdr:nvSpPr>
      <xdr:spPr>
        <a:xfrm>
          <a:off x="848369" y="9183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101617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D137ED6-D9A1-4C47-B442-CC36A5D7C132}"/>
            </a:ext>
          </a:extLst>
        </xdr:cNvPr>
        <xdr:cNvSpPr txBox="1"/>
      </xdr:nvSpPr>
      <xdr:spPr>
        <a:xfrm>
          <a:off x="3239144" y="918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29227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51271A3-4775-4064-9290-FD4436B71537}"/>
            </a:ext>
          </a:extLst>
        </xdr:cNvPr>
        <xdr:cNvSpPr txBox="1"/>
      </xdr:nvSpPr>
      <xdr:spPr>
        <a:xfrm>
          <a:off x="2439044" y="926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99077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0C019A7-2F71-417F-9436-246F55AA70FC}"/>
            </a:ext>
          </a:extLst>
        </xdr:cNvPr>
        <xdr:cNvSpPr txBox="1"/>
      </xdr:nvSpPr>
      <xdr:spPr>
        <a:xfrm>
          <a:off x="1648469" y="10313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83837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3201816-A3FE-4A13-8F97-DE12F1373571}"/>
            </a:ext>
          </a:extLst>
        </xdr:cNvPr>
        <xdr:cNvSpPr txBox="1"/>
      </xdr:nvSpPr>
      <xdr:spPr>
        <a:xfrm>
          <a:off x="848369" y="10297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9BCBAEA-C9E8-4D24-8AC5-A2F813EA8612}"/>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2A6AD4E-18F9-4ADB-87EA-57905A171F97}"/>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706A85A-89D2-477C-B2FF-AA88D4E5413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B7713C0-CA74-4580-B2BB-6E2809DCEBA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E92857A-666C-4B9C-BCDD-CEF20942AA8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AC21480-A7B2-4D4E-A877-176121E24BD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4DF74AD-BE32-49C7-A741-76057629224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4A944F3-8144-486B-B05A-3F5500E4AB0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E64C734-5782-4AFB-BFEA-CF81C07AF581}"/>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A4FC56D-884D-4F36-8384-2126EF37AA4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69EABB5F-0CD7-47C1-9450-A310AD045AF1}"/>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9EE821F7-09D8-4F83-B119-65258D4726D3}"/>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36A96BCD-92B5-4148-A72A-896A11CA5371}"/>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CE1BF326-EFFC-4786-BBBA-B8518566325F}"/>
            </a:ext>
          </a:extLst>
        </xdr:cNvPr>
        <xdr:cNvSpPr txBox="1"/>
      </xdr:nvSpPr>
      <xdr:spPr>
        <a:xfrm>
          <a:off x="5421206" y="100567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6CC8A707-8BE4-46AC-A0E7-1C1886A37CDB}"/>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E89AF197-F823-4FF3-90A9-1075355552E9}"/>
            </a:ext>
          </a:extLst>
        </xdr:cNvPr>
        <xdr:cNvSpPr txBox="1"/>
      </xdr:nvSpPr>
      <xdr:spPr>
        <a:xfrm>
          <a:off x="5421206" y="9746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729CA646-562C-4E71-8FF0-F9757A837F70}"/>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A794488D-F940-4F13-A967-31C439D71349}"/>
            </a:ext>
          </a:extLst>
        </xdr:cNvPr>
        <xdr:cNvSpPr txBox="1"/>
      </xdr:nvSpPr>
      <xdr:spPr>
        <a:xfrm>
          <a:off x="5421206" y="94385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1CBDC2DC-A5FA-4C24-A6C6-E8C51E483701}"/>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6" name="テキスト ボックス 225">
          <a:extLst>
            <a:ext uri="{FF2B5EF4-FFF2-40B4-BE49-F238E27FC236}">
              <a16:creationId xmlns:a16="http://schemas.microsoft.com/office/drawing/2014/main" id="{08A71D66-3C6E-4583-9131-D3DAAD4E4108}"/>
            </a:ext>
          </a:extLst>
        </xdr:cNvPr>
        <xdr:cNvSpPr txBox="1"/>
      </xdr:nvSpPr>
      <xdr:spPr>
        <a:xfrm>
          <a:off x="5421206" y="91278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D7DDA5ED-9B38-4769-84DE-2D2CB53F0701}"/>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8" name="テキスト ボックス 227">
          <a:extLst>
            <a:ext uri="{FF2B5EF4-FFF2-40B4-BE49-F238E27FC236}">
              <a16:creationId xmlns:a16="http://schemas.microsoft.com/office/drawing/2014/main" id="{C1C9E552-D6CE-4158-9BC8-9F0863CAB244}"/>
            </a:ext>
          </a:extLst>
        </xdr:cNvPr>
        <xdr:cNvSpPr txBox="1"/>
      </xdr:nvSpPr>
      <xdr:spPr>
        <a:xfrm>
          <a:off x="5421206" y="882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7E827E4-68D5-4E41-BCBC-F43102CABB5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829CDBE6-AEEA-446B-B92D-3E55F3AEC933}"/>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0291BE2-14CB-4895-96DB-CC99B827DE5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58665</xdr:rowOff>
    </xdr:from>
    <xdr:to>
      <xdr:col>54</xdr:col>
      <xdr:colOff>189865</xdr:colOff>
      <xdr:row>64</xdr:row>
      <xdr:rowOff>48081</xdr:rowOff>
    </xdr:to>
    <xdr:cxnSp macro="">
      <xdr:nvCxnSpPr>
        <xdr:cNvPr id="232" name="直線コネクタ 231">
          <a:extLst>
            <a:ext uri="{FF2B5EF4-FFF2-40B4-BE49-F238E27FC236}">
              <a16:creationId xmlns:a16="http://schemas.microsoft.com/office/drawing/2014/main" id="{21148550-EB3D-4D81-93DF-1ACF3395DB31}"/>
            </a:ext>
          </a:extLst>
        </xdr:cNvPr>
        <xdr:cNvCxnSpPr/>
      </xdr:nvCxnSpPr>
      <xdr:spPr>
        <a:xfrm flipV="1">
          <a:off x="9429115" y="8974065"/>
          <a:ext cx="0" cy="1443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51908</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B531D6B6-E27B-4BD1-A458-6E67784AFE6B}"/>
            </a:ext>
          </a:extLst>
        </xdr:cNvPr>
        <xdr:cNvSpPr txBox="1"/>
      </xdr:nvSpPr>
      <xdr:spPr>
        <a:xfrm>
          <a:off x="9467850" y="1042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48081</xdr:rowOff>
    </xdr:from>
    <xdr:to>
      <xdr:col>55</xdr:col>
      <xdr:colOff>88900</xdr:colOff>
      <xdr:row>64</xdr:row>
      <xdr:rowOff>48081</xdr:rowOff>
    </xdr:to>
    <xdr:cxnSp macro="">
      <xdr:nvCxnSpPr>
        <xdr:cNvPr id="234" name="直線コネクタ 233">
          <a:extLst>
            <a:ext uri="{FF2B5EF4-FFF2-40B4-BE49-F238E27FC236}">
              <a16:creationId xmlns:a16="http://schemas.microsoft.com/office/drawing/2014/main" id="{A96D1932-F1B0-47E1-8280-9E05BBAD815D}"/>
            </a:ext>
          </a:extLst>
        </xdr:cNvPr>
        <xdr:cNvCxnSpPr/>
      </xdr:nvCxnSpPr>
      <xdr:spPr>
        <a:xfrm>
          <a:off x="9363075" y="104176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5342</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62EC81AC-2F6E-4C8D-97C8-32812A36FF55}"/>
            </a:ext>
          </a:extLst>
        </xdr:cNvPr>
        <xdr:cNvSpPr txBox="1"/>
      </xdr:nvSpPr>
      <xdr:spPr>
        <a:xfrm>
          <a:off x="9467850" y="876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58665</xdr:rowOff>
    </xdr:from>
    <xdr:to>
      <xdr:col>55</xdr:col>
      <xdr:colOff>88900</xdr:colOff>
      <xdr:row>55</xdr:row>
      <xdr:rowOff>58665</xdr:rowOff>
    </xdr:to>
    <xdr:cxnSp macro="">
      <xdr:nvCxnSpPr>
        <xdr:cNvPr id="236" name="直線コネクタ 235">
          <a:extLst>
            <a:ext uri="{FF2B5EF4-FFF2-40B4-BE49-F238E27FC236}">
              <a16:creationId xmlns:a16="http://schemas.microsoft.com/office/drawing/2014/main" id="{A51D433F-03B6-422D-A7AB-21B8BA7F6561}"/>
            </a:ext>
          </a:extLst>
        </xdr:cNvPr>
        <xdr:cNvCxnSpPr/>
      </xdr:nvCxnSpPr>
      <xdr:spPr>
        <a:xfrm>
          <a:off x="9363075" y="89740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54575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D1B3157-CDA9-4D85-9FBC-B65D9A0E2D66}"/>
            </a:ext>
          </a:extLst>
        </xdr:cNvPr>
        <xdr:cNvSpPr txBox="1"/>
      </xdr:nvSpPr>
      <xdr:spPr>
        <a:xfrm>
          <a:off x="9467850" y="99415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76148</xdr:rowOff>
    </xdr:from>
    <xdr:to>
      <xdr:col>55</xdr:col>
      <xdr:colOff>50800</xdr:colOff>
      <xdr:row>62</xdr:row>
      <xdr:rowOff>6298</xdr:rowOff>
    </xdr:to>
    <xdr:sp macro="" textlink="">
      <xdr:nvSpPr>
        <xdr:cNvPr id="238" name="フローチャート: 判断 237">
          <a:extLst>
            <a:ext uri="{FF2B5EF4-FFF2-40B4-BE49-F238E27FC236}">
              <a16:creationId xmlns:a16="http://schemas.microsoft.com/office/drawing/2014/main" id="{E93AC8A9-121F-43F3-BF67-AA5CDC9B8501}"/>
            </a:ext>
          </a:extLst>
        </xdr:cNvPr>
        <xdr:cNvSpPr/>
      </xdr:nvSpPr>
      <xdr:spPr>
        <a:xfrm>
          <a:off x="9401175" y="996309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122289</xdr:rowOff>
    </xdr:from>
    <xdr:to>
      <xdr:col>50</xdr:col>
      <xdr:colOff>165100</xdr:colOff>
      <xdr:row>62</xdr:row>
      <xdr:rowOff>52439</xdr:rowOff>
    </xdr:to>
    <xdr:sp macro="" textlink="">
      <xdr:nvSpPr>
        <xdr:cNvPr id="239" name="フローチャート: 判断 238">
          <a:extLst>
            <a:ext uri="{FF2B5EF4-FFF2-40B4-BE49-F238E27FC236}">
              <a16:creationId xmlns:a16="http://schemas.microsoft.com/office/drawing/2014/main" id="{3EA9DAD4-A7A6-4A55-AA4A-38BA9D75E829}"/>
            </a:ext>
          </a:extLst>
        </xdr:cNvPr>
        <xdr:cNvSpPr/>
      </xdr:nvSpPr>
      <xdr:spPr>
        <a:xfrm>
          <a:off x="8639175" y="100124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113067</xdr:rowOff>
    </xdr:from>
    <xdr:to>
      <xdr:col>46</xdr:col>
      <xdr:colOff>38100</xdr:colOff>
      <xdr:row>62</xdr:row>
      <xdr:rowOff>43217</xdr:rowOff>
    </xdr:to>
    <xdr:sp macro="" textlink="">
      <xdr:nvSpPr>
        <xdr:cNvPr id="240" name="フローチャート: 判断 239">
          <a:extLst>
            <a:ext uri="{FF2B5EF4-FFF2-40B4-BE49-F238E27FC236}">
              <a16:creationId xmlns:a16="http://schemas.microsoft.com/office/drawing/2014/main" id="{237DD230-7E82-413E-8AF5-2ED91608DCE4}"/>
            </a:ext>
          </a:extLst>
        </xdr:cNvPr>
        <xdr:cNvSpPr/>
      </xdr:nvSpPr>
      <xdr:spPr>
        <a:xfrm>
          <a:off x="7839075" y="100000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118893</xdr:rowOff>
    </xdr:from>
    <xdr:to>
      <xdr:col>41</xdr:col>
      <xdr:colOff>101600</xdr:colOff>
      <xdr:row>62</xdr:row>
      <xdr:rowOff>49043</xdr:rowOff>
    </xdr:to>
    <xdr:sp macro="" textlink="">
      <xdr:nvSpPr>
        <xdr:cNvPr id="241" name="フローチャート: 判断 240">
          <a:extLst>
            <a:ext uri="{FF2B5EF4-FFF2-40B4-BE49-F238E27FC236}">
              <a16:creationId xmlns:a16="http://schemas.microsoft.com/office/drawing/2014/main" id="{50C55835-A07C-47C3-BA65-3E25E9EDCD4E}"/>
            </a:ext>
          </a:extLst>
        </xdr:cNvPr>
        <xdr:cNvSpPr/>
      </xdr:nvSpPr>
      <xdr:spPr>
        <a:xfrm>
          <a:off x="7029450" y="100090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149297</xdr:rowOff>
    </xdr:from>
    <xdr:to>
      <xdr:col>36</xdr:col>
      <xdr:colOff>165100</xdr:colOff>
      <xdr:row>62</xdr:row>
      <xdr:rowOff>79447</xdr:rowOff>
    </xdr:to>
    <xdr:sp macro="" textlink="">
      <xdr:nvSpPr>
        <xdr:cNvPr id="242" name="フローチャート: 判断 241">
          <a:extLst>
            <a:ext uri="{FF2B5EF4-FFF2-40B4-BE49-F238E27FC236}">
              <a16:creationId xmlns:a16="http://schemas.microsoft.com/office/drawing/2014/main" id="{0A83C19D-EDE6-4EBB-AD47-3ADDD56FBDC1}"/>
            </a:ext>
          </a:extLst>
        </xdr:cNvPr>
        <xdr:cNvSpPr/>
      </xdr:nvSpPr>
      <xdr:spPr>
        <a:xfrm>
          <a:off x="6238875" y="100362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5E83CE9-7DF3-4A4C-8CE3-FD587374826C}"/>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D6DC259-F63C-45BC-853F-EEBA9AD95E2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6FBBA7A-7F88-491A-B756-3FBFF9B8802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FB460A1-EC5E-4945-8E78-543C9DCB0DB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5F5B166-6B94-4A8A-8C54-8AC67AD27D8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170044</xdr:rowOff>
    </xdr:from>
    <xdr:to>
      <xdr:col>55</xdr:col>
      <xdr:colOff>50800</xdr:colOff>
      <xdr:row>58</xdr:row>
      <xdr:rowOff>100194</xdr:rowOff>
    </xdr:to>
    <xdr:sp macro="" textlink="">
      <xdr:nvSpPr>
        <xdr:cNvPr id="248" name="楕円 247">
          <a:extLst>
            <a:ext uri="{FF2B5EF4-FFF2-40B4-BE49-F238E27FC236}">
              <a16:creationId xmlns:a16="http://schemas.microsoft.com/office/drawing/2014/main" id="{6E2B4768-5D19-4E7A-8B8F-718A21D6E595}"/>
            </a:ext>
          </a:extLst>
        </xdr:cNvPr>
        <xdr:cNvSpPr/>
      </xdr:nvSpPr>
      <xdr:spPr>
        <a:xfrm>
          <a:off x="9401175" y="939976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21471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E4332048-ED69-4AFF-9E28-634E7FC87348}"/>
            </a:ext>
          </a:extLst>
        </xdr:cNvPr>
        <xdr:cNvSpPr txBox="1"/>
      </xdr:nvSpPr>
      <xdr:spPr>
        <a:xfrm>
          <a:off x="9467850" y="926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36943</xdr:rowOff>
    </xdr:from>
    <xdr:to>
      <xdr:col>50</xdr:col>
      <xdr:colOff>165100</xdr:colOff>
      <xdr:row>58</xdr:row>
      <xdr:rowOff>138543</xdr:rowOff>
    </xdr:to>
    <xdr:sp macro="" textlink="">
      <xdr:nvSpPr>
        <xdr:cNvPr id="250" name="楕円 249">
          <a:extLst>
            <a:ext uri="{FF2B5EF4-FFF2-40B4-BE49-F238E27FC236}">
              <a16:creationId xmlns:a16="http://schemas.microsoft.com/office/drawing/2014/main" id="{F2DE853B-BB45-49D4-93EC-4049C0AF978A}"/>
            </a:ext>
          </a:extLst>
        </xdr:cNvPr>
        <xdr:cNvSpPr/>
      </xdr:nvSpPr>
      <xdr:spPr>
        <a:xfrm>
          <a:off x="8639175" y="94381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49394</xdr:rowOff>
    </xdr:from>
    <xdr:to>
      <xdr:col>55</xdr:col>
      <xdr:colOff>0</xdr:colOff>
      <xdr:row>58</xdr:row>
      <xdr:rowOff>87743</xdr:rowOff>
    </xdr:to>
    <xdr:cxnSp macro="">
      <xdr:nvCxnSpPr>
        <xdr:cNvPr id="251" name="直線コネクタ 250">
          <a:extLst>
            <a:ext uri="{FF2B5EF4-FFF2-40B4-BE49-F238E27FC236}">
              <a16:creationId xmlns:a16="http://schemas.microsoft.com/office/drawing/2014/main" id="{FC385F49-B0A7-4150-9183-6E6D3409FA2D}"/>
            </a:ext>
          </a:extLst>
        </xdr:cNvPr>
        <xdr:cNvCxnSpPr/>
      </xdr:nvCxnSpPr>
      <xdr:spPr>
        <a:xfrm flipV="1">
          <a:off x="8686800" y="9447394"/>
          <a:ext cx="742950" cy="3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111062</xdr:rowOff>
    </xdr:from>
    <xdr:to>
      <xdr:col>46</xdr:col>
      <xdr:colOff>38100</xdr:colOff>
      <xdr:row>59</xdr:row>
      <xdr:rowOff>41212</xdr:rowOff>
    </xdr:to>
    <xdr:sp macro="" textlink="">
      <xdr:nvSpPr>
        <xdr:cNvPr id="252" name="楕円 251">
          <a:extLst>
            <a:ext uri="{FF2B5EF4-FFF2-40B4-BE49-F238E27FC236}">
              <a16:creationId xmlns:a16="http://schemas.microsoft.com/office/drawing/2014/main" id="{51C0CBD7-7A74-49C9-BB37-325B28AEEF2F}"/>
            </a:ext>
          </a:extLst>
        </xdr:cNvPr>
        <xdr:cNvSpPr/>
      </xdr:nvSpPr>
      <xdr:spPr>
        <a:xfrm>
          <a:off x="7839075" y="9509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87743</xdr:rowOff>
    </xdr:from>
    <xdr:to>
      <xdr:col>50</xdr:col>
      <xdr:colOff>114300</xdr:colOff>
      <xdr:row>58</xdr:row>
      <xdr:rowOff>161862</xdr:rowOff>
    </xdr:to>
    <xdr:cxnSp macro="">
      <xdr:nvCxnSpPr>
        <xdr:cNvPr id="253" name="直線コネクタ 252">
          <a:extLst>
            <a:ext uri="{FF2B5EF4-FFF2-40B4-BE49-F238E27FC236}">
              <a16:creationId xmlns:a16="http://schemas.microsoft.com/office/drawing/2014/main" id="{52B175F7-50F5-4551-A4BE-F547C7F52E54}"/>
            </a:ext>
          </a:extLst>
        </xdr:cNvPr>
        <xdr:cNvCxnSpPr/>
      </xdr:nvCxnSpPr>
      <xdr:spPr>
        <a:xfrm flipV="1">
          <a:off x="7886700" y="9485743"/>
          <a:ext cx="800100" cy="8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29938</xdr:rowOff>
    </xdr:from>
    <xdr:to>
      <xdr:col>41</xdr:col>
      <xdr:colOff>101600</xdr:colOff>
      <xdr:row>60</xdr:row>
      <xdr:rowOff>131538</xdr:rowOff>
    </xdr:to>
    <xdr:sp macro="" textlink="">
      <xdr:nvSpPr>
        <xdr:cNvPr id="254" name="楕円 253">
          <a:extLst>
            <a:ext uri="{FF2B5EF4-FFF2-40B4-BE49-F238E27FC236}">
              <a16:creationId xmlns:a16="http://schemas.microsoft.com/office/drawing/2014/main" id="{34BCB815-DE43-4829-91B3-2206FFF72EBA}"/>
            </a:ext>
          </a:extLst>
        </xdr:cNvPr>
        <xdr:cNvSpPr/>
      </xdr:nvSpPr>
      <xdr:spPr>
        <a:xfrm>
          <a:off x="7029450" y="975178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161862</xdr:rowOff>
    </xdr:from>
    <xdr:to>
      <xdr:col>45</xdr:col>
      <xdr:colOff>177800</xdr:colOff>
      <xdr:row>60</xdr:row>
      <xdr:rowOff>80738</xdr:rowOff>
    </xdr:to>
    <xdr:cxnSp macro="">
      <xdr:nvCxnSpPr>
        <xdr:cNvPr id="255" name="直線コネクタ 254">
          <a:extLst>
            <a:ext uri="{FF2B5EF4-FFF2-40B4-BE49-F238E27FC236}">
              <a16:creationId xmlns:a16="http://schemas.microsoft.com/office/drawing/2014/main" id="{6A711FF1-648C-456F-9FDC-42581932D98E}"/>
            </a:ext>
          </a:extLst>
        </xdr:cNvPr>
        <xdr:cNvCxnSpPr/>
      </xdr:nvCxnSpPr>
      <xdr:spPr>
        <a:xfrm flipV="1">
          <a:off x="7077075" y="9566212"/>
          <a:ext cx="809625" cy="2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48073</xdr:rowOff>
    </xdr:from>
    <xdr:to>
      <xdr:col>36</xdr:col>
      <xdr:colOff>165100</xdr:colOff>
      <xdr:row>60</xdr:row>
      <xdr:rowOff>149673</xdr:rowOff>
    </xdr:to>
    <xdr:sp macro="" textlink="">
      <xdr:nvSpPr>
        <xdr:cNvPr id="256" name="楕円 255">
          <a:extLst>
            <a:ext uri="{FF2B5EF4-FFF2-40B4-BE49-F238E27FC236}">
              <a16:creationId xmlns:a16="http://schemas.microsoft.com/office/drawing/2014/main" id="{B5621F6C-A242-44CE-9DDF-CA2FA26A9001}"/>
            </a:ext>
          </a:extLst>
        </xdr:cNvPr>
        <xdr:cNvSpPr/>
      </xdr:nvSpPr>
      <xdr:spPr>
        <a:xfrm>
          <a:off x="6238875" y="97699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80738</xdr:rowOff>
    </xdr:from>
    <xdr:to>
      <xdr:col>41</xdr:col>
      <xdr:colOff>50800</xdr:colOff>
      <xdr:row>60</xdr:row>
      <xdr:rowOff>98873</xdr:rowOff>
    </xdr:to>
    <xdr:cxnSp macro="">
      <xdr:nvCxnSpPr>
        <xdr:cNvPr id="257" name="直線コネクタ 256">
          <a:extLst>
            <a:ext uri="{FF2B5EF4-FFF2-40B4-BE49-F238E27FC236}">
              <a16:creationId xmlns:a16="http://schemas.microsoft.com/office/drawing/2014/main" id="{85906194-D294-4F8E-9D9F-6C2E931FF7FC}"/>
            </a:ext>
          </a:extLst>
        </xdr:cNvPr>
        <xdr:cNvCxnSpPr/>
      </xdr:nvCxnSpPr>
      <xdr:spPr>
        <a:xfrm flipV="1">
          <a:off x="6286500" y="9808938"/>
          <a:ext cx="790575" cy="1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43566</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81C8F8C-9C05-4FD3-A3A0-E5C9252D8ED4}"/>
            </a:ext>
          </a:extLst>
        </xdr:cNvPr>
        <xdr:cNvSpPr txBox="1"/>
      </xdr:nvSpPr>
      <xdr:spPr>
        <a:xfrm>
          <a:off x="8399995" y="10095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34344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A314D6A-4AC0-4005-9CEC-95899E9D163C}"/>
            </a:ext>
          </a:extLst>
        </xdr:cNvPr>
        <xdr:cNvSpPr txBox="1"/>
      </xdr:nvSpPr>
      <xdr:spPr>
        <a:xfrm>
          <a:off x="7609420" y="1008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40170</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D0142AD-E6E9-4FDD-96BD-7ED484DDCDD0}"/>
            </a:ext>
          </a:extLst>
        </xdr:cNvPr>
        <xdr:cNvSpPr txBox="1"/>
      </xdr:nvSpPr>
      <xdr:spPr>
        <a:xfrm>
          <a:off x="6818845" y="10089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70574</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85DBA676-2242-456D-8B8E-5FBEFB1E100F}"/>
            </a:ext>
          </a:extLst>
        </xdr:cNvPr>
        <xdr:cNvSpPr txBox="1"/>
      </xdr:nvSpPr>
      <xdr:spPr>
        <a:xfrm>
          <a:off x="6009220" y="1011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155070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931FC720-5445-45CF-A16C-1B76A44C8DB8}"/>
            </a:ext>
          </a:extLst>
        </xdr:cNvPr>
        <xdr:cNvSpPr txBox="1"/>
      </xdr:nvSpPr>
      <xdr:spPr>
        <a:xfrm>
          <a:off x="8399995" y="923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57739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4A9A3DE-A247-4329-A18C-37E9CB82D288}"/>
            </a:ext>
          </a:extLst>
        </xdr:cNvPr>
        <xdr:cNvSpPr txBox="1"/>
      </xdr:nvSpPr>
      <xdr:spPr>
        <a:xfrm>
          <a:off x="7609420" y="9296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148065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12CD1153-349D-4B8C-9227-14DA7F6F1A0E}"/>
            </a:ext>
          </a:extLst>
        </xdr:cNvPr>
        <xdr:cNvSpPr txBox="1"/>
      </xdr:nvSpPr>
      <xdr:spPr>
        <a:xfrm>
          <a:off x="6818845" y="9546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166200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97021C9-D07D-4AF5-9B99-C66CCC5D49CE}"/>
            </a:ext>
          </a:extLst>
        </xdr:cNvPr>
        <xdr:cNvSpPr txBox="1"/>
      </xdr:nvSpPr>
      <xdr:spPr>
        <a:xfrm>
          <a:off x="6009220" y="9564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62C0014-4DCF-425E-80C0-EDB88B23875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8DBD067-EDE4-428F-BB9C-586007D233B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3B20303-41B7-443A-8F2F-3D417F25F01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D6A7B1A-28A2-4B09-8DD0-0DA3DBDBC9F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4D69ED8-8085-4452-988A-C3D06AC912F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04AA8C1-750E-4361-A619-D3F25DCEC57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21D3ED5-6705-432D-B44D-4C579F8693B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602E040-9710-4E56-A977-62528521A67A}"/>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9618FEB-CE0B-4E0D-BA6B-C20404686B5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C08A54E-7F38-4E55-AEDB-40276EA01B7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795E8F1-A962-4E3A-990F-8EACFB24197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8F524E41-6B47-4F9A-84D3-1A6BFBA7FD75}"/>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6DD6334-2707-4C07-88CE-80498531BE8C}"/>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4873B86-0749-4677-8F83-7FBEDE415BCB}"/>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49F2E4C8-F255-4BB1-B03F-4B1B90FBEDE2}"/>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378B83CD-8954-471E-8CC1-7C6D94C0C7D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35229AFE-240E-4E0B-9A09-2798AE932BA0}"/>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773BA28-2C99-46CF-9340-E8B3DCE96964}"/>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88B8483E-F357-4AC4-A450-098D2D4A382E}"/>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E19D139-25D2-4434-B29E-4C586318E92C}"/>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1EB970E-1C4C-40E2-AA26-E18C098326B5}"/>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BC71553-C505-4AA4-98B5-E758246D43C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2E03E25-3583-4A60-8931-9AC59170D940}"/>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E934243-13C5-4172-9519-AA8BD962F75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85</xdr:row>
      <xdr:rowOff>60961</xdr:rowOff>
    </xdr:to>
    <xdr:cxnSp macro="">
      <xdr:nvCxnSpPr>
        <xdr:cNvPr id="290" name="直線コネクタ 289">
          <a:extLst>
            <a:ext uri="{FF2B5EF4-FFF2-40B4-BE49-F238E27FC236}">
              <a16:creationId xmlns:a16="http://schemas.microsoft.com/office/drawing/2014/main" id="{DCA06321-6FC0-4D33-990E-C6DCD6AD86FE}"/>
            </a:ext>
          </a:extLst>
        </xdr:cNvPr>
        <xdr:cNvCxnSpPr/>
      </xdr:nvCxnSpPr>
      <xdr:spPr>
        <a:xfrm flipV="1">
          <a:off x="4180840" y="12813664"/>
          <a:ext cx="0" cy="1023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64788</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EED95DA7-77E7-44E0-A31D-32BFC6FFC902}"/>
            </a:ext>
          </a:extLst>
        </xdr:cNvPr>
        <xdr:cNvSpPr txBox="1"/>
      </xdr:nvSpPr>
      <xdr:spPr>
        <a:xfrm>
          <a:off x="4219575" y="1384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60961</xdr:rowOff>
    </xdr:from>
    <xdr:to>
      <xdr:col>24</xdr:col>
      <xdr:colOff>152400</xdr:colOff>
      <xdr:row>85</xdr:row>
      <xdr:rowOff>60961</xdr:rowOff>
    </xdr:to>
    <xdr:cxnSp macro="">
      <xdr:nvCxnSpPr>
        <xdr:cNvPr id="292" name="直線コネクタ 291">
          <a:extLst>
            <a:ext uri="{FF2B5EF4-FFF2-40B4-BE49-F238E27FC236}">
              <a16:creationId xmlns:a16="http://schemas.microsoft.com/office/drawing/2014/main" id="{58248B3E-91E4-4624-A253-1EB95FB3CDDF}"/>
            </a:ext>
          </a:extLst>
        </xdr:cNvPr>
        <xdr:cNvCxnSpPr/>
      </xdr:nvCxnSpPr>
      <xdr:spPr>
        <a:xfrm>
          <a:off x="4105275" y="138372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0FBA708-C7F3-4C44-B854-B8AAFF97FCAC}"/>
            </a:ext>
          </a:extLst>
        </xdr:cNvPr>
        <xdr:cNvSpPr txBox="1"/>
      </xdr:nvSpPr>
      <xdr:spPr>
        <a:xfrm>
          <a:off x="4219575" y="1261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4" name="直線コネクタ 293">
          <a:extLst>
            <a:ext uri="{FF2B5EF4-FFF2-40B4-BE49-F238E27FC236}">
              <a16:creationId xmlns:a16="http://schemas.microsoft.com/office/drawing/2014/main" id="{768C8937-53B2-4224-8424-DCFD9A06AB82}"/>
            </a:ext>
          </a:extLst>
        </xdr:cNvPr>
        <xdr:cNvCxnSpPr/>
      </xdr:nvCxnSpPr>
      <xdr:spPr>
        <a:xfrm>
          <a:off x="4105275" y="12813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1C4C76EF-6F7F-4477-8433-12EFDA679B1E}"/>
            </a:ext>
          </a:extLst>
        </xdr:cNvPr>
        <xdr:cNvSpPr txBox="1"/>
      </xdr:nvSpPr>
      <xdr:spPr>
        <a:xfrm>
          <a:off x="4219575" y="13337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6" name="フローチャート: 判断 295">
          <a:extLst>
            <a:ext uri="{FF2B5EF4-FFF2-40B4-BE49-F238E27FC236}">
              <a16:creationId xmlns:a16="http://schemas.microsoft.com/office/drawing/2014/main" id="{4EB26A49-3EE5-40CE-A402-EB28E119F3C1}"/>
            </a:ext>
          </a:extLst>
        </xdr:cNvPr>
        <xdr:cNvSpPr/>
      </xdr:nvSpPr>
      <xdr:spPr>
        <a:xfrm>
          <a:off x="4124325" y="13362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97789</xdr:rowOff>
    </xdr:from>
    <xdr:to>
      <xdr:col>20</xdr:col>
      <xdr:colOff>38100</xdr:colOff>
      <xdr:row>84</xdr:row>
      <xdr:rowOff>27939</xdr:rowOff>
    </xdr:to>
    <xdr:sp macro="" textlink="">
      <xdr:nvSpPr>
        <xdr:cNvPr id="297" name="フローチャート: 判断 296">
          <a:extLst>
            <a:ext uri="{FF2B5EF4-FFF2-40B4-BE49-F238E27FC236}">
              <a16:creationId xmlns:a16="http://schemas.microsoft.com/office/drawing/2014/main" id="{EDAC2861-AC30-41CA-B4E8-7B4EFE1DC1BF}"/>
            </a:ext>
          </a:extLst>
        </xdr:cNvPr>
        <xdr:cNvSpPr/>
      </xdr:nvSpPr>
      <xdr:spPr>
        <a:xfrm>
          <a:off x="3381375" y="135470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78739</xdr:rowOff>
    </xdr:from>
    <xdr:to>
      <xdr:col>15</xdr:col>
      <xdr:colOff>101600</xdr:colOff>
      <xdr:row>84</xdr:row>
      <xdr:rowOff>8889</xdr:rowOff>
    </xdr:to>
    <xdr:sp macro="" textlink="">
      <xdr:nvSpPr>
        <xdr:cNvPr id="298" name="フローチャート: 判断 297">
          <a:extLst>
            <a:ext uri="{FF2B5EF4-FFF2-40B4-BE49-F238E27FC236}">
              <a16:creationId xmlns:a16="http://schemas.microsoft.com/office/drawing/2014/main" id="{F9482A7F-E748-4E1C-849C-68A3B5D73C0A}"/>
            </a:ext>
          </a:extLst>
        </xdr:cNvPr>
        <xdr:cNvSpPr/>
      </xdr:nvSpPr>
      <xdr:spPr>
        <a:xfrm>
          <a:off x="2571750" y="135280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299" name="フローチャート: 判断 298">
          <a:extLst>
            <a:ext uri="{FF2B5EF4-FFF2-40B4-BE49-F238E27FC236}">
              <a16:creationId xmlns:a16="http://schemas.microsoft.com/office/drawing/2014/main" id="{67048789-1C30-4B6E-ABD8-F8C683CF7861}"/>
            </a:ext>
          </a:extLst>
        </xdr:cNvPr>
        <xdr:cNvSpPr/>
      </xdr:nvSpPr>
      <xdr:spPr>
        <a:xfrm>
          <a:off x="1781175" y="135280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73025</xdr:rowOff>
    </xdr:from>
    <xdr:to>
      <xdr:col>6</xdr:col>
      <xdr:colOff>38100</xdr:colOff>
      <xdr:row>84</xdr:row>
      <xdr:rowOff>3175</xdr:rowOff>
    </xdr:to>
    <xdr:sp macro="" textlink="">
      <xdr:nvSpPr>
        <xdr:cNvPr id="300" name="フローチャート: 判断 299">
          <a:extLst>
            <a:ext uri="{FF2B5EF4-FFF2-40B4-BE49-F238E27FC236}">
              <a16:creationId xmlns:a16="http://schemas.microsoft.com/office/drawing/2014/main" id="{04EC5082-420A-4E5B-9324-731B88AF87C7}"/>
            </a:ext>
          </a:extLst>
        </xdr:cNvPr>
        <xdr:cNvSpPr/>
      </xdr:nvSpPr>
      <xdr:spPr>
        <a:xfrm>
          <a:off x="981075" y="13522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51DDD0A-8F10-4835-B97D-E138A41F1D8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7111672-0ED5-4544-8442-9E320AAD4A9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306B31A-1699-4B7E-8E54-FE124A995F8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19C0026-B240-4490-8FC1-4C1E9008F6A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3A4ABDC-FECA-4FAF-95E4-341551DF4A1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135889</xdr:rowOff>
    </xdr:from>
    <xdr:to>
      <xdr:col>24</xdr:col>
      <xdr:colOff>114300</xdr:colOff>
      <xdr:row>79</xdr:row>
      <xdr:rowOff>66039</xdr:rowOff>
    </xdr:to>
    <xdr:sp macro="" textlink="">
      <xdr:nvSpPr>
        <xdr:cNvPr id="306" name="楕円 305">
          <a:extLst>
            <a:ext uri="{FF2B5EF4-FFF2-40B4-BE49-F238E27FC236}">
              <a16:creationId xmlns:a16="http://schemas.microsoft.com/office/drawing/2014/main" id="{D7447C0B-437F-496C-A172-C4ADED9D9E07}"/>
            </a:ext>
          </a:extLst>
        </xdr:cNvPr>
        <xdr:cNvSpPr/>
      </xdr:nvSpPr>
      <xdr:spPr>
        <a:xfrm>
          <a:off x="4124325" y="127755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88916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40C52CE8-1866-47DA-9B70-18950F2DCAC4}"/>
            </a:ext>
          </a:extLst>
        </xdr:cNvPr>
        <xdr:cNvSpPr txBox="1"/>
      </xdr:nvSpPr>
      <xdr:spPr>
        <a:xfrm>
          <a:off x="4219575" y="1272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88264</xdr:rowOff>
    </xdr:from>
    <xdr:to>
      <xdr:col>20</xdr:col>
      <xdr:colOff>38100</xdr:colOff>
      <xdr:row>79</xdr:row>
      <xdr:rowOff>18414</xdr:rowOff>
    </xdr:to>
    <xdr:sp macro="" textlink="">
      <xdr:nvSpPr>
        <xdr:cNvPr id="308" name="楕円 307">
          <a:extLst>
            <a:ext uri="{FF2B5EF4-FFF2-40B4-BE49-F238E27FC236}">
              <a16:creationId xmlns:a16="http://schemas.microsoft.com/office/drawing/2014/main" id="{60C67032-EED1-4150-BFD9-1A36EB61F3A5}"/>
            </a:ext>
          </a:extLst>
        </xdr:cNvPr>
        <xdr:cNvSpPr/>
      </xdr:nvSpPr>
      <xdr:spPr>
        <a:xfrm>
          <a:off x="3381375" y="127247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139064</xdr:rowOff>
    </xdr:from>
    <xdr:to>
      <xdr:col>24</xdr:col>
      <xdr:colOff>63500</xdr:colOff>
      <xdr:row>79</xdr:row>
      <xdr:rowOff>15239</xdr:rowOff>
    </xdr:to>
    <xdr:cxnSp macro="">
      <xdr:nvCxnSpPr>
        <xdr:cNvPr id="309" name="直線コネクタ 308">
          <a:extLst>
            <a:ext uri="{FF2B5EF4-FFF2-40B4-BE49-F238E27FC236}">
              <a16:creationId xmlns:a16="http://schemas.microsoft.com/office/drawing/2014/main" id="{BE87861A-156E-41C9-A01B-FE3E0E6BBEAE}"/>
            </a:ext>
          </a:extLst>
        </xdr:cNvPr>
        <xdr:cNvCxnSpPr/>
      </xdr:nvCxnSpPr>
      <xdr:spPr>
        <a:xfrm>
          <a:off x="3429000" y="12781914"/>
          <a:ext cx="7524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36830</xdr:rowOff>
    </xdr:from>
    <xdr:to>
      <xdr:col>15</xdr:col>
      <xdr:colOff>101600</xdr:colOff>
      <xdr:row>78</xdr:row>
      <xdr:rowOff>138430</xdr:rowOff>
    </xdr:to>
    <xdr:sp macro="" textlink="">
      <xdr:nvSpPr>
        <xdr:cNvPr id="310" name="楕円 309">
          <a:extLst>
            <a:ext uri="{FF2B5EF4-FFF2-40B4-BE49-F238E27FC236}">
              <a16:creationId xmlns:a16="http://schemas.microsoft.com/office/drawing/2014/main" id="{98802141-DB49-4734-AEE5-BC10C6FC4B5E}"/>
            </a:ext>
          </a:extLst>
        </xdr:cNvPr>
        <xdr:cNvSpPr/>
      </xdr:nvSpPr>
      <xdr:spPr>
        <a:xfrm>
          <a:off x="2571750" y="126765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87630</xdr:rowOff>
    </xdr:from>
    <xdr:to>
      <xdr:col>19</xdr:col>
      <xdr:colOff>177800</xdr:colOff>
      <xdr:row>78</xdr:row>
      <xdr:rowOff>139064</xdr:rowOff>
    </xdr:to>
    <xdr:cxnSp macro="">
      <xdr:nvCxnSpPr>
        <xdr:cNvPr id="311" name="直線コネクタ 310">
          <a:extLst>
            <a:ext uri="{FF2B5EF4-FFF2-40B4-BE49-F238E27FC236}">
              <a16:creationId xmlns:a16="http://schemas.microsoft.com/office/drawing/2014/main" id="{EBFB4155-A8CC-41A8-B258-AA9908ABB539}"/>
            </a:ext>
          </a:extLst>
        </xdr:cNvPr>
        <xdr:cNvCxnSpPr/>
      </xdr:nvCxnSpPr>
      <xdr:spPr>
        <a:xfrm>
          <a:off x="2619375" y="12724130"/>
          <a:ext cx="809625" cy="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160655</xdr:rowOff>
    </xdr:from>
    <xdr:to>
      <xdr:col>10</xdr:col>
      <xdr:colOff>165100</xdr:colOff>
      <xdr:row>78</xdr:row>
      <xdr:rowOff>90805</xdr:rowOff>
    </xdr:to>
    <xdr:sp macro="" textlink="">
      <xdr:nvSpPr>
        <xdr:cNvPr id="312" name="楕円 311">
          <a:extLst>
            <a:ext uri="{FF2B5EF4-FFF2-40B4-BE49-F238E27FC236}">
              <a16:creationId xmlns:a16="http://schemas.microsoft.com/office/drawing/2014/main" id="{34A5880C-86C6-4B2D-BAAD-D2FC1D0ED2EC}"/>
            </a:ext>
          </a:extLst>
        </xdr:cNvPr>
        <xdr:cNvSpPr/>
      </xdr:nvSpPr>
      <xdr:spPr>
        <a:xfrm>
          <a:off x="1781175" y="126415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40005</xdr:rowOff>
    </xdr:from>
    <xdr:to>
      <xdr:col>15</xdr:col>
      <xdr:colOff>50800</xdr:colOff>
      <xdr:row>78</xdr:row>
      <xdr:rowOff>87630</xdr:rowOff>
    </xdr:to>
    <xdr:cxnSp macro="">
      <xdr:nvCxnSpPr>
        <xdr:cNvPr id="313" name="直線コネクタ 312">
          <a:extLst>
            <a:ext uri="{FF2B5EF4-FFF2-40B4-BE49-F238E27FC236}">
              <a16:creationId xmlns:a16="http://schemas.microsoft.com/office/drawing/2014/main" id="{44B2181C-9FA2-4089-920C-AC098A61A43D}"/>
            </a:ext>
          </a:extLst>
        </xdr:cNvPr>
        <xdr:cNvCxnSpPr/>
      </xdr:nvCxnSpPr>
      <xdr:spPr>
        <a:xfrm>
          <a:off x="1828800" y="12679680"/>
          <a:ext cx="790575"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111125</xdr:rowOff>
    </xdr:from>
    <xdr:to>
      <xdr:col>6</xdr:col>
      <xdr:colOff>38100</xdr:colOff>
      <xdr:row>78</xdr:row>
      <xdr:rowOff>41275</xdr:rowOff>
    </xdr:to>
    <xdr:sp macro="" textlink="">
      <xdr:nvSpPr>
        <xdr:cNvPr id="314" name="楕円 313">
          <a:extLst>
            <a:ext uri="{FF2B5EF4-FFF2-40B4-BE49-F238E27FC236}">
              <a16:creationId xmlns:a16="http://schemas.microsoft.com/office/drawing/2014/main" id="{EE30F997-346C-4947-BF72-2C41B89768E8}"/>
            </a:ext>
          </a:extLst>
        </xdr:cNvPr>
        <xdr:cNvSpPr/>
      </xdr:nvSpPr>
      <xdr:spPr>
        <a:xfrm>
          <a:off x="981075" y="125888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161925</xdr:rowOff>
    </xdr:from>
    <xdr:to>
      <xdr:col>10</xdr:col>
      <xdr:colOff>114300</xdr:colOff>
      <xdr:row>78</xdr:row>
      <xdr:rowOff>40005</xdr:rowOff>
    </xdr:to>
    <xdr:cxnSp macro="">
      <xdr:nvCxnSpPr>
        <xdr:cNvPr id="315" name="直線コネクタ 314">
          <a:extLst>
            <a:ext uri="{FF2B5EF4-FFF2-40B4-BE49-F238E27FC236}">
              <a16:creationId xmlns:a16="http://schemas.microsoft.com/office/drawing/2014/main" id="{7EC2831D-6432-464E-9716-B5CEFA707B4D}"/>
            </a:ext>
          </a:extLst>
        </xdr:cNvPr>
        <xdr:cNvCxnSpPr/>
      </xdr:nvCxnSpPr>
      <xdr:spPr>
        <a:xfrm>
          <a:off x="1028700" y="12636500"/>
          <a:ext cx="8001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19066</xdr:rowOff>
    </xdr:from>
    <xdr:ext cx="405111" cy="259045"/>
    <xdr:sp macro="" textlink="">
      <xdr:nvSpPr>
        <xdr:cNvPr id="316" name="n_1aveValue【公営住宅】&#10;有形固定資産減価償却率">
          <a:extLst>
            <a:ext uri="{FF2B5EF4-FFF2-40B4-BE49-F238E27FC236}">
              <a16:creationId xmlns:a16="http://schemas.microsoft.com/office/drawing/2014/main" id="{7AF13609-5F29-4904-87A0-D6A833303A97}"/>
            </a:ext>
          </a:extLst>
        </xdr:cNvPr>
        <xdr:cNvSpPr txBox="1"/>
      </xdr:nvSpPr>
      <xdr:spPr>
        <a:xfrm>
          <a:off x="3239144" y="13630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17" name="n_2aveValue【公営住宅】&#10;有形固定資産減価償却率">
          <a:extLst>
            <a:ext uri="{FF2B5EF4-FFF2-40B4-BE49-F238E27FC236}">
              <a16:creationId xmlns:a16="http://schemas.microsoft.com/office/drawing/2014/main" id="{0F8AAC78-DFC6-440B-BC4B-E06B85216FBD}"/>
            </a:ext>
          </a:extLst>
        </xdr:cNvPr>
        <xdr:cNvSpPr txBox="1"/>
      </xdr:nvSpPr>
      <xdr:spPr>
        <a:xfrm>
          <a:off x="2439044"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18" name="n_3aveValue【公営住宅】&#10;有形固定資産減価償却率">
          <a:extLst>
            <a:ext uri="{FF2B5EF4-FFF2-40B4-BE49-F238E27FC236}">
              <a16:creationId xmlns:a16="http://schemas.microsoft.com/office/drawing/2014/main" id="{1D8F513D-CA9F-4E08-92A5-6F148A0ECA78}"/>
            </a:ext>
          </a:extLst>
        </xdr:cNvPr>
        <xdr:cNvSpPr txBox="1"/>
      </xdr:nvSpPr>
      <xdr:spPr>
        <a:xfrm>
          <a:off x="1648469"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165752</xdr:rowOff>
    </xdr:from>
    <xdr:ext cx="405111" cy="259045"/>
    <xdr:sp macro="" textlink="">
      <xdr:nvSpPr>
        <xdr:cNvPr id="319" name="n_4aveValue【公営住宅】&#10;有形固定資産減価償却率">
          <a:extLst>
            <a:ext uri="{FF2B5EF4-FFF2-40B4-BE49-F238E27FC236}">
              <a16:creationId xmlns:a16="http://schemas.microsoft.com/office/drawing/2014/main" id="{FDE2DF57-E19E-4F9F-BB92-44C2E6773128}"/>
            </a:ext>
          </a:extLst>
        </xdr:cNvPr>
        <xdr:cNvSpPr txBox="1"/>
      </xdr:nvSpPr>
      <xdr:spPr>
        <a:xfrm>
          <a:off x="848369"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34941</xdr:rowOff>
    </xdr:from>
    <xdr:ext cx="405111" cy="259045"/>
    <xdr:sp macro="" textlink="">
      <xdr:nvSpPr>
        <xdr:cNvPr id="320" name="n_1mainValue【公営住宅】&#10;有形固定資産減価償却率">
          <a:extLst>
            <a:ext uri="{FF2B5EF4-FFF2-40B4-BE49-F238E27FC236}">
              <a16:creationId xmlns:a16="http://schemas.microsoft.com/office/drawing/2014/main" id="{081A98F4-A675-4CB1-8A54-518BB7ED2ED9}"/>
            </a:ext>
          </a:extLst>
        </xdr:cNvPr>
        <xdr:cNvSpPr txBox="1"/>
      </xdr:nvSpPr>
      <xdr:spPr>
        <a:xfrm>
          <a:off x="3239144" y="1251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154957</xdr:rowOff>
    </xdr:from>
    <xdr:ext cx="405111" cy="259045"/>
    <xdr:sp macro="" textlink="">
      <xdr:nvSpPr>
        <xdr:cNvPr id="321" name="n_2mainValue【公営住宅】&#10;有形固定資産減価償却率">
          <a:extLst>
            <a:ext uri="{FF2B5EF4-FFF2-40B4-BE49-F238E27FC236}">
              <a16:creationId xmlns:a16="http://schemas.microsoft.com/office/drawing/2014/main" id="{82579EDA-4C00-45E0-8663-45A569A9C223}"/>
            </a:ext>
          </a:extLst>
        </xdr:cNvPr>
        <xdr:cNvSpPr txBox="1"/>
      </xdr:nvSpPr>
      <xdr:spPr>
        <a:xfrm>
          <a:off x="2439044" y="1247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107332</xdr:rowOff>
    </xdr:from>
    <xdr:ext cx="405111" cy="259045"/>
    <xdr:sp macro="" textlink="">
      <xdr:nvSpPr>
        <xdr:cNvPr id="322" name="n_3mainValue【公営住宅】&#10;有形固定資産減価償却率">
          <a:extLst>
            <a:ext uri="{FF2B5EF4-FFF2-40B4-BE49-F238E27FC236}">
              <a16:creationId xmlns:a16="http://schemas.microsoft.com/office/drawing/2014/main" id="{EFA084C6-9AA5-4ECA-805D-0169DCA29564}"/>
            </a:ext>
          </a:extLst>
        </xdr:cNvPr>
        <xdr:cNvSpPr txBox="1"/>
      </xdr:nvSpPr>
      <xdr:spPr>
        <a:xfrm>
          <a:off x="1648469" y="124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57802</xdr:rowOff>
    </xdr:from>
    <xdr:ext cx="405111" cy="259045"/>
    <xdr:sp macro="" textlink="">
      <xdr:nvSpPr>
        <xdr:cNvPr id="323" name="n_4mainValue【公営住宅】&#10;有形固定資産減価償却率">
          <a:extLst>
            <a:ext uri="{FF2B5EF4-FFF2-40B4-BE49-F238E27FC236}">
              <a16:creationId xmlns:a16="http://schemas.microsoft.com/office/drawing/2014/main" id="{A9FE3C3F-4044-4E09-8D05-D0348F3A2922}"/>
            </a:ext>
          </a:extLst>
        </xdr:cNvPr>
        <xdr:cNvSpPr txBox="1"/>
      </xdr:nvSpPr>
      <xdr:spPr>
        <a:xfrm>
          <a:off x="848369" y="1237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06DCE6A-53A9-450A-A35C-179FBAD1581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0FFA7EC-5231-45AC-A7E6-10A7D5E5884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955E32C-2832-484C-AB26-231DC146A2A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E119BA95-58C7-4D07-9981-390F1490281D}"/>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ABF4F82-D3C2-4C02-9633-E237187E6CC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4343D000-D963-458E-A0FD-5E73677B825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4F23CB4-84F4-4A16-AA33-AD425786160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8CF7ACFA-FFD0-4B61-8CE2-06C5499D8175}"/>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232B638-7EDC-46F7-BB4B-C4A6C1F243B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B8258EA8-FAFD-41C6-9161-381A50E0BA3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C1366DF6-92AC-49F6-8B5A-74F13360CBC7}"/>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8B566B88-93D9-49B9-9A2A-F25CE8F8CE7F}"/>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FD4A0C4B-55A5-489D-8BAA-D7358508494E}"/>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D898C42B-2358-46F5-A221-01F0B72EE5FD}"/>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FD1B8BA0-C952-4D70-A132-C69F7C53D145}"/>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CF2FC694-ABA6-4C49-B705-FE34453D7C0C}"/>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9993FDCA-B106-469E-847D-1187CB5A5E25}"/>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F4ADAF1E-5D7E-42D6-A9F5-610736B54C88}"/>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D31E271C-69F4-412B-9FEB-1CF12894D76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BD19AFF-ACE9-473B-80CE-BF67231089AA}"/>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2244C25-5BA2-4E65-9436-ADB21ECC159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167487</xdr:rowOff>
    </xdr:from>
    <xdr:to>
      <xdr:col>54</xdr:col>
      <xdr:colOff>189865</xdr:colOff>
      <xdr:row>86</xdr:row>
      <xdr:rowOff>17526</xdr:rowOff>
    </xdr:to>
    <xdr:cxnSp macro="">
      <xdr:nvCxnSpPr>
        <xdr:cNvPr id="345" name="直線コネクタ 344">
          <a:extLst>
            <a:ext uri="{FF2B5EF4-FFF2-40B4-BE49-F238E27FC236}">
              <a16:creationId xmlns:a16="http://schemas.microsoft.com/office/drawing/2014/main" id="{1D9B49F0-F41D-405E-9A31-6CF6883B2E87}"/>
            </a:ext>
          </a:extLst>
        </xdr:cNvPr>
        <xdr:cNvCxnSpPr/>
      </xdr:nvCxnSpPr>
      <xdr:spPr>
        <a:xfrm flipV="1">
          <a:off x="9429115" y="12803987"/>
          <a:ext cx="0" cy="1148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21353</xdr:rowOff>
    </xdr:from>
    <xdr:ext cx="469744" cy="259045"/>
    <xdr:sp macro="" textlink="">
      <xdr:nvSpPr>
        <xdr:cNvPr id="346" name="【公営住宅】&#10;一人当たり面積最小値テキスト">
          <a:extLst>
            <a:ext uri="{FF2B5EF4-FFF2-40B4-BE49-F238E27FC236}">
              <a16:creationId xmlns:a16="http://schemas.microsoft.com/office/drawing/2014/main" id="{9EC6A919-A1A9-4E8F-A6B9-EE3CAB63ACE2}"/>
            </a:ext>
          </a:extLst>
        </xdr:cNvPr>
        <xdr:cNvSpPr txBox="1"/>
      </xdr:nvSpPr>
      <xdr:spPr>
        <a:xfrm>
          <a:off x="9467850" y="1395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17526</xdr:rowOff>
    </xdr:from>
    <xdr:to>
      <xdr:col>55</xdr:col>
      <xdr:colOff>88900</xdr:colOff>
      <xdr:row>86</xdr:row>
      <xdr:rowOff>17526</xdr:rowOff>
    </xdr:to>
    <xdr:cxnSp macro="">
      <xdr:nvCxnSpPr>
        <xdr:cNvPr id="347" name="直線コネクタ 346">
          <a:extLst>
            <a:ext uri="{FF2B5EF4-FFF2-40B4-BE49-F238E27FC236}">
              <a16:creationId xmlns:a16="http://schemas.microsoft.com/office/drawing/2014/main" id="{437448B6-3A16-460C-B18F-0A3BFA50CFAD}"/>
            </a:ext>
          </a:extLst>
        </xdr:cNvPr>
        <xdr:cNvCxnSpPr/>
      </xdr:nvCxnSpPr>
      <xdr:spPr>
        <a:xfrm>
          <a:off x="9363075" y="139526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114164</xdr:rowOff>
    </xdr:from>
    <xdr:ext cx="469744" cy="259045"/>
    <xdr:sp macro="" textlink="">
      <xdr:nvSpPr>
        <xdr:cNvPr id="348" name="【公営住宅】&#10;一人当たり面積最大値テキスト">
          <a:extLst>
            <a:ext uri="{FF2B5EF4-FFF2-40B4-BE49-F238E27FC236}">
              <a16:creationId xmlns:a16="http://schemas.microsoft.com/office/drawing/2014/main" id="{3224EDD6-8A7F-48B9-AB12-CB0AC99D09ED}"/>
            </a:ext>
          </a:extLst>
        </xdr:cNvPr>
        <xdr:cNvSpPr txBox="1"/>
      </xdr:nvSpPr>
      <xdr:spPr>
        <a:xfrm>
          <a:off x="9467850" y="1259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167487</xdr:rowOff>
    </xdr:from>
    <xdr:to>
      <xdr:col>55</xdr:col>
      <xdr:colOff>88900</xdr:colOff>
      <xdr:row>78</xdr:row>
      <xdr:rowOff>167487</xdr:rowOff>
    </xdr:to>
    <xdr:cxnSp macro="">
      <xdr:nvCxnSpPr>
        <xdr:cNvPr id="349" name="直線コネクタ 348">
          <a:extLst>
            <a:ext uri="{FF2B5EF4-FFF2-40B4-BE49-F238E27FC236}">
              <a16:creationId xmlns:a16="http://schemas.microsoft.com/office/drawing/2014/main" id="{47524F4E-BDC3-4A67-BF4D-394FB88D3386}"/>
            </a:ext>
          </a:extLst>
        </xdr:cNvPr>
        <xdr:cNvCxnSpPr/>
      </xdr:nvCxnSpPr>
      <xdr:spPr>
        <a:xfrm>
          <a:off x="9363075" y="12803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34765</xdr:rowOff>
    </xdr:from>
    <xdr:ext cx="469744" cy="259045"/>
    <xdr:sp macro="" textlink="">
      <xdr:nvSpPr>
        <xdr:cNvPr id="350" name="【公営住宅】&#10;一人当たり面積平均値テキスト">
          <a:extLst>
            <a:ext uri="{FF2B5EF4-FFF2-40B4-BE49-F238E27FC236}">
              <a16:creationId xmlns:a16="http://schemas.microsoft.com/office/drawing/2014/main" id="{9E219D36-4409-43CB-8899-78FE6323B00B}"/>
            </a:ext>
          </a:extLst>
        </xdr:cNvPr>
        <xdr:cNvSpPr txBox="1"/>
      </xdr:nvSpPr>
      <xdr:spPr>
        <a:xfrm>
          <a:off x="9467850" y="13642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56338</xdr:rowOff>
    </xdr:from>
    <xdr:to>
      <xdr:col>55</xdr:col>
      <xdr:colOff>50800</xdr:colOff>
      <xdr:row>84</xdr:row>
      <xdr:rowOff>157938</xdr:rowOff>
    </xdr:to>
    <xdr:sp macro="" textlink="">
      <xdr:nvSpPr>
        <xdr:cNvPr id="351" name="フローチャート: 判断 350">
          <a:extLst>
            <a:ext uri="{FF2B5EF4-FFF2-40B4-BE49-F238E27FC236}">
              <a16:creationId xmlns:a16="http://schemas.microsoft.com/office/drawing/2014/main" id="{18DD6044-0295-47A2-A608-B16919DF8746}"/>
            </a:ext>
          </a:extLst>
        </xdr:cNvPr>
        <xdr:cNvSpPr/>
      </xdr:nvSpPr>
      <xdr:spPr>
        <a:xfrm>
          <a:off x="9401175" y="13667563"/>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79654</xdr:rowOff>
    </xdr:from>
    <xdr:to>
      <xdr:col>50</xdr:col>
      <xdr:colOff>165100</xdr:colOff>
      <xdr:row>85</xdr:row>
      <xdr:rowOff>9804</xdr:rowOff>
    </xdr:to>
    <xdr:sp macro="" textlink="">
      <xdr:nvSpPr>
        <xdr:cNvPr id="352" name="フローチャート: 判断 351">
          <a:extLst>
            <a:ext uri="{FF2B5EF4-FFF2-40B4-BE49-F238E27FC236}">
              <a16:creationId xmlns:a16="http://schemas.microsoft.com/office/drawing/2014/main" id="{B8A0E4D4-52E8-45E3-B243-3670FC6BC5F1}"/>
            </a:ext>
          </a:extLst>
        </xdr:cNvPr>
        <xdr:cNvSpPr/>
      </xdr:nvSpPr>
      <xdr:spPr>
        <a:xfrm>
          <a:off x="8639175" y="1369405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77369</xdr:rowOff>
    </xdr:from>
    <xdr:to>
      <xdr:col>46</xdr:col>
      <xdr:colOff>38100</xdr:colOff>
      <xdr:row>85</xdr:row>
      <xdr:rowOff>7519</xdr:rowOff>
    </xdr:to>
    <xdr:sp macro="" textlink="">
      <xdr:nvSpPr>
        <xdr:cNvPr id="353" name="フローチャート: 判断 352">
          <a:extLst>
            <a:ext uri="{FF2B5EF4-FFF2-40B4-BE49-F238E27FC236}">
              <a16:creationId xmlns:a16="http://schemas.microsoft.com/office/drawing/2014/main" id="{69D6FA8F-DEAB-4468-9953-DB9DCABF5352}"/>
            </a:ext>
          </a:extLst>
        </xdr:cNvPr>
        <xdr:cNvSpPr/>
      </xdr:nvSpPr>
      <xdr:spPr>
        <a:xfrm>
          <a:off x="7839075" y="1368859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80569</xdr:rowOff>
    </xdr:from>
    <xdr:to>
      <xdr:col>41</xdr:col>
      <xdr:colOff>101600</xdr:colOff>
      <xdr:row>85</xdr:row>
      <xdr:rowOff>10719</xdr:rowOff>
    </xdr:to>
    <xdr:sp macro="" textlink="">
      <xdr:nvSpPr>
        <xdr:cNvPr id="354" name="フローチャート: 判断 353">
          <a:extLst>
            <a:ext uri="{FF2B5EF4-FFF2-40B4-BE49-F238E27FC236}">
              <a16:creationId xmlns:a16="http://schemas.microsoft.com/office/drawing/2014/main" id="{A082CB78-A2C9-4C5A-A501-83FC805111CA}"/>
            </a:ext>
          </a:extLst>
        </xdr:cNvPr>
        <xdr:cNvSpPr/>
      </xdr:nvSpPr>
      <xdr:spPr>
        <a:xfrm>
          <a:off x="7029450" y="1369496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5" name="フローチャート: 判断 354">
          <a:extLst>
            <a:ext uri="{FF2B5EF4-FFF2-40B4-BE49-F238E27FC236}">
              <a16:creationId xmlns:a16="http://schemas.microsoft.com/office/drawing/2014/main" id="{FB8C41FF-8AFF-4669-85DE-45283AE9699A}"/>
            </a:ext>
          </a:extLst>
        </xdr:cNvPr>
        <xdr:cNvSpPr/>
      </xdr:nvSpPr>
      <xdr:spPr>
        <a:xfrm>
          <a:off x="6238875" y="1371462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10E3BDE-3FD7-4737-9A64-9B35B3DEFD8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3A26D4D-9FC5-401D-8F96-C2C7DDD5F72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3299A81-8F82-4169-8FCC-26CC85E486A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D48E36A-9708-4FAF-88E1-6EFB04DC719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8CBB69D-3B08-44A4-8766-57D4474FB18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116687</xdr:rowOff>
    </xdr:from>
    <xdr:to>
      <xdr:col>55</xdr:col>
      <xdr:colOff>50800</xdr:colOff>
      <xdr:row>79</xdr:row>
      <xdr:rowOff>46837</xdr:rowOff>
    </xdr:to>
    <xdr:sp macro="" textlink="">
      <xdr:nvSpPr>
        <xdr:cNvPr id="361" name="楕円 360">
          <a:extLst>
            <a:ext uri="{FF2B5EF4-FFF2-40B4-BE49-F238E27FC236}">
              <a16:creationId xmlns:a16="http://schemas.microsoft.com/office/drawing/2014/main" id="{AD6CBEDC-A7E4-4850-9EE4-225DE0374FB1}"/>
            </a:ext>
          </a:extLst>
        </xdr:cNvPr>
        <xdr:cNvSpPr/>
      </xdr:nvSpPr>
      <xdr:spPr>
        <a:xfrm>
          <a:off x="9401175" y="1275636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69714</xdr:rowOff>
    </xdr:from>
    <xdr:ext cx="469744" cy="259045"/>
    <xdr:sp macro="" textlink="">
      <xdr:nvSpPr>
        <xdr:cNvPr id="362" name="【公営住宅】&#10;一人当たり面積該当値テキスト">
          <a:extLst>
            <a:ext uri="{FF2B5EF4-FFF2-40B4-BE49-F238E27FC236}">
              <a16:creationId xmlns:a16="http://schemas.microsoft.com/office/drawing/2014/main" id="{C9628C95-27EC-4CB5-B200-EE17F60853BF}"/>
            </a:ext>
          </a:extLst>
        </xdr:cNvPr>
        <xdr:cNvSpPr txBox="1"/>
      </xdr:nvSpPr>
      <xdr:spPr>
        <a:xfrm>
          <a:off x="9467850" y="12706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135432</xdr:rowOff>
    </xdr:from>
    <xdr:to>
      <xdr:col>50</xdr:col>
      <xdr:colOff>165100</xdr:colOff>
      <xdr:row>79</xdr:row>
      <xdr:rowOff>65582</xdr:rowOff>
    </xdr:to>
    <xdr:sp macro="" textlink="">
      <xdr:nvSpPr>
        <xdr:cNvPr id="363" name="楕円 362">
          <a:extLst>
            <a:ext uri="{FF2B5EF4-FFF2-40B4-BE49-F238E27FC236}">
              <a16:creationId xmlns:a16="http://schemas.microsoft.com/office/drawing/2014/main" id="{2325E91C-4738-46F2-A7C1-EDDAAAEE6642}"/>
            </a:ext>
          </a:extLst>
        </xdr:cNvPr>
        <xdr:cNvSpPr/>
      </xdr:nvSpPr>
      <xdr:spPr>
        <a:xfrm>
          <a:off x="8639175" y="127751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167487</xdr:rowOff>
    </xdr:from>
    <xdr:to>
      <xdr:col>55</xdr:col>
      <xdr:colOff>0</xdr:colOff>
      <xdr:row>79</xdr:row>
      <xdr:rowOff>14782</xdr:rowOff>
    </xdr:to>
    <xdr:cxnSp macro="">
      <xdr:nvCxnSpPr>
        <xdr:cNvPr id="364" name="直線コネクタ 363">
          <a:extLst>
            <a:ext uri="{FF2B5EF4-FFF2-40B4-BE49-F238E27FC236}">
              <a16:creationId xmlns:a16="http://schemas.microsoft.com/office/drawing/2014/main" id="{59812505-3AFB-4FAB-B422-0D2B4DBDA340}"/>
            </a:ext>
          </a:extLst>
        </xdr:cNvPr>
        <xdr:cNvCxnSpPr/>
      </xdr:nvCxnSpPr>
      <xdr:spPr>
        <a:xfrm flipV="1">
          <a:off x="8686800" y="12803987"/>
          <a:ext cx="742950" cy="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154178</xdr:rowOff>
    </xdr:from>
    <xdr:to>
      <xdr:col>46</xdr:col>
      <xdr:colOff>38100</xdr:colOff>
      <xdr:row>79</xdr:row>
      <xdr:rowOff>84328</xdr:rowOff>
    </xdr:to>
    <xdr:sp macro="" textlink="">
      <xdr:nvSpPr>
        <xdr:cNvPr id="365" name="楕円 364">
          <a:extLst>
            <a:ext uri="{FF2B5EF4-FFF2-40B4-BE49-F238E27FC236}">
              <a16:creationId xmlns:a16="http://schemas.microsoft.com/office/drawing/2014/main" id="{610521FA-D60D-4634-8EFE-4BF8FF9BB590}"/>
            </a:ext>
          </a:extLst>
        </xdr:cNvPr>
        <xdr:cNvSpPr/>
      </xdr:nvSpPr>
      <xdr:spPr>
        <a:xfrm>
          <a:off x="7839075" y="127938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14782</xdr:rowOff>
    </xdr:from>
    <xdr:to>
      <xdr:col>50</xdr:col>
      <xdr:colOff>114300</xdr:colOff>
      <xdr:row>79</xdr:row>
      <xdr:rowOff>33528</xdr:rowOff>
    </xdr:to>
    <xdr:cxnSp macro="">
      <xdr:nvCxnSpPr>
        <xdr:cNvPr id="366" name="直線コネクタ 365">
          <a:extLst>
            <a:ext uri="{FF2B5EF4-FFF2-40B4-BE49-F238E27FC236}">
              <a16:creationId xmlns:a16="http://schemas.microsoft.com/office/drawing/2014/main" id="{CBE57111-1BBE-4778-8A5F-3DF20143320A}"/>
            </a:ext>
          </a:extLst>
        </xdr:cNvPr>
        <xdr:cNvCxnSpPr/>
      </xdr:nvCxnSpPr>
      <xdr:spPr>
        <a:xfrm flipV="1">
          <a:off x="7886700" y="12813207"/>
          <a:ext cx="8001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170180</xdr:rowOff>
    </xdr:from>
    <xdr:to>
      <xdr:col>41</xdr:col>
      <xdr:colOff>101600</xdr:colOff>
      <xdr:row>79</xdr:row>
      <xdr:rowOff>100330</xdr:rowOff>
    </xdr:to>
    <xdr:sp macro="" textlink="">
      <xdr:nvSpPr>
        <xdr:cNvPr id="367" name="楕円 366">
          <a:extLst>
            <a:ext uri="{FF2B5EF4-FFF2-40B4-BE49-F238E27FC236}">
              <a16:creationId xmlns:a16="http://schemas.microsoft.com/office/drawing/2014/main" id="{1918D39A-DBD3-4E55-BA78-A021DB027440}"/>
            </a:ext>
          </a:extLst>
        </xdr:cNvPr>
        <xdr:cNvSpPr/>
      </xdr:nvSpPr>
      <xdr:spPr>
        <a:xfrm>
          <a:off x="7029450" y="12800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33528</xdr:rowOff>
    </xdr:from>
    <xdr:to>
      <xdr:col>45</xdr:col>
      <xdr:colOff>177800</xdr:colOff>
      <xdr:row>79</xdr:row>
      <xdr:rowOff>49530</xdr:rowOff>
    </xdr:to>
    <xdr:cxnSp macro="">
      <xdr:nvCxnSpPr>
        <xdr:cNvPr id="368" name="直線コネクタ 367">
          <a:extLst>
            <a:ext uri="{FF2B5EF4-FFF2-40B4-BE49-F238E27FC236}">
              <a16:creationId xmlns:a16="http://schemas.microsoft.com/office/drawing/2014/main" id="{E0182FC3-F16C-4FFF-A06D-43A1C1E4B1EF}"/>
            </a:ext>
          </a:extLst>
        </xdr:cNvPr>
        <xdr:cNvCxnSpPr/>
      </xdr:nvCxnSpPr>
      <xdr:spPr>
        <a:xfrm flipV="1">
          <a:off x="7077075" y="12831953"/>
          <a:ext cx="809625"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140919</xdr:rowOff>
    </xdr:from>
    <xdr:to>
      <xdr:col>36</xdr:col>
      <xdr:colOff>165100</xdr:colOff>
      <xdr:row>80</xdr:row>
      <xdr:rowOff>71069</xdr:rowOff>
    </xdr:to>
    <xdr:sp macro="" textlink="">
      <xdr:nvSpPr>
        <xdr:cNvPr id="369" name="楕円 368">
          <a:extLst>
            <a:ext uri="{FF2B5EF4-FFF2-40B4-BE49-F238E27FC236}">
              <a16:creationId xmlns:a16="http://schemas.microsoft.com/office/drawing/2014/main" id="{880B869B-B4D2-4DF6-9642-C81213555D55}"/>
            </a:ext>
          </a:extLst>
        </xdr:cNvPr>
        <xdr:cNvSpPr/>
      </xdr:nvSpPr>
      <xdr:spPr>
        <a:xfrm>
          <a:off x="6238875" y="1294569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49530</xdr:rowOff>
    </xdr:from>
    <xdr:to>
      <xdr:col>41</xdr:col>
      <xdr:colOff>50800</xdr:colOff>
      <xdr:row>80</xdr:row>
      <xdr:rowOff>20269</xdr:rowOff>
    </xdr:to>
    <xdr:cxnSp macro="">
      <xdr:nvCxnSpPr>
        <xdr:cNvPr id="370" name="直線コネクタ 369">
          <a:extLst>
            <a:ext uri="{FF2B5EF4-FFF2-40B4-BE49-F238E27FC236}">
              <a16:creationId xmlns:a16="http://schemas.microsoft.com/office/drawing/2014/main" id="{C9BB7423-3954-4733-BADC-273D2DD84C32}"/>
            </a:ext>
          </a:extLst>
        </xdr:cNvPr>
        <xdr:cNvCxnSpPr/>
      </xdr:nvCxnSpPr>
      <xdr:spPr>
        <a:xfrm flipV="1">
          <a:off x="6286500" y="12847955"/>
          <a:ext cx="790575" cy="13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931</xdr:rowOff>
    </xdr:from>
    <xdr:ext cx="469744" cy="259045"/>
    <xdr:sp macro="" textlink="">
      <xdr:nvSpPr>
        <xdr:cNvPr id="371" name="n_1aveValue【公営住宅】&#10;一人当たり面積">
          <a:extLst>
            <a:ext uri="{FF2B5EF4-FFF2-40B4-BE49-F238E27FC236}">
              <a16:creationId xmlns:a16="http://schemas.microsoft.com/office/drawing/2014/main" id="{A248CE44-C508-4727-8709-4DACC7F38CD6}"/>
            </a:ext>
          </a:extLst>
        </xdr:cNvPr>
        <xdr:cNvSpPr txBox="1"/>
      </xdr:nvSpPr>
      <xdr:spPr>
        <a:xfrm>
          <a:off x="8458277" y="1377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170096</xdr:rowOff>
    </xdr:from>
    <xdr:ext cx="469744" cy="259045"/>
    <xdr:sp macro="" textlink="">
      <xdr:nvSpPr>
        <xdr:cNvPr id="372" name="n_2aveValue【公営住宅】&#10;一人当たり面積">
          <a:extLst>
            <a:ext uri="{FF2B5EF4-FFF2-40B4-BE49-F238E27FC236}">
              <a16:creationId xmlns:a16="http://schemas.microsoft.com/office/drawing/2014/main" id="{34B861C5-0439-4BBC-883C-8BA11807D896}"/>
            </a:ext>
          </a:extLst>
        </xdr:cNvPr>
        <xdr:cNvSpPr txBox="1"/>
      </xdr:nvSpPr>
      <xdr:spPr>
        <a:xfrm>
          <a:off x="7677227" y="1377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1846</xdr:rowOff>
    </xdr:from>
    <xdr:ext cx="469744" cy="259045"/>
    <xdr:sp macro="" textlink="">
      <xdr:nvSpPr>
        <xdr:cNvPr id="373" name="n_3aveValue【公営住宅】&#10;一人当たり面積">
          <a:extLst>
            <a:ext uri="{FF2B5EF4-FFF2-40B4-BE49-F238E27FC236}">
              <a16:creationId xmlns:a16="http://schemas.microsoft.com/office/drawing/2014/main" id="{06071A45-5F3C-465F-8E12-221D12587B78}"/>
            </a:ext>
          </a:extLst>
        </xdr:cNvPr>
        <xdr:cNvSpPr txBox="1"/>
      </xdr:nvSpPr>
      <xdr:spPr>
        <a:xfrm>
          <a:off x="6867602" y="13774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21505</xdr:rowOff>
    </xdr:from>
    <xdr:ext cx="469744" cy="259045"/>
    <xdr:sp macro="" textlink="">
      <xdr:nvSpPr>
        <xdr:cNvPr id="374" name="n_4aveValue【公営住宅】&#10;一人当たり面積">
          <a:extLst>
            <a:ext uri="{FF2B5EF4-FFF2-40B4-BE49-F238E27FC236}">
              <a16:creationId xmlns:a16="http://schemas.microsoft.com/office/drawing/2014/main" id="{948C3FAA-C887-4A3B-BF40-B639C1AFE9FE}"/>
            </a:ext>
          </a:extLst>
        </xdr:cNvPr>
        <xdr:cNvSpPr txBox="1"/>
      </xdr:nvSpPr>
      <xdr:spPr>
        <a:xfrm>
          <a:off x="6067502" y="1379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82109</xdr:rowOff>
    </xdr:from>
    <xdr:ext cx="469744" cy="259045"/>
    <xdr:sp macro="" textlink="">
      <xdr:nvSpPr>
        <xdr:cNvPr id="375" name="n_1mainValue【公営住宅】&#10;一人当たり面積">
          <a:extLst>
            <a:ext uri="{FF2B5EF4-FFF2-40B4-BE49-F238E27FC236}">
              <a16:creationId xmlns:a16="http://schemas.microsoft.com/office/drawing/2014/main" id="{837E2951-BA2E-4EEF-97FA-718C6FC8AFFB}"/>
            </a:ext>
          </a:extLst>
        </xdr:cNvPr>
        <xdr:cNvSpPr txBox="1"/>
      </xdr:nvSpPr>
      <xdr:spPr>
        <a:xfrm>
          <a:off x="8458277" y="1256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100855</xdr:rowOff>
    </xdr:from>
    <xdr:ext cx="469744" cy="259045"/>
    <xdr:sp macro="" textlink="">
      <xdr:nvSpPr>
        <xdr:cNvPr id="376" name="n_2mainValue【公営住宅】&#10;一人当たり面積">
          <a:extLst>
            <a:ext uri="{FF2B5EF4-FFF2-40B4-BE49-F238E27FC236}">
              <a16:creationId xmlns:a16="http://schemas.microsoft.com/office/drawing/2014/main" id="{FCC3CB6D-FAB0-4CCB-BA86-97437ECD90A0}"/>
            </a:ext>
          </a:extLst>
        </xdr:cNvPr>
        <xdr:cNvSpPr txBox="1"/>
      </xdr:nvSpPr>
      <xdr:spPr>
        <a:xfrm>
          <a:off x="7677227" y="1258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116857</xdr:rowOff>
    </xdr:from>
    <xdr:ext cx="469744" cy="259045"/>
    <xdr:sp macro="" textlink="">
      <xdr:nvSpPr>
        <xdr:cNvPr id="377" name="n_3mainValue【公営住宅】&#10;一人当たり面積">
          <a:extLst>
            <a:ext uri="{FF2B5EF4-FFF2-40B4-BE49-F238E27FC236}">
              <a16:creationId xmlns:a16="http://schemas.microsoft.com/office/drawing/2014/main" id="{DEE1DEDE-B6DA-4839-8F2D-10F3662D8E15}"/>
            </a:ext>
          </a:extLst>
        </xdr:cNvPr>
        <xdr:cNvSpPr txBox="1"/>
      </xdr:nvSpPr>
      <xdr:spPr>
        <a:xfrm>
          <a:off x="6867602" y="12594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87596</xdr:rowOff>
    </xdr:from>
    <xdr:ext cx="469744" cy="259045"/>
    <xdr:sp macro="" textlink="">
      <xdr:nvSpPr>
        <xdr:cNvPr id="378" name="n_4mainValue【公営住宅】&#10;一人当たり面積">
          <a:extLst>
            <a:ext uri="{FF2B5EF4-FFF2-40B4-BE49-F238E27FC236}">
              <a16:creationId xmlns:a16="http://schemas.microsoft.com/office/drawing/2014/main" id="{797B23ED-5A42-4594-AD39-50BF50CD7E7E}"/>
            </a:ext>
          </a:extLst>
        </xdr:cNvPr>
        <xdr:cNvSpPr txBox="1"/>
      </xdr:nvSpPr>
      <xdr:spPr>
        <a:xfrm>
          <a:off x="6067502" y="12724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F1A151E9-AC99-4F68-9ECB-AC0851C9426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B5B2F93-8CC8-475F-A582-A5C269B1EBB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D8A19BA-FD00-4501-B6B8-7FB9F20A5FA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C4C1D537-B292-4D17-A1B9-EEE0CB8DBCD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16ECA25-EE2E-49EB-8934-36370A6E597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229ADAD-E167-48BC-A718-867367BFCD2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AE6561D-651C-4D9D-86FC-75AD334E8D7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764AF06-F5F2-472A-A451-EE38907D1367}"/>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17DEF30-5440-4BBB-A270-38D58E36D106}"/>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3E3BB0D9-6CF5-468B-B878-901FF53F18C4}"/>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47B7857F-FB0C-4B1C-AEA3-75B00C5888C7}"/>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603FCEA0-35B5-40B0-AA99-1E900EAF4EF5}"/>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CF06ABEE-9ADE-4A04-9B5A-9F0B87241ADE}"/>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55442033-F528-4C3D-9C9B-793D12470565}"/>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FD86AB0E-46F4-4ADE-A051-7AF90B01A58B}"/>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47925353-FC47-4648-88BA-8DCFC0821BFC}"/>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FC7CF4A6-74C2-46E5-976C-6B90F0FE028C}"/>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2C982557-DAC0-4A87-94ED-489040EBDAE5}"/>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D56506B1-916A-4CCE-A782-BF958C3784BA}"/>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E157286E-2C22-4E84-B3DC-164E28DD013D}"/>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7806E040-3819-46E7-94AC-0A71A15727E0}"/>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5A4B4DC2-E694-4EE4-B83F-2DB32553319F}"/>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8FD0D32A-98E9-488F-AA18-46059F276067}"/>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FBCA6F72-474A-4A53-A391-62E04C5A9D9F}"/>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160020</xdr:rowOff>
    </xdr:from>
    <xdr:to>
      <xdr:col>24</xdr:col>
      <xdr:colOff>62865</xdr:colOff>
      <xdr:row>108</xdr:row>
      <xdr:rowOff>152400</xdr:rowOff>
    </xdr:to>
    <xdr:cxnSp macro="">
      <xdr:nvCxnSpPr>
        <xdr:cNvPr id="403" name="直線コネクタ 402">
          <a:extLst>
            <a:ext uri="{FF2B5EF4-FFF2-40B4-BE49-F238E27FC236}">
              <a16:creationId xmlns:a16="http://schemas.microsoft.com/office/drawing/2014/main" id="{1A6AB125-FBF5-44B9-B0D3-26829665695E}"/>
            </a:ext>
          </a:extLst>
        </xdr:cNvPr>
        <xdr:cNvCxnSpPr/>
      </xdr:nvCxnSpPr>
      <xdr:spPr>
        <a:xfrm flipV="1">
          <a:off x="4180840" y="16450945"/>
          <a:ext cx="0" cy="136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4" name="【港湾・漁港】&#10;有形固定資産減価償却率最小値テキスト">
          <a:extLst>
            <a:ext uri="{FF2B5EF4-FFF2-40B4-BE49-F238E27FC236}">
              <a16:creationId xmlns:a16="http://schemas.microsoft.com/office/drawing/2014/main" id="{FE94FE1D-E139-498A-9EFF-0468E71FC505}"/>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5" name="直線コネクタ 404">
          <a:extLst>
            <a:ext uri="{FF2B5EF4-FFF2-40B4-BE49-F238E27FC236}">
              <a16:creationId xmlns:a16="http://schemas.microsoft.com/office/drawing/2014/main" id="{0C80169C-831A-42C1-96F2-DD1C9C821F47}"/>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106697</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62F4D543-925D-436F-BD43-D981DF0CC9B4}"/>
            </a:ext>
          </a:extLst>
        </xdr:cNvPr>
        <xdr:cNvSpPr txBox="1"/>
      </xdr:nvSpPr>
      <xdr:spPr>
        <a:xfrm>
          <a:off x="4219575" y="16219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160020</xdr:rowOff>
    </xdr:from>
    <xdr:to>
      <xdr:col>24</xdr:col>
      <xdr:colOff>152400</xdr:colOff>
      <xdr:row>100</xdr:row>
      <xdr:rowOff>160020</xdr:rowOff>
    </xdr:to>
    <xdr:cxnSp macro="">
      <xdr:nvCxnSpPr>
        <xdr:cNvPr id="407" name="直線コネクタ 406">
          <a:extLst>
            <a:ext uri="{FF2B5EF4-FFF2-40B4-BE49-F238E27FC236}">
              <a16:creationId xmlns:a16="http://schemas.microsoft.com/office/drawing/2014/main" id="{EE34A7D9-3100-43B1-B7AA-64D15384DCBA}"/>
            </a:ext>
          </a:extLst>
        </xdr:cNvPr>
        <xdr:cNvCxnSpPr/>
      </xdr:nvCxnSpPr>
      <xdr:spPr>
        <a:xfrm>
          <a:off x="4105275" y="16450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33038</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992564A7-E9D7-4542-AE7D-ADDDDBB8802C}"/>
            </a:ext>
          </a:extLst>
        </xdr:cNvPr>
        <xdr:cNvSpPr txBox="1"/>
      </xdr:nvSpPr>
      <xdr:spPr>
        <a:xfrm>
          <a:off x="4219575" y="171748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10161</xdr:rowOff>
    </xdr:from>
    <xdr:to>
      <xdr:col>24</xdr:col>
      <xdr:colOff>114300</xdr:colOff>
      <xdr:row>106</xdr:row>
      <xdr:rowOff>111761</xdr:rowOff>
    </xdr:to>
    <xdr:sp macro="" textlink="">
      <xdr:nvSpPr>
        <xdr:cNvPr id="409" name="フローチャート: 判断 408">
          <a:extLst>
            <a:ext uri="{FF2B5EF4-FFF2-40B4-BE49-F238E27FC236}">
              <a16:creationId xmlns:a16="http://schemas.microsoft.com/office/drawing/2014/main" id="{AD0BCB6D-5F1F-4365-81D4-D57176A1B3F9}"/>
            </a:ext>
          </a:extLst>
        </xdr:cNvPr>
        <xdr:cNvSpPr/>
      </xdr:nvSpPr>
      <xdr:spPr>
        <a:xfrm>
          <a:off x="4124325" y="173234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52070</xdr:rowOff>
    </xdr:from>
    <xdr:to>
      <xdr:col>20</xdr:col>
      <xdr:colOff>38100</xdr:colOff>
      <xdr:row>104</xdr:row>
      <xdr:rowOff>153670</xdr:rowOff>
    </xdr:to>
    <xdr:sp macro="" textlink="">
      <xdr:nvSpPr>
        <xdr:cNvPr id="410" name="フローチャート: 判断 409">
          <a:extLst>
            <a:ext uri="{FF2B5EF4-FFF2-40B4-BE49-F238E27FC236}">
              <a16:creationId xmlns:a16="http://schemas.microsoft.com/office/drawing/2014/main" id="{2767C216-E261-4F50-9499-4647BC3E1DF5}"/>
            </a:ext>
          </a:extLst>
        </xdr:cNvPr>
        <xdr:cNvSpPr/>
      </xdr:nvSpPr>
      <xdr:spPr>
        <a:xfrm>
          <a:off x="3381375" y="170224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31114</xdr:rowOff>
    </xdr:from>
    <xdr:to>
      <xdr:col>15</xdr:col>
      <xdr:colOff>101600</xdr:colOff>
      <xdr:row>104</xdr:row>
      <xdr:rowOff>132714</xdr:rowOff>
    </xdr:to>
    <xdr:sp macro="" textlink="">
      <xdr:nvSpPr>
        <xdr:cNvPr id="411" name="フローチャート: 判断 410">
          <a:extLst>
            <a:ext uri="{FF2B5EF4-FFF2-40B4-BE49-F238E27FC236}">
              <a16:creationId xmlns:a16="http://schemas.microsoft.com/office/drawing/2014/main" id="{C11FDF1E-A0CC-4989-9EAD-9EF022F7FC97}"/>
            </a:ext>
          </a:extLst>
        </xdr:cNvPr>
        <xdr:cNvSpPr/>
      </xdr:nvSpPr>
      <xdr:spPr>
        <a:xfrm>
          <a:off x="2571750" y="170014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10161</xdr:rowOff>
    </xdr:from>
    <xdr:to>
      <xdr:col>10</xdr:col>
      <xdr:colOff>165100</xdr:colOff>
      <xdr:row>104</xdr:row>
      <xdr:rowOff>111761</xdr:rowOff>
    </xdr:to>
    <xdr:sp macro="" textlink="">
      <xdr:nvSpPr>
        <xdr:cNvPr id="412" name="フローチャート: 判断 411">
          <a:extLst>
            <a:ext uri="{FF2B5EF4-FFF2-40B4-BE49-F238E27FC236}">
              <a16:creationId xmlns:a16="http://schemas.microsoft.com/office/drawing/2014/main" id="{7D335F4E-037D-4273-ACE4-1BD573BF0A77}"/>
            </a:ext>
          </a:extLst>
        </xdr:cNvPr>
        <xdr:cNvSpPr/>
      </xdr:nvSpPr>
      <xdr:spPr>
        <a:xfrm>
          <a:off x="1781175" y="169805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153036</xdr:rowOff>
    </xdr:from>
    <xdr:to>
      <xdr:col>6</xdr:col>
      <xdr:colOff>38100</xdr:colOff>
      <xdr:row>104</xdr:row>
      <xdr:rowOff>83186</xdr:rowOff>
    </xdr:to>
    <xdr:sp macro="" textlink="">
      <xdr:nvSpPr>
        <xdr:cNvPr id="413" name="フローチャート: 判断 412">
          <a:extLst>
            <a:ext uri="{FF2B5EF4-FFF2-40B4-BE49-F238E27FC236}">
              <a16:creationId xmlns:a16="http://schemas.microsoft.com/office/drawing/2014/main" id="{F00D20C2-7B63-4640-AD8A-CE8949B244AA}"/>
            </a:ext>
          </a:extLst>
        </xdr:cNvPr>
        <xdr:cNvSpPr/>
      </xdr:nvSpPr>
      <xdr:spPr>
        <a:xfrm>
          <a:off x="981075" y="169551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6303E88-92ED-4BB6-881B-58437B49EA6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580E8AD-08D0-4CB7-970B-79D91BC1A8A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F1F278D-F410-4991-B30A-E40CF136A460}"/>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E28A704-B11F-49F2-8E47-57FCE2CAE515}"/>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92D0525-85CD-437A-AAB1-0BA1892C232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55880</xdr:rowOff>
    </xdr:from>
    <xdr:to>
      <xdr:col>24</xdr:col>
      <xdr:colOff>114300</xdr:colOff>
      <xdr:row>107</xdr:row>
      <xdr:rowOff>157480</xdr:rowOff>
    </xdr:to>
    <xdr:sp macro="" textlink="">
      <xdr:nvSpPr>
        <xdr:cNvPr id="419" name="楕円 418">
          <a:extLst>
            <a:ext uri="{FF2B5EF4-FFF2-40B4-BE49-F238E27FC236}">
              <a16:creationId xmlns:a16="http://schemas.microsoft.com/office/drawing/2014/main" id="{41A4FF88-BBC6-4053-829A-76C9555E3A7C}"/>
            </a:ext>
          </a:extLst>
        </xdr:cNvPr>
        <xdr:cNvSpPr/>
      </xdr:nvSpPr>
      <xdr:spPr>
        <a:xfrm>
          <a:off x="4124325" y="175437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34307</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4374A0C6-2055-4A75-BFC5-9C5FD8CB1E5C}"/>
            </a:ext>
          </a:extLst>
        </xdr:cNvPr>
        <xdr:cNvSpPr txBox="1"/>
      </xdr:nvSpPr>
      <xdr:spPr>
        <a:xfrm>
          <a:off x="4219575" y="1751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50164</xdr:rowOff>
    </xdr:from>
    <xdr:to>
      <xdr:col>20</xdr:col>
      <xdr:colOff>38100</xdr:colOff>
      <xdr:row>107</xdr:row>
      <xdr:rowOff>151764</xdr:rowOff>
    </xdr:to>
    <xdr:sp macro="" textlink="">
      <xdr:nvSpPr>
        <xdr:cNvPr id="421" name="楕円 420">
          <a:extLst>
            <a:ext uri="{FF2B5EF4-FFF2-40B4-BE49-F238E27FC236}">
              <a16:creationId xmlns:a16="http://schemas.microsoft.com/office/drawing/2014/main" id="{07A0FB01-AA97-4CB8-8F0D-02F4FA2999F2}"/>
            </a:ext>
          </a:extLst>
        </xdr:cNvPr>
        <xdr:cNvSpPr/>
      </xdr:nvSpPr>
      <xdr:spPr>
        <a:xfrm>
          <a:off x="3381375" y="175348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100964</xdr:rowOff>
    </xdr:from>
    <xdr:to>
      <xdr:col>24</xdr:col>
      <xdr:colOff>63500</xdr:colOff>
      <xdr:row>107</xdr:row>
      <xdr:rowOff>106680</xdr:rowOff>
    </xdr:to>
    <xdr:cxnSp macro="">
      <xdr:nvCxnSpPr>
        <xdr:cNvPr id="422" name="直線コネクタ 421">
          <a:extLst>
            <a:ext uri="{FF2B5EF4-FFF2-40B4-BE49-F238E27FC236}">
              <a16:creationId xmlns:a16="http://schemas.microsoft.com/office/drawing/2014/main" id="{CB9EFFC3-9B15-4D5A-8E85-27E69D478561}"/>
            </a:ext>
          </a:extLst>
        </xdr:cNvPr>
        <xdr:cNvCxnSpPr/>
      </xdr:nvCxnSpPr>
      <xdr:spPr>
        <a:xfrm>
          <a:off x="3429000" y="1759203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48261</xdr:rowOff>
    </xdr:from>
    <xdr:to>
      <xdr:col>15</xdr:col>
      <xdr:colOff>101600</xdr:colOff>
      <xdr:row>107</xdr:row>
      <xdr:rowOff>149861</xdr:rowOff>
    </xdr:to>
    <xdr:sp macro="" textlink="">
      <xdr:nvSpPr>
        <xdr:cNvPr id="423" name="楕円 422">
          <a:extLst>
            <a:ext uri="{FF2B5EF4-FFF2-40B4-BE49-F238E27FC236}">
              <a16:creationId xmlns:a16="http://schemas.microsoft.com/office/drawing/2014/main" id="{A6FFF978-1F0B-4E34-A0A6-C70D99F6A439}"/>
            </a:ext>
          </a:extLst>
        </xdr:cNvPr>
        <xdr:cNvSpPr/>
      </xdr:nvSpPr>
      <xdr:spPr>
        <a:xfrm>
          <a:off x="2571750" y="175329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99061</xdr:rowOff>
    </xdr:from>
    <xdr:to>
      <xdr:col>19</xdr:col>
      <xdr:colOff>177800</xdr:colOff>
      <xdr:row>107</xdr:row>
      <xdr:rowOff>100964</xdr:rowOff>
    </xdr:to>
    <xdr:cxnSp macro="">
      <xdr:nvCxnSpPr>
        <xdr:cNvPr id="424" name="直線コネクタ 423">
          <a:extLst>
            <a:ext uri="{FF2B5EF4-FFF2-40B4-BE49-F238E27FC236}">
              <a16:creationId xmlns:a16="http://schemas.microsoft.com/office/drawing/2014/main" id="{54AF8882-955E-4227-9AEF-637AD420CA7B}"/>
            </a:ext>
          </a:extLst>
        </xdr:cNvPr>
        <xdr:cNvCxnSpPr/>
      </xdr:nvCxnSpPr>
      <xdr:spPr>
        <a:xfrm>
          <a:off x="2619375" y="17590136"/>
          <a:ext cx="809625"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53975</xdr:rowOff>
    </xdr:from>
    <xdr:to>
      <xdr:col>10</xdr:col>
      <xdr:colOff>165100</xdr:colOff>
      <xdr:row>107</xdr:row>
      <xdr:rowOff>155575</xdr:rowOff>
    </xdr:to>
    <xdr:sp macro="" textlink="">
      <xdr:nvSpPr>
        <xdr:cNvPr id="425" name="楕円 424">
          <a:extLst>
            <a:ext uri="{FF2B5EF4-FFF2-40B4-BE49-F238E27FC236}">
              <a16:creationId xmlns:a16="http://schemas.microsoft.com/office/drawing/2014/main" id="{6359B95C-1C0A-4BE8-B021-C260F1168F63}"/>
            </a:ext>
          </a:extLst>
        </xdr:cNvPr>
        <xdr:cNvSpPr/>
      </xdr:nvSpPr>
      <xdr:spPr>
        <a:xfrm>
          <a:off x="1781175" y="175418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99061</xdr:rowOff>
    </xdr:from>
    <xdr:to>
      <xdr:col>15</xdr:col>
      <xdr:colOff>50800</xdr:colOff>
      <xdr:row>107</xdr:row>
      <xdr:rowOff>104775</xdr:rowOff>
    </xdr:to>
    <xdr:cxnSp macro="">
      <xdr:nvCxnSpPr>
        <xdr:cNvPr id="426" name="直線コネクタ 425">
          <a:extLst>
            <a:ext uri="{FF2B5EF4-FFF2-40B4-BE49-F238E27FC236}">
              <a16:creationId xmlns:a16="http://schemas.microsoft.com/office/drawing/2014/main" id="{06C370B6-0675-41DA-8CC8-E1A8B7D959E3}"/>
            </a:ext>
          </a:extLst>
        </xdr:cNvPr>
        <xdr:cNvCxnSpPr/>
      </xdr:nvCxnSpPr>
      <xdr:spPr>
        <a:xfrm flipV="1">
          <a:off x="1828800" y="1759013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48261</xdr:rowOff>
    </xdr:from>
    <xdr:to>
      <xdr:col>6</xdr:col>
      <xdr:colOff>38100</xdr:colOff>
      <xdr:row>107</xdr:row>
      <xdr:rowOff>149861</xdr:rowOff>
    </xdr:to>
    <xdr:sp macro="" textlink="">
      <xdr:nvSpPr>
        <xdr:cNvPr id="427" name="楕円 426">
          <a:extLst>
            <a:ext uri="{FF2B5EF4-FFF2-40B4-BE49-F238E27FC236}">
              <a16:creationId xmlns:a16="http://schemas.microsoft.com/office/drawing/2014/main" id="{790DC5C8-FAE4-432B-AE10-1EE1093E25B7}"/>
            </a:ext>
          </a:extLst>
        </xdr:cNvPr>
        <xdr:cNvSpPr/>
      </xdr:nvSpPr>
      <xdr:spPr>
        <a:xfrm>
          <a:off x="981075" y="175329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99061</xdr:rowOff>
    </xdr:from>
    <xdr:to>
      <xdr:col>10</xdr:col>
      <xdr:colOff>114300</xdr:colOff>
      <xdr:row>107</xdr:row>
      <xdr:rowOff>104775</xdr:rowOff>
    </xdr:to>
    <xdr:cxnSp macro="">
      <xdr:nvCxnSpPr>
        <xdr:cNvPr id="428" name="直線コネクタ 427">
          <a:extLst>
            <a:ext uri="{FF2B5EF4-FFF2-40B4-BE49-F238E27FC236}">
              <a16:creationId xmlns:a16="http://schemas.microsoft.com/office/drawing/2014/main" id="{3C2E3D1B-C7D5-432D-B1A8-14841F0EF6B7}"/>
            </a:ext>
          </a:extLst>
        </xdr:cNvPr>
        <xdr:cNvCxnSpPr/>
      </xdr:nvCxnSpPr>
      <xdr:spPr>
        <a:xfrm>
          <a:off x="1028700" y="175901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170197</xdr:rowOff>
    </xdr:from>
    <xdr:ext cx="405111" cy="259045"/>
    <xdr:sp macro="" textlink="">
      <xdr:nvSpPr>
        <xdr:cNvPr id="429" name="n_1aveValue【港湾・漁港】&#10;有形固定資産減価償却率">
          <a:extLst>
            <a:ext uri="{FF2B5EF4-FFF2-40B4-BE49-F238E27FC236}">
              <a16:creationId xmlns:a16="http://schemas.microsoft.com/office/drawing/2014/main" id="{863FCE26-8D41-4F1F-ADED-8D083BAACD1A}"/>
            </a:ext>
          </a:extLst>
        </xdr:cNvPr>
        <xdr:cNvSpPr txBox="1"/>
      </xdr:nvSpPr>
      <xdr:spPr>
        <a:xfrm>
          <a:off x="3239144" y="1680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149241</xdr:rowOff>
    </xdr:from>
    <xdr:ext cx="405111" cy="259045"/>
    <xdr:sp macro="" textlink="">
      <xdr:nvSpPr>
        <xdr:cNvPr id="430" name="n_2aveValue【港湾・漁港】&#10;有形固定資産減価償却率">
          <a:extLst>
            <a:ext uri="{FF2B5EF4-FFF2-40B4-BE49-F238E27FC236}">
              <a16:creationId xmlns:a16="http://schemas.microsoft.com/office/drawing/2014/main" id="{74ECE384-D789-45A6-A55A-1E1BE45D6A05}"/>
            </a:ext>
          </a:extLst>
        </xdr:cNvPr>
        <xdr:cNvSpPr txBox="1"/>
      </xdr:nvSpPr>
      <xdr:spPr>
        <a:xfrm>
          <a:off x="2439044" y="1677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128288</xdr:rowOff>
    </xdr:from>
    <xdr:ext cx="405111" cy="259045"/>
    <xdr:sp macro="" textlink="">
      <xdr:nvSpPr>
        <xdr:cNvPr id="431" name="n_3aveValue【港湾・漁港】&#10;有形固定資産減価償却率">
          <a:extLst>
            <a:ext uri="{FF2B5EF4-FFF2-40B4-BE49-F238E27FC236}">
              <a16:creationId xmlns:a16="http://schemas.microsoft.com/office/drawing/2014/main" id="{F688CBB2-EBC7-4120-A22A-62CF0693A883}"/>
            </a:ext>
          </a:extLst>
        </xdr:cNvPr>
        <xdr:cNvSpPr txBox="1"/>
      </xdr:nvSpPr>
      <xdr:spPr>
        <a:xfrm>
          <a:off x="1648469" y="16755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99713</xdr:rowOff>
    </xdr:from>
    <xdr:ext cx="405111" cy="259045"/>
    <xdr:sp macro="" textlink="">
      <xdr:nvSpPr>
        <xdr:cNvPr id="432" name="n_4aveValue【港湾・漁港】&#10;有形固定資産減価償却率">
          <a:extLst>
            <a:ext uri="{FF2B5EF4-FFF2-40B4-BE49-F238E27FC236}">
              <a16:creationId xmlns:a16="http://schemas.microsoft.com/office/drawing/2014/main" id="{A83A668E-125D-4434-A7A5-43CB97ECBE68}"/>
            </a:ext>
          </a:extLst>
        </xdr:cNvPr>
        <xdr:cNvSpPr txBox="1"/>
      </xdr:nvSpPr>
      <xdr:spPr>
        <a:xfrm>
          <a:off x="848369" y="1673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142891</xdr:rowOff>
    </xdr:from>
    <xdr:ext cx="405111" cy="259045"/>
    <xdr:sp macro="" textlink="">
      <xdr:nvSpPr>
        <xdr:cNvPr id="433" name="n_1mainValue【港湾・漁港】&#10;有形固定資産減価償却率">
          <a:extLst>
            <a:ext uri="{FF2B5EF4-FFF2-40B4-BE49-F238E27FC236}">
              <a16:creationId xmlns:a16="http://schemas.microsoft.com/office/drawing/2014/main" id="{7C2411E5-4729-4AEF-8DA9-7C4E963488A5}"/>
            </a:ext>
          </a:extLst>
        </xdr:cNvPr>
        <xdr:cNvSpPr txBox="1"/>
      </xdr:nvSpPr>
      <xdr:spPr>
        <a:xfrm>
          <a:off x="3239144" y="1762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140988</xdr:rowOff>
    </xdr:from>
    <xdr:ext cx="405111" cy="259045"/>
    <xdr:sp macro="" textlink="">
      <xdr:nvSpPr>
        <xdr:cNvPr id="434" name="n_2mainValue【港湾・漁港】&#10;有形固定資産減価償却率">
          <a:extLst>
            <a:ext uri="{FF2B5EF4-FFF2-40B4-BE49-F238E27FC236}">
              <a16:creationId xmlns:a16="http://schemas.microsoft.com/office/drawing/2014/main" id="{54BB4DF5-7475-4A9C-9492-ACCBCC920C4B}"/>
            </a:ext>
          </a:extLst>
        </xdr:cNvPr>
        <xdr:cNvSpPr txBox="1"/>
      </xdr:nvSpPr>
      <xdr:spPr>
        <a:xfrm>
          <a:off x="2439044" y="17632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146702</xdr:rowOff>
    </xdr:from>
    <xdr:ext cx="405111" cy="259045"/>
    <xdr:sp macro="" textlink="">
      <xdr:nvSpPr>
        <xdr:cNvPr id="435" name="n_3mainValue【港湾・漁港】&#10;有形固定資産減価償却率">
          <a:extLst>
            <a:ext uri="{FF2B5EF4-FFF2-40B4-BE49-F238E27FC236}">
              <a16:creationId xmlns:a16="http://schemas.microsoft.com/office/drawing/2014/main" id="{66643250-1A8F-4B30-B4AD-F352B6FABC65}"/>
            </a:ext>
          </a:extLst>
        </xdr:cNvPr>
        <xdr:cNvSpPr txBox="1"/>
      </xdr:nvSpPr>
      <xdr:spPr>
        <a:xfrm>
          <a:off x="1648469"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140988</xdr:rowOff>
    </xdr:from>
    <xdr:ext cx="405111" cy="259045"/>
    <xdr:sp macro="" textlink="">
      <xdr:nvSpPr>
        <xdr:cNvPr id="436" name="n_4mainValue【港湾・漁港】&#10;有形固定資産減価償却率">
          <a:extLst>
            <a:ext uri="{FF2B5EF4-FFF2-40B4-BE49-F238E27FC236}">
              <a16:creationId xmlns:a16="http://schemas.microsoft.com/office/drawing/2014/main" id="{83B2A90A-2D85-4E06-90C6-3ABF977F166C}"/>
            </a:ext>
          </a:extLst>
        </xdr:cNvPr>
        <xdr:cNvSpPr txBox="1"/>
      </xdr:nvSpPr>
      <xdr:spPr>
        <a:xfrm>
          <a:off x="848369" y="17632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D0716669-3379-45A0-BBF3-90543CF4693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E9679C7B-10EA-4351-BD0F-DBDDE4889E9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CA60CE2E-A811-4888-8F15-788FB00A0C34}"/>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1712A4DB-28E9-4F9B-BE20-F5594BE845E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D82DF458-CDFF-4E49-80DC-296E4657B1E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D30F4A5C-5832-4FFF-A1D9-873C3704076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4A3BD3E7-98D3-4BDB-B3E0-79AFAB3EF15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B64D56E-4559-44EB-83EE-77143ABB8385}"/>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FD5DC5BD-A2E0-4862-99D2-95EA5116A9DA}"/>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60A1C568-9806-46C9-B965-C6788FBA59E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76E70D46-2587-4CC7-B1CD-6E1D5C6F3F23}"/>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C721CE99-B928-4858-B2AA-761E04CE745F}"/>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2CBD85CC-6957-473F-A926-F7CD7BA1273D}"/>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0" name="テキスト ボックス 449">
          <a:extLst>
            <a:ext uri="{FF2B5EF4-FFF2-40B4-BE49-F238E27FC236}">
              <a16:creationId xmlns:a16="http://schemas.microsoft.com/office/drawing/2014/main" id="{2698E780-E207-4C7A-9266-B2D358789A90}"/>
            </a:ext>
          </a:extLst>
        </xdr:cNvPr>
        <xdr:cNvSpPr txBox="1"/>
      </xdr:nvSpPr>
      <xdr:spPr>
        <a:xfrm>
          <a:off x="5421206" y="17132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A14B719F-EFDE-4ED6-8903-BD3FDC76231C}"/>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2" name="テキスト ボックス 451">
          <a:extLst>
            <a:ext uri="{FF2B5EF4-FFF2-40B4-BE49-F238E27FC236}">
              <a16:creationId xmlns:a16="http://schemas.microsoft.com/office/drawing/2014/main" id="{9DB309D0-24D4-4263-8B88-C7C741D824C1}"/>
            </a:ext>
          </a:extLst>
        </xdr:cNvPr>
        <xdr:cNvSpPr txBox="1"/>
      </xdr:nvSpPr>
      <xdr:spPr>
        <a:xfrm>
          <a:off x="5421206" y="16675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C7D0E6DA-F3CC-40CF-9284-22932DBF4005}"/>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4" name="テキスト ボックス 453">
          <a:extLst>
            <a:ext uri="{FF2B5EF4-FFF2-40B4-BE49-F238E27FC236}">
              <a16:creationId xmlns:a16="http://schemas.microsoft.com/office/drawing/2014/main" id="{6BFCE00D-E3B4-4695-82F6-62BD3AF6B801}"/>
            </a:ext>
          </a:extLst>
        </xdr:cNvPr>
        <xdr:cNvSpPr txBox="1"/>
      </xdr:nvSpPr>
      <xdr:spPr>
        <a:xfrm>
          <a:off x="5421206" y="16218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E3F26723-62A8-469D-B58E-1A5061B82F34}"/>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E788AF10-D14C-4BDE-9510-607513AC084D}"/>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E3B90B64-1DAC-4D2E-9B3B-4578904C22E3}"/>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81769</xdr:rowOff>
    </xdr:from>
    <xdr:to>
      <xdr:col>54</xdr:col>
      <xdr:colOff>189865</xdr:colOff>
      <xdr:row>108</xdr:row>
      <xdr:rowOff>75823</xdr:rowOff>
    </xdr:to>
    <xdr:cxnSp macro="">
      <xdr:nvCxnSpPr>
        <xdr:cNvPr id="458" name="直線コネクタ 457">
          <a:extLst>
            <a:ext uri="{FF2B5EF4-FFF2-40B4-BE49-F238E27FC236}">
              <a16:creationId xmlns:a16="http://schemas.microsoft.com/office/drawing/2014/main" id="{30D16F98-778F-4B38-BB04-E3DEF750F9A5}"/>
            </a:ext>
          </a:extLst>
        </xdr:cNvPr>
        <xdr:cNvCxnSpPr/>
      </xdr:nvCxnSpPr>
      <xdr:spPr>
        <a:xfrm flipV="1">
          <a:off x="9429115" y="16372694"/>
          <a:ext cx="0" cy="1362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79650</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F8C973E5-3557-4C60-BEC0-8CB44642DF2C}"/>
            </a:ext>
          </a:extLst>
        </xdr:cNvPr>
        <xdr:cNvSpPr txBox="1"/>
      </xdr:nvSpPr>
      <xdr:spPr>
        <a:xfrm>
          <a:off x="9467850" y="17742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75823</xdr:rowOff>
    </xdr:from>
    <xdr:to>
      <xdr:col>55</xdr:col>
      <xdr:colOff>88900</xdr:colOff>
      <xdr:row>108</xdr:row>
      <xdr:rowOff>75823</xdr:rowOff>
    </xdr:to>
    <xdr:cxnSp macro="">
      <xdr:nvCxnSpPr>
        <xdr:cNvPr id="460" name="直線コネクタ 459">
          <a:extLst>
            <a:ext uri="{FF2B5EF4-FFF2-40B4-BE49-F238E27FC236}">
              <a16:creationId xmlns:a16="http://schemas.microsoft.com/office/drawing/2014/main" id="{D00CEDA3-5407-48D2-9CFE-890AFF77F25A}"/>
            </a:ext>
          </a:extLst>
        </xdr:cNvPr>
        <xdr:cNvCxnSpPr/>
      </xdr:nvCxnSpPr>
      <xdr:spPr>
        <a:xfrm>
          <a:off x="9363075" y="1773517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28446</xdr:rowOff>
    </xdr:from>
    <xdr:ext cx="599010" cy="259045"/>
    <xdr:sp macro="" textlink="">
      <xdr:nvSpPr>
        <xdr:cNvPr id="461" name="【港湾・漁港】&#10;一人当たり有形固定資産（償却資産）額最大値テキスト">
          <a:extLst>
            <a:ext uri="{FF2B5EF4-FFF2-40B4-BE49-F238E27FC236}">
              <a16:creationId xmlns:a16="http://schemas.microsoft.com/office/drawing/2014/main" id="{07F18019-1D27-4A92-988F-C16EB43C56CB}"/>
            </a:ext>
          </a:extLst>
        </xdr:cNvPr>
        <xdr:cNvSpPr txBox="1"/>
      </xdr:nvSpPr>
      <xdr:spPr>
        <a:xfrm>
          <a:off x="9467850" y="16147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81769</xdr:rowOff>
    </xdr:from>
    <xdr:to>
      <xdr:col>55</xdr:col>
      <xdr:colOff>88900</xdr:colOff>
      <xdr:row>100</xdr:row>
      <xdr:rowOff>81769</xdr:rowOff>
    </xdr:to>
    <xdr:cxnSp macro="">
      <xdr:nvCxnSpPr>
        <xdr:cNvPr id="462" name="直線コネクタ 461">
          <a:extLst>
            <a:ext uri="{FF2B5EF4-FFF2-40B4-BE49-F238E27FC236}">
              <a16:creationId xmlns:a16="http://schemas.microsoft.com/office/drawing/2014/main" id="{8906FC19-CDD4-4D47-BEBF-AA4C371AC529}"/>
            </a:ext>
          </a:extLst>
        </xdr:cNvPr>
        <xdr:cNvCxnSpPr/>
      </xdr:nvCxnSpPr>
      <xdr:spPr>
        <a:xfrm>
          <a:off x="9363075" y="163726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122607</xdr:rowOff>
    </xdr:from>
    <xdr:ext cx="534377" cy="259045"/>
    <xdr:sp macro="" textlink="">
      <xdr:nvSpPr>
        <xdr:cNvPr id="463" name="【港湾・漁港】&#10;一人当たり有形固定資産（償却資産）額平均値テキスト">
          <a:extLst>
            <a:ext uri="{FF2B5EF4-FFF2-40B4-BE49-F238E27FC236}">
              <a16:creationId xmlns:a16="http://schemas.microsoft.com/office/drawing/2014/main" id="{1DBEFFC7-11BE-4858-A654-FBCEC61BEB89}"/>
            </a:ext>
          </a:extLst>
        </xdr:cNvPr>
        <xdr:cNvSpPr txBox="1"/>
      </xdr:nvSpPr>
      <xdr:spPr>
        <a:xfrm>
          <a:off x="9467850" y="17442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144180</xdr:rowOff>
    </xdr:from>
    <xdr:to>
      <xdr:col>55</xdr:col>
      <xdr:colOff>50800</xdr:colOff>
      <xdr:row>107</xdr:row>
      <xdr:rowOff>74330</xdr:rowOff>
    </xdr:to>
    <xdr:sp macro="" textlink="">
      <xdr:nvSpPr>
        <xdr:cNvPr id="464" name="フローチャート: 判断 463">
          <a:extLst>
            <a:ext uri="{FF2B5EF4-FFF2-40B4-BE49-F238E27FC236}">
              <a16:creationId xmlns:a16="http://schemas.microsoft.com/office/drawing/2014/main" id="{38749C2A-4542-4C8D-9BB8-7CF1B535179D}"/>
            </a:ext>
          </a:extLst>
        </xdr:cNvPr>
        <xdr:cNvSpPr/>
      </xdr:nvSpPr>
      <xdr:spPr>
        <a:xfrm>
          <a:off x="9401175" y="1745745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90165</xdr:rowOff>
    </xdr:from>
    <xdr:to>
      <xdr:col>50</xdr:col>
      <xdr:colOff>165100</xdr:colOff>
      <xdr:row>108</xdr:row>
      <xdr:rowOff>20315</xdr:rowOff>
    </xdr:to>
    <xdr:sp macro="" textlink="">
      <xdr:nvSpPr>
        <xdr:cNvPr id="465" name="フローチャート: 判断 464">
          <a:extLst>
            <a:ext uri="{FF2B5EF4-FFF2-40B4-BE49-F238E27FC236}">
              <a16:creationId xmlns:a16="http://schemas.microsoft.com/office/drawing/2014/main" id="{80795933-DA16-4A8F-BC6D-8EB8095914D0}"/>
            </a:ext>
          </a:extLst>
        </xdr:cNvPr>
        <xdr:cNvSpPr/>
      </xdr:nvSpPr>
      <xdr:spPr>
        <a:xfrm>
          <a:off x="8639175" y="175748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91822</xdr:rowOff>
    </xdr:from>
    <xdr:to>
      <xdr:col>46</xdr:col>
      <xdr:colOff>38100</xdr:colOff>
      <xdr:row>108</xdr:row>
      <xdr:rowOff>21972</xdr:rowOff>
    </xdr:to>
    <xdr:sp macro="" textlink="">
      <xdr:nvSpPr>
        <xdr:cNvPr id="466" name="フローチャート: 判断 465">
          <a:extLst>
            <a:ext uri="{FF2B5EF4-FFF2-40B4-BE49-F238E27FC236}">
              <a16:creationId xmlns:a16="http://schemas.microsoft.com/office/drawing/2014/main" id="{4C14F1D5-8112-4C71-8D6C-2D7D3EF87611}"/>
            </a:ext>
          </a:extLst>
        </xdr:cNvPr>
        <xdr:cNvSpPr/>
      </xdr:nvSpPr>
      <xdr:spPr>
        <a:xfrm>
          <a:off x="7839075" y="1757654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93831</xdr:rowOff>
    </xdr:from>
    <xdr:to>
      <xdr:col>41</xdr:col>
      <xdr:colOff>101600</xdr:colOff>
      <xdr:row>108</xdr:row>
      <xdr:rowOff>23981</xdr:rowOff>
    </xdr:to>
    <xdr:sp macro="" textlink="">
      <xdr:nvSpPr>
        <xdr:cNvPr id="467" name="フローチャート: 判断 466">
          <a:extLst>
            <a:ext uri="{FF2B5EF4-FFF2-40B4-BE49-F238E27FC236}">
              <a16:creationId xmlns:a16="http://schemas.microsoft.com/office/drawing/2014/main" id="{EADF45EF-B13F-4A70-94EF-27769C16559A}"/>
            </a:ext>
          </a:extLst>
        </xdr:cNvPr>
        <xdr:cNvSpPr/>
      </xdr:nvSpPr>
      <xdr:spPr>
        <a:xfrm>
          <a:off x="7029450" y="1758173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99279</xdr:rowOff>
    </xdr:from>
    <xdr:to>
      <xdr:col>36</xdr:col>
      <xdr:colOff>165100</xdr:colOff>
      <xdr:row>108</xdr:row>
      <xdr:rowOff>29429</xdr:rowOff>
    </xdr:to>
    <xdr:sp macro="" textlink="">
      <xdr:nvSpPr>
        <xdr:cNvPr id="468" name="フローチャート: 判断 467">
          <a:extLst>
            <a:ext uri="{FF2B5EF4-FFF2-40B4-BE49-F238E27FC236}">
              <a16:creationId xmlns:a16="http://schemas.microsoft.com/office/drawing/2014/main" id="{B03F0F5C-4C63-45A3-8258-F330ADC391DF}"/>
            </a:ext>
          </a:extLst>
        </xdr:cNvPr>
        <xdr:cNvSpPr/>
      </xdr:nvSpPr>
      <xdr:spPr>
        <a:xfrm>
          <a:off x="6238875" y="175903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F4062DC-EA5A-40D6-965F-D3A00F30892A}"/>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04AF796-FAFF-4886-BE98-0C5F498EEAD7}"/>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B5631CD-B0E6-47F8-8557-1A8ED9B71166}"/>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F63442F-5684-4CC7-9076-2518620F4491}"/>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F8912E12-808A-4065-B29C-D6210FB76C4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30969</xdr:rowOff>
    </xdr:from>
    <xdr:to>
      <xdr:col>55</xdr:col>
      <xdr:colOff>50800</xdr:colOff>
      <xdr:row>100</xdr:row>
      <xdr:rowOff>132569</xdr:rowOff>
    </xdr:to>
    <xdr:sp macro="" textlink="">
      <xdr:nvSpPr>
        <xdr:cNvPr id="474" name="楕円 473">
          <a:extLst>
            <a:ext uri="{FF2B5EF4-FFF2-40B4-BE49-F238E27FC236}">
              <a16:creationId xmlns:a16="http://schemas.microsoft.com/office/drawing/2014/main" id="{E85054AB-ABF3-4940-8228-F6142373D3D2}"/>
            </a:ext>
          </a:extLst>
        </xdr:cNvPr>
        <xdr:cNvSpPr/>
      </xdr:nvSpPr>
      <xdr:spPr>
        <a:xfrm>
          <a:off x="9401175" y="1631554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155446</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5F13DC39-1B0D-4EA1-BD2D-D6902E7DFE11}"/>
            </a:ext>
          </a:extLst>
        </xdr:cNvPr>
        <xdr:cNvSpPr txBox="1"/>
      </xdr:nvSpPr>
      <xdr:spPr>
        <a:xfrm>
          <a:off x="9467850" y="16271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55826</xdr:rowOff>
    </xdr:from>
    <xdr:to>
      <xdr:col>50</xdr:col>
      <xdr:colOff>165100</xdr:colOff>
      <xdr:row>100</xdr:row>
      <xdr:rowOff>157426</xdr:rowOff>
    </xdr:to>
    <xdr:sp macro="" textlink="">
      <xdr:nvSpPr>
        <xdr:cNvPr id="476" name="楕円 475">
          <a:extLst>
            <a:ext uri="{FF2B5EF4-FFF2-40B4-BE49-F238E27FC236}">
              <a16:creationId xmlns:a16="http://schemas.microsoft.com/office/drawing/2014/main" id="{C80949DB-D878-49F3-8C41-E8823269B7C3}"/>
            </a:ext>
          </a:extLst>
        </xdr:cNvPr>
        <xdr:cNvSpPr/>
      </xdr:nvSpPr>
      <xdr:spPr>
        <a:xfrm>
          <a:off x="8639175" y="163435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81769</xdr:rowOff>
    </xdr:from>
    <xdr:to>
      <xdr:col>55</xdr:col>
      <xdr:colOff>0</xdr:colOff>
      <xdr:row>100</xdr:row>
      <xdr:rowOff>106626</xdr:rowOff>
    </xdr:to>
    <xdr:cxnSp macro="">
      <xdr:nvCxnSpPr>
        <xdr:cNvPr id="477" name="直線コネクタ 476">
          <a:extLst>
            <a:ext uri="{FF2B5EF4-FFF2-40B4-BE49-F238E27FC236}">
              <a16:creationId xmlns:a16="http://schemas.microsoft.com/office/drawing/2014/main" id="{B9A7BF30-F9DB-4462-99C5-2A3920B2D3BA}"/>
            </a:ext>
          </a:extLst>
        </xdr:cNvPr>
        <xdr:cNvCxnSpPr/>
      </xdr:nvCxnSpPr>
      <xdr:spPr>
        <a:xfrm flipV="1">
          <a:off x="8686800" y="16372694"/>
          <a:ext cx="742950" cy="1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79350</xdr:rowOff>
    </xdr:from>
    <xdr:to>
      <xdr:col>46</xdr:col>
      <xdr:colOff>38100</xdr:colOff>
      <xdr:row>101</xdr:row>
      <xdr:rowOff>9500</xdr:rowOff>
    </xdr:to>
    <xdr:sp macro="" textlink="">
      <xdr:nvSpPr>
        <xdr:cNvPr id="478" name="楕円 477">
          <a:extLst>
            <a:ext uri="{FF2B5EF4-FFF2-40B4-BE49-F238E27FC236}">
              <a16:creationId xmlns:a16="http://schemas.microsoft.com/office/drawing/2014/main" id="{C33FFE4C-4D3D-4761-B4E8-3A30C812AC49}"/>
            </a:ext>
          </a:extLst>
        </xdr:cNvPr>
        <xdr:cNvSpPr/>
      </xdr:nvSpPr>
      <xdr:spPr>
        <a:xfrm>
          <a:off x="7839075" y="163671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106626</xdr:rowOff>
    </xdr:from>
    <xdr:to>
      <xdr:col>50</xdr:col>
      <xdr:colOff>114300</xdr:colOff>
      <xdr:row>100</xdr:row>
      <xdr:rowOff>130150</xdr:rowOff>
    </xdr:to>
    <xdr:cxnSp macro="">
      <xdr:nvCxnSpPr>
        <xdr:cNvPr id="479" name="直線コネクタ 478">
          <a:extLst>
            <a:ext uri="{FF2B5EF4-FFF2-40B4-BE49-F238E27FC236}">
              <a16:creationId xmlns:a16="http://schemas.microsoft.com/office/drawing/2014/main" id="{9CE69560-43E4-4CA1-B1AE-9302CDB74ED5}"/>
            </a:ext>
          </a:extLst>
        </xdr:cNvPr>
        <xdr:cNvCxnSpPr/>
      </xdr:nvCxnSpPr>
      <xdr:spPr>
        <a:xfrm flipV="1">
          <a:off x="7886700" y="16391201"/>
          <a:ext cx="800100" cy="2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107395</xdr:rowOff>
    </xdr:from>
    <xdr:to>
      <xdr:col>41</xdr:col>
      <xdr:colOff>101600</xdr:colOff>
      <xdr:row>101</xdr:row>
      <xdr:rowOff>37545</xdr:rowOff>
    </xdr:to>
    <xdr:sp macro="" textlink="">
      <xdr:nvSpPr>
        <xdr:cNvPr id="480" name="楕円 479">
          <a:extLst>
            <a:ext uri="{FF2B5EF4-FFF2-40B4-BE49-F238E27FC236}">
              <a16:creationId xmlns:a16="http://schemas.microsoft.com/office/drawing/2014/main" id="{2ED769ED-8509-41A5-84F4-0AB110719DCF}"/>
            </a:ext>
          </a:extLst>
        </xdr:cNvPr>
        <xdr:cNvSpPr/>
      </xdr:nvSpPr>
      <xdr:spPr>
        <a:xfrm>
          <a:off x="7029450" y="163919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130150</xdr:rowOff>
    </xdr:from>
    <xdr:to>
      <xdr:col>45</xdr:col>
      <xdr:colOff>177800</xdr:colOff>
      <xdr:row>100</xdr:row>
      <xdr:rowOff>158195</xdr:rowOff>
    </xdr:to>
    <xdr:cxnSp macro="">
      <xdr:nvCxnSpPr>
        <xdr:cNvPr id="481" name="直線コネクタ 480">
          <a:extLst>
            <a:ext uri="{FF2B5EF4-FFF2-40B4-BE49-F238E27FC236}">
              <a16:creationId xmlns:a16="http://schemas.microsoft.com/office/drawing/2014/main" id="{E51C50A0-2798-4523-B9B1-0D18D0615AB7}"/>
            </a:ext>
          </a:extLst>
        </xdr:cNvPr>
        <xdr:cNvCxnSpPr/>
      </xdr:nvCxnSpPr>
      <xdr:spPr>
        <a:xfrm flipV="1">
          <a:off x="7077075" y="16414725"/>
          <a:ext cx="809625" cy="3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126972</xdr:rowOff>
    </xdr:from>
    <xdr:to>
      <xdr:col>36</xdr:col>
      <xdr:colOff>165100</xdr:colOff>
      <xdr:row>101</xdr:row>
      <xdr:rowOff>57122</xdr:rowOff>
    </xdr:to>
    <xdr:sp macro="" textlink="">
      <xdr:nvSpPr>
        <xdr:cNvPr id="482" name="楕円 481">
          <a:extLst>
            <a:ext uri="{FF2B5EF4-FFF2-40B4-BE49-F238E27FC236}">
              <a16:creationId xmlns:a16="http://schemas.microsoft.com/office/drawing/2014/main" id="{2BF69122-DF3D-43AA-A3E8-4B5A9DFC5D9A}"/>
            </a:ext>
          </a:extLst>
        </xdr:cNvPr>
        <xdr:cNvSpPr/>
      </xdr:nvSpPr>
      <xdr:spPr>
        <a:xfrm>
          <a:off x="6238875" y="164115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158195</xdr:rowOff>
    </xdr:from>
    <xdr:to>
      <xdr:col>41</xdr:col>
      <xdr:colOff>50800</xdr:colOff>
      <xdr:row>101</xdr:row>
      <xdr:rowOff>6322</xdr:rowOff>
    </xdr:to>
    <xdr:cxnSp macro="">
      <xdr:nvCxnSpPr>
        <xdr:cNvPr id="483" name="直線コネクタ 482">
          <a:extLst>
            <a:ext uri="{FF2B5EF4-FFF2-40B4-BE49-F238E27FC236}">
              <a16:creationId xmlns:a16="http://schemas.microsoft.com/office/drawing/2014/main" id="{F4906719-C1B8-4202-89C6-C415B34CF3E2}"/>
            </a:ext>
          </a:extLst>
        </xdr:cNvPr>
        <xdr:cNvCxnSpPr/>
      </xdr:nvCxnSpPr>
      <xdr:spPr>
        <a:xfrm flipV="1">
          <a:off x="6286500" y="16449120"/>
          <a:ext cx="790575" cy="1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11442</xdr:rowOff>
    </xdr:from>
    <xdr:ext cx="534377" cy="259045"/>
    <xdr:sp macro="" textlink="">
      <xdr:nvSpPr>
        <xdr:cNvPr id="484" name="n_1aveValue【港湾・漁港】&#10;一人当たり有形固定資産（償却資産）額">
          <a:extLst>
            <a:ext uri="{FF2B5EF4-FFF2-40B4-BE49-F238E27FC236}">
              <a16:creationId xmlns:a16="http://schemas.microsoft.com/office/drawing/2014/main" id="{1DE72360-0D66-4CFC-8BA9-9FF2C705B64B}"/>
            </a:ext>
          </a:extLst>
        </xdr:cNvPr>
        <xdr:cNvSpPr txBox="1"/>
      </xdr:nvSpPr>
      <xdr:spPr>
        <a:xfrm>
          <a:off x="8429136" y="1766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13099</xdr:rowOff>
    </xdr:from>
    <xdr:ext cx="534377" cy="259045"/>
    <xdr:sp macro="" textlink="">
      <xdr:nvSpPr>
        <xdr:cNvPr id="485" name="n_2aveValue【港湾・漁港】&#10;一人当たり有形固定資産（償却資産）額">
          <a:extLst>
            <a:ext uri="{FF2B5EF4-FFF2-40B4-BE49-F238E27FC236}">
              <a16:creationId xmlns:a16="http://schemas.microsoft.com/office/drawing/2014/main" id="{9DE867E4-A1C2-4612-98EC-C82DF7CDFEED}"/>
            </a:ext>
          </a:extLst>
        </xdr:cNvPr>
        <xdr:cNvSpPr txBox="1"/>
      </xdr:nvSpPr>
      <xdr:spPr>
        <a:xfrm>
          <a:off x="7648086" y="1766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15108</xdr:rowOff>
    </xdr:from>
    <xdr:ext cx="534377" cy="259045"/>
    <xdr:sp macro="" textlink="">
      <xdr:nvSpPr>
        <xdr:cNvPr id="486" name="n_3aveValue【港湾・漁港】&#10;一人当たり有形固定資産（償却資産）額">
          <a:extLst>
            <a:ext uri="{FF2B5EF4-FFF2-40B4-BE49-F238E27FC236}">
              <a16:creationId xmlns:a16="http://schemas.microsoft.com/office/drawing/2014/main" id="{B56CA954-0685-46FF-82ED-918D0113BDFF}"/>
            </a:ext>
          </a:extLst>
        </xdr:cNvPr>
        <xdr:cNvSpPr txBox="1"/>
      </xdr:nvSpPr>
      <xdr:spPr>
        <a:xfrm>
          <a:off x="6847986" y="1767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20556</xdr:rowOff>
    </xdr:from>
    <xdr:ext cx="534377" cy="259045"/>
    <xdr:sp macro="" textlink="">
      <xdr:nvSpPr>
        <xdr:cNvPr id="487" name="n_4aveValue【港湾・漁港】&#10;一人当たり有形固定資産（償却資産）額">
          <a:extLst>
            <a:ext uri="{FF2B5EF4-FFF2-40B4-BE49-F238E27FC236}">
              <a16:creationId xmlns:a16="http://schemas.microsoft.com/office/drawing/2014/main" id="{CD12D572-1CC1-49E9-AE29-530CDFA0A369}"/>
            </a:ext>
          </a:extLst>
        </xdr:cNvPr>
        <xdr:cNvSpPr txBox="1"/>
      </xdr:nvSpPr>
      <xdr:spPr>
        <a:xfrm>
          <a:off x="6038361" y="17679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99</xdr:row>
      <xdr:rowOff>2503</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6D1DF5FE-54DB-4B0B-A833-9097A9DFED34}"/>
            </a:ext>
          </a:extLst>
        </xdr:cNvPr>
        <xdr:cNvSpPr txBox="1"/>
      </xdr:nvSpPr>
      <xdr:spPr>
        <a:xfrm>
          <a:off x="8399995" y="16118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99</xdr:row>
      <xdr:rowOff>26027</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A703DE69-5512-4F28-A317-882930C9EAC3}"/>
            </a:ext>
          </a:extLst>
        </xdr:cNvPr>
        <xdr:cNvSpPr txBox="1"/>
      </xdr:nvSpPr>
      <xdr:spPr>
        <a:xfrm>
          <a:off x="7609420" y="16145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99</xdr:row>
      <xdr:rowOff>54072</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203E226E-F05B-4756-8A0A-C3723B88B389}"/>
            </a:ext>
          </a:extLst>
        </xdr:cNvPr>
        <xdr:cNvSpPr txBox="1"/>
      </xdr:nvSpPr>
      <xdr:spPr>
        <a:xfrm>
          <a:off x="6818845" y="16170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99</xdr:row>
      <xdr:rowOff>73649</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9EC28451-6871-49B5-8407-E6840474303B}"/>
            </a:ext>
          </a:extLst>
        </xdr:cNvPr>
        <xdr:cNvSpPr txBox="1"/>
      </xdr:nvSpPr>
      <xdr:spPr>
        <a:xfrm>
          <a:off x="6009220" y="16189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C269713F-39C9-41B9-91D3-3F609D8C343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143F01A9-95A5-436C-B885-DCD81F9A87C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3521325A-08CC-40C4-A5F5-3802DB2E5FB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7D074133-C84B-444A-8C79-FF036F014BE3}"/>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3A577660-D12E-4261-9229-B4A1094C8C9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AEDD431B-B3B5-413A-9E52-B8DF666452D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9D0ED03C-4160-49EB-8912-45914C5397E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8997674-70B9-4596-B5FB-06D85A105DB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46661B58-F09E-4D19-B0E4-543D4D926B19}"/>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68087E69-B952-426B-9659-3632B9E93533}"/>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99D35E5C-52FD-49DD-A6CA-6AC05F9542F1}"/>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133350</xdr:rowOff>
    </xdr:from>
    <xdr:to>
      <xdr:col>89</xdr:col>
      <xdr:colOff>177800</xdr:colOff>
      <xdr:row>42</xdr:row>
      <xdr:rowOff>133350</xdr:rowOff>
    </xdr:to>
    <xdr:cxnSp macro="">
      <xdr:nvCxnSpPr>
        <xdr:cNvPr id="503" name="直線コネクタ 502">
          <a:extLst>
            <a:ext uri="{FF2B5EF4-FFF2-40B4-BE49-F238E27FC236}">
              <a16:creationId xmlns:a16="http://schemas.microsoft.com/office/drawing/2014/main" id="{81C4067D-517F-4314-91DE-1F1C379AD743}"/>
            </a:ext>
          </a:extLst>
        </xdr:cNvPr>
        <xdr:cNvCxnSpPr/>
      </xdr:nvCxnSpPr>
      <xdr:spPr>
        <a:xfrm>
          <a:off x="11210925" y="6943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162577</xdr:rowOff>
    </xdr:from>
    <xdr:ext cx="403059" cy="259045"/>
    <xdr:sp macro="" textlink="">
      <xdr:nvSpPr>
        <xdr:cNvPr id="504" name="テキスト ボックス 503">
          <a:extLst>
            <a:ext uri="{FF2B5EF4-FFF2-40B4-BE49-F238E27FC236}">
              <a16:creationId xmlns:a16="http://schemas.microsoft.com/office/drawing/2014/main" id="{E8D94379-A8EA-42CF-AD4F-3D9E0F775A4B}"/>
            </a:ext>
          </a:extLst>
        </xdr:cNvPr>
        <xdr:cNvSpPr txBox="1"/>
      </xdr:nvSpPr>
      <xdr:spPr>
        <a:xfrm>
          <a:off x="10845966" y="6807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19050</xdr:rowOff>
    </xdr:from>
    <xdr:to>
      <xdr:col>89</xdr:col>
      <xdr:colOff>177800</xdr:colOff>
      <xdr:row>41</xdr:row>
      <xdr:rowOff>19050</xdr:rowOff>
    </xdr:to>
    <xdr:cxnSp macro="">
      <xdr:nvCxnSpPr>
        <xdr:cNvPr id="505" name="直線コネクタ 504">
          <a:extLst>
            <a:ext uri="{FF2B5EF4-FFF2-40B4-BE49-F238E27FC236}">
              <a16:creationId xmlns:a16="http://schemas.microsoft.com/office/drawing/2014/main" id="{F2E7F04D-FD98-4276-B88F-4F8D259C4D66}"/>
            </a:ext>
          </a:extLst>
        </xdr:cNvPr>
        <xdr:cNvCxnSpPr/>
      </xdr:nvCxnSpPr>
      <xdr:spPr>
        <a:xfrm>
          <a:off x="11210925" y="6667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48277</xdr:rowOff>
    </xdr:from>
    <xdr:ext cx="403059" cy="259045"/>
    <xdr:sp macro="" textlink="">
      <xdr:nvSpPr>
        <xdr:cNvPr id="506" name="テキスト ボックス 505">
          <a:extLst>
            <a:ext uri="{FF2B5EF4-FFF2-40B4-BE49-F238E27FC236}">
              <a16:creationId xmlns:a16="http://schemas.microsoft.com/office/drawing/2014/main" id="{9108B61E-7EB1-4893-951A-AA018ECE8DA3}"/>
            </a:ext>
          </a:extLst>
        </xdr:cNvPr>
        <xdr:cNvSpPr txBox="1"/>
      </xdr:nvSpPr>
      <xdr:spPr>
        <a:xfrm>
          <a:off x="10845966" y="6531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76200</xdr:rowOff>
    </xdr:from>
    <xdr:to>
      <xdr:col>89</xdr:col>
      <xdr:colOff>177800</xdr:colOff>
      <xdr:row>39</xdr:row>
      <xdr:rowOff>76200</xdr:rowOff>
    </xdr:to>
    <xdr:cxnSp macro="">
      <xdr:nvCxnSpPr>
        <xdr:cNvPr id="507" name="直線コネクタ 506">
          <a:extLst>
            <a:ext uri="{FF2B5EF4-FFF2-40B4-BE49-F238E27FC236}">
              <a16:creationId xmlns:a16="http://schemas.microsoft.com/office/drawing/2014/main" id="{22183137-DA24-474C-9FDD-40C358C0E214}"/>
            </a:ext>
          </a:extLst>
        </xdr:cNvPr>
        <xdr:cNvCxnSpPr/>
      </xdr:nvCxnSpPr>
      <xdr:spPr>
        <a:xfrm>
          <a:off x="11210925" y="6400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105427</xdr:rowOff>
    </xdr:from>
    <xdr:ext cx="403059" cy="259045"/>
    <xdr:sp macro="" textlink="">
      <xdr:nvSpPr>
        <xdr:cNvPr id="508" name="テキスト ボックス 507">
          <a:extLst>
            <a:ext uri="{FF2B5EF4-FFF2-40B4-BE49-F238E27FC236}">
              <a16:creationId xmlns:a16="http://schemas.microsoft.com/office/drawing/2014/main" id="{76D54A7B-1092-4BE3-91CA-6059CAB8F084}"/>
            </a:ext>
          </a:extLst>
        </xdr:cNvPr>
        <xdr:cNvSpPr txBox="1"/>
      </xdr:nvSpPr>
      <xdr:spPr>
        <a:xfrm>
          <a:off x="10845966" y="6264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A773F8C5-3F98-4415-A0AB-85DBE2A4AD9D}"/>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DA735416-6F7B-4DD2-8FFC-5EE7C5B59C74}"/>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19050</xdr:rowOff>
    </xdr:from>
    <xdr:to>
      <xdr:col>89</xdr:col>
      <xdr:colOff>177800</xdr:colOff>
      <xdr:row>36</xdr:row>
      <xdr:rowOff>19050</xdr:rowOff>
    </xdr:to>
    <xdr:cxnSp macro="">
      <xdr:nvCxnSpPr>
        <xdr:cNvPr id="511" name="直線コネクタ 510">
          <a:extLst>
            <a:ext uri="{FF2B5EF4-FFF2-40B4-BE49-F238E27FC236}">
              <a16:creationId xmlns:a16="http://schemas.microsoft.com/office/drawing/2014/main" id="{1D09F1EB-ED6C-4724-9185-A44C2E5F9B37}"/>
            </a:ext>
          </a:extLst>
        </xdr:cNvPr>
        <xdr:cNvCxnSpPr/>
      </xdr:nvCxnSpPr>
      <xdr:spPr>
        <a:xfrm>
          <a:off x="11210925" y="5857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48277</xdr:rowOff>
    </xdr:from>
    <xdr:ext cx="403059" cy="259045"/>
    <xdr:sp macro="" textlink="">
      <xdr:nvSpPr>
        <xdr:cNvPr id="512" name="テキスト ボックス 511">
          <a:extLst>
            <a:ext uri="{FF2B5EF4-FFF2-40B4-BE49-F238E27FC236}">
              <a16:creationId xmlns:a16="http://schemas.microsoft.com/office/drawing/2014/main" id="{105EBF44-351F-41D3-8A7E-1E10598C88DB}"/>
            </a:ext>
          </a:extLst>
        </xdr:cNvPr>
        <xdr:cNvSpPr txBox="1"/>
      </xdr:nvSpPr>
      <xdr:spPr>
        <a:xfrm>
          <a:off x="10845966" y="5722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76200</xdr:rowOff>
    </xdr:from>
    <xdr:to>
      <xdr:col>89</xdr:col>
      <xdr:colOff>177800</xdr:colOff>
      <xdr:row>34</xdr:row>
      <xdr:rowOff>76200</xdr:rowOff>
    </xdr:to>
    <xdr:cxnSp macro="">
      <xdr:nvCxnSpPr>
        <xdr:cNvPr id="513" name="直線コネクタ 512">
          <a:extLst>
            <a:ext uri="{FF2B5EF4-FFF2-40B4-BE49-F238E27FC236}">
              <a16:creationId xmlns:a16="http://schemas.microsoft.com/office/drawing/2014/main" id="{4657A26C-1F69-44E0-BCE4-4AF67A77357D}"/>
            </a:ext>
          </a:extLst>
        </xdr:cNvPr>
        <xdr:cNvCxnSpPr/>
      </xdr:nvCxnSpPr>
      <xdr:spPr>
        <a:xfrm>
          <a:off x="11210925" y="5591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33</xdr:row>
      <xdr:rowOff>105427</xdr:rowOff>
    </xdr:from>
    <xdr:ext cx="403059" cy="259045"/>
    <xdr:sp macro="" textlink="">
      <xdr:nvSpPr>
        <xdr:cNvPr id="514" name="テキスト ボックス 513">
          <a:extLst>
            <a:ext uri="{FF2B5EF4-FFF2-40B4-BE49-F238E27FC236}">
              <a16:creationId xmlns:a16="http://schemas.microsoft.com/office/drawing/2014/main" id="{C668A6A3-D894-466C-BDAA-BE8BDC32014A}"/>
            </a:ext>
          </a:extLst>
        </xdr:cNvPr>
        <xdr:cNvSpPr txBox="1"/>
      </xdr:nvSpPr>
      <xdr:spPr>
        <a:xfrm>
          <a:off x="10845966" y="5455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133350</xdr:rowOff>
    </xdr:from>
    <xdr:to>
      <xdr:col>89</xdr:col>
      <xdr:colOff>177800</xdr:colOff>
      <xdr:row>32</xdr:row>
      <xdr:rowOff>133350</xdr:rowOff>
    </xdr:to>
    <xdr:cxnSp macro="">
      <xdr:nvCxnSpPr>
        <xdr:cNvPr id="515" name="直線コネクタ 514">
          <a:extLst>
            <a:ext uri="{FF2B5EF4-FFF2-40B4-BE49-F238E27FC236}">
              <a16:creationId xmlns:a16="http://schemas.microsoft.com/office/drawing/2014/main" id="{CA649524-72BE-47C2-976F-D5B55CDDC668}"/>
            </a:ext>
          </a:extLst>
        </xdr:cNvPr>
        <xdr:cNvCxnSpPr/>
      </xdr:nvCxnSpPr>
      <xdr:spPr>
        <a:xfrm>
          <a:off x="11210925" y="5324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31</xdr:row>
      <xdr:rowOff>162577</xdr:rowOff>
    </xdr:from>
    <xdr:ext cx="403059" cy="259045"/>
    <xdr:sp macro="" textlink="">
      <xdr:nvSpPr>
        <xdr:cNvPr id="516" name="テキスト ボックス 515">
          <a:extLst>
            <a:ext uri="{FF2B5EF4-FFF2-40B4-BE49-F238E27FC236}">
              <a16:creationId xmlns:a16="http://schemas.microsoft.com/office/drawing/2014/main" id="{E87B8E33-B265-4D8A-9388-8A96E7131BA4}"/>
            </a:ext>
          </a:extLst>
        </xdr:cNvPr>
        <xdr:cNvSpPr txBox="1"/>
      </xdr:nvSpPr>
      <xdr:spPr>
        <a:xfrm>
          <a:off x="10845966" y="5188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660E3FF-95D0-4917-A46D-44449646966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8" name="テキスト ボックス 517">
          <a:extLst>
            <a:ext uri="{FF2B5EF4-FFF2-40B4-BE49-F238E27FC236}">
              <a16:creationId xmlns:a16="http://schemas.microsoft.com/office/drawing/2014/main" id="{59028BD4-35B9-481F-B94C-0D401062DD58}"/>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EBAEB980-AC88-44F6-A20D-5AD85B6FEA8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124778</xdr:rowOff>
    </xdr:from>
    <xdr:to>
      <xdr:col>85</xdr:col>
      <xdr:colOff>126364</xdr:colOff>
      <xdr:row>41</xdr:row>
      <xdr:rowOff>150495</xdr:rowOff>
    </xdr:to>
    <xdr:cxnSp macro="">
      <xdr:nvCxnSpPr>
        <xdr:cNvPr id="520" name="直線コネクタ 519">
          <a:extLst>
            <a:ext uri="{FF2B5EF4-FFF2-40B4-BE49-F238E27FC236}">
              <a16:creationId xmlns:a16="http://schemas.microsoft.com/office/drawing/2014/main" id="{F581C960-6909-4EFF-903E-59D35CDE5938}"/>
            </a:ext>
          </a:extLst>
        </xdr:cNvPr>
        <xdr:cNvCxnSpPr/>
      </xdr:nvCxnSpPr>
      <xdr:spPr>
        <a:xfrm flipV="1">
          <a:off x="14696439" y="5474653"/>
          <a:ext cx="0" cy="1324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154322</xdr:rowOff>
    </xdr:from>
    <xdr:ext cx="405111" cy="259045"/>
    <xdr:sp macro="" textlink="">
      <xdr:nvSpPr>
        <xdr:cNvPr id="521" name="【認定こども園・幼稚園・保育所】&#10;有形固定資産減価償却率最小値テキスト">
          <a:extLst>
            <a:ext uri="{FF2B5EF4-FFF2-40B4-BE49-F238E27FC236}">
              <a16:creationId xmlns:a16="http://schemas.microsoft.com/office/drawing/2014/main" id="{96255011-4304-449D-9AAE-19C68D5BE8A3}"/>
            </a:ext>
          </a:extLst>
        </xdr:cNvPr>
        <xdr:cNvSpPr txBox="1"/>
      </xdr:nvSpPr>
      <xdr:spPr>
        <a:xfrm>
          <a:off x="14735175"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150495</xdr:rowOff>
    </xdr:from>
    <xdr:to>
      <xdr:col>86</xdr:col>
      <xdr:colOff>25400</xdr:colOff>
      <xdr:row>41</xdr:row>
      <xdr:rowOff>150495</xdr:rowOff>
    </xdr:to>
    <xdr:cxnSp macro="">
      <xdr:nvCxnSpPr>
        <xdr:cNvPr id="522" name="直線コネクタ 521">
          <a:extLst>
            <a:ext uri="{FF2B5EF4-FFF2-40B4-BE49-F238E27FC236}">
              <a16:creationId xmlns:a16="http://schemas.microsoft.com/office/drawing/2014/main" id="{DC76230B-F431-46A4-B910-6E3BCA386ACB}"/>
            </a:ext>
          </a:extLst>
        </xdr:cNvPr>
        <xdr:cNvCxnSpPr/>
      </xdr:nvCxnSpPr>
      <xdr:spPr>
        <a:xfrm>
          <a:off x="14611350" y="6798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71455</xdr:rowOff>
    </xdr:from>
    <xdr:ext cx="405111" cy="259045"/>
    <xdr:sp macro="" textlink="">
      <xdr:nvSpPr>
        <xdr:cNvPr id="523" name="【認定こども園・幼稚園・保育所】&#10;有形固定資産減価償却率最大値テキスト">
          <a:extLst>
            <a:ext uri="{FF2B5EF4-FFF2-40B4-BE49-F238E27FC236}">
              <a16:creationId xmlns:a16="http://schemas.microsoft.com/office/drawing/2014/main" id="{6139BA4B-EE09-4711-A05C-119DC4070A1B}"/>
            </a:ext>
          </a:extLst>
        </xdr:cNvPr>
        <xdr:cNvSpPr txBox="1"/>
      </xdr:nvSpPr>
      <xdr:spPr>
        <a:xfrm>
          <a:off x="14735175" y="525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124778</xdr:rowOff>
    </xdr:from>
    <xdr:to>
      <xdr:col>86</xdr:col>
      <xdr:colOff>25400</xdr:colOff>
      <xdr:row>33</xdr:row>
      <xdr:rowOff>124778</xdr:rowOff>
    </xdr:to>
    <xdr:cxnSp macro="">
      <xdr:nvCxnSpPr>
        <xdr:cNvPr id="524" name="直線コネクタ 523">
          <a:extLst>
            <a:ext uri="{FF2B5EF4-FFF2-40B4-BE49-F238E27FC236}">
              <a16:creationId xmlns:a16="http://schemas.microsoft.com/office/drawing/2014/main" id="{99EB7A12-D227-4C7E-81CC-CC672546224E}"/>
            </a:ext>
          </a:extLst>
        </xdr:cNvPr>
        <xdr:cNvCxnSpPr/>
      </xdr:nvCxnSpPr>
      <xdr:spPr>
        <a:xfrm>
          <a:off x="14611350" y="54746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38117</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A760F4CD-7DC0-438D-AE55-F0A0333F881D}"/>
            </a:ext>
          </a:extLst>
        </xdr:cNvPr>
        <xdr:cNvSpPr txBox="1"/>
      </xdr:nvSpPr>
      <xdr:spPr>
        <a:xfrm>
          <a:off x="14735175" y="603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59690</xdr:rowOff>
    </xdr:from>
    <xdr:to>
      <xdr:col>85</xdr:col>
      <xdr:colOff>177800</xdr:colOff>
      <xdr:row>37</xdr:row>
      <xdr:rowOff>161290</xdr:rowOff>
    </xdr:to>
    <xdr:sp macro="" textlink="">
      <xdr:nvSpPr>
        <xdr:cNvPr id="526" name="フローチャート: 判断 525">
          <a:extLst>
            <a:ext uri="{FF2B5EF4-FFF2-40B4-BE49-F238E27FC236}">
              <a16:creationId xmlns:a16="http://schemas.microsoft.com/office/drawing/2014/main" id="{4A183EF2-5935-4928-A07A-C631422DE19C}"/>
            </a:ext>
          </a:extLst>
        </xdr:cNvPr>
        <xdr:cNvSpPr/>
      </xdr:nvSpPr>
      <xdr:spPr>
        <a:xfrm>
          <a:off x="14649450"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119697</xdr:rowOff>
    </xdr:from>
    <xdr:to>
      <xdr:col>81</xdr:col>
      <xdr:colOff>101600</xdr:colOff>
      <xdr:row>38</xdr:row>
      <xdr:rowOff>49847</xdr:rowOff>
    </xdr:to>
    <xdr:sp macro="" textlink="">
      <xdr:nvSpPr>
        <xdr:cNvPr id="527" name="フローチャート: 判断 526">
          <a:extLst>
            <a:ext uri="{FF2B5EF4-FFF2-40B4-BE49-F238E27FC236}">
              <a16:creationId xmlns:a16="http://schemas.microsoft.com/office/drawing/2014/main" id="{55ED4587-533C-4AE6-BDE6-3FDC375DF9D2}"/>
            </a:ext>
          </a:extLst>
        </xdr:cNvPr>
        <xdr:cNvSpPr/>
      </xdr:nvSpPr>
      <xdr:spPr>
        <a:xfrm>
          <a:off x="13887450" y="612362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119697</xdr:rowOff>
    </xdr:from>
    <xdr:to>
      <xdr:col>76</xdr:col>
      <xdr:colOff>165100</xdr:colOff>
      <xdr:row>38</xdr:row>
      <xdr:rowOff>49847</xdr:rowOff>
    </xdr:to>
    <xdr:sp macro="" textlink="">
      <xdr:nvSpPr>
        <xdr:cNvPr id="528" name="フローチャート: 判断 527">
          <a:extLst>
            <a:ext uri="{FF2B5EF4-FFF2-40B4-BE49-F238E27FC236}">
              <a16:creationId xmlns:a16="http://schemas.microsoft.com/office/drawing/2014/main" id="{C1C3217C-19F3-4C07-A63F-1130BB5412B1}"/>
            </a:ext>
          </a:extLst>
        </xdr:cNvPr>
        <xdr:cNvSpPr/>
      </xdr:nvSpPr>
      <xdr:spPr>
        <a:xfrm>
          <a:off x="13096875" y="612362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9" name="フローチャート: 判断 528">
          <a:extLst>
            <a:ext uri="{FF2B5EF4-FFF2-40B4-BE49-F238E27FC236}">
              <a16:creationId xmlns:a16="http://schemas.microsoft.com/office/drawing/2014/main" id="{05AB53C1-5918-4C05-97A7-E4CF2A3061DD}"/>
            </a:ext>
          </a:extLst>
        </xdr:cNvPr>
        <xdr:cNvSpPr/>
      </xdr:nvSpPr>
      <xdr:spPr>
        <a:xfrm>
          <a:off x="12296775" y="60693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139700</xdr:rowOff>
    </xdr:from>
    <xdr:to>
      <xdr:col>67</xdr:col>
      <xdr:colOff>101600</xdr:colOff>
      <xdr:row>37</xdr:row>
      <xdr:rowOff>69850</xdr:rowOff>
    </xdr:to>
    <xdr:sp macro="" textlink="">
      <xdr:nvSpPr>
        <xdr:cNvPr id="530" name="フローチャート: 判断 529">
          <a:extLst>
            <a:ext uri="{FF2B5EF4-FFF2-40B4-BE49-F238E27FC236}">
              <a16:creationId xmlns:a16="http://schemas.microsoft.com/office/drawing/2014/main" id="{206F2AAF-E862-46B6-926E-35E0D4768F52}"/>
            </a:ext>
          </a:extLst>
        </xdr:cNvPr>
        <xdr:cNvSpPr/>
      </xdr:nvSpPr>
      <xdr:spPr>
        <a:xfrm>
          <a:off x="11487150" y="59817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3DB106E-6D9D-46CD-B5EE-DBC44DC49FD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EA62BC3-7394-4788-8446-2FC686B2A89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D1BDE6B-34DB-457F-9C15-1115C4DE633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C9135A78-5ADF-4C47-8C6E-6320E540327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15F4EEA0-0DAE-45A9-8104-27672B0C1E4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111125</xdr:rowOff>
    </xdr:from>
    <xdr:to>
      <xdr:col>85</xdr:col>
      <xdr:colOff>177800</xdr:colOff>
      <xdr:row>36</xdr:row>
      <xdr:rowOff>41275</xdr:rowOff>
    </xdr:to>
    <xdr:sp macro="" textlink="">
      <xdr:nvSpPr>
        <xdr:cNvPr id="536" name="楕円 535">
          <a:extLst>
            <a:ext uri="{FF2B5EF4-FFF2-40B4-BE49-F238E27FC236}">
              <a16:creationId xmlns:a16="http://schemas.microsoft.com/office/drawing/2014/main" id="{694EF4B5-E6BF-49F5-BC13-7DB0645370BF}"/>
            </a:ext>
          </a:extLst>
        </xdr:cNvPr>
        <xdr:cNvSpPr/>
      </xdr:nvSpPr>
      <xdr:spPr>
        <a:xfrm>
          <a:off x="14649450" y="5788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134002</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2CA56746-FD0C-4F1D-BF5B-68EF20975D7F}"/>
            </a:ext>
          </a:extLst>
        </xdr:cNvPr>
        <xdr:cNvSpPr txBox="1"/>
      </xdr:nvSpPr>
      <xdr:spPr>
        <a:xfrm>
          <a:off x="14735175"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25400</xdr:rowOff>
    </xdr:from>
    <xdr:to>
      <xdr:col>81</xdr:col>
      <xdr:colOff>101600</xdr:colOff>
      <xdr:row>35</xdr:row>
      <xdr:rowOff>127000</xdr:rowOff>
    </xdr:to>
    <xdr:sp macro="" textlink="">
      <xdr:nvSpPr>
        <xdr:cNvPr id="538" name="楕円 537">
          <a:extLst>
            <a:ext uri="{FF2B5EF4-FFF2-40B4-BE49-F238E27FC236}">
              <a16:creationId xmlns:a16="http://schemas.microsoft.com/office/drawing/2014/main" id="{50DE2D63-2795-48F0-B892-BA4BBACFA0E5}"/>
            </a:ext>
          </a:extLst>
        </xdr:cNvPr>
        <xdr:cNvSpPr/>
      </xdr:nvSpPr>
      <xdr:spPr>
        <a:xfrm>
          <a:off x="13887450" y="5705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76200</xdr:rowOff>
    </xdr:from>
    <xdr:to>
      <xdr:col>85</xdr:col>
      <xdr:colOff>127000</xdr:colOff>
      <xdr:row>35</xdr:row>
      <xdr:rowOff>161925</xdr:rowOff>
    </xdr:to>
    <xdr:cxnSp macro="">
      <xdr:nvCxnSpPr>
        <xdr:cNvPr id="539" name="直線コネクタ 538">
          <a:extLst>
            <a:ext uri="{FF2B5EF4-FFF2-40B4-BE49-F238E27FC236}">
              <a16:creationId xmlns:a16="http://schemas.microsoft.com/office/drawing/2014/main" id="{324D54D3-FBAD-4F6C-9ABF-975C5B43B94E}"/>
            </a:ext>
          </a:extLst>
        </xdr:cNvPr>
        <xdr:cNvCxnSpPr/>
      </xdr:nvCxnSpPr>
      <xdr:spPr>
        <a:xfrm>
          <a:off x="13935075" y="5753100"/>
          <a:ext cx="76200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151130</xdr:rowOff>
    </xdr:from>
    <xdr:to>
      <xdr:col>76</xdr:col>
      <xdr:colOff>165100</xdr:colOff>
      <xdr:row>35</xdr:row>
      <xdr:rowOff>81280</xdr:rowOff>
    </xdr:to>
    <xdr:sp macro="" textlink="">
      <xdr:nvSpPr>
        <xdr:cNvPr id="540" name="楕円 539">
          <a:extLst>
            <a:ext uri="{FF2B5EF4-FFF2-40B4-BE49-F238E27FC236}">
              <a16:creationId xmlns:a16="http://schemas.microsoft.com/office/drawing/2014/main" id="{DE4D969D-9EA8-413E-B08D-6DA8ED810BA3}"/>
            </a:ext>
          </a:extLst>
        </xdr:cNvPr>
        <xdr:cNvSpPr/>
      </xdr:nvSpPr>
      <xdr:spPr>
        <a:xfrm>
          <a:off x="13096875" y="5666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30480</xdr:rowOff>
    </xdr:from>
    <xdr:to>
      <xdr:col>81</xdr:col>
      <xdr:colOff>50800</xdr:colOff>
      <xdr:row>35</xdr:row>
      <xdr:rowOff>76200</xdr:rowOff>
    </xdr:to>
    <xdr:cxnSp macro="">
      <xdr:nvCxnSpPr>
        <xdr:cNvPr id="541" name="直線コネクタ 540">
          <a:extLst>
            <a:ext uri="{FF2B5EF4-FFF2-40B4-BE49-F238E27FC236}">
              <a16:creationId xmlns:a16="http://schemas.microsoft.com/office/drawing/2014/main" id="{58A15601-D22C-4D22-8208-1DB782A238E2}"/>
            </a:ext>
          </a:extLst>
        </xdr:cNvPr>
        <xdr:cNvCxnSpPr/>
      </xdr:nvCxnSpPr>
      <xdr:spPr>
        <a:xfrm>
          <a:off x="13144500" y="5704205"/>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39688</xdr:rowOff>
    </xdr:from>
    <xdr:to>
      <xdr:col>72</xdr:col>
      <xdr:colOff>38100</xdr:colOff>
      <xdr:row>36</xdr:row>
      <xdr:rowOff>141288</xdr:rowOff>
    </xdr:to>
    <xdr:sp macro="" textlink="">
      <xdr:nvSpPr>
        <xdr:cNvPr id="542" name="楕円 541">
          <a:extLst>
            <a:ext uri="{FF2B5EF4-FFF2-40B4-BE49-F238E27FC236}">
              <a16:creationId xmlns:a16="http://schemas.microsoft.com/office/drawing/2014/main" id="{88BA65BE-808F-460F-8B0F-81325FA1DE5B}"/>
            </a:ext>
          </a:extLst>
        </xdr:cNvPr>
        <xdr:cNvSpPr/>
      </xdr:nvSpPr>
      <xdr:spPr>
        <a:xfrm>
          <a:off x="12296775" y="58785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30480</xdr:rowOff>
    </xdr:from>
    <xdr:to>
      <xdr:col>76</xdr:col>
      <xdr:colOff>114300</xdr:colOff>
      <xdr:row>36</xdr:row>
      <xdr:rowOff>90488</xdr:rowOff>
    </xdr:to>
    <xdr:cxnSp macro="">
      <xdr:nvCxnSpPr>
        <xdr:cNvPr id="543" name="直線コネクタ 542">
          <a:extLst>
            <a:ext uri="{FF2B5EF4-FFF2-40B4-BE49-F238E27FC236}">
              <a16:creationId xmlns:a16="http://schemas.microsoft.com/office/drawing/2014/main" id="{178B8247-26AB-4A8F-A76D-436ECED912F0}"/>
            </a:ext>
          </a:extLst>
        </xdr:cNvPr>
        <xdr:cNvCxnSpPr/>
      </xdr:nvCxnSpPr>
      <xdr:spPr>
        <a:xfrm flipV="1">
          <a:off x="12344400" y="5704205"/>
          <a:ext cx="800100" cy="22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133985</xdr:rowOff>
    </xdr:from>
    <xdr:to>
      <xdr:col>67</xdr:col>
      <xdr:colOff>101600</xdr:colOff>
      <xdr:row>36</xdr:row>
      <xdr:rowOff>64135</xdr:rowOff>
    </xdr:to>
    <xdr:sp macro="" textlink="">
      <xdr:nvSpPr>
        <xdr:cNvPr id="544" name="楕円 543">
          <a:extLst>
            <a:ext uri="{FF2B5EF4-FFF2-40B4-BE49-F238E27FC236}">
              <a16:creationId xmlns:a16="http://schemas.microsoft.com/office/drawing/2014/main" id="{9E2B0BEC-9F5A-4A6A-9F84-8EAC544B801F}"/>
            </a:ext>
          </a:extLst>
        </xdr:cNvPr>
        <xdr:cNvSpPr/>
      </xdr:nvSpPr>
      <xdr:spPr>
        <a:xfrm>
          <a:off x="11487150" y="58108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13335</xdr:rowOff>
    </xdr:from>
    <xdr:to>
      <xdr:col>71</xdr:col>
      <xdr:colOff>177800</xdr:colOff>
      <xdr:row>36</xdr:row>
      <xdr:rowOff>90488</xdr:rowOff>
    </xdr:to>
    <xdr:cxnSp macro="">
      <xdr:nvCxnSpPr>
        <xdr:cNvPr id="545" name="直線コネクタ 544">
          <a:extLst>
            <a:ext uri="{FF2B5EF4-FFF2-40B4-BE49-F238E27FC236}">
              <a16:creationId xmlns:a16="http://schemas.microsoft.com/office/drawing/2014/main" id="{FA77CC49-47F8-4E1B-8E7C-400DFADD5D6D}"/>
            </a:ext>
          </a:extLst>
        </xdr:cNvPr>
        <xdr:cNvCxnSpPr/>
      </xdr:nvCxnSpPr>
      <xdr:spPr>
        <a:xfrm>
          <a:off x="11534775" y="5848985"/>
          <a:ext cx="809625" cy="7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40974</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52CAC65F-1656-4DA4-B1CA-48E5EF2AE84A}"/>
            </a:ext>
          </a:extLst>
        </xdr:cNvPr>
        <xdr:cNvSpPr txBox="1"/>
      </xdr:nvSpPr>
      <xdr:spPr>
        <a:xfrm>
          <a:off x="13745219" y="6203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40974</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B6599296-B8AB-4265-95E3-CB3C340324C4}"/>
            </a:ext>
          </a:extLst>
        </xdr:cNvPr>
        <xdr:cNvSpPr txBox="1"/>
      </xdr:nvSpPr>
      <xdr:spPr>
        <a:xfrm>
          <a:off x="12964169" y="6203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91B5D7FB-1CCF-43D5-8AA9-BDA915B82ECC}"/>
            </a:ext>
          </a:extLst>
        </xdr:cNvPr>
        <xdr:cNvSpPr txBox="1"/>
      </xdr:nvSpPr>
      <xdr:spPr>
        <a:xfrm>
          <a:off x="12164069"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60977</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0C92BFC9-656F-408A-9E7E-E33B7EE6DA49}"/>
            </a:ext>
          </a:extLst>
        </xdr:cNvPr>
        <xdr:cNvSpPr txBox="1"/>
      </xdr:nvSpPr>
      <xdr:spPr>
        <a:xfrm>
          <a:off x="11354444" y="6064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143527</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47ED99F5-0357-45BF-BF90-5D9AD0728B90}"/>
            </a:ext>
          </a:extLst>
        </xdr:cNvPr>
        <xdr:cNvSpPr txBox="1"/>
      </xdr:nvSpPr>
      <xdr:spPr>
        <a:xfrm>
          <a:off x="13745219" y="5493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97807</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0DEB6896-35A5-47E2-B770-E21D99A6931B}"/>
            </a:ext>
          </a:extLst>
        </xdr:cNvPr>
        <xdr:cNvSpPr txBox="1"/>
      </xdr:nvSpPr>
      <xdr:spPr>
        <a:xfrm>
          <a:off x="12964169" y="54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157815</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C9F8E0F6-0294-4B17-A360-11C908E7BAA5}"/>
            </a:ext>
          </a:extLst>
        </xdr:cNvPr>
        <xdr:cNvSpPr txBox="1"/>
      </xdr:nvSpPr>
      <xdr:spPr>
        <a:xfrm>
          <a:off x="12164069" y="5675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80662</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8C5AC412-5A07-4161-8B13-605D7875DAAB}"/>
            </a:ext>
          </a:extLst>
        </xdr:cNvPr>
        <xdr:cNvSpPr txBox="1"/>
      </xdr:nvSpPr>
      <xdr:spPr>
        <a:xfrm>
          <a:off x="11354444" y="559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1FEC04A3-6EC2-48BC-A72E-D71FD6180A67}"/>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11D895D6-AB4F-479F-B9E0-5271B6339C04}"/>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68E74023-0F44-4049-B711-43E23456809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C36264C6-84C8-4A50-A331-53E7E850A46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88CF2C3A-35C2-4D5F-9066-12F15B8AEEE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F13F7E40-857F-4EBC-B185-9A61ADDEB3F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C0221528-181A-4EAE-A099-8526E03EFA8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BBFE9600-5340-4FE7-8453-BE1E5D6C187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DB61540A-5AF9-471A-9091-ED157705529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07C2371D-862D-4E3D-B1B1-1C0E89F6D519}"/>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EFC38996-B644-4949-8706-50CFAF2C0124}"/>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5" name="テキスト ボックス 564">
          <a:extLst>
            <a:ext uri="{FF2B5EF4-FFF2-40B4-BE49-F238E27FC236}">
              <a16:creationId xmlns:a16="http://schemas.microsoft.com/office/drawing/2014/main" id="{1E7CD1FD-B0C1-4EBD-A8F6-722157BC1492}"/>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55144770-1A7E-467F-9259-EF7353D92E0C}"/>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7" name="テキスト ボックス 566">
          <a:extLst>
            <a:ext uri="{FF2B5EF4-FFF2-40B4-BE49-F238E27FC236}">
              <a16:creationId xmlns:a16="http://schemas.microsoft.com/office/drawing/2014/main" id="{FF9DEDDD-2683-4D5A-B80D-B48B36E6C273}"/>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FF7EF269-C9BB-4A8A-BF0D-F87780DB2F5D}"/>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9" name="テキスト ボックス 568">
          <a:extLst>
            <a:ext uri="{FF2B5EF4-FFF2-40B4-BE49-F238E27FC236}">
              <a16:creationId xmlns:a16="http://schemas.microsoft.com/office/drawing/2014/main" id="{29293A20-53E1-44B0-B35C-99E4A81C0977}"/>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910344E8-751D-48C5-81FB-25466C7B0FEA}"/>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1" name="テキスト ボックス 570">
          <a:extLst>
            <a:ext uri="{FF2B5EF4-FFF2-40B4-BE49-F238E27FC236}">
              <a16:creationId xmlns:a16="http://schemas.microsoft.com/office/drawing/2014/main" id="{53ABBEC1-94FD-4E01-A78A-17BFB9F52B82}"/>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82BB8091-FE8E-48A5-9B3A-FDB8EEA7C644}"/>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3" name="テキスト ボックス 572">
          <a:extLst>
            <a:ext uri="{FF2B5EF4-FFF2-40B4-BE49-F238E27FC236}">
              <a16:creationId xmlns:a16="http://schemas.microsoft.com/office/drawing/2014/main" id="{C2C4012A-60D0-4058-A273-DAEE78545A5B}"/>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E5050F81-227B-4BF4-992A-FCEB1479CBC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5" name="テキスト ボックス 574">
          <a:extLst>
            <a:ext uri="{FF2B5EF4-FFF2-40B4-BE49-F238E27FC236}">
              <a16:creationId xmlns:a16="http://schemas.microsoft.com/office/drawing/2014/main" id="{B93BA64E-C7F2-47A3-9CC9-BF1F8E708534}"/>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認定こども園・幼稚園・保育所】&#10;一人当たり面積グラフ枠">
          <a:extLst>
            <a:ext uri="{FF2B5EF4-FFF2-40B4-BE49-F238E27FC236}">
              <a16:creationId xmlns:a16="http://schemas.microsoft.com/office/drawing/2014/main" id="{68C0B0ED-AFD9-4A0E-8235-79B7FB5C7C7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34290</xdr:rowOff>
    </xdr:from>
    <xdr:to>
      <xdr:col>116</xdr:col>
      <xdr:colOff>62864</xdr:colOff>
      <xdr:row>41</xdr:row>
      <xdr:rowOff>129540</xdr:rowOff>
    </xdr:to>
    <xdr:cxnSp macro="">
      <xdr:nvCxnSpPr>
        <xdr:cNvPr id="577" name="直線コネクタ 576">
          <a:extLst>
            <a:ext uri="{FF2B5EF4-FFF2-40B4-BE49-F238E27FC236}">
              <a16:creationId xmlns:a16="http://schemas.microsoft.com/office/drawing/2014/main" id="{CF88D052-A753-456D-854C-B7833E9A0268}"/>
            </a:ext>
          </a:extLst>
        </xdr:cNvPr>
        <xdr:cNvCxnSpPr/>
      </xdr:nvCxnSpPr>
      <xdr:spPr>
        <a:xfrm flipV="1">
          <a:off x="19954239" y="5546090"/>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133367</xdr:rowOff>
    </xdr:from>
    <xdr:ext cx="469744" cy="259045"/>
    <xdr:sp macro="" textlink="">
      <xdr:nvSpPr>
        <xdr:cNvPr id="578" name="【認定こども園・幼稚園・保育所】&#10;一人当たり面積最小値テキスト">
          <a:extLst>
            <a:ext uri="{FF2B5EF4-FFF2-40B4-BE49-F238E27FC236}">
              <a16:creationId xmlns:a16="http://schemas.microsoft.com/office/drawing/2014/main" id="{A4EA8224-630D-4082-9B1D-7F11DB308AFA}"/>
            </a:ext>
          </a:extLst>
        </xdr:cNvPr>
        <xdr:cNvSpPr txBox="1"/>
      </xdr:nvSpPr>
      <xdr:spPr>
        <a:xfrm>
          <a:off x="19992975" y="678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79" name="直線コネクタ 578">
          <a:extLst>
            <a:ext uri="{FF2B5EF4-FFF2-40B4-BE49-F238E27FC236}">
              <a16:creationId xmlns:a16="http://schemas.microsoft.com/office/drawing/2014/main" id="{C3C4FCD9-E5B0-43CF-B5FA-8B3AF8E2C139}"/>
            </a:ext>
          </a:extLst>
        </xdr:cNvPr>
        <xdr:cNvCxnSpPr/>
      </xdr:nvCxnSpPr>
      <xdr:spPr>
        <a:xfrm>
          <a:off x="19878675" y="6774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152417</xdr:rowOff>
    </xdr:from>
    <xdr:ext cx="469744" cy="259045"/>
    <xdr:sp macro="" textlink="">
      <xdr:nvSpPr>
        <xdr:cNvPr id="580" name="【認定こども園・幼稚園・保育所】&#10;一人当たり面積最大値テキスト">
          <a:extLst>
            <a:ext uri="{FF2B5EF4-FFF2-40B4-BE49-F238E27FC236}">
              <a16:creationId xmlns:a16="http://schemas.microsoft.com/office/drawing/2014/main" id="{AA0B9424-B584-46E3-AA1B-864077339FAF}"/>
            </a:ext>
          </a:extLst>
        </xdr:cNvPr>
        <xdr:cNvSpPr txBox="1"/>
      </xdr:nvSpPr>
      <xdr:spPr>
        <a:xfrm>
          <a:off x="19992975" y="534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34290</xdr:rowOff>
    </xdr:from>
    <xdr:to>
      <xdr:col>116</xdr:col>
      <xdr:colOff>152400</xdr:colOff>
      <xdr:row>34</xdr:row>
      <xdr:rowOff>34290</xdr:rowOff>
    </xdr:to>
    <xdr:cxnSp macro="">
      <xdr:nvCxnSpPr>
        <xdr:cNvPr id="581" name="直線コネクタ 580">
          <a:extLst>
            <a:ext uri="{FF2B5EF4-FFF2-40B4-BE49-F238E27FC236}">
              <a16:creationId xmlns:a16="http://schemas.microsoft.com/office/drawing/2014/main" id="{1CE00189-72D0-4AE0-B5EA-C4EF1FBF8C8B}"/>
            </a:ext>
          </a:extLst>
        </xdr:cNvPr>
        <xdr:cNvCxnSpPr/>
      </xdr:nvCxnSpPr>
      <xdr:spPr>
        <a:xfrm>
          <a:off x="19878675" y="55460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30497</xdr:rowOff>
    </xdr:from>
    <xdr:ext cx="469744" cy="259045"/>
    <xdr:sp macro="" textlink="">
      <xdr:nvSpPr>
        <xdr:cNvPr id="582" name="【認定こども園・幼稚園・保育所】&#10;一人当たり面積平均値テキスト">
          <a:extLst>
            <a:ext uri="{FF2B5EF4-FFF2-40B4-BE49-F238E27FC236}">
              <a16:creationId xmlns:a16="http://schemas.microsoft.com/office/drawing/2014/main" id="{A2E25C9B-6B9C-446E-8A81-AE99ED803433}"/>
            </a:ext>
          </a:extLst>
        </xdr:cNvPr>
        <xdr:cNvSpPr txBox="1"/>
      </xdr:nvSpPr>
      <xdr:spPr>
        <a:xfrm>
          <a:off x="19992975" y="6351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52070</xdr:rowOff>
    </xdr:from>
    <xdr:to>
      <xdr:col>116</xdr:col>
      <xdr:colOff>114300</xdr:colOff>
      <xdr:row>39</xdr:row>
      <xdr:rowOff>153670</xdr:rowOff>
    </xdr:to>
    <xdr:sp macro="" textlink="">
      <xdr:nvSpPr>
        <xdr:cNvPr id="583" name="フローチャート: 判断 582">
          <a:extLst>
            <a:ext uri="{FF2B5EF4-FFF2-40B4-BE49-F238E27FC236}">
              <a16:creationId xmlns:a16="http://schemas.microsoft.com/office/drawing/2014/main" id="{9A137443-C390-430A-9690-1D6DCA126D64}"/>
            </a:ext>
          </a:extLst>
        </xdr:cNvPr>
        <xdr:cNvSpPr/>
      </xdr:nvSpPr>
      <xdr:spPr>
        <a:xfrm>
          <a:off x="19897725" y="63734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52070</xdr:rowOff>
    </xdr:from>
    <xdr:to>
      <xdr:col>112</xdr:col>
      <xdr:colOff>38100</xdr:colOff>
      <xdr:row>39</xdr:row>
      <xdr:rowOff>153670</xdr:rowOff>
    </xdr:to>
    <xdr:sp macro="" textlink="">
      <xdr:nvSpPr>
        <xdr:cNvPr id="584" name="フローチャート: 判断 583">
          <a:extLst>
            <a:ext uri="{FF2B5EF4-FFF2-40B4-BE49-F238E27FC236}">
              <a16:creationId xmlns:a16="http://schemas.microsoft.com/office/drawing/2014/main" id="{59A7F79F-BCCE-487A-8568-0E3956F3E57C}"/>
            </a:ext>
          </a:extLst>
        </xdr:cNvPr>
        <xdr:cNvSpPr/>
      </xdr:nvSpPr>
      <xdr:spPr>
        <a:xfrm>
          <a:off x="19154775" y="6373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55880</xdr:rowOff>
    </xdr:from>
    <xdr:to>
      <xdr:col>107</xdr:col>
      <xdr:colOff>101600</xdr:colOff>
      <xdr:row>39</xdr:row>
      <xdr:rowOff>157480</xdr:rowOff>
    </xdr:to>
    <xdr:sp macro="" textlink="">
      <xdr:nvSpPr>
        <xdr:cNvPr id="585" name="フローチャート: 判断 584">
          <a:extLst>
            <a:ext uri="{FF2B5EF4-FFF2-40B4-BE49-F238E27FC236}">
              <a16:creationId xmlns:a16="http://schemas.microsoft.com/office/drawing/2014/main" id="{08D327ED-AE83-4860-AC7A-9FD57CCAB270}"/>
            </a:ext>
          </a:extLst>
        </xdr:cNvPr>
        <xdr:cNvSpPr/>
      </xdr:nvSpPr>
      <xdr:spPr>
        <a:xfrm>
          <a:off x="18345150" y="63804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59690</xdr:rowOff>
    </xdr:from>
    <xdr:to>
      <xdr:col>102</xdr:col>
      <xdr:colOff>165100</xdr:colOff>
      <xdr:row>39</xdr:row>
      <xdr:rowOff>161290</xdr:rowOff>
    </xdr:to>
    <xdr:sp macro="" textlink="">
      <xdr:nvSpPr>
        <xdr:cNvPr id="586" name="フローチャート: 判断 585">
          <a:extLst>
            <a:ext uri="{FF2B5EF4-FFF2-40B4-BE49-F238E27FC236}">
              <a16:creationId xmlns:a16="http://schemas.microsoft.com/office/drawing/2014/main" id="{7A04BF3A-D979-4AC8-B0D3-1B3374C09BCE}"/>
            </a:ext>
          </a:extLst>
        </xdr:cNvPr>
        <xdr:cNvSpPr/>
      </xdr:nvSpPr>
      <xdr:spPr>
        <a:xfrm>
          <a:off x="17554575" y="6384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74930</xdr:rowOff>
    </xdr:from>
    <xdr:to>
      <xdr:col>98</xdr:col>
      <xdr:colOff>38100</xdr:colOff>
      <xdr:row>40</xdr:row>
      <xdr:rowOff>5080</xdr:rowOff>
    </xdr:to>
    <xdr:sp macro="" textlink="">
      <xdr:nvSpPr>
        <xdr:cNvPr id="587" name="フローチャート: 判断 586">
          <a:extLst>
            <a:ext uri="{FF2B5EF4-FFF2-40B4-BE49-F238E27FC236}">
              <a16:creationId xmlns:a16="http://schemas.microsoft.com/office/drawing/2014/main" id="{A21F1A0D-C2D5-408D-96BC-1BAC717BC7F8}"/>
            </a:ext>
          </a:extLst>
        </xdr:cNvPr>
        <xdr:cNvSpPr/>
      </xdr:nvSpPr>
      <xdr:spPr>
        <a:xfrm>
          <a:off x="16754475" y="63995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93F7B87-A4EE-403A-A410-4B81759A6F7E}"/>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664E5FAF-FEBE-4F88-877E-24C5266BF2ED}"/>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33619EA-9DDD-43E4-8210-CC58787B824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EE4E3A99-108E-4C98-BC93-8222016A289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19962884-5AE3-4C9B-964B-2BD74B12818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67310</xdr:rowOff>
    </xdr:from>
    <xdr:to>
      <xdr:col>116</xdr:col>
      <xdr:colOff>114300</xdr:colOff>
      <xdr:row>38</xdr:row>
      <xdr:rowOff>168910</xdr:rowOff>
    </xdr:to>
    <xdr:sp macro="" textlink="">
      <xdr:nvSpPr>
        <xdr:cNvPr id="593" name="楕円 592">
          <a:extLst>
            <a:ext uri="{FF2B5EF4-FFF2-40B4-BE49-F238E27FC236}">
              <a16:creationId xmlns:a16="http://schemas.microsoft.com/office/drawing/2014/main" id="{8ABF8A77-E5BF-4F0E-8F93-726DE49AC4C2}"/>
            </a:ext>
          </a:extLst>
        </xdr:cNvPr>
        <xdr:cNvSpPr/>
      </xdr:nvSpPr>
      <xdr:spPr>
        <a:xfrm>
          <a:off x="19897725" y="62268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90187</xdr:rowOff>
    </xdr:from>
    <xdr:ext cx="469744" cy="259045"/>
    <xdr:sp macro="" textlink="">
      <xdr:nvSpPr>
        <xdr:cNvPr id="594" name="【認定こども園・幼稚園・保育所】&#10;一人当たり面積該当値テキスト">
          <a:extLst>
            <a:ext uri="{FF2B5EF4-FFF2-40B4-BE49-F238E27FC236}">
              <a16:creationId xmlns:a16="http://schemas.microsoft.com/office/drawing/2014/main" id="{3748B2F4-C97E-4D13-94BE-0253E4B532A9}"/>
            </a:ext>
          </a:extLst>
        </xdr:cNvPr>
        <xdr:cNvSpPr txBox="1"/>
      </xdr:nvSpPr>
      <xdr:spPr>
        <a:xfrm>
          <a:off x="19992975" y="6087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74930</xdr:rowOff>
    </xdr:from>
    <xdr:to>
      <xdr:col>112</xdr:col>
      <xdr:colOff>38100</xdr:colOff>
      <xdr:row>39</xdr:row>
      <xdr:rowOff>5080</xdr:rowOff>
    </xdr:to>
    <xdr:sp macro="" textlink="">
      <xdr:nvSpPr>
        <xdr:cNvPr id="595" name="楕円 594">
          <a:extLst>
            <a:ext uri="{FF2B5EF4-FFF2-40B4-BE49-F238E27FC236}">
              <a16:creationId xmlns:a16="http://schemas.microsoft.com/office/drawing/2014/main" id="{D2DEA2CE-A373-4E04-B44D-DD3818AA8289}"/>
            </a:ext>
          </a:extLst>
        </xdr:cNvPr>
        <xdr:cNvSpPr/>
      </xdr:nvSpPr>
      <xdr:spPr>
        <a:xfrm>
          <a:off x="19154775" y="62376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118110</xdr:rowOff>
    </xdr:from>
    <xdr:to>
      <xdr:col>116</xdr:col>
      <xdr:colOff>63500</xdr:colOff>
      <xdr:row>38</xdr:row>
      <xdr:rowOff>125730</xdr:rowOff>
    </xdr:to>
    <xdr:cxnSp macro="">
      <xdr:nvCxnSpPr>
        <xdr:cNvPr id="596" name="直線コネクタ 595">
          <a:extLst>
            <a:ext uri="{FF2B5EF4-FFF2-40B4-BE49-F238E27FC236}">
              <a16:creationId xmlns:a16="http://schemas.microsoft.com/office/drawing/2014/main" id="{275F8500-2F50-4025-A5CB-F13725DB1589}"/>
            </a:ext>
          </a:extLst>
        </xdr:cNvPr>
        <xdr:cNvCxnSpPr/>
      </xdr:nvCxnSpPr>
      <xdr:spPr>
        <a:xfrm flipV="1">
          <a:off x="19202400" y="6283960"/>
          <a:ext cx="7524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59690</xdr:rowOff>
    </xdr:from>
    <xdr:to>
      <xdr:col>107</xdr:col>
      <xdr:colOff>101600</xdr:colOff>
      <xdr:row>38</xdr:row>
      <xdr:rowOff>161290</xdr:rowOff>
    </xdr:to>
    <xdr:sp macro="" textlink="">
      <xdr:nvSpPr>
        <xdr:cNvPr id="597" name="楕円 596">
          <a:extLst>
            <a:ext uri="{FF2B5EF4-FFF2-40B4-BE49-F238E27FC236}">
              <a16:creationId xmlns:a16="http://schemas.microsoft.com/office/drawing/2014/main" id="{7FE749BC-6D39-424C-B274-CCF7B301A5BF}"/>
            </a:ext>
          </a:extLst>
        </xdr:cNvPr>
        <xdr:cNvSpPr/>
      </xdr:nvSpPr>
      <xdr:spPr>
        <a:xfrm>
          <a:off x="18345150" y="62223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110490</xdr:rowOff>
    </xdr:from>
    <xdr:to>
      <xdr:col>111</xdr:col>
      <xdr:colOff>177800</xdr:colOff>
      <xdr:row>38</xdr:row>
      <xdr:rowOff>125730</xdr:rowOff>
    </xdr:to>
    <xdr:cxnSp macro="">
      <xdr:nvCxnSpPr>
        <xdr:cNvPr id="598" name="直線コネクタ 597">
          <a:extLst>
            <a:ext uri="{FF2B5EF4-FFF2-40B4-BE49-F238E27FC236}">
              <a16:creationId xmlns:a16="http://schemas.microsoft.com/office/drawing/2014/main" id="{E3170278-D3FE-43B1-A347-0F47148890B8}"/>
            </a:ext>
          </a:extLst>
        </xdr:cNvPr>
        <xdr:cNvCxnSpPr/>
      </xdr:nvCxnSpPr>
      <xdr:spPr>
        <a:xfrm>
          <a:off x="18392775" y="6269990"/>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135890</xdr:rowOff>
    </xdr:from>
    <xdr:to>
      <xdr:col>102</xdr:col>
      <xdr:colOff>165100</xdr:colOff>
      <xdr:row>39</xdr:row>
      <xdr:rowOff>66040</xdr:rowOff>
    </xdr:to>
    <xdr:sp macro="" textlink="">
      <xdr:nvSpPr>
        <xdr:cNvPr id="599" name="楕円 598">
          <a:extLst>
            <a:ext uri="{FF2B5EF4-FFF2-40B4-BE49-F238E27FC236}">
              <a16:creationId xmlns:a16="http://schemas.microsoft.com/office/drawing/2014/main" id="{CAB1DE61-309E-4F6E-8E6C-DF7A1B7FA5BB}"/>
            </a:ext>
          </a:extLst>
        </xdr:cNvPr>
        <xdr:cNvSpPr/>
      </xdr:nvSpPr>
      <xdr:spPr>
        <a:xfrm>
          <a:off x="17554575" y="62985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110490</xdr:rowOff>
    </xdr:from>
    <xdr:to>
      <xdr:col>107</xdr:col>
      <xdr:colOff>50800</xdr:colOff>
      <xdr:row>39</xdr:row>
      <xdr:rowOff>15240</xdr:rowOff>
    </xdr:to>
    <xdr:cxnSp macro="">
      <xdr:nvCxnSpPr>
        <xdr:cNvPr id="600" name="直線コネクタ 599">
          <a:extLst>
            <a:ext uri="{FF2B5EF4-FFF2-40B4-BE49-F238E27FC236}">
              <a16:creationId xmlns:a16="http://schemas.microsoft.com/office/drawing/2014/main" id="{BD1040E3-8650-4962-931B-EFCAA4CD3F60}"/>
            </a:ext>
          </a:extLst>
        </xdr:cNvPr>
        <xdr:cNvCxnSpPr/>
      </xdr:nvCxnSpPr>
      <xdr:spPr>
        <a:xfrm flipV="1">
          <a:off x="17602200" y="6269990"/>
          <a:ext cx="79057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124460</xdr:rowOff>
    </xdr:from>
    <xdr:to>
      <xdr:col>98</xdr:col>
      <xdr:colOff>38100</xdr:colOff>
      <xdr:row>39</xdr:row>
      <xdr:rowOff>54610</xdr:rowOff>
    </xdr:to>
    <xdr:sp macro="" textlink="">
      <xdr:nvSpPr>
        <xdr:cNvPr id="601" name="楕円 600">
          <a:extLst>
            <a:ext uri="{FF2B5EF4-FFF2-40B4-BE49-F238E27FC236}">
              <a16:creationId xmlns:a16="http://schemas.microsoft.com/office/drawing/2014/main" id="{1F2CA057-F8E5-4950-93C9-88D6512555B6}"/>
            </a:ext>
          </a:extLst>
        </xdr:cNvPr>
        <xdr:cNvSpPr/>
      </xdr:nvSpPr>
      <xdr:spPr>
        <a:xfrm>
          <a:off x="16754475" y="62839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3810</xdr:rowOff>
    </xdr:from>
    <xdr:to>
      <xdr:col>102</xdr:col>
      <xdr:colOff>114300</xdr:colOff>
      <xdr:row>39</xdr:row>
      <xdr:rowOff>15240</xdr:rowOff>
    </xdr:to>
    <xdr:cxnSp macro="">
      <xdr:nvCxnSpPr>
        <xdr:cNvPr id="602" name="直線コネクタ 601">
          <a:extLst>
            <a:ext uri="{FF2B5EF4-FFF2-40B4-BE49-F238E27FC236}">
              <a16:creationId xmlns:a16="http://schemas.microsoft.com/office/drawing/2014/main" id="{E57AAB5D-1324-4A73-B516-851062901DC1}"/>
            </a:ext>
          </a:extLst>
        </xdr:cNvPr>
        <xdr:cNvCxnSpPr/>
      </xdr:nvCxnSpPr>
      <xdr:spPr>
        <a:xfrm>
          <a:off x="16802100" y="6331585"/>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144797</xdr:rowOff>
    </xdr:from>
    <xdr:ext cx="469744" cy="259045"/>
    <xdr:sp macro="" textlink="">
      <xdr:nvSpPr>
        <xdr:cNvPr id="603" name="n_1aveValue【認定こども園・幼稚園・保育所】&#10;一人当たり面積">
          <a:extLst>
            <a:ext uri="{FF2B5EF4-FFF2-40B4-BE49-F238E27FC236}">
              <a16:creationId xmlns:a16="http://schemas.microsoft.com/office/drawing/2014/main" id="{C925D9D1-7947-4B80-B135-85634857058A}"/>
            </a:ext>
          </a:extLst>
        </xdr:cNvPr>
        <xdr:cNvSpPr txBox="1"/>
      </xdr:nvSpPr>
      <xdr:spPr>
        <a:xfrm>
          <a:off x="18983402" y="646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148607</xdr:rowOff>
    </xdr:from>
    <xdr:ext cx="469744" cy="259045"/>
    <xdr:sp macro="" textlink="">
      <xdr:nvSpPr>
        <xdr:cNvPr id="604" name="n_2aveValue【認定こども園・幼稚園・保育所】&#10;一人当たり面積">
          <a:extLst>
            <a:ext uri="{FF2B5EF4-FFF2-40B4-BE49-F238E27FC236}">
              <a16:creationId xmlns:a16="http://schemas.microsoft.com/office/drawing/2014/main" id="{9ABC8F93-F0BD-4943-BFC3-CF0F8D2AAC4E}"/>
            </a:ext>
          </a:extLst>
        </xdr:cNvPr>
        <xdr:cNvSpPr txBox="1"/>
      </xdr:nvSpPr>
      <xdr:spPr>
        <a:xfrm>
          <a:off x="18183302" y="647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152417</xdr:rowOff>
    </xdr:from>
    <xdr:ext cx="469744" cy="259045"/>
    <xdr:sp macro="" textlink="">
      <xdr:nvSpPr>
        <xdr:cNvPr id="605" name="n_3aveValue【認定こども園・幼稚園・保育所】&#10;一人当たり面積">
          <a:extLst>
            <a:ext uri="{FF2B5EF4-FFF2-40B4-BE49-F238E27FC236}">
              <a16:creationId xmlns:a16="http://schemas.microsoft.com/office/drawing/2014/main" id="{EF94D51B-499D-44DD-9B8B-D28CC50AA456}"/>
            </a:ext>
          </a:extLst>
        </xdr:cNvPr>
        <xdr:cNvSpPr txBox="1"/>
      </xdr:nvSpPr>
      <xdr:spPr>
        <a:xfrm>
          <a:off x="17383202" y="647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167657</xdr:rowOff>
    </xdr:from>
    <xdr:ext cx="469744" cy="259045"/>
    <xdr:sp macro="" textlink="">
      <xdr:nvSpPr>
        <xdr:cNvPr id="606" name="n_4aveValue【認定こども園・幼稚園・保育所】&#10;一人当たり面積">
          <a:extLst>
            <a:ext uri="{FF2B5EF4-FFF2-40B4-BE49-F238E27FC236}">
              <a16:creationId xmlns:a16="http://schemas.microsoft.com/office/drawing/2014/main" id="{A13355CC-E695-4517-AB17-812C9B012F6A}"/>
            </a:ext>
          </a:extLst>
        </xdr:cNvPr>
        <xdr:cNvSpPr txBox="1"/>
      </xdr:nvSpPr>
      <xdr:spPr>
        <a:xfrm>
          <a:off x="16592627"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21607</xdr:rowOff>
    </xdr:from>
    <xdr:ext cx="469744" cy="259045"/>
    <xdr:sp macro="" textlink="">
      <xdr:nvSpPr>
        <xdr:cNvPr id="607" name="n_1mainValue【認定こども園・幼稚園・保育所】&#10;一人当たり面積">
          <a:extLst>
            <a:ext uri="{FF2B5EF4-FFF2-40B4-BE49-F238E27FC236}">
              <a16:creationId xmlns:a16="http://schemas.microsoft.com/office/drawing/2014/main" id="{9F420E7C-A76B-4E83-8B1D-D763F63DCED0}"/>
            </a:ext>
          </a:extLst>
        </xdr:cNvPr>
        <xdr:cNvSpPr txBox="1"/>
      </xdr:nvSpPr>
      <xdr:spPr>
        <a:xfrm>
          <a:off x="18983402"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6367</xdr:rowOff>
    </xdr:from>
    <xdr:ext cx="469744" cy="259045"/>
    <xdr:sp macro="" textlink="">
      <xdr:nvSpPr>
        <xdr:cNvPr id="608" name="n_2mainValue【認定こども園・幼稚園・保育所】&#10;一人当たり面積">
          <a:extLst>
            <a:ext uri="{FF2B5EF4-FFF2-40B4-BE49-F238E27FC236}">
              <a16:creationId xmlns:a16="http://schemas.microsoft.com/office/drawing/2014/main" id="{B67F420C-9691-4F2B-849D-263239E84C0E}"/>
            </a:ext>
          </a:extLst>
        </xdr:cNvPr>
        <xdr:cNvSpPr txBox="1"/>
      </xdr:nvSpPr>
      <xdr:spPr>
        <a:xfrm>
          <a:off x="18183302" y="601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82567</xdr:rowOff>
    </xdr:from>
    <xdr:ext cx="469744" cy="259045"/>
    <xdr:sp macro="" textlink="">
      <xdr:nvSpPr>
        <xdr:cNvPr id="609" name="n_3mainValue【認定こども園・幼稚園・保育所】&#10;一人当たり面積">
          <a:extLst>
            <a:ext uri="{FF2B5EF4-FFF2-40B4-BE49-F238E27FC236}">
              <a16:creationId xmlns:a16="http://schemas.microsoft.com/office/drawing/2014/main" id="{D905DB49-8753-4336-88D9-4FE56543B47E}"/>
            </a:ext>
          </a:extLst>
        </xdr:cNvPr>
        <xdr:cNvSpPr txBox="1"/>
      </xdr:nvSpPr>
      <xdr:spPr>
        <a:xfrm>
          <a:off x="17383202" y="608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610" name="n_4mainValue【認定こども園・幼稚園・保育所】&#10;一人当たり面積">
          <a:extLst>
            <a:ext uri="{FF2B5EF4-FFF2-40B4-BE49-F238E27FC236}">
              <a16:creationId xmlns:a16="http://schemas.microsoft.com/office/drawing/2014/main" id="{FC4F7C1B-F509-49F5-A682-66AF6E315ED8}"/>
            </a:ext>
          </a:extLst>
        </xdr:cNvPr>
        <xdr:cNvSpPr txBox="1"/>
      </xdr:nvSpPr>
      <xdr:spPr>
        <a:xfrm>
          <a:off x="16592627" y="606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8EEA9911-78BF-401C-89C2-145080378FCC}"/>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8F742F42-B40F-46AB-A0F9-350C4628EF9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974B4A9A-4041-4137-AD78-8C45795771D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86214047-ABBB-4A78-99DF-43C900CD018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10C9A12E-4970-4F63-B6F0-0B3EDD32817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ECCEBBAD-D33A-490E-B6C9-14B791E92E9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A2ED8EBA-69E1-4927-9DB0-D39DDF57B763}"/>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DDEAE0B5-2AF7-41E0-9B92-620F5D6671F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949F42D4-59BA-471E-B6D4-131B058C1A8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BE670C4A-DABE-4E56-B5C4-EA3190D6BF1D}"/>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5D2AD2F7-970A-4824-ADF4-3B893FFDD87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8A36A118-F931-4AE1-B9D6-5ECBFB63ED15}"/>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3" name="テキスト ボックス 622">
          <a:extLst>
            <a:ext uri="{FF2B5EF4-FFF2-40B4-BE49-F238E27FC236}">
              <a16:creationId xmlns:a16="http://schemas.microsoft.com/office/drawing/2014/main" id="{D58D3044-3688-4EEA-95BD-F2E6DF7CA168}"/>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E75B4F09-51C3-4323-B0A8-0F661C42531E}"/>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9748E14D-3D15-46D7-89A5-0640E9842D20}"/>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E299A6B4-2C8A-4CB6-9518-F6B26DE9D734}"/>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DE09BE47-38C9-4EEE-9ED8-31320943CA23}"/>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F4FDC160-10CD-44E0-B577-AA31698E9E05}"/>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087C66B2-6A8E-4516-A568-C56E94EDC24D}"/>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D39DC0E4-1739-4873-A68B-574159591A4A}"/>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10C23466-902E-4959-ABED-DCC61AD75E0C}"/>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EDA37DB8-2A05-4199-B670-DBA28E2EE2C5}"/>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3" name="テキスト ボックス 632">
          <a:extLst>
            <a:ext uri="{FF2B5EF4-FFF2-40B4-BE49-F238E27FC236}">
              <a16:creationId xmlns:a16="http://schemas.microsoft.com/office/drawing/2014/main" id="{76444582-2111-4C3A-846E-A44560E2ABA4}"/>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09812EA5-4921-4D8B-B4AE-21176DC3BF7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5" name="テキスト ボックス 634">
          <a:extLst>
            <a:ext uri="{FF2B5EF4-FFF2-40B4-BE49-F238E27FC236}">
              <a16:creationId xmlns:a16="http://schemas.microsoft.com/office/drawing/2014/main" id="{1A74A756-91F0-448E-88F6-A4FF2D972692}"/>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6" name="【学校施設】&#10;有形固定資産減価償却率グラフ枠">
          <a:extLst>
            <a:ext uri="{FF2B5EF4-FFF2-40B4-BE49-F238E27FC236}">
              <a16:creationId xmlns:a16="http://schemas.microsoft.com/office/drawing/2014/main" id="{7E50AE0A-2A01-40C1-A344-C9CB2BBB513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48985</xdr:rowOff>
    </xdr:from>
    <xdr:to>
      <xdr:col>85</xdr:col>
      <xdr:colOff>126364</xdr:colOff>
      <xdr:row>64</xdr:row>
      <xdr:rowOff>78377</xdr:rowOff>
    </xdr:to>
    <xdr:cxnSp macro="">
      <xdr:nvCxnSpPr>
        <xdr:cNvPr id="637" name="直線コネクタ 636">
          <a:extLst>
            <a:ext uri="{FF2B5EF4-FFF2-40B4-BE49-F238E27FC236}">
              <a16:creationId xmlns:a16="http://schemas.microsoft.com/office/drawing/2014/main" id="{5EAADA25-8D6E-4559-A984-274F7011CABB}"/>
            </a:ext>
          </a:extLst>
        </xdr:cNvPr>
        <xdr:cNvCxnSpPr/>
      </xdr:nvCxnSpPr>
      <xdr:spPr>
        <a:xfrm flipV="1">
          <a:off x="14696439" y="9123135"/>
          <a:ext cx="0" cy="1327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82204</xdr:rowOff>
    </xdr:from>
    <xdr:ext cx="405111" cy="259045"/>
    <xdr:sp macro="" textlink="">
      <xdr:nvSpPr>
        <xdr:cNvPr id="638" name="【学校施設】&#10;有形固定資産減価償却率最小値テキスト">
          <a:extLst>
            <a:ext uri="{FF2B5EF4-FFF2-40B4-BE49-F238E27FC236}">
              <a16:creationId xmlns:a16="http://schemas.microsoft.com/office/drawing/2014/main" id="{FBD1DA01-83B5-4DF0-9EA7-AF685B66DDAB}"/>
            </a:ext>
          </a:extLst>
        </xdr:cNvPr>
        <xdr:cNvSpPr txBox="1"/>
      </xdr:nvSpPr>
      <xdr:spPr>
        <a:xfrm>
          <a:off x="14735175" y="10458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78377</xdr:rowOff>
    </xdr:from>
    <xdr:to>
      <xdr:col>86</xdr:col>
      <xdr:colOff>25400</xdr:colOff>
      <xdr:row>64</xdr:row>
      <xdr:rowOff>78377</xdr:rowOff>
    </xdr:to>
    <xdr:cxnSp macro="">
      <xdr:nvCxnSpPr>
        <xdr:cNvPr id="639" name="直線コネクタ 638">
          <a:extLst>
            <a:ext uri="{FF2B5EF4-FFF2-40B4-BE49-F238E27FC236}">
              <a16:creationId xmlns:a16="http://schemas.microsoft.com/office/drawing/2014/main" id="{A2209E26-08C7-4DFB-9EFA-9D8A2F703C85}"/>
            </a:ext>
          </a:extLst>
        </xdr:cNvPr>
        <xdr:cNvCxnSpPr/>
      </xdr:nvCxnSpPr>
      <xdr:spPr>
        <a:xfrm>
          <a:off x="14611350" y="104511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167112</xdr:rowOff>
    </xdr:from>
    <xdr:ext cx="405111" cy="259045"/>
    <xdr:sp macro="" textlink="">
      <xdr:nvSpPr>
        <xdr:cNvPr id="640" name="【学校施設】&#10;有形固定資産減価償却率最大値テキスト">
          <a:extLst>
            <a:ext uri="{FF2B5EF4-FFF2-40B4-BE49-F238E27FC236}">
              <a16:creationId xmlns:a16="http://schemas.microsoft.com/office/drawing/2014/main" id="{7404E4DA-E4DC-4E13-AC76-C1E9BBD2962C}"/>
            </a:ext>
          </a:extLst>
        </xdr:cNvPr>
        <xdr:cNvSpPr txBox="1"/>
      </xdr:nvSpPr>
      <xdr:spPr>
        <a:xfrm>
          <a:off x="14735175" y="8917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48985</xdr:rowOff>
    </xdr:from>
    <xdr:to>
      <xdr:col>86</xdr:col>
      <xdr:colOff>25400</xdr:colOff>
      <xdr:row>56</xdr:row>
      <xdr:rowOff>48985</xdr:rowOff>
    </xdr:to>
    <xdr:cxnSp macro="">
      <xdr:nvCxnSpPr>
        <xdr:cNvPr id="641" name="直線コネクタ 640">
          <a:extLst>
            <a:ext uri="{FF2B5EF4-FFF2-40B4-BE49-F238E27FC236}">
              <a16:creationId xmlns:a16="http://schemas.microsoft.com/office/drawing/2014/main" id="{0A4FFFF0-1410-40A2-BC36-13D459081366}"/>
            </a:ext>
          </a:extLst>
        </xdr:cNvPr>
        <xdr:cNvCxnSpPr/>
      </xdr:nvCxnSpPr>
      <xdr:spPr>
        <a:xfrm>
          <a:off x="14611350" y="9123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642" name="【学校施設】&#10;有形固定資産減価償却率平均値テキスト">
          <a:extLst>
            <a:ext uri="{FF2B5EF4-FFF2-40B4-BE49-F238E27FC236}">
              <a16:creationId xmlns:a16="http://schemas.microsoft.com/office/drawing/2014/main" id="{2C0432DC-EC13-4A86-9754-FABF996C1933}"/>
            </a:ext>
          </a:extLst>
        </xdr:cNvPr>
        <xdr:cNvSpPr txBox="1"/>
      </xdr:nvSpPr>
      <xdr:spPr>
        <a:xfrm>
          <a:off x="14735175" y="9753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3" name="フローチャート: 判断 642">
          <a:extLst>
            <a:ext uri="{FF2B5EF4-FFF2-40B4-BE49-F238E27FC236}">
              <a16:creationId xmlns:a16="http://schemas.microsoft.com/office/drawing/2014/main" id="{C15F5210-2C47-4DB1-9D7A-DA73E0CA7392}"/>
            </a:ext>
          </a:extLst>
        </xdr:cNvPr>
        <xdr:cNvSpPr/>
      </xdr:nvSpPr>
      <xdr:spPr>
        <a:xfrm>
          <a:off x="14649450" y="97755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44" name="フローチャート: 判断 643">
          <a:extLst>
            <a:ext uri="{FF2B5EF4-FFF2-40B4-BE49-F238E27FC236}">
              <a16:creationId xmlns:a16="http://schemas.microsoft.com/office/drawing/2014/main" id="{A3494D39-4CC7-47CE-861A-240A312B7D1B}"/>
            </a:ext>
          </a:extLst>
        </xdr:cNvPr>
        <xdr:cNvSpPr/>
      </xdr:nvSpPr>
      <xdr:spPr>
        <a:xfrm>
          <a:off x="138874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45" name="フローチャート: 判断 644">
          <a:extLst>
            <a:ext uri="{FF2B5EF4-FFF2-40B4-BE49-F238E27FC236}">
              <a16:creationId xmlns:a16="http://schemas.microsoft.com/office/drawing/2014/main" id="{EFC9AA43-4B3B-4D98-A6AF-24A7027537FA}"/>
            </a:ext>
          </a:extLst>
        </xdr:cNvPr>
        <xdr:cNvSpPr/>
      </xdr:nvSpPr>
      <xdr:spPr>
        <a:xfrm>
          <a:off x="13096875" y="97886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43906</xdr:rowOff>
    </xdr:from>
    <xdr:to>
      <xdr:col>72</xdr:col>
      <xdr:colOff>38100</xdr:colOff>
      <xdr:row>60</xdr:row>
      <xdr:rowOff>145506</xdr:rowOff>
    </xdr:to>
    <xdr:sp macro="" textlink="">
      <xdr:nvSpPr>
        <xdr:cNvPr id="646" name="フローチャート: 判断 645">
          <a:extLst>
            <a:ext uri="{FF2B5EF4-FFF2-40B4-BE49-F238E27FC236}">
              <a16:creationId xmlns:a16="http://schemas.microsoft.com/office/drawing/2014/main" id="{69082D3D-32B2-43C6-BD0B-F72223808218}"/>
            </a:ext>
          </a:extLst>
        </xdr:cNvPr>
        <xdr:cNvSpPr/>
      </xdr:nvSpPr>
      <xdr:spPr>
        <a:xfrm>
          <a:off x="12296775" y="97721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7" name="フローチャート: 判断 646">
          <a:extLst>
            <a:ext uri="{FF2B5EF4-FFF2-40B4-BE49-F238E27FC236}">
              <a16:creationId xmlns:a16="http://schemas.microsoft.com/office/drawing/2014/main" id="{99EAD2EF-3515-40A3-B0DB-A9373FDCA384}"/>
            </a:ext>
          </a:extLst>
        </xdr:cNvPr>
        <xdr:cNvSpPr/>
      </xdr:nvSpPr>
      <xdr:spPr>
        <a:xfrm>
          <a:off x="11487150" y="972647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512B780-048D-4F8C-A521-51CC8ABC40C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F847CE4B-D2F9-4DE5-B1F2-81B78E7A464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71E000E4-384E-46A5-8EFC-78BC7D2C422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EEA29EAE-434F-40A6-B48B-335C4870EB5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42D87158-9CB7-4CB7-A7E8-8EDE2857667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112485</xdr:rowOff>
    </xdr:from>
    <xdr:to>
      <xdr:col>85</xdr:col>
      <xdr:colOff>177800</xdr:colOff>
      <xdr:row>59</xdr:row>
      <xdr:rowOff>42635</xdr:rowOff>
    </xdr:to>
    <xdr:sp macro="" textlink="">
      <xdr:nvSpPr>
        <xdr:cNvPr id="653" name="楕円 652">
          <a:extLst>
            <a:ext uri="{FF2B5EF4-FFF2-40B4-BE49-F238E27FC236}">
              <a16:creationId xmlns:a16="http://schemas.microsoft.com/office/drawing/2014/main" id="{6F98486B-4B70-4244-BD60-A7C11820D238}"/>
            </a:ext>
          </a:extLst>
        </xdr:cNvPr>
        <xdr:cNvSpPr/>
      </xdr:nvSpPr>
      <xdr:spPr>
        <a:xfrm>
          <a:off x="14649450" y="95136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135362</xdr:rowOff>
    </xdr:from>
    <xdr:ext cx="405111" cy="259045"/>
    <xdr:sp macro="" textlink="">
      <xdr:nvSpPr>
        <xdr:cNvPr id="654" name="【学校施設】&#10;有形固定資産減価償却率該当値テキスト">
          <a:extLst>
            <a:ext uri="{FF2B5EF4-FFF2-40B4-BE49-F238E27FC236}">
              <a16:creationId xmlns:a16="http://schemas.microsoft.com/office/drawing/2014/main" id="{400240D9-0F34-4B99-B073-3E10533B4A6E}"/>
            </a:ext>
          </a:extLst>
        </xdr:cNvPr>
        <xdr:cNvSpPr txBox="1"/>
      </xdr:nvSpPr>
      <xdr:spPr>
        <a:xfrm>
          <a:off x="14735175" y="937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89626</xdr:rowOff>
    </xdr:from>
    <xdr:to>
      <xdr:col>81</xdr:col>
      <xdr:colOff>101600</xdr:colOff>
      <xdr:row>59</xdr:row>
      <xdr:rowOff>19776</xdr:rowOff>
    </xdr:to>
    <xdr:sp macro="" textlink="">
      <xdr:nvSpPr>
        <xdr:cNvPr id="655" name="楕円 654">
          <a:extLst>
            <a:ext uri="{FF2B5EF4-FFF2-40B4-BE49-F238E27FC236}">
              <a16:creationId xmlns:a16="http://schemas.microsoft.com/office/drawing/2014/main" id="{C10366B1-6F36-477D-A57F-9DC56EFC9A02}"/>
            </a:ext>
          </a:extLst>
        </xdr:cNvPr>
        <xdr:cNvSpPr/>
      </xdr:nvSpPr>
      <xdr:spPr>
        <a:xfrm>
          <a:off x="13887450" y="94876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140426</xdr:rowOff>
    </xdr:from>
    <xdr:to>
      <xdr:col>85</xdr:col>
      <xdr:colOff>127000</xdr:colOff>
      <xdr:row>58</xdr:row>
      <xdr:rowOff>163285</xdr:rowOff>
    </xdr:to>
    <xdr:cxnSp macro="">
      <xdr:nvCxnSpPr>
        <xdr:cNvPr id="656" name="直線コネクタ 655">
          <a:extLst>
            <a:ext uri="{FF2B5EF4-FFF2-40B4-BE49-F238E27FC236}">
              <a16:creationId xmlns:a16="http://schemas.microsoft.com/office/drawing/2014/main" id="{8A7AFC90-0D71-44A0-9E88-29DFECFEDFFF}"/>
            </a:ext>
          </a:extLst>
        </xdr:cNvPr>
        <xdr:cNvCxnSpPr/>
      </xdr:nvCxnSpPr>
      <xdr:spPr>
        <a:xfrm>
          <a:off x="13935075" y="9544776"/>
          <a:ext cx="76200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102688</xdr:rowOff>
    </xdr:from>
    <xdr:to>
      <xdr:col>76</xdr:col>
      <xdr:colOff>165100</xdr:colOff>
      <xdr:row>59</xdr:row>
      <xdr:rowOff>32838</xdr:rowOff>
    </xdr:to>
    <xdr:sp macro="" textlink="">
      <xdr:nvSpPr>
        <xdr:cNvPr id="657" name="楕円 656">
          <a:extLst>
            <a:ext uri="{FF2B5EF4-FFF2-40B4-BE49-F238E27FC236}">
              <a16:creationId xmlns:a16="http://schemas.microsoft.com/office/drawing/2014/main" id="{BAE41F7F-DB2E-47E9-9C73-1D8B00E7C92E}"/>
            </a:ext>
          </a:extLst>
        </xdr:cNvPr>
        <xdr:cNvSpPr/>
      </xdr:nvSpPr>
      <xdr:spPr>
        <a:xfrm>
          <a:off x="13096875" y="950703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140426</xdr:rowOff>
    </xdr:from>
    <xdr:to>
      <xdr:col>81</xdr:col>
      <xdr:colOff>50800</xdr:colOff>
      <xdr:row>58</xdr:row>
      <xdr:rowOff>153488</xdr:rowOff>
    </xdr:to>
    <xdr:cxnSp macro="">
      <xdr:nvCxnSpPr>
        <xdr:cNvPr id="658" name="直線コネクタ 657">
          <a:extLst>
            <a:ext uri="{FF2B5EF4-FFF2-40B4-BE49-F238E27FC236}">
              <a16:creationId xmlns:a16="http://schemas.microsoft.com/office/drawing/2014/main" id="{B563DCF5-1C6B-4510-BB38-72EF374B7AFF}"/>
            </a:ext>
          </a:extLst>
        </xdr:cNvPr>
        <xdr:cNvCxnSpPr/>
      </xdr:nvCxnSpPr>
      <xdr:spPr>
        <a:xfrm flipV="1">
          <a:off x="13144500" y="9544776"/>
          <a:ext cx="790575"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37374</xdr:rowOff>
    </xdr:from>
    <xdr:to>
      <xdr:col>72</xdr:col>
      <xdr:colOff>38100</xdr:colOff>
      <xdr:row>58</xdr:row>
      <xdr:rowOff>138974</xdr:rowOff>
    </xdr:to>
    <xdr:sp macro="" textlink="">
      <xdr:nvSpPr>
        <xdr:cNvPr id="659" name="楕円 658">
          <a:extLst>
            <a:ext uri="{FF2B5EF4-FFF2-40B4-BE49-F238E27FC236}">
              <a16:creationId xmlns:a16="http://schemas.microsoft.com/office/drawing/2014/main" id="{92FEC46B-5A28-41BB-A35F-5D1635DB9831}"/>
            </a:ext>
          </a:extLst>
        </xdr:cNvPr>
        <xdr:cNvSpPr/>
      </xdr:nvSpPr>
      <xdr:spPr>
        <a:xfrm>
          <a:off x="12296775" y="943854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88174</xdr:rowOff>
    </xdr:from>
    <xdr:to>
      <xdr:col>76</xdr:col>
      <xdr:colOff>114300</xdr:colOff>
      <xdr:row>58</xdr:row>
      <xdr:rowOff>153488</xdr:rowOff>
    </xdr:to>
    <xdr:cxnSp macro="">
      <xdr:nvCxnSpPr>
        <xdr:cNvPr id="660" name="直線コネクタ 659">
          <a:extLst>
            <a:ext uri="{FF2B5EF4-FFF2-40B4-BE49-F238E27FC236}">
              <a16:creationId xmlns:a16="http://schemas.microsoft.com/office/drawing/2014/main" id="{F15FBB65-D8B6-48FB-BC56-B38D38E926EF}"/>
            </a:ext>
          </a:extLst>
        </xdr:cNvPr>
        <xdr:cNvCxnSpPr/>
      </xdr:nvCxnSpPr>
      <xdr:spPr>
        <a:xfrm>
          <a:off x="12344400" y="9486174"/>
          <a:ext cx="8001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171269</xdr:rowOff>
    </xdr:from>
    <xdr:to>
      <xdr:col>67</xdr:col>
      <xdr:colOff>101600</xdr:colOff>
      <xdr:row>59</xdr:row>
      <xdr:rowOff>101419</xdr:rowOff>
    </xdr:to>
    <xdr:sp macro="" textlink="">
      <xdr:nvSpPr>
        <xdr:cNvPr id="661" name="楕円 660">
          <a:extLst>
            <a:ext uri="{FF2B5EF4-FFF2-40B4-BE49-F238E27FC236}">
              <a16:creationId xmlns:a16="http://schemas.microsoft.com/office/drawing/2014/main" id="{C04E6AEE-6927-4D43-9860-74254DC928D0}"/>
            </a:ext>
          </a:extLst>
        </xdr:cNvPr>
        <xdr:cNvSpPr/>
      </xdr:nvSpPr>
      <xdr:spPr>
        <a:xfrm>
          <a:off x="11487150" y="95629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88174</xdr:rowOff>
    </xdr:from>
    <xdr:to>
      <xdr:col>71</xdr:col>
      <xdr:colOff>177800</xdr:colOff>
      <xdr:row>59</xdr:row>
      <xdr:rowOff>50619</xdr:rowOff>
    </xdr:to>
    <xdr:cxnSp macro="">
      <xdr:nvCxnSpPr>
        <xdr:cNvPr id="662" name="直線コネクタ 661">
          <a:extLst>
            <a:ext uri="{FF2B5EF4-FFF2-40B4-BE49-F238E27FC236}">
              <a16:creationId xmlns:a16="http://schemas.microsoft.com/office/drawing/2014/main" id="{558B2607-F056-4879-BBED-A1850151590D}"/>
            </a:ext>
          </a:extLst>
        </xdr:cNvPr>
        <xdr:cNvCxnSpPr/>
      </xdr:nvCxnSpPr>
      <xdr:spPr>
        <a:xfrm flipV="1">
          <a:off x="11534775" y="9486174"/>
          <a:ext cx="809625" cy="12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63" name="n_1aveValue【学校施設】&#10;有形固定資産減価償却率">
          <a:extLst>
            <a:ext uri="{FF2B5EF4-FFF2-40B4-BE49-F238E27FC236}">
              <a16:creationId xmlns:a16="http://schemas.microsoft.com/office/drawing/2014/main" id="{F0FB8A7F-D4EE-406C-9404-DA5E8C197B94}"/>
            </a:ext>
          </a:extLst>
        </xdr:cNvPr>
        <xdr:cNvSpPr txBox="1"/>
      </xdr:nvSpPr>
      <xdr:spPr>
        <a:xfrm>
          <a:off x="13745219" y="991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159493</xdr:rowOff>
    </xdr:from>
    <xdr:ext cx="405111" cy="259045"/>
    <xdr:sp macro="" textlink="">
      <xdr:nvSpPr>
        <xdr:cNvPr id="664" name="n_2aveValue【学校施設】&#10;有形固定資産減価償却率">
          <a:extLst>
            <a:ext uri="{FF2B5EF4-FFF2-40B4-BE49-F238E27FC236}">
              <a16:creationId xmlns:a16="http://schemas.microsoft.com/office/drawing/2014/main" id="{2D3910F0-5769-4F02-892C-F56946259D07}"/>
            </a:ext>
          </a:extLst>
        </xdr:cNvPr>
        <xdr:cNvSpPr txBox="1"/>
      </xdr:nvSpPr>
      <xdr:spPr>
        <a:xfrm>
          <a:off x="12964169" y="9887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136633</xdr:rowOff>
    </xdr:from>
    <xdr:ext cx="405111" cy="259045"/>
    <xdr:sp macro="" textlink="">
      <xdr:nvSpPr>
        <xdr:cNvPr id="665" name="n_3aveValue【学校施設】&#10;有形固定資産減価償却率">
          <a:extLst>
            <a:ext uri="{FF2B5EF4-FFF2-40B4-BE49-F238E27FC236}">
              <a16:creationId xmlns:a16="http://schemas.microsoft.com/office/drawing/2014/main" id="{A699AF14-A413-4654-95CF-0240884C4A3C}"/>
            </a:ext>
          </a:extLst>
        </xdr:cNvPr>
        <xdr:cNvSpPr txBox="1"/>
      </xdr:nvSpPr>
      <xdr:spPr>
        <a:xfrm>
          <a:off x="12164069" y="9864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6" name="n_4aveValue【学校施設】&#10;有形固定資産減価償却率">
          <a:extLst>
            <a:ext uri="{FF2B5EF4-FFF2-40B4-BE49-F238E27FC236}">
              <a16:creationId xmlns:a16="http://schemas.microsoft.com/office/drawing/2014/main" id="{8425C23D-74FB-465F-954F-9B303F3D6385}"/>
            </a:ext>
          </a:extLst>
        </xdr:cNvPr>
        <xdr:cNvSpPr txBox="1"/>
      </xdr:nvSpPr>
      <xdr:spPr>
        <a:xfrm>
          <a:off x="11354444" y="981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36303</xdr:rowOff>
    </xdr:from>
    <xdr:ext cx="405111" cy="259045"/>
    <xdr:sp macro="" textlink="">
      <xdr:nvSpPr>
        <xdr:cNvPr id="667" name="n_1mainValue【学校施設】&#10;有形固定資産減価償却率">
          <a:extLst>
            <a:ext uri="{FF2B5EF4-FFF2-40B4-BE49-F238E27FC236}">
              <a16:creationId xmlns:a16="http://schemas.microsoft.com/office/drawing/2014/main" id="{51FE53FB-8054-46EE-B110-276A9EA25114}"/>
            </a:ext>
          </a:extLst>
        </xdr:cNvPr>
        <xdr:cNvSpPr txBox="1"/>
      </xdr:nvSpPr>
      <xdr:spPr>
        <a:xfrm>
          <a:off x="13745219" y="927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49365</xdr:rowOff>
    </xdr:from>
    <xdr:ext cx="405111" cy="259045"/>
    <xdr:sp macro="" textlink="">
      <xdr:nvSpPr>
        <xdr:cNvPr id="668" name="n_2mainValue【学校施設】&#10;有形固定資産減価償却率">
          <a:extLst>
            <a:ext uri="{FF2B5EF4-FFF2-40B4-BE49-F238E27FC236}">
              <a16:creationId xmlns:a16="http://schemas.microsoft.com/office/drawing/2014/main" id="{7C13F77E-ED0C-445C-B22E-A42A2FC5B5F7}"/>
            </a:ext>
          </a:extLst>
        </xdr:cNvPr>
        <xdr:cNvSpPr txBox="1"/>
      </xdr:nvSpPr>
      <xdr:spPr>
        <a:xfrm>
          <a:off x="12964169" y="928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155501</xdr:rowOff>
    </xdr:from>
    <xdr:ext cx="405111" cy="259045"/>
    <xdr:sp macro="" textlink="">
      <xdr:nvSpPr>
        <xdr:cNvPr id="669" name="n_3mainValue【学校施設】&#10;有形固定資産減価償却率">
          <a:extLst>
            <a:ext uri="{FF2B5EF4-FFF2-40B4-BE49-F238E27FC236}">
              <a16:creationId xmlns:a16="http://schemas.microsoft.com/office/drawing/2014/main" id="{C3863DDF-7ED2-4D64-8E80-C02050A1AA84}"/>
            </a:ext>
          </a:extLst>
        </xdr:cNvPr>
        <xdr:cNvSpPr txBox="1"/>
      </xdr:nvSpPr>
      <xdr:spPr>
        <a:xfrm>
          <a:off x="12164069" y="9232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117946</xdr:rowOff>
    </xdr:from>
    <xdr:ext cx="405111" cy="259045"/>
    <xdr:sp macro="" textlink="">
      <xdr:nvSpPr>
        <xdr:cNvPr id="670" name="n_4mainValue【学校施設】&#10;有形固定資産減価償却率">
          <a:extLst>
            <a:ext uri="{FF2B5EF4-FFF2-40B4-BE49-F238E27FC236}">
              <a16:creationId xmlns:a16="http://schemas.microsoft.com/office/drawing/2014/main" id="{39519E03-D9AA-48A3-B6E3-0FE2C8C9BE9C}"/>
            </a:ext>
          </a:extLst>
        </xdr:cNvPr>
        <xdr:cNvSpPr txBox="1"/>
      </xdr:nvSpPr>
      <xdr:spPr>
        <a:xfrm>
          <a:off x="11354444" y="9360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1" name="正方形/長方形 670">
          <a:extLst>
            <a:ext uri="{FF2B5EF4-FFF2-40B4-BE49-F238E27FC236}">
              <a16:creationId xmlns:a16="http://schemas.microsoft.com/office/drawing/2014/main" id="{03484C9B-8184-46BE-9888-2163DDB69F5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2" name="正方形/長方形 671">
          <a:extLst>
            <a:ext uri="{FF2B5EF4-FFF2-40B4-BE49-F238E27FC236}">
              <a16:creationId xmlns:a16="http://schemas.microsoft.com/office/drawing/2014/main" id="{44A53744-B044-4332-8FCB-A27C8268A94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3" name="正方形/長方形 672">
          <a:extLst>
            <a:ext uri="{FF2B5EF4-FFF2-40B4-BE49-F238E27FC236}">
              <a16:creationId xmlns:a16="http://schemas.microsoft.com/office/drawing/2014/main" id="{426F6658-11B1-4FA4-B7E6-FC08F4DEF40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4" name="正方形/長方形 673">
          <a:extLst>
            <a:ext uri="{FF2B5EF4-FFF2-40B4-BE49-F238E27FC236}">
              <a16:creationId xmlns:a16="http://schemas.microsoft.com/office/drawing/2014/main" id="{AEFB0ABB-E5B4-4C8C-80DB-0CD50485752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5" name="正方形/長方形 674">
          <a:extLst>
            <a:ext uri="{FF2B5EF4-FFF2-40B4-BE49-F238E27FC236}">
              <a16:creationId xmlns:a16="http://schemas.microsoft.com/office/drawing/2014/main" id="{D60E8CE3-3AFB-4621-8CE9-87412C9F5EA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6" name="正方形/長方形 675">
          <a:extLst>
            <a:ext uri="{FF2B5EF4-FFF2-40B4-BE49-F238E27FC236}">
              <a16:creationId xmlns:a16="http://schemas.microsoft.com/office/drawing/2014/main" id="{E250225A-D747-41E9-81A6-78F4B5A6B20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7" name="正方形/長方形 676">
          <a:extLst>
            <a:ext uri="{FF2B5EF4-FFF2-40B4-BE49-F238E27FC236}">
              <a16:creationId xmlns:a16="http://schemas.microsoft.com/office/drawing/2014/main" id="{A08AC34B-A3D2-4AEA-BCBF-6B1E80DE2B0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8" name="正方形/長方形 677">
          <a:extLst>
            <a:ext uri="{FF2B5EF4-FFF2-40B4-BE49-F238E27FC236}">
              <a16:creationId xmlns:a16="http://schemas.microsoft.com/office/drawing/2014/main" id="{9A431F22-52FF-4BDD-868B-CD0874EB371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9" name="テキスト ボックス 678">
          <a:extLst>
            <a:ext uri="{FF2B5EF4-FFF2-40B4-BE49-F238E27FC236}">
              <a16:creationId xmlns:a16="http://schemas.microsoft.com/office/drawing/2014/main" id="{EC3EC9BD-933A-4C8E-8FCF-17436665881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0" name="直線コネクタ 679">
          <a:extLst>
            <a:ext uri="{FF2B5EF4-FFF2-40B4-BE49-F238E27FC236}">
              <a16:creationId xmlns:a16="http://schemas.microsoft.com/office/drawing/2014/main" id="{616280B7-FFF7-4A2D-A0B0-AAE65DF4089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1" name="テキスト ボックス 680">
          <a:extLst>
            <a:ext uri="{FF2B5EF4-FFF2-40B4-BE49-F238E27FC236}">
              <a16:creationId xmlns:a16="http://schemas.microsoft.com/office/drawing/2014/main" id="{999C4F94-267E-4AAA-B8CA-C10E75D5BDD5}"/>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2" name="直線コネクタ 681">
          <a:extLst>
            <a:ext uri="{FF2B5EF4-FFF2-40B4-BE49-F238E27FC236}">
              <a16:creationId xmlns:a16="http://schemas.microsoft.com/office/drawing/2014/main" id="{940A0F23-9CBF-403B-8D07-F3374A48C89A}"/>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3" name="テキスト ボックス 682">
          <a:extLst>
            <a:ext uri="{FF2B5EF4-FFF2-40B4-BE49-F238E27FC236}">
              <a16:creationId xmlns:a16="http://schemas.microsoft.com/office/drawing/2014/main" id="{4C769944-243E-429C-B45B-3F7B475D926F}"/>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4" name="直線コネクタ 683">
          <a:extLst>
            <a:ext uri="{FF2B5EF4-FFF2-40B4-BE49-F238E27FC236}">
              <a16:creationId xmlns:a16="http://schemas.microsoft.com/office/drawing/2014/main" id="{F02AEF9B-559E-454F-82AD-FF361FC1F1F1}"/>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5" name="テキスト ボックス 684">
          <a:extLst>
            <a:ext uri="{FF2B5EF4-FFF2-40B4-BE49-F238E27FC236}">
              <a16:creationId xmlns:a16="http://schemas.microsoft.com/office/drawing/2014/main" id="{0761186D-08AD-457B-B8B5-5CC10996A63D}"/>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6" name="直線コネクタ 685">
          <a:extLst>
            <a:ext uri="{FF2B5EF4-FFF2-40B4-BE49-F238E27FC236}">
              <a16:creationId xmlns:a16="http://schemas.microsoft.com/office/drawing/2014/main" id="{317BF831-B455-43F4-BBCA-5060494E4C02}"/>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7" name="テキスト ボックス 686">
          <a:extLst>
            <a:ext uri="{FF2B5EF4-FFF2-40B4-BE49-F238E27FC236}">
              <a16:creationId xmlns:a16="http://schemas.microsoft.com/office/drawing/2014/main" id="{9B9DF84F-C89E-4C55-874A-6D3721E0D25B}"/>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8" name="直線コネクタ 687">
          <a:extLst>
            <a:ext uri="{FF2B5EF4-FFF2-40B4-BE49-F238E27FC236}">
              <a16:creationId xmlns:a16="http://schemas.microsoft.com/office/drawing/2014/main" id="{DD1371BA-59F8-4DAB-8890-D9D6C41D8E39}"/>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9" name="テキスト ボックス 688">
          <a:extLst>
            <a:ext uri="{FF2B5EF4-FFF2-40B4-BE49-F238E27FC236}">
              <a16:creationId xmlns:a16="http://schemas.microsoft.com/office/drawing/2014/main" id="{1B14A0E2-EDF1-4AF8-9E93-982A2B512C45}"/>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0" name="直線コネクタ 689">
          <a:extLst>
            <a:ext uri="{FF2B5EF4-FFF2-40B4-BE49-F238E27FC236}">
              <a16:creationId xmlns:a16="http://schemas.microsoft.com/office/drawing/2014/main" id="{31BDCE1A-D973-47F3-8B26-83D04D681AAB}"/>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1" name="テキスト ボックス 690">
          <a:extLst>
            <a:ext uri="{FF2B5EF4-FFF2-40B4-BE49-F238E27FC236}">
              <a16:creationId xmlns:a16="http://schemas.microsoft.com/office/drawing/2014/main" id="{7A980B71-44AE-41EE-8704-60E0638DE99F}"/>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1EC9B89C-54A4-4900-9DE0-93BF946F6E2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07F9DFEF-6EF0-407A-BD66-F771BB7D1D94}"/>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学校施設】&#10;一人当たり面積グラフ枠">
          <a:extLst>
            <a:ext uri="{FF2B5EF4-FFF2-40B4-BE49-F238E27FC236}">
              <a16:creationId xmlns:a16="http://schemas.microsoft.com/office/drawing/2014/main" id="{6F49D574-3474-4BF6-B844-ED6ED053E76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119380</xdr:rowOff>
    </xdr:from>
    <xdr:to>
      <xdr:col>116</xdr:col>
      <xdr:colOff>62864</xdr:colOff>
      <xdr:row>64</xdr:row>
      <xdr:rowOff>93980</xdr:rowOff>
    </xdr:to>
    <xdr:cxnSp macro="">
      <xdr:nvCxnSpPr>
        <xdr:cNvPr id="695" name="直線コネクタ 694">
          <a:extLst>
            <a:ext uri="{FF2B5EF4-FFF2-40B4-BE49-F238E27FC236}">
              <a16:creationId xmlns:a16="http://schemas.microsoft.com/office/drawing/2014/main" id="{ADFFDD16-42F8-4362-B5C1-C6B4003DAA71}"/>
            </a:ext>
          </a:extLst>
        </xdr:cNvPr>
        <xdr:cNvCxnSpPr/>
      </xdr:nvCxnSpPr>
      <xdr:spPr>
        <a:xfrm flipV="1">
          <a:off x="19954239" y="919988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97807</xdr:rowOff>
    </xdr:from>
    <xdr:ext cx="469744" cy="259045"/>
    <xdr:sp macro="" textlink="">
      <xdr:nvSpPr>
        <xdr:cNvPr id="696" name="【学校施設】&#10;一人当たり面積最小値テキスト">
          <a:extLst>
            <a:ext uri="{FF2B5EF4-FFF2-40B4-BE49-F238E27FC236}">
              <a16:creationId xmlns:a16="http://schemas.microsoft.com/office/drawing/2014/main" id="{CC9AA0FB-0973-47FA-B0EE-8BD98A9FE60E}"/>
            </a:ext>
          </a:extLst>
        </xdr:cNvPr>
        <xdr:cNvSpPr txBox="1"/>
      </xdr:nvSpPr>
      <xdr:spPr>
        <a:xfrm>
          <a:off x="19992975" y="1047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93980</xdr:rowOff>
    </xdr:from>
    <xdr:to>
      <xdr:col>116</xdr:col>
      <xdr:colOff>152400</xdr:colOff>
      <xdr:row>64</xdr:row>
      <xdr:rowOff>93980</xdr:rowOff>
    </xdr:to>
    <xdr:cxnSp macro="">
      <xdr:nvCxnSpPr>
        <xdr:cNvPr id="697" name="直線コネクタ 696">
          <a:extLst>
            <a:ext uri="{FF2B5EF4-FFF2-40B4-BE49-F238E27FC236}">
              <a16:creationId xmlns:a16="http://schemas.microsoft.com/office/drawing/2014/main" id="{9F54B890-7E5D-42DD-955A-746438CC9037}"/>
            </a:ext>
          </a:extLst>
        </xdr:cNvPr>
        <xdr:cNvCxnSpPr/>
      </xdr:nvCxnSpPr>
      <xdr:spPr>
        <a:xfrm>
          <a:off x="19878675" y="10466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66057</xdr:rowOff>
    </xdr:from>
    <xdr:ext cx="469744" cy="259045"/>
    <xdr:sp macro="" textlink="">
      <xdr:nvSpPr>
        <xdr:cNvPr id="698" name="【学校施設】&#10;一人当たり面積最大値テキスト">
          <a:extLst>
            <a:ext uri="{FF2B5EF4-FFF2-40B4-BE49-F238E27FC236}">
              <a16:creationId xmlns:a16="http://schemas.microsoft.com/office/drawing/2014/main" id="{41EDEC1B-D861-499A-B549-15736135324A}"/>
            </a:ext>
          </a:extLst>
        </xdr:cNvPr>
        <xdr:cNvSpPr txBox="1"/>
      </xdr:nvSpPr>
      <xdr:spPr>
        <a:xfrm>
          <a:off x="19992975" y="898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119380</xdr:rowOff>
    </xdr:from>
    <xdr:to>
      <xdr:col>116</xdr:col>
      <xdr:colOff>152400</xdr:colOff>
      <xdr:row>56</xdr:row>
      <xdr:rowOff>119380</xdr:rowOff>
    </xdr:to>
    <xdr:cxnSp macro="">
      <xdr:nvCxnSpPr>
        <xdr:cNvPr id="699" name="直線コネクタ 698">
          <a:extLst>
            <a:ext uri="{FF2B5EF4-FFF2-40B4-BE49-F238E27FC236}">
              <a16:creationId xmlns:a16="http://schemas.microsoft.com/office/drawing/2014/main" id="{C3B16042-BF09-430C-93E6-7CC14D8FCE54}"/>
            </a:ext>
          </a:extLst>
        </xdr:cNvPr>
        <xdr:cNvCxnSpPr/>
      </xdr:nvCxnSpPr>
      <xdr:spPr>
        <a:xfrm>
          <a:off x="19878675" y="91998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91457</xdr:rowOff>
    </xdr:from>
    <xdr:ext cx="469744" cy="259045"/>
    <xdr:sp macro="" textlink="">
      <xdr:nvSpPr>
        <xdr:cNvPr id="700" name="【学校施設】&#10;一人当たり面積平均値テキスト">
          <a:extLst>
            <a:ext uri="{FF2B5EF4-FFF2-40B4-BE49-F238E27FC236}">
              <a16:creationId xmlns:a16="http://schemas.microsoft.com/office/drawing/2014/main" id="{4E9516AA-2CE8-46B9-8124-4869A98BABEB}"/>
            </a:ext>
          </a:extLst>
        </xdr:cNvPr>
        <xdr:cNvSpPr txBox="1"/>
      </xdr:nvSpPr>
      <xdr:spPr>
        <a:xfrm>
          <a:off x="19992975" y="997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113030</xdr:rowOff>
    </xdr:from>
    <xdr:to>
      <xdr:col>116</xdr:col>
      <xdr:colOff>114300</xdr:colOff>
      <xdr:row>62</xdr:row>
      <xdr:rowOff>43180</xdr:rowOff>
    </xdr:to>
    <xdr:sp macro="" textlink="">
      <xdr:nvSpPr>
        <xdr:cNvPr id="701" name="フローチャート: 判断 700">
          <a:extLst>
            <a:ext uri="{FF2B5EF4-FFF2-40B4-BE49-F238E27FC236}">
              <a16:creationId xmlns:a16="http://schemas.microsoft.com/office/drawing/2014/main" id="{37091F43-172A-4E88-95AA-143C2C4D147C}"/>
            </a:ext>
          </a:extLst>
        </xdr:cNvPr>
        <xdr:cNvSpPr/>
      </xdr:nvSpPr>
      <xdr:spPr>
        <a:xfrm>
          <a:off x="19897725" y="99999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702" name="フローチャート: 判断 701">
          <a:extLst>
            <a:ext uri="{FF2B5EF4-FFF2-40B4-BE49-F238E27FC236}">
              <a16:creationId xmlns:a16="http://schemas.microsoft.com/office/drawing/2014/main" id="{5F6335FF-255C-4F9B-80B3-95B929B3AC8A}"/>
            </a:ext>
          </a:extLst>
        </xdr:cNvPr>
        <xdr:cNvSpPr/>
      </xdr:nvSpPr>
      <xdr:spPr>
        <a:xfrm>
          <a:off x="19154775" y="99891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115570</xdr:rowOff>
    </xdr:from>
    <xdr:to>
      <xdr:col>107</xdr:col>
      <xdr:colOff>101600</xdr:colOff>
      <xdr:row>62</xdr:row>
      <xdr:rowOff>45720</xdr:rowOff>
    </xdr:to>
    <xdr:sp macro="" textlink="">
      <xdr:nvSpPr>
        <xdr:cNvPr id="703" name="フローチャート: 判断 702">
          <a:extLst>
            <a:ext uri="{FF2B5EF4-FFF2-40B4-BE49-F238E27FC236}">
              <a16:creationId xmlns:a16="http://schemas.microsoft.com/office/drawing/2014/main" id="{9AF7ABA2-164A-4F4D-BEE1-DF0A1186D757}"/>
            </a:ext>
          </a:extLst>
        </xdr:cNvPr>
        <xdr:cNvSpPr/>
      </xdr:nvSpPr>
      <xdr:spPr>
        <a:xfrm>
          <a:off x="18345150" y="10002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129540</xdr:rowOff>
    </xdr:from>
    <xdr:to>
      <xdr:col>102</xdr:col>
      <xdr:colOff>165100</xdr:colOff>
      <xdr:row>62</xdr:row>
      <xdr:rowOff>59690</xdr:rowOff>
    </xdr:to>
    <xdr:sp macro="" textlink="">
      <xdr:nvSpPr>
        <xdr:cNvPr id="704" name="フローチャート: 判断 703">
          <a:extLst>
            <a:ext uri="{FF2B5EF4-FFF2-40B4-BE49-F238E27FC236}">
              <a16:creationId xmlns:a16="http://schemas.microsoft.com/office/drawing/2014/main" id="{623E549C-B168-468B-BFFB-F1F186F85A76}"/>
            </a:ext>
          </a:extLst>
        </xdr:cNvPr>
        <xdr:cNvSpPr/>
      </xdr:nvSpPr>
      <xdr:spPr>
        <a:xfrm>
          <a:off x="17554575" y="100133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45720</xdr:rowOff>
    </xdr:from>
    <xdr:to>
      <xdr:col>98</xdr:col>
      <xdr:colOff>38100</xdr:colOff>
      <xdr:row>62</xdr:row>
      <xdr:rowOff>147320</xdr:rowOff>
    </xdr:to>
    <xdr:sp macro="" textlink="">
      <xdr:nvSpPr>
        <xdr:cNvPr id="705" name="フローチャート: 判断 704">
          <a:extLst>
            <a:ext uri="{FF2B5EF4-FFF2-40B4-BE49-F238E27FC236}">
              <a16:creationId xmlns:a16="http://schemas.microsoft.com/office/drawing/2014/main" id="{BD7F5F1C-35AE-4679-98FB-2C8D2C743954}"/>
            </a:ext>
          </a:extLst>
        </xdr:cNvPr>
        <xdr:cNvSpPr/>
      </xdr:nvSpPr>
      <xdr:spPr>
        <a:xfrm>
          <a:off x="16754475" y="10097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D1E2F2C-00DC-4A46-BB02-AEFD37F1AA2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47ACBC2B-9A86-481D-827D-DAE4D4F84C7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A9DF3B47-544D-46AD-9885-42F0FA5684A4}"/>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E8EE3553-E245-417A-9A1B-43C895D3AF7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3277BEA7-5222-436F-A97E-D65913A448D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120650</xdr:rowOff>
    </xdr:from>
    <xdr:to>
      <xdr:col>116</xdr:col>
      <xdr:colOff>114300</xdr:colOff>
      <xdr:row>57</xdr:row>
      <xdr:rowOff>50800</xdr:rowOff>
    </xdr:to>
    <xdr:sp macro="" textlink="">
      <xdr:nvSpPr>
        <xdr:cNvPr id="711" name="楕円 710">
          <a:extLst>
            <a:ext uri="{FF2B5EF4-FFF2-40B4-BE49-F238E27FC236}">
              <a16:creationId xmlns:a16="http://schemas.microsoft.com/office/drawing/2014/main" id="{59A3BCC8-B219-416B-B50A-AE071A012BAB}"/>
            </a:ext>
          </a:extLst>
        </xdr:cNvPr>
        <xdr:cNvSpPr/>
      </xdr:nvSpPr>
      <xdr:spPr>
        <a:xfrm>
          <a:off x="19897725" y="92011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35577</xdr:rowOff>
    </xdr:from>
    <xdr:ext cx="469744" cy="259045"/>
    <xdr:sp macro="" textlink="">
      <xdr:nvSpPr>
        <xdr:cNvPr id="712" name="【学校施設】&#10;一人当たり面積該当値テキスト">
          <a:extLst>
            <a:ext uri="{FF2B5EF4-FFF2-40B4-BE49-F238E27FC236}">
              <a16:creationId xmlns:a16="http://schemas.microsoft.com/office/drawing/2014/main" id="{955CEE1B-D50C-494F-BD15-538C3D1B8D3A}"/>
            </a:ext>
          </a:extLst>
        </xdr:cNvPr>
        <xdr:cNvSpPr txBox="1"/>
      </xdr:nvSpPr>
      <xdr:spPr>
        <a:xfrm>
          <a:off x="19992975" y="911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167640</xdr:rowOff>
    </xdr:from>
    <xdr:to>
      <xdr:col>112</xdr:col>
      <xdr:colOff>38100</xdr:colOff>
      <xdr:row>57</xdr:row>
      <xdr:rowOff>97790</xdr:rowOff>
    </xdr:to>
    <xdr:sp macro="" textlink="">
      <xdr:nvSpPr>
        <xdr:cNvPr id="713" name="楕円 712">
          <a:extLst>
            <a:ext uri="{FF2B5EF4-FFF2-40B4-BE49-F238E27FC236}">
              <a16:creationId xmlns:a16="http://schemas.microsoft.com/office/drawing/2014/main" id="{3DA57C89-7D2F-47D5-941F-482979A2E448}"/>
            </a:ext>
          </a:extLst>
        </xdr:cNvPr>
        <xdr:cNvSpPr/>
      </xdr:nvSpPr>
      <xdr:spPr>
        <a:xfrm>
          <a:off x="19154775" y="92417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0</xdr:rowOff>
    </xdr:from>
    <xdr:to>
      <xdr:col>116</xdr:col>
      <xdr:colOff>63500</xdr:colOff>
      <xdr:row>57</xdr:row>
      <xdr:rowOff>46990</xdr:rowOff>
    </xdr:to>
    <xdr:cxnSp macro="">
      <xdr:nvCxnSpPr>
        <xdr:cNvPr id="714" name="直線コネクタ 713">
          <a:extLst>
            <a:ext uri="{FF2B5EF4-FFF2-40B4-BE49-F238E27FC236}">
              <a16:creationId xmlns:a16="http://schemas.microsoft.com/office/drawing/2014/main" id="{B8931912-C267-4F08-963A-2F5642A116A6}"/>
            </a:ext>
          </a:extLst>
        </xdr:cNvPr>
        <xdr:cNvCxnSpPr/>
      </xdr:nvCxnSpPr>
      <xdr:spPr>
        <a:xfrm flipV="1">
          <a:off x="19202400" y="9239250"/>
          <a:ext cx="752475" cy="5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93980</xdr:rowOff>
    </xdr:from>
    <xdr:to>
      <xdr:col>107</xdr:col>
      <xdr:colOff>101600</xdr:colOff>
      <xdr:row>58</xdr:row>
      <xdr:rowOff>24130</xdr:rowOff>
    </xdr:to>
    <xdr:sp macro="" textlink="">
      <xdr:nvSpPr>
        <xdr:cNvPr id="715" name="楕円 714">
          <a:extLst>
            <a:ext uri="{FF2B5EF4-FFF2-40B4-BE49-F238E27FC236}">
              <a16:creationId xmlns:a16="http://schemas.microsoft.com/office/drawing/2014/main" id="{CB7DA73D-6AB4-4D3D-B8F3-8FEA89972CD9}"/>
            </a:ext>
          </a:extLst>
        </xdr:cNvPr>
        <xdr:cNvSpPr/>
      </xdr:nvSpPr>
      <xdr:spPr>
        <a:xfrm>
          <a:off x="18345150" y="93332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46990</xdr:rowOff>
    </xdr:from>
    <xdr:to>
      <xdr:col>111</xdr:col>
      <xdr:colOff>177800</xdr:colOff>
      <xdr:row>57</xdr:row>
      <xdr:rowOff>144780</xdr:rowOff>
    </xdr:to>
    <xdr:cxnSp macro="">
      <xdr:nvCxnSpPr>
        <xdr:cNvPr id="716" name="直線コネクタ 715">
          <a:extLst>
            <a:ext uri="{FF2B5EF4-FFF2-40B4-BE49-F238E27FC236}">
              <a16:creationId xmlns:a16="http://schemas.microsoft.com/office/drawing/2014/main" id="{E1D47133-0E1E-4F05-B918-4D0E9942C75D}"/>
            </a:ext>
          </a:extLst>
        </xdr:cNvPr>
        <xdr:cNvCxnSpPr/>
      </xdr:nvCxnSpPr>
      <xdr:spPr>
        <a:xfrm flipV="1">
          <a:off x="18392775" y="9289415"/>
          <a:ext cx="809625"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166370</xdr:rowOff>
    </xdr:from>
    <xdr:to>
      <xdr:col>102</xdr:col>
      <xdr:colOff>165100</xdr:colOff>
      <xdr:row>58</xdr:row>
      <xdr:rowOff>96520</xdr:rowOff>
    </xdr:to>
    <xdr:sp macro="" textlink="">
      <xdr:nvSpPr>
        <xdr:cNvPr id="717" name="楕円 716">
          <a:extLst>
            <a:ext uri="{FF2B5EF4-FFF2-40B4-BE49-F238E27FC236}">
              <a16:creationId xmlns:a16="http://schemas.microsoft.com/office/drawing/2014/main" id="{2221E864-7BC4-4DB4-A4C9-DC556A7BAD48}"/>
            </a:ext>
          </a:extLst>
        </xdr:cNvPr>
        <xdr:cNvSpPr/>
      </xdr:nvSpPr>
      <xdr:spPr>
        <a:xfrm>
          <a:off x="17554575" y="94024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144780</xdr:rowOff>
    </xdr:from>
    <xdr:to>
      <xdr:col>107</xdr:col>
      <xdr:colOff>50800</xdr:colOff>
      <xdr:row>58</xdr:row>
      <xdr:rowOff>45720</xdr:rowOff>
    </xdr:to>
    <xdr:cxnSp macro="">
      <xdr:nvCxnSpPr>
        <xdr:cNvPr id="718" name="直線コネクタ 717">
          <a:extLst>
            <a:ext uri="{FF2B5EF4-FFF2-40B4-BE49-F238E27FC236}">
              <a16:creationId xmlns:a16="http://schemas.microsoft.com/office/drawing/2014/main" id="{DB708BCC-0501-4E9D-81D3-078B58701EB3}"/>
            </a:ext>
          </a:extLst>
        </xdr:cNvPr>
        <xdr:cNvCxnSpPr/>
      </xdr:nvCxnSpPr>
      <xdr:spPr>
        <a:xfrm flipV="1">
          <a:off x="17602200" y="9380855"/>
          <a:ext cx="790575"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27940</xdr:rowOff>
    </xdr:from>
    <xdr:to>
      <xdr:col>98</xdr:col>
      <xdr:colOff>38100</xdr:colOff>
      <xdr:row>58</xdr:row>
      <xdr:rowOff>129540</xdr:rowOff>
    </xdr:to>
    <xdr:sp macro="" textlink="">
      <xdr:nvSpPr>
        <xdr:cNvPr id="719" name="楕円 718">
          <a:extLst>
            <a:ext uri="{FF2B5EF4-FFF2-40B4-BE49-F238E27FC236}">
              <a16:creationId xmlns:a16="http://schemas.microsoft.com/office/drawing/2014/main" id="{5D8B3AFA-5B48-489D-B2A0-E77F73A990F9}"/>
            </a:ext>
          </a:extLst>
        </xdr:cNvPr>
        <xdr:cNvSpPr/>
      </xdr:nvSpPr>
      <xdr:spPr>
        <a:xfrm>
          <a:off x="16754475" y="94322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45720</xdr:rowOff>
    </xdr:from>
    <xdr:to>
      <xdr:col>102</xdr:col>
      <xdr:colOff>114300</xdr:colOff>
      <xdr:row>58</xdr:row>
      <xdr:rowOff>78740</xdr:rowOff>
    </xdr:to>
    <xdr:cxnSp macro="">
      <xdr:nvCxnSpPr>
        <xdr:cNvPr id="720" name="直線コネクタ 719">
          <a:extLst>
            <a:ext uri="{FF2B5EF4-FFF2-40B4-BE49-F238E27FC236}">
              <a16:creationId xmlns:a16="http://schemas.microsoft.com/office/drawing/2014/main" id="{5696BF0E-370A-46B8-A99F-21FAAE6B4F4E}"/>
            </a:ext>
          </a:extLst>
        </xdr:cNvPr>
        <xdr:cNvCxnSpPr/>
      </xdr:nvCxnSpPr>
      <xdr:spPr>
        <a:xfrm flipV="1">
          <a:off x="16802100" y="9450070"/>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26687</xdr:rowOff>
    </xdr:from>
    <xdr:ext cx="469744" cy="259045"/>
    <xdr:sp macro="" textlink="">
      <xdr:nvSpPr>
        <xdr:cNvPr id="721" name="n_1aveValue【学校施設】&#10;一人当たり面積">
          <a:extLst>
            <a:ext uri="{FF2B5EF4-FFF2-40B4-BE49-F238E27FC236}">
              <a16:creationId xmlns:a16="http://schemas.microsoft.com/office/drawing/2014/main" id="{E1A04EB6-B5AA-482D-A63B-EC1E722A0C4F}"/>
            </a:ext>
          </a:extLst>
        </xdr:cNvPr>
        <xdr:cNvSpPr txBox="1"/>
      </xdr:nvSpPr>
      <xdr:spPr>
        <a:xfrm>
          <a:off x="18983402" y="1007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36847</xdr:rowOff>
    </xdr:from>
    <xdr:ext cx="469744" cy="259045"/>
    <xdr:sp macro="" textlink="">
      <xdr:nvSpPr>
        <xdr:cNvPr id="722" name="n_2aveValue【学校施設】&#10;一人当たり面積">
          <a:extLst>
            <a:ext uri="{FF2B5EF4-FFF2-40B4-BE49-F238E27FC236}">
              <a16:creationId xmlns:a16="http://schemas.microsoft.com/office/drawing/2014/main" id="{9D22D634-2DC7-407B-9E48-0DE72CAAE84D}"/>
            </a:ext>
          </a:extLst>
        </xdr:cNvPr>
        <xdr:cNvSpPr txBox="1"/>
      </xdr:nvSpPr>
      <xdr:spPr>
        <a:xfrm>
          <a:off x="18183302"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50817</xdr:rowOff>
    </xdr:from>
    <xdr:ext cx="469744" cy="259045"/>
    <xdr:sp macro="" textlink="">
      <xdr:nvSpPr>
        <xdr:cNvPr id="723" name="n_3aveValue【学校施設】&#10;一人当たり面積">
          <a:extLst>
            <a:ext uri="{FF2B5EF4-FFF2-40B4-BE49-F238E27FC236}">
              <a16:creationId xmlns:a16="http://schemas.microsoft.com/office/drawing/2014/main" id="{2DC7993C-AEDB-43ED-A336-1FB193E5245D}"/>
            </a:ext>
          </a:extLst>
        </xdr:cNvPr>
        <xdr:cNvSpPr txBox="1"/>
      </xdr:nvSpPr>
      <xdr:spPr>
        <a:xfrm>
          <a:off x="17383202" y="1009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138447</xdr:rowOff>
    </xdr:from>
    <xdr:ext cx="469744" cy="259045"/>
    <xdr:sp macro="" textlink="">
      <xdr:nvSpPr>
        <xdr:cNvPr id="724" name="n_4aveValue【学校施設】&#10;一人当たり面積">
          <a:extLst>
            <a:ext uri="{FF2B5EF4-FFF2-40B4-BE49-F238E27FC236}">
              <a16:creationId xmlns:a16="http://schemas.microsoft.com/office/drawing/2014/main" id="{2BD52057-5EB9-4D63-9817-F69BD5AA69C7}"/>
            </a:ext>
          </a:extLst>
        </xdr:cNvPr>
        <xdr:cNvSpPr txBox="1"/>
      </xdr:nvSpPr>
      <xdr:spPr>
        <a:xfrm>
          <a:off x="16592627"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114317</xdr:rowOff>
    </xdr:from>
    <xdr:ext cx="469744" cy="259045"/>
    <xdr:sp macro="" textlink="">
      <xdr:nvSpPr>
        <xdr:cNvPr id="725" name="n_1mainValue【学校施設】&#10;一人当たり面積">
          <a:extLst>
            <a:ext uri="{FF2B5EF4-FFF2-40B4-BE49-F238E27FC236}">
              <a16:creationId xmlns:a16="http://schemas.microsoft.com/office/drawing/2014/main" id="{B7F3929D-DA95-4E73-AD96-C50AC5064983}"/>
            </a:ext>
          </a:extLst>
        </xdr:cNvPr>
        <xdr:cNvSpPr txBox="1"/>
      </xdr:nvSpPr>
      <xdr:spPr>
        <a:xfrm>
          <a:off x="18983402" y="902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40657</xdr:rowOff>
    </xdr:from>
    <xdr:ext cx="469744" cy="259045"/>
    <xdr:sp macro="" textlink="">
      <xdr:nvSpPr>
        <xdr:cNvPr id="726" name="n_2mainValue【学校施設】&#10;一人当たり面積">
          <a:extLst>
            <a:ext uri="{FF2B5EF4-FFF2-40B4-BE49-F238E27FC236}">
              <a16:creationId xmlns:a16="http://schemas.microsoft.com/office/drawing/2014/main" id="{DFECEC03-FF01-40C6-98EB-F0C41384CB58}"/>
            </a:ext>
          </a:extLst>
        </xdr:cNvPr>
        <xdr:cNvSpPr txBox="1"/>
      </xdr:nvSpPr>
      <xdr:spPr>
        <a:xfrm>
          <a:off x="18183302" y="9117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113047</xdr:rowOff>
    </xdr:from>
    <xdr:ext cx="469744" cy="259045"/>
    <xdr:sp macro="" textlink="">
      <xdr:nvSpPr>
        <xdr:cNvPr id="727" name="n_3mainValue【学校施設】&#10;一人当たり面積">
          <a:extLst>
            <a:ext uri="{FF2B5EF4-FFF2-40B4-BE49-F238E27FC236}">
              <a16:creationId xmlns:a16="http://schemas.microsoft.com/office/drawing/2014/main" id="{F0ECBC6E-E7EE-4DFF-A85D-EEB7FBF09B74}"/>
            </a:ext>
          </a:extLst>
        </xdr:cNvPr>
        <xdr:cNvSpPr txBox="1"/>
      </xdr:nvSpPr>
      <xdr:spPr>
        <a:xfrm>
          <a:off x="17383202" y="919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146067</xdr:rowOff>
    </xdr:from>
    <xdr:ext cx="469744" cy="259045"/>
    <xdr:sp macro="" textlink="">
      <xdr:nvSpPr>
        <xdr:cNvPr id="728" name="n_4mainValue【学校施設】&#10;一人当たり面積">
          <a:extLst>
            <a:ext uri="{FF2B5EF4-FFF2-40B4-BE49-F238E27FC236}">
              <a16:creationId xmlns:a16="http://schemas.microsoft.com/office/drawing/2014/main" id="{4FC8F39B-189C-4AFB-9C69-4CACEF36A52D}"/>
            </a:ext>
          </a:extLst>
        </xdr:cNvPr>
        <xdr:cNvSpPr txBox="1"/>
      </xdr:nvSpPr>
      <xdr:spPr>
        <a:xfrm>
          <a:off x="16592627" y="922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8BDDB61A-D586-4BC0-B751-1981BDE04ED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AB94BD47-5974-4593-8FCD-6EDC07D53A2D}"/>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50120257-F0C0-478E-B942-EAA619D1511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4D728855-3507-43BB-9453-6B16670FDBB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1636502E-E266-49FA-9B18-168A064D677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E15FC96F-4DB1-4DC4-8926-7D4E99445D8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EAED1717-60EC-42F5-8289-B97899A0434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6C8C1126-D76D-4134-B038-AC009DF49AC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96EEBC40-CF20-4BF8-8AA0-A7F1FF693EA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4839049C-B59B-469B-BD0D-CF836C16097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8EFAAD79-7339-4FC4-A582-7CADEDDD555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40" name="直線コネクタ 739">
          <a:extLst>
            <a:ext uri="{FF2B5EF4-FFF2-40B4-BE49-F238E27FC236}">
              <a16:creationId xmlns:a16="http://schemas.microsoft.com/office/drawing/2014/main" id="{47551699-C8FE-4E74-8B44-FDC5DD9AA78F}"/>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41" name="テキスト ボックス 740">
          <a:extLst>
            <a:ext uri="{FF2B5EF4-FFF2-40B4-BE49-F238E27FC236}">
              <a16:creationId xmlns:a16="http://schemas.microsoft.com/office/drawing/2014/main" id="{B76CEE5D-B723-4A04-B7AE-6F2535780BBC}"/>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42" name="直線コネクタ 741">
          <a:extLst>
            <a:ext uri="{FF2B5EF4-FFF2-40B4-BE49-F238E27FC236}">
              <a16:creationId xmlns:a16="http://schemas.microsoft.com/office/drawing/2014/main" id="{51E5ADD0-3D80-4C8D-8A89-7C6E710362AE}"/>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43" name="テキスト ボックス 742">
          <a:extLst>
            <a:ext uri="{FF2B5EF4-FFF2-40B4-BE49-F238E27FC236}">
              <a16:creationId xmlns:a16="http://schemas.microsoft.com/office/drawing/2014/main" id="{FF66C398-6A3A-4BEE-8F8A-B55750A0DD29}"/>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4" name="直線コネクタ 743">
          <a:extLst>
            <a:ext uri="{FF2B5EF4-FFF2-40B4-BE49-F238E27FC236}">
              <a16:creationId xmlns:a16="http://schemas.microsoft.com/office/drawing/2014/main" id="{B0B676BD-BFED-419F-BCE2-F84FBABE7166}"/>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5" name="テキスト ボックス 744">
          <a:extLst>
            <a:ext uri="{FF2B5EF4-FFF2-40B4-BE49-F238E27FC236}">
              <a16:creationId xmlns:a16="http://schemas.microsoft.com/office/drawing/2014/main" id="{7D46A819-8769-48F5-ADC2-C7B4F2F0FE92}"/>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6" name="直線コネクタ 745">
          <a:extLst>
            <a:ext uri="{FF2B5EF4-FFF2-40B4-BE49-F238E27FC236}">
              <a16:creationId xmlns:a16="http://schemas.microsoft.com/office/drawing/2014/main" id="{2B92F296-7D6E-410F-BDAD-CD0BAD0A8201}"/>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7" name="テキスト ボックス 746">
          <a:extLst>
            <a:ext uri="{FF2B5EF4-FFF2-40B4-BE49-F238E27FC236}">
              <a16:creationId xmlns:a16="http://schemas.microsoft.com/office/drawing/2014/main" id="{E3331C22-214B-4FA4-A869-7D8626FA8FCA}"/>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8" name="直線コネクタ 747">
          <a:extLst>
            <a:ext uri="{FF2B5EF4-FFF2-40B4-BE49-F238E27FC236}">
              <a16:creationId xmlns:a16="http://schemas.microsoft.com/office/drawing/2014/main" id="{FC12CF8C-338B-430F-BA99-0D00484E2963}"/>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9" name="テキスト ボックス 748">
          <a:extLst>
            <a:ext uri="{FF2B5EF4-FFF2-40B4-BE49-F238E27FC236}">
              <a16:creationId xmlns:a16="http://schemas.microsoft.com/office/drawing/2014/main" id="{30A5A713-57B7-4FF8-9EEC-3F0652F5201E}"/>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50" name="直線コネクタ 749">
          <a:extLst>
            <a:ext uri="{FF2B5EF4-FFF2-40B4-BE49-F238E27FC236}">
              <a16:creationId xmlns:a16="http://schemas.microsoft.com/office/drawing/2014/main" id="{481B16C7-8D2D-48F1-BB79-D41A00C7AEF9}"/>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51" name="テキスト ボックス 750">
          <a:extLst>
            <a:ext uri="{FF2B5EF4-FFF2-40B4-BE49-F238E27FC236}">
              <a16:creationId xmlns:a16="http://schemas.microsoft.com/office/drawing/2014/main" id="{DB5801E5-A7AE-42F3-AF13-E2869884A0D9}"/>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2" name="直線コネクタ 751">
          <a:extLst>
            <a:ext uri="{FF2B5EF4-FFF2-40B4-BE49-F238E27FC236}">
              <a16:creationId xmlns:a16="http://schemas.microsoft.com/office/drawing/2014/main" id="{DD592DBA-C962-4843-9B54-332A6ED22E8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53" name="【児童館】&#10;有形固定資産減価償却率グラフ枠">
          <a:extLst>
            <a:ext uri="{FF2B5EF4-FFF2-40B4-BE49-F238E27FC236}">
              <a16:creationId xmlns:a16="http://schemas.microsoft.com/office/drawing/2014/main" id="{2DEF6AA8-2FC0-4324-9A55-1BEAEC446E4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16873</xdr:rowOff>
    </xdr:from>
    <xdr:to>
      <xdr:col>85</xdr:col>
      <xdr:colOff>126364</xdr:colOff>
      <xdr:row>86</xdr:row>
      <xdr:rowOff>168729</xdr:rowOff>
    </xdr:to>
    <xdr:cxnSp macro="">
      <xdr:nvCxnSpPr>
        <xdr:cNvPr id="754" name="直線コネクタ 753">
          <a:extLst>
            <a:ext uri="{FF2B5EF4-FFF2-40B4-BE49-F238E27FC236}">
              <a16:creationId xmlns:a16="http://schemas.microsoft.com/office/drawing/2014/main" id="{0E551200-4C04-45CA-820B-9D40BBA0583E}"/>
            </a:ext>
          </a:extLst>
        </xdr:cNvPr>
        <xdr:cNvCxnSpPr/>
      </xdr:nvCxnSpPr>
      <xdr:spPr>
        <a:xfrm flipV="1">
          <a:off x="14696439" y="12656548"/>
          <a:ext cx="0" cy="1437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5" name="【児童館】&#10;有形固定資産減価償却率最小値テキスト">
          <a:extLst>
            <a:ext uri="{FF2B5EF4-FFF2-40B4-BE49-F238E27FC236}">
              <a16:creationId xmlns:a16="http://schemas.microsoft.com/office/drawing/2014/main" id="{FA0E889E-A06A-469C-A5C4-438515EF572F}"/>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6" name="直線コネクタ 755">
          <a:extLst>
            <a:ext uri="{FF2B5EF4-FFF2-40B4-BE49-F238E27FC236}">
              <a16:creationId xmlns:a16="http://schemas.microsoft.com/office/drawing/2014/main" id="{3D28FD76-6AA7-43D4-BD96-CE6143B8D39B}"/>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135000</xdr:rowOff>
    </xdr:from>
    <xdr:ext cx="340478" cy="259045"/>
    <xdr:sp macro="" textlink="">
      <xdr:nvSpPr>
        <xdr:cNvPr id="757" name="【児童館】&#10;有形固定資産減価償却率最大値テキスト">
          <a:extLst>
            <a:ext uri="{FF2B5EF4-FFF2-40B4-BE49-F238E27FC236}">
              <a16:creationId xmlns:a16="http://schemas.microsoft.com/office/drawing/2014/main" id="{21B19AEC-1533-4402-8379-537F70241C64}"/>
            </a:ext>
          </a:extLst>
        </xdr:cNvPr>
        <xdr:cNvSpPr txBox="1"/>
      </xdr:nvSpPr>
      <xdr:spPr>
        <a:xfrm>
          <a:off x="14735175" y="124508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16873</xdr:rowOff>
    </xdr:from>
    <xdr:to>
      <xdr:col>86</xdr:col>
      <xdr:colOff>25400</xdr:colOff>
      <xdr:row>78</xdr:row>
      <xdr:rowOff>16873</xdr:rowOff>
    </xdr:to>
    <xdr:cxnSp macro="">
      <xdr:nvCxnSpPr>
        <xdr:cNvPr id="758" name="直線コネクタ 757">
          <a:extLst>
            <a:ext uri="{FF2B5EF4-FFF2-40B4-BE49-F238E27FC236}">
              <a16:creationId xmlns:a16="http://schemas.microsoft.com/office/drawing/2014/main" id="{50B1F737-F6AD-4DEB-9CD1-C8EA183AE8BE}"/>
            </a:ext>
          </a:extLst>
        </xdr:cNvPr>
        <xdr:cNvCxnSpPr/>
      </xdr:nvCxnSpPr>
      <xdr:spPr>
        <a:xfrm>
          <a:off x="14611350" y="126565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109419</xdr:rowOff>
    </xdr:from>
    <xdr:ext cx="405111" cy="259045"/>
    <xdr:sp macro="" textlink="">
      <xdr:nvSpPr>
        <xdr:cNvPr id="759" name="【児童館】&#10;有形固定資産減価償却率平均値テキスト">
          <a:extLst>
            <a:ext uri="{FF2B5EF4-FFF2-40B4-BE49-F238E27FC236}">
              <a16:creationId xmlns:a16="http://schemas.microsoft.com/office/drawing/2014/main" id="{65A49C45-B11B-435D-BBA7-A58CDDE67FE7}"/>
            </a:ext>
          </a:extLst>
        </xdr:cNvPr>
        <xdr:cNvSpPr txBox="1"/>
      </xdr:nvSpPr>
      <xdr:spPr>
        <a:xfrm>
          <a:off x="14735175" y="132316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130992</xdr:rowOff>
    </xdr:from>
    <xdr:to>
      <xdr:col>85</xdr:col>
      <xdr:colOff>177800</xdr:colOff>
      <xdr:row>82</xdr:row>
      <xdr:rowOff>61142</xdr:rowOff>
    </xdr:to>
    <xdr:sp macro="" textlink="">
      <xdr:nvSpPr>
        <xdr:cNvPr id="760" name="フローチャート: 判断 759">
          <a:extLst>
            <a:ext uri="{FF2B5EF4-FFF2-40B4-BE49-F238E27FC236}">
              <a16:creationId xmlns:a16="http://schemas.microsoft.com/office/drawing/2014/main" id="{D270AD85-6F96-4BE9-958A-38D4CA4B1400}"/>
            </a:ext>
          </a:extLst>
        </xdr:cNvPr>
        <xdr:cNvSpPr/>
      </xdr:nvSpPr>
      <xdr:spPr>
        <a:xfrm>
          <a:off x="14649450" y="132564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108131</xdr:rowOff>
    </xdr:from>
    <xdr:to>
      <xdr:col>81</xdr:col>
      <xdr:colOff>101600</xdr:colOff>
      <xdr:row>82</xdr:row>
      <xdr:rowOff>38281</xdr:rowOff>
    </xdr:to>
    <xdr:sp macro="" textlink="">
      <xdr:nvSpPr>
        <xdr:cNvPr id="761" name="フローチャート: 判断 760">
          <a:extLst>
            <a:ext uri="{FF2B5EF4-FFF2-40B4-BE49-F238E27FC236}">
              <a16:creationId xmlns:a16="http://schemas.microsoft.com/office/drawing/2014/main" id="{22D9642E-046A-472F-AAEE-51ACF3399CD9}"/>
            </a:ext>
          </a:extLst>
        </xdr:cNvPr>
        <xdr:cNvSpPr/>
      </xdr:nvSpPr>
      <xdr:spPr>
        <a:xfrm>
          <a:off x="13887450" y="132304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77107</xdr:rowOff>
    </xdr:from>
    <xdr:to>
      <xdr:col>76</xdr:col>
      <xdr:colOff>165100</xdr:colOff>
      <xdr:row>82</xdr:row>
      <xdr:rowOff>7257</xdr:rowOff>
    </xdr:to>
    <xdr:sp macro="" textlink="">
      <xdr:nvSpPr>
        <xdr:cNvPr id="762" name="フローチャート: 判断 761">
          <a:extLst>
            <a:ext uri="{FF2B5EF4-FFF2-40B4-BE49-F238E27FC236}">
              <a16:creationId xmlns:a16="http://schemas.microsoft.com/office/drawing/2014/main" id="{FB15BCD2-EFE3-4A3F-9433-0C97B495EF8A}"/>
            </a:ext>
          </a:extLst>
        </xdr:cNvPr>
        <xdr:cNvSpPr/>
      </xdr:nvSpPr>
      <xdr:spPr>
        <a:xfrm>
          <a:off x="13096875" y="132025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83638</xdr:rowOff>
    </xdr:from>
    <xdr:to>
      <xdr:col>72</xdr:col>
      <xdr:colOff>38100</xdr:colOff>
      <xdr:row>82</xdr:row>
      <xdr:rowOff>13788</xdr:rowOff>
    </xdr:to>
    <xdr:sp macro="" textlink="">
      <xdr:nvSpPr>
        <xdr:cNvPr id="763" name="フローチャート: 判断 762">
          <a:extLst>
            <a:ext uri="{FF2B5EF4-FFF2-40B4-BE49-F238E27FC236}">
              <a16:creationId xmlns:a16="http://schemas.microsoft.com/office/drawing/2014/main" id="{0ACADFCA-7EC8-4F1E-BB67-D94FCC759AD2}"/>
            </a:ext>
          </a:extLst>
        </xdr:cNvPr>
        <xdr:cNvSpPr/>
      </xdr:nvSpPr>
      <xdr:spPr>
        <a:xfrm>
          <a:off x="12296775" y="1321226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52614</xdr:rowOff>
    </xdr:from>
    <xdr:to>
      <xdr:col>67</xdr:col>
      <xdr:colOff>101600</xdr:colOff>
      <xdr:row>81</xdr:row>
      <xdr:rowOff>154214</xdr:rowOff>
    </xdr:to>
    <xdr:sp macro="" textlink="">
      <xdr:nvSpPr>
        <xdr:cNvPr id="764" name="フローチャート: 判断 763">
          <a:extLst>
            <a:ext uri="{FF2B5EF4-FFF2-40B4-BE49-F238E27FC236}">
              <a16:creationId xmlns:a16="http://schemas.microsoft.com/office/drawing/2014/main" id="{7BCA3139-E925-4ACB-9F9F-87040A9931EE}"/>
            </a:ext>
          </a:extLst>
        </xdr:cNvPr>
        <xdr:cNvSpPr/>
      </xdr:nvSpPr>
      <xdr:spPr>
        <a:xfrm>
          <a:off x="11487150" y="131748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372B70B2-FBDB-409B-9EE8-1ABDE6F69D3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3925BD4-860D-42F7-BD45-A9B96BC5C90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78D3DF4D-F4DA-4319-B79C-6980B693D02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02CC2144-0ABA-4C84-9E39-19CFFB44501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8CD69F1B-AA1D-4BAB-99FE-BC30F658FFA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37919</xdr:rowOff>
    </xdr:from>
    <xdr:to>
      <xdr:col>85</xdr:col>
      <xdr:colOff>177800</xdr:colOff>
      <xdr:row>81</xdr:row>
      <xdr:rowOff>139519</xdr:rowOff>
    </xdr:to>
    <xdr:sp macro="" textlink="">
      <xdr:nvSpPr>
        <xdr:cNvPr id="770" name="楕円 769">
          <a:extLst>
            <a:ext uri="{FF2B5EF4-FFF2-40B4-BE49-F238E27FC236}">
              <a16:creationId xmlns:a16="http://schemas.microsoft.com/office/drawing/2014/main" id="{C7CCB196-3F54-4A0C-9CA9-C2A46060C2FE}"/>
            </a:ext>
          </a:extLst>
        </xdr:cNvPr>
        <xdr:cNvSpPr/>
      </xdr:nvSpPr>
      <xdr:spPr>
        <a:xfrm>
          <a:off x="14649450" y="131633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60796</xdr:rowOff>
    </xdr:from>
    <xdr:ext cx="405111" cy="259045"/>
    <xdr:sp macro="" textlink="">
      <xdr:nvSpPr>
        <xdr:cNvPr id="771" name="【児童館】&#10;有形固定資産減価償却率該当値テキスト">
          <a:extLst>
            <a:ext uri="{FF2B5EF4-FFF2-40B4-BE49-F238E27FC236}">
              <a16:creationId xmlns:a16="http://schemas.microsoft.com/office/drawing/2014/main" id="{159382D4-83F6-4D18-9A1E-15BDC06070C5}"/>
            </a:ext>
          </a:extLst>
        </xdr:cNvPr>
        <xdr:cNvSpPr txBox="1"/>
      </xdr:nvSpPr>
      <xdr:spPr>
        <a:xfrm>
          <a:off x="14735175" y="13027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134257</xdr:rowOff>
    </xdr:from>
    <xdr:to>
      <xdr:col>81</xdr:col>
      <xdr:colOff>101600</xdr:colOff>
      <xdr:row>81</xdr:row>
      <xdr:rowOff>64407</xdr:rowOff>
    </xdr:to>
    <xdr:sp macro="" textlink="">
      <xdr:nvSpPr>
        <xdr:cNvPr id="772" name="楕円 771">
          <a:extLst>
            <a:ext uri="{FF2B5EF4-FFF2-40B4-BE49-F238E27FC236}">
              <a16:creationId xmlns:a16="http://schemas.microsoft.com/office/drawing/2014/main" id="{EB6C9676-D0CA-46EE-A37D-E6EBD557BB32}"/>
            </a:ext>
          </a:extLst>
        </xdr:cNvPr>
        <xdr:cNvSpPr/>
      </xdr:nvSpPr>
      <xdr:spPr>
        <a:xfrm>
          <a:off x="13887450" y="130977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13607</xdr:rowOff>
    </xdr:from>
    <xdr:to>
      <xdr:col>85</xdr:col>
      <xdr:colOff>127000</xdr:colOff>
      <xdr:row>81</xdr:row>
      <xdr:rowOff>88719</xdr:rowOff>
    </xdr:to>
    <xdr:cxnSp macro="">
      <xdr:nvCxnSpPr>
        <xdr:cNvPr id="773" name="直線コネクタ 772">
          <a:extLst>
            <a:ext uri="{FF2B5EF4-FFF2-40B4-BE49-F238E27FC236}">
              <a16:creationId xmlns:a16="http://schemas.microsoft.com/office/drawing/2014/main" id="{9C469A66-73D7-4559-97F6-2B887D08F69F}"/>
            </a:ext>
          </a:extLst>
        </xdr:cNvPr>
        <xdr:cNvCxnSpPr/>
      </xdr:nvCxnSpPr>
      <xdr:spPr>
        <a:xfrm>
          <a:off x="13935075" y="13135882"/>
          <a:ext cx="762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57513</xdr:rowOff>
    </xdr:from>
    <xdr:to>
      <xdr:col>76</xdr:col>
      <xdr:colOff>165100</xdr:colOff>
      <xdr:row>80</xdr:row>
      <xdr:rowOff>159113</xdr:rowOff>
    </xdr:to>
    <xdr:sp macro="" textlink="">
      <xdr:nvSpPr>
        <xdr:cNvPr id="774" name="楕円 773">
          <a:extLst>
            <a:ext uri="{FF2B5EF4-FFF2-40B4-BE49-F238E27FC236}">
              <a16:creationId xmlns:a16="http://schemas.microsoft.com/office/drawing/2014/main" id="{33C2FD26-F16C-4452-873A-961B635C41EB}"/>
            </a:ext>
          </a:extLst>
        </xdr:cNvPr>
        <xdr:cNvSpPr/>
      </xdr:nvSpPr>
      <xdr:spPr>
        <a:xfrm>
          <a:off x="13096875" y="130210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108313</xdr:rowOff>
    </xdr:from>
    <xdr:to>
      <xdr:col>81</xdr:col>
      <xdr:colOff>50800</xdr:colOff>
      <xdr:row>81</xdr:row>
      <xdr:rowOff>13607</xdr:rowOff>
    </xdr:to>
    <xdr:cxnSp macro="">
      <xdr:nvCxnSpPr>
        <xdr:cNvPr id="775" name="直線コネクタ 774">
          <a:extLst>
            <a:ext uri="{FF2B5EF4-FFF2-40B4-BE49-F238E27FC236}">
              <a16:creationId xmlns:a16="http://schemas.microsoft.com/office/drawing/2014/main" id="{2B6D2419-3240-4745-B7FA-88CC8F172994}"/>
            </a:ext>
          </a:extLst>
        </xdr:cNvPr>
        <xdr:cNvCxnSpPr/>
      </xdr:nvCxnSpPr>
      <xdr:spPr>
        <a:xfrm>
          <a:off x="13144500" y="13068663"/>
          <a:ext cx="790575"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153851</xdr:rowOff>
    </xdr:from>
    <xdr:to>
      <xdr:col>72</xdr:col>
      <xdr:colOff>38100</xdr:colOff>
      <xdr:row>80</xdr:row>
      <xdr:rowOff>84001</xdr:rowOff>
    </xdr:to>
    <xdr:sp macro="" textlink="">
      <xdr:nvSpPr>
        <xdr:cNvPr id="776" name="楕円 775">
          <a:extLst>
            <a:ext uri="{FF2B5EF4-FFF2-40B4-BE49-F238E27FC236}">
              <a16:creationId xmlns:a16="http://schemas.microsoft.com/office/drawing/2014/main" id="{8079B7EF-C5E7-40A3-8D0F-E70B033D60C1}"/>
            </a:ext>
          </a:extLst>
        </xdr:cNvPr>
        <xdr:cNvSpPr/>
      </xdr:nvSpPr>
      <xdr:spPr>
        <a:xfrm>
          <a:off x="12296775" y="129554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33201</xdr:rowOff>
    </xdr:from>
    <xdr:to>
      <xdr:col>76</xdr:col>
      <xdr:colOff>114300</xdr:colOff>
      <xdr:row>80</xdr:row>
      <xdr:rowOff>108313</xdr:rowOff>
    </xdr:to>
    <xdr:cxnSp macro="">
      <xdr:nvCxnSpPr>
        <xdr:cNvPr id="777" name="直線コネクタ 776">
          <a:extLst>
            <a:ext uri="{FF2B5EF4-FFF2-40B4-BE49-F238E27FC236}">
              <a16:creationId xmlns:a16="http://schemas.microsoft.com/office/drawing/2014/main" id="{04A50E34-155B-45C2-8C99-BF2B32B909D7}"/>
            </a:ext>
          </a:extLst>
        </xdr:cNvPr>
        <xdr:cNvCxnSpPr/>
      </xdr:nvCxnSpPr>
      <xdr:spPr>
        <a:xfrm>
          <a:off x="12344400" y="12993551"/>
          <a:ext cx="8001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78739</xdr:rowOff>
    </xdr:from>
    <xdr:to>
      <xdr:col>67</xdr:col>
      <xdr:colOff>101600</xdr:colOff>
      <xdr:row>80</xdr:row>
      <xdr:rowOff>8889</xdr:rowOff>
    </xdr:to>
    <xdr:sp macro="" textlink="">
      <xdr:nvSpPr>
        <xdr:cNvPr id="778" name="楕円 777">
          <a:extLst>
            <a:ext uri="{FF2B5EF4-FFF2-40B4-BE49-F238E27FC236}">
              <a16:creationId xmlns:a16="http://schemas.microsoft.com/office/drawing/2014/main" id="{19AC23E8-E5C0-4ED8-B3E1-02AE1A324862}"/>
            </a:ext>
          </a:extLst>
        </xdr:cNvPr>
        <xdr:cNvSpPr/>
      </xdr:nvSpPr>
      <xdr:spPr>
        <a:xfrm>
          <a:off x="11487150" y="128803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129539</xdr:rowOff>
    </xdr:from>
    <xdr:to>
      <xdr:col>71</xdr:col>
      <xdr:colOff>177800</xdr:colOff>
      <xdr:row>80</xdr:row>
      <xdr:rowOff>33201</xdr:rowOff>
    </xdr:to>
    <xdr:cxnSp macro="">
      <xdr:nvCxnSpPr>
        <xdr:cNvPr id="779" name="直線コネクタ 778">
          <a:extLst>
            <a:ext uri="{FF2B5EF4-FFF2-40B4-BE49-F238E27FC236}">
              <a16:creationId xmlns:a16="http://schemas.microsoft.com/office/drawing/2014/main" id="{A09A6171-8BA4-4276-AADF-E9E3D4670BC6}"/>
            </a:ext>
          </a:extLst>
        </xdr:cNvPr>
        <xdr:cNvCxnSpPr/>
      </xdr:nvCxnSpPr>
      <xdr:spPr>
        <a:xfrm>
          <a:off x="11534775" y="12927964"/>
          <a:ext cx="809625" cy="6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29408</xdr:rowOff>
    </xdr:from>
    <xdr:ext cx="405111" cy="259045"/>
    <xdr:sp macro="" textlink="">
      <xdr:nvSpPr>
        <xdr:cNvPr id="780" name="n_1aveValue【児童館】&#10;有形固定資産減価償却率">
          <a:extLst>
            <a:ext uri="{FF2B5EF4-FFF2-40B4-BE49-F238E27FC236}">
              <a16:creationId xmlns:a16="http://schemas.microsoft.com/office/drawing/2014/main" id="{A0DC1147-0C7F-4860-A378-68C080F28D51}"/>
            </a:ext>
          </a:extLst>
        </xdr:cNvPr>
        <xdr:cNvSpPr txBox="1"/>
      </xdr:nvSpPr>
      <xdr:spPr>
        <a:xfrm>
          <a:off x="13745219" y="1331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169834</xdr:rowOff>
    </xdr:from>
    <xdr:ext cx="405111" cy="259045"/>
    <xdr:sp macro="" textlink="">
      <xdr:nvSpPr>
        <xdr:cNvPr id="781" name="n_2aveValue【児童館】&#10;有形固定資産減価償却率">
          <a:extLst>
            <a:ext uri="{FF2B5EF4-FFF2-40B4-BE49-F238E27FC236}">
              <a16:creationId xmlns:a16="http://schemas.microsoft.com/office/drawing/2014/main" id="{B2889AB2-A30D-4288-B317-F383782B8776}"/>
            </a:ext>
          </a:extLst>
        </xdr:cNvPr>
        <xdr:cNvSpPr txBox="1"/>
      </xdr:nvSpPr>
      <xdr:spPr>
        <a:xfrm>
          <a:off x="12964169" y="13285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4915</xdr:rowOff>
    </xdr:from>
    <xdr:ext cx="405111" cy="259045"/>
    <xdr:sp macro="" textlink="">
      <xdr:nvSpPr>
        <xdr:cNvPr id="782" name="n_3aveValue【児童館】&#10;有形固定資産減価償却率">
          <a:extLst>
            <a:ext uri="{FF2B5EF4-FFF2-40B4-BE49-F238E27FC236}">
              <a16:creationId xmlns:a16="http://schemas.microsoft.com/office/drawing/2014/main" id="{9F65212C-2B60-4BBB-B61F-2B5BB452A909}"/>
            </a:ext>
          </a:extLst>
        </xdr:cNvPr>
        <xdr:cNvSpPr txBox="1"/>
      </xdr:nvSpPr>
      <xdr:spPr>
        <a:xfrm>
          <a:off x="12164069" y="13295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145341</xdr:rowOff>
    </xdr:from>
    <xdr:ext cx="405111" cy="259045"/>
    <xdr:sp macro="" textlink="">
      <xdr:nvSpPr>
        <xdr:cNvPr id="783" name="n_4aveValue【児童館】&#10;有形固定資産減価償却率">
          <a:extLst>
            <a:ext uri="{FF2B5EF4-FFF2-40B4-BE49-F238E27FC236}">
              <a16:creationId xmlns:a16="http://schemas.microsoft.com/office/drawing/2014/main" id="{A3C0B2D9-FD48-48E0-ADB2-136F21454CCD}"/>
            </a:ext>
          </a:extLst>
        </xdr:cNvPr>
        <xdr:cNvSpPr txBox="1"/>
      </xdr:nvSpPr>
      <xdr:spPr>
        <a:xfrm>
          <a:off x="11354444" y="1326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80934</xdr:rowOff>
    </xdr:from>
    <xdr:ext cx="405111" cy="259045"/>
    <xdr:sp macro="" textlink="">
      <xdr:nvSpPr>
        <xdr:cNvPr id="784" name="n_1mainValue【児童館】&#10;有形固定資産減価償却率">
          <a:extLst>
            <a:ext uri="{FF2B5EF4-FFF2-40B4-BE49-F238E27FC236}">
              <a16:creationId xmlns:a16="http://schemas.microsoft.com/office/drawing/2014/main" id="{00BED56E-E92E-44B0-A75B-E98224EF5929}"/>
            </a:ext>
          </a:extLst>
        </xdr:cNvPr>
        <xdr:cNvSpPr txBox="1"/>
      </xdr:nvSpPr>
      <xdr:spPr>
        <a:xfrm>
          <a:off x="13745219" y="1288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4190</xdr:rowOff>
    </xdr:from>
    <xdr:ext cx="405111" cy="259045"/>
    <xdr:sp macro="" textlink="">
      <xdr:nvSpPr>
        <xdr:cNvPr id="785" name="n_2mainValue【児童館】&#10;有形固定資産減価償却率">
          <a:extLst>
            <a:ext uri="{FF2B5EF4-FFF2-40B4-BE49-F238E27FC236}">
              <a16:creationId xmlns:a16="http://schemas.microsoft.com/office/drawing/2014/main" id="{97AA0B7F-9529-40B9-B336-B8E3115E44B6}"/>
            </a:ext>
          </a:extLst>
        </xdr:cNvPr>
        <xdr:cNvSpPr txBox="1"/>
      </xdr:nvSpPr>
      <xdr:spPr>
        <a:xfrm>
          <a:off x="12964169" y="1280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100528</xdr:rowOff>
    </xdr:from>
    <xdr:ext cx="405111" cy="259045"/>
    <xdr:sp macro="" textlink="">
      <xdr:nvSpPr>
        <xdr:cNvPr id="786" name="n_3mainValue【児童館】&#10;有形固定資産減価償却率">
          <a:extLst>
            <a:ext uri="{FF2B5EF4-FFF2-40B4-BE49-F238E27FC236}">
              <a16:creationId xmlns:a16="http://schemas.microsoft.com/office/drawing/2014/main" id="{CE17DBE4-9319-46F4-B8CB-463FF2A1EB7D}"/>
            </a:ext>
          </a:extLst>
        </xdr:cNvPr>
        <xdr:cNvSpPr txBox="1"/>
      </xdr:nvSpPr>
      <xdr:spPr>
        <a:xfrm>
          <a:off x="12164069" y="12743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25416</xdr:rowOff>
    </xdr:from>
    <xdr:ext cx="405111" cy="259045"/>
    <xdr:sp macro="" textlink="">
      <xdr:nvSpPr>
        <xdr:cNvPr id="787" name="n_4mainValue【児童館】&#10;有形固定資産減価償却率">
          <a:extLst>
            <a:ext uri="{FF2B5EF4-FFF2-40B4-BE49-F238E27FC236}">
              <a16:creationId xmlns:a16="http://schemas.microsoft.com/office/drawing/2014/main" id="{450E6C64-C0E2-4F56-A678-93D3D7081E11}"/>
            </a:ext>
          </a:extLst>
        </xdr:cNvPr>
        <xdr:cNvSpPr txBox="1"/>
      </xdr:nvSpPr>
      <xdr:spPr>
        <a:xfrm>
          <a:off x="11354444" y="12668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8" name="正方形/長方形 787">
          <a:extLst>
            <a:ext uri="{FF2B5EF4-FFF2-40B4-BE49-F238E27FC236}">
              <a16:creationId xmlns:a16="http://schemas.microsoft.com/office/drawing/2014/main" id="{E1D7F71A-B98D-4517-ABC6-5D7FB46EBA6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9" name="正方形/長方形 788">
          <a:extLst>
            <a:ext uri="{FF2B5EF4-FFF2-40B4-BE49-F238E27FC236}">
              <a16:creationId xmlns:a16="http://schemas.microsoft.com/office/drawing/2014/main" id="{D9CD57AA-F77B-4E4D-90DF-A16E809AAFA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0" name="正方形/長方形 789">
          <a:extLst>
            <a:ext uri="{FF2B5EF4-FFF2-40B4-BE49-F238E27FC236}">
              <a16:creationId xmlns:a16="http://schemas.microsoft.com/office/drawing/2014/main" id="{8213CE6B-2547-45EB-95B0-F069E7BBCDC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1" name="正方形/長方形 790">
          <a:extLst>
            <a:ext uri="{FF2B5EF4-FFF2-40B4-BE49-F238E27FC236}">
              <a16:creationId xmlns:a16="http://schemas.microsoft.com/office/drawing/2014/main" id="{C05B343F-1384-4365-8FA0-2822410355F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2" name="正方形/長方形 791">
          <a:extLst>
            <a:ext uri="{FF2B5EF4-FFF2-40B4-BE49-F238E27FC236}">
              <a16:creationId xmlns:a16="http://schemas.microsoft.com/office/drawing/2014/main" id="{E761AF38-F7A1-4A34-9A01-6538E60D0C6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3" name="正方形/長方形 792">
          <a:extLst>
            <a:ext uri="{FF2B5EF4-FFF2-40B4-BE49-F238E27FC236}">
              <a16:creationId xmlns:a16="http://schemas.microsoft.com/office/drawing/2014/main" id="{C7D91856-3AB7-44BF-A367-3BB93D41015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4" name="正方形/長方形 793">
          <a:extLst>
            <a:ext uri="{FF2B5EF4-FFF2-40B4-BE49-F238E27FC236}">
              <a16:creationId xmlns:a16="http://schemas.microsoft.com/office/drawing/2014/main" id="{EAA997FC-80B8-441A-99D9-067F661AFDF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5" name="正方形/長方形 794">
          <a:extLst>
            <a:ext uri="{FF2B5EF4-FFF2-40B4-BE49-F238E27FC236}">
              <a16:creationId xmlns:a16="http://schemas.microsoft.com/office/drawing/2014/main" id="{908C11E8-F081-4CAA-8B0A-EA0CF645D1DB}"/>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6" name="テキスト ボックス 795">
          <a:extLst>
            <a:ext uri="{FF2B5EF4-FFF2-40B4-BE49-F238E27FC236}">
              <a16:creationId xmlns:a16="http://schemas.microsoft.com/office/drawing/2014/main" id="{F1B3E89E-C46C-478F-AC9A-4BC1A3CB0DD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7" name="直線コネクタ 796">
          <a:extLst>
            <a:ext uri="{FF2B5EF4-FFF2-40B4-BE49-F238E27FC236}">
              <a16:creationId xmlns:a16="http://schemas.microsoft.com/office/drawing/2014/main" id="{EA988DC9-FBC3-4F8E-B50E-00696D8AD8B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8" name="直線コネクタ 797">
          <a:extLst>
            <a:ext uri="{FF2B5EF4-FFF2-40B4-BE49-F238E27FC236}">
              <a16:creationId xmlns:a16="http://schemas.microsoft.com/office/drawing/2014/main" id="{807E1454-0AFF-482F-8BDE-3E65BC754FBB}"/>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9" name="テキスト ボックス 798">
          <a:extLst>
            <a:ext uri="{FF2B5EF4-FFF2-40B4-BE49-F238E27FC236}">
              <a16:creationId xmlns:a16="http://schemas.microsoft.com/office/drawing/2014/main" id="{D1171E5D-5BFC-4A80-8B0A-31D80D3487A1}"/>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800" name="直線コネクタ 799">
          <a:extLst>
            <a:ext uri="{FF2B5EF4-FFF2-40B4-BE49-F238E27FC236}">
              <a16:creationId xmlns:a16="http://schemas.microsoft.com/office/drawing/2014/main" id="{AB99F927-AC85-459F-8DEF-8B942BCED2CD}"/>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1" name="テキスト ボックス 800">
          <a:extLst>
            <a:ext uri="{FF2B5EF4-FFF2-40B4-BE49-F238E27FC236}">
              <a16:creationId xmlns:a16="http://schemas.microsoft.com/office/drawing/2014/main" id="{10926E96-08F0-4888-AB5E-8C349186251E}"/>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2" name="直線コネクタ 801">
          <a:extLst>
            <a:ext uri="{FF2B5EF4-FFF2-40B4-BE49-F238E27FC236}">
              <a16:creationId xmlns:a16="http://schemas.microsoft.com/office/drawing/2014/main" id="{34F17D08-9373-4596-B45F-0B8719160EA2}"/>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3" name="テキスト ボックス 802">
          <a:extLst>
            <a:ext uri="{FF2B5EF4-FFF2-40B4-BE49-F238E27FC236}">
              <a16:creationId xmlns:a16="http://schemas.microsoft.com/office/drawing/2014/main" id="{E2278F36-3330-4029-A4A3-900D5831CBA0}"/>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4" name="直線コネクタ 803">
          <a:extLst>
            <a:ext uri="{FF2B5EF4-FFF2-40B4-BE49-F238E27FC236}">
              <a16:creationId xmlns:a16="http://schemas.microsoft.com/office/drawing/2014/main" id="{AFF0EC77-6E98-4148-8F8B-48B1FF68CE6A}"/>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5" name="テキスト ボックス 804">
          <a:extLst>
            <a:ext uri="{FF2B5EF4-FFF2-40B4-BE49-F238E27FC236}">
              <a16:creationId xmlns:a16="http://schemas.microsoft.com/office/drawing/2014/main" id="{43B4B3ED-5D89-428B-BA5A-B7166ED3968C}"/>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6" name="直線コネクタ 805">
          <a:extLst>
            <a:ext uri="{FF2B5EF4-FFF2-40B4-BE49-F238E27FC236}">
              <a16:creationId xmlns:a16="http://schemas.microsoft.com/office/drawing/2014/main" id="{813994C2-23D7-4D1E-8E7E-DC77F2F2CFB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7" name="テキスト ボックス 806">
          <a:extLst>
            <a:ext uri="{FF2B5EF4-FFF2-40B4-BE49-F238E27FC236}">
              <a16:creationId xmlns:a16="http://schemas.microsoft.com/office/drawing/2014/main" id="{0E56FDCE-90F0-4C82-9C53-B71DD072EA5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8" name="【児童館】&#10;一人当たり面積グラフ枠">
          <a:extLst>
            <a:ext uri="{FF2B5EF4-FFF2-40B4-BE49-F238E27FC236}">
              <a16:creationId xmlns:a16="http://schemas.microsoft.com/office/drawing/2014/main" id="{5A235AC3-B1FC-4636-B6F9-99306ADC86D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85</xdr:row>
      <xdr:rowOff>163830</xdr:rowOff>
    </xdr:to>
    <xdr:cxnSp macro="">
      <xdr:nvCxnSpPr>
        <xdr:cNvPr id="809" name="直線コネクタ 808">
          <a:extLst>
            <a:ext uri="{FF2B5EF4-FFF2-40B4-BE49-F238E27FC236}">
              <a16:creationId xmlns:a16="http://schemas.microsoft.com/office/drawing/2014/main" id="{679112F4-037B-45B6-BB34-B2A9644A33BD}"/>
            </a:ext>
          </a:extLst>
        </xdr:cNvPr>
        <xdr:cNvCxnSpPr/>
      </xdr:nvCxnSpPr>
      <xdr:spPr>
        <a:xfrm flipV="1">
          <a:off x="19954239" y="12573000"/>
          <a:ext cx="0" cy="1360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167657</xdr:rowOff>
    </xdr:from>
    <xdr:ext cx="469744" cy="259045"/>
    <xdr:sp macro="" textlink="">
      <xdr:nvSpPr>
        <xdr:cNvPr id="810" name="【児童館】&#10;一人当たり面積最小値テキスト">
          <a:extLst>
            <a:ext uri="{FF2B5EF4-FFF2-40B4-BE49-F238E27FC236}">
              <a16:creationId xmlns:a16="http://schemas.microsoft.com/office/drawing/2014/main" id="{594F4694-F4F8-4813-AD2B-0CF821A9BC3D}"/>
            </a:ext>
          </a:extLst>
        </xdr:cNvPr>
        <xdr:cNvSpPr txBox="1"/>
      </xdr:nvSpPr>
      <xdr:spPr>
        <a:xfrm>
          <a:off x="19992975" y="1393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163830</xdr:rowOff>
    </xdr:from>
    <xdr:to>
      <xdr:col>116</xdr:col>
      <xdr:colOff>152400</xdr:colOff>
      <xdr:row>85</xdr:row>
      <xdr:rowOff>163830</xdr:rowOff>
    </xdr:to>
    <xdr:cxnSp macro="">
      <xdr:nvCxnSpPr>
        <xdr:cNvPr id="811" name="直線コネクタ 810">
          <a:extLst>
            <a:ext uri="{FF2B5EF4-FFF2-40B4-BE49-F238E27FC236}">
              <a16:creationId xmlns:a16="http://schemas.microsoft.com/office/drawing/2014/main" id="{5405B76E-43E5-474E-9227-AF508B3AA2DA}"/>
            </a:ext>
          </a:extLst>
        </xdr:cNvPr>
        <xdr:cNvCxnSpPr/>
      </xdr:nvCxnSpPr>
      <xdr:spPr>
        <a:xfrm>
          <a:off x="19878675" y="13933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12" name="【児童館】&#10;一人当たり面積最大値テキスト">
          <a:extLst>
            <a:ext uri="{FF2B5EF4-FFF2-40B4-BE49-F238E27FC236}">
              <a16:creationId xmlns:a16="http://schemas.microsoft.com/office/drawing/2014/main" id="{2C24B551-2B22-4DF4-8AB0-4C1B69FD157B}"/>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13" name="直線コネクタ 812">
          <a:extLst>
            <a:ext uri="{FF2B5EF4-FFF2-40B4-BE49-F238E27FC236}">
              <a16:creationId xmlns:a16="http://schemas.microsoft.com/office/drawing/2014/main" id="{EEAF5D5C-74DA-41EF-AC0B-09CA90BFF7DD}"/>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814" name="【児童館】&#10;一人当たり面積平均値テキスト">
          <a:extLst>
            <a:ext uri="{FF2B5EF4-FFF2-40B4-BE49-F238E27FC236}">
              <a16:creationId xmlns:a16="http://schemas.microsoft.com/office/drawing/2014/main" id="{9FD8E872-AA5F-4B50-8251-8F5796E7A7BD}"/>
            </a:ext>
          </a:extLst>
        </xdr:cNvPr>
        <xdr:cNvSpPr txBox="1"/>
      </xdr:nvSpPr>
      <xdr:spPr>
        <a:xfrm>
          <a:off x="19992975" y="13351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815" name="フローチャート: 判断 814">
          <a:extLst>
            <a:ext uri="{FF2B5EF4-FFF2-40B4-BE49-F238E27FC236}">
              <a16:creationId xmlns:a16="http://schemas.microsoft.com/office/drawing/2014/main" id="{F165827D-051E-44EC-BD4B-CC5B19202B71}"/>
            </a:ext>
          </a:extLst>
        </xdr:cNvPr>
        <xdr:cNvSpPr/>
      </xdr:nvSpPr>
      <xdr:spPr>
        <a:xfrm>
          <a:off x="198977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6" name="フローチャート: 判断 815">
          <a:extLst>
            <a:ext uri="{FF2B5EF4-FFF2-40B4-BE49-F238E27FC236}">
              <a16:creationId xmlns:a16="http://schemas.microsoft.com/office/drawing/2014/main" id="{6C095ED2-2C58-44C9-A064-543D990AEC24}"/>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817" name="フローチャート: 判断 816">
          <a:extLst>
            <a:ext uri="{FF2B5EF4-FFF2-40B4-BE49-F238E27FC236}">
              <a16:creationId xmlns:a16="http://schemas.microsoft.com/office/drawing/2014/main" id="{1EE9E262-326C-4A91-AEE1-6C78E3B53540}"/>
            </a:ext>
          </a:extLst>
        </xdr:cNvPr>
        <xdr:cNvSpPr/>
      </xdr:nvSpPr>
      <xdr:spPr>
        <a:xfrm>
          <a:off x="18345150"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8" name="フローチャート: 判断 817">
          <a:extLst>
            <a:ext uri="{FF2B5EF4-FFF2-40B4-BE49-F238E27FC236}">
              <a16:creationId xmlns:a16="http://schemas.microsoft.com/office/drawing/2014/main" id="{21659CC7-FA43-404B-9E0C-DDC5A3242B93}"/>
            </a:ext>
          </a:extLst>
        </xdr:cNvPr>
        <xdr:cNvSpPr/>
      </xdr:nvSpPr>
      <xdr:spPr>
        <a:xfrm>
          <a:off x="17554575" y="1353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19" name="フローチャート: 判断 818">
          <a:extLst>
            <a:ext uri="{FF2B5EF4-FFF2-40B4-BE49-F238E27FC236}">
              <a16:creationId xmlns:a16="http://schemas.microsoft.com/office/drawing/2014/main" id="{9B4EAE4E-F86D-479F-9615-1AB6B9A1FEB2}"/>
            </a:ext>
          </a:extLst>
        </xdr:cNvPr>
        <xdr:cNvSpPr/>
      </xdr:nvSpPr>
      <xdr:spPr>
        <a:xfrm>
          <a:off x="167544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1329D1C-75C0-4292-A412-F696932FA80A}"/>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9B7306EA-AC01-467D-92B1-59C0C8CBCFD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B41C0B04-DC40-4D39-8FD2-11238799F53D}"/>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E96A9908-9647-4C80-A0DB-67E5FC60987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71B03E78-4B82-4AA8-A413-F1BF78131CF2}"/>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825" name="楕円 824">
          <a:extLst>
            <a:ext uri="{FF2B5EF4-FFF2-40B4-BE49-F238E27FC236}">
              <a16:creationId xmlns:a16="http://schemas.microsoft.com/office/drawing/2014/main" id="{77DD68F1-B46F-4003-8C87-756732CC4FE4}"/>
            </a:ext>
          </a:extLst>
        </xdr:cNvPr>
        <xdr:cNvSpPr/>
      </xdr:nvSpPr>
      <xdr:spPr>
        <a:xfrm>
          <a:off x="19897725" y="138372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826" name="【児童館】&#10;一人当たり面積該当値テキスト">
          <a:extLst>
            <a:ext uri="{FF2B5EF4-FFF2-40B4-BE49-F238E27FC236}">
              <a16:creationId xmlns:a16="http://schemas.microsoft.com/office/drawing/2014/main" id="{2D28C761-0228-4AE7-A611-E2A00091D3C5}"/>
            </a:ext>
          </a:extLst>
        </xdr:cNvPr>
        <xdr:cNvSpPr txBox="1"/>
      </xdr:nvSpPr>
      <xdr:spPr>
        <a:xfrm>
          <a:off x="19992975" y="1376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827" name="楕円 826">
          <a:extLst>
            <a:ext uri="{FF2B5EF4-FFF2-40B4-BE49-F238E27FC236}">
              <a16:creationId xmlns:a16="http://schemas.microsoft.com/office/drawing/2014/main" id="{D9A935F0-F17E-4440-81FD-C72A8DE30856}"/>
            </a:ext>
          </a:extLst>
        </xdr:cNvPr>
        <xdr:cNvSpPr/>
      </xdr:nvSpPr>
      <xdr:spPr>
        <a:xfrm>
          <a:off x="19154775" y="138372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118111</xdr:rowOff>
    </xdr:to>
    <xdr:cxnSp macro="">
      <xdr:nvCxnSpPr>
        <xdr:cNvPr id="828" name="直線コネクタ 827">
          <a:extLst>
            <a:ext uri="{FF2B5EF4-FFF2-40B4-BE49-F238E27FC236}">
              <a16:creationId xmlns:a16="http://schemas.microsoft.com/office/drawing/2014/main" id="{9F8CD0B0-1196-4E28-B01F-401EBA21CD93}"/>
            </a:ext>
          </a:extLst>
        </xdr:cNvPr>
        <xdr:cNvCxnSpPr/>
      </xdr:nvCxnSpPr>
      <xdr:spPr>
        <a:xfrm>
          <a:off x="19202400" y="1389443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829" name="楕円 828">
          <a:extLst>
            <a:ext uri="{FF2B5EF4-FFF2-40B4-BE49-F238E27FC236}">
              <a16:creationId xmlns:a16="http://schemas.microsoft.com/office/drawing/2014/main" id="{044A38B3-5C07-4B40-900B-506810C08073}"/>
            </a:ext>
          </a:extLst>
        </xdr:cNvPr>
        <xdr:cNvSpPr/>
      </xdr:nvSpPr>
      <xdr:spPr>
        <a:xfrm>
          <a:off x="18345150" y="138372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118111</xdr:rowOff>
    </xdr:to>
    <xdr:cxnSp macro="">
      <xdr:nvCxnSpPr>
        <xdr:cNvPr id="830" name="直線コネクタ 829">
          <a:extLst>
            <a:ext uri="{FF2B5EF4-FFF2-40B4-BE49-F238E27FC236}">
              <a16:creationId xmlns:a16="http://schemas.microsoft.com/office/drawing/2014/main" id="{183FE451-D035-4537-8E2A-7E066EDC58FA}"/>
            </a:ext>
          </a:extLst>
        </xdr:cNvPr>
        <xdr:cNvCxnSpPr/>
      </xdr:nvCxnSpPr>
      <xdr:spPr>
        <a:xfrm>
          <a:off x="18392775" y="1389443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831" name="楕円 830">
          <a:extLst>
            <a:ext uri="{FF2B5EF4-FFF2-40B4-BE49-F238E27FC236}">
              <a16:creationId xmlns:a16="http://schemas.microsoft.com/office/drawing/2014/main" id="{BCF543B3-8485-4322-9953-E8C1B1170AE9}"/>
            </a:ext>
          </a:extLst>
        </xdr:cNvPr>
        <xdr:cNvSpPr/>
      </xdr:nvSpPr>
      <xdr:spPr>
        <a:xfrm>
          <a:off x="17554575" y="138372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118111</xdr:rowOff>
    </xdr:to>
    <xdr:cxnSp macro="">
      <xdr:nvCxnSpPr>
        <xdr:cNvPr id="832" name="直線コネクタ 831">
          <a:extLst>
            <a:ext uri="{FF2B5EF4-FFF2-40B4-BE49-F238E27FC236}">
              <a16:creationId xmlns:a16="http://schemas.microsoft.com/office/drawing/2014/main" id="{B7385268-0A52-40B9-8B93-2B5E3482B713}"/>
            </a:ext>
          </a:extLst>
        </xdr:cNvPr>
        <xdr:cNvCxnSpPr/>
      </xdr:nvCxnSpPr>
      <xdr:spPr>
        <a:xfrm>
          <a:off x="17602200" y="1389443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833" name="楕円 832">
          <a:extLst>
            <a:ext uri="{FF2B5EF4-FFF2-40B4-BE49-F238E27FC236}">
              <a16:creationId xmlns:a16="http://schemas.microsoft.com/office/drawing/2014/main" id="{E5FE3AE1-2960-4B42-9351-A50D5BF128A7}"/>
            </a:ext>
          </a:extLst>
        </xdr:cNvPr>
        <xdr:cNvSpPr/>
      </xdr:nvSpPr>
      <xdr:spPr>
        <a:xfrm>
          <a:off x="16754475" y="138372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834" name="直線コネクタ 833">
          <a:extLst>
            <a:ext uri="{FF2B5EF4-FFF2-40B4-BE49-F238E27FC236}">
              <a16:creationId xmlns:a16="http://schemas.microsoft.com/office/drawing/2014/main" id="{64907D02-7726-4434-9EB3-9E7564E12DCF}"/>
            </a:ext>
          </a:extLst>
        </xdr:cNvPr>
        <xdr:cNvCxnSpPr/>
      </xdr:nvCxnSpPr>
      <xdr:spPr>
        <a:xfrm>
          <a:off x="16802100" y="138944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35" name="n_1aveValue【児童館】&#10;一人当たり面積">
          <a:extLst>
            <a:ext uri="{FF2B5EF4-FFF2-40B4-BE49-F238E27FC236}">
              <a16:creationId xmlns:a16="http://schemas.microsoft.com/office/drawing/2014/main" id="{6D69CC41-34E5-42C7-84A8-F63FF7A9A02F}"/>
            </a:ext>
          </a:extLst>
        </xdr:cNvPr>
        <xdr:cNvSpPr txBox="1"/>
      </xdr:nvSpPr>
      <xdr:spPr>
        <a:xfrm>
          <a:off x="189834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836" name="n_2aveValue【児童館】&#10;一人当たり面積">
          <a:extLst>
            <a:ext uri="{FF2B5EF4-FFF2-40B4-BE49-F238E27FC236}">
              <a16:creationId xmlns:a16="http://schemas.microsoft.com/office/drawing/2014/main" id="{70D7BE38-2E58-4AA6-8F5B-65DCB26C5E4F}"/>
            </a:ext>
          </a:extLst>
        </xdr:cNvPr>
        <xdr:cNvSpPr txBox="1"/>
      </xdr:nvSpPr>
      <xdr:spPr>
        <a:xfrm>
          <a:off x="181833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7" name="n_3aveValue【児童館】&#10;一人当たり面積">
          <a:extLst>
            <a:ext uri="{FF2B5EF4-FFF2-40B4-BE49-F238E27FC236}">
              <a16:creationId xmlns:a16="http://schemas.microsoft.com/office/drawing/2014/main" id="{7C8AF579-DD72-4D29-8A3A-10440317BD97}"/>
            </a:ext>
          </a:extLst>
        </xdr:cNvPr>
        <xdr:cNvSpPr txBox="1"/>
      </xdr:nvSpPr>
      <xdr:spPr>
        <a:xfrm>
          <a:off x="17383202"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38" name="n_4aveValue【児童館】&#10;一人当たり面積">
          <a:extLst>
            <a:ext uri="{FF2B5EF4-FFF2-40B4-BE49-F238E27FC236}">
              <a16:creationId xmlns:a16="http://schemas.microsoft.com/office/drawing/2014/main" id="{E6FBF381-F036-4591-A25B-49D6DEC1A971}"/>
            </a:ext>
          </a:extLst>
        </xdr:cNvPr>
        <xdr:cNvSpPr txBox="1"/>
      </xdr:nvSpPr>
      <xdr:spPr>
        <a:xfrm>
          <a:off x="16592627"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839" name="n_1mainValue【児童館】&#10;一人当たり面積">
          <a:extLst>
            <a:ext uri="{FF2B5EF4-FFF2-40B4-BE49-F238E27FC236}">
              <a16:creationId xmlns:a16="http://schemas.microsoft.com/office/drawing/2014/main" id="{DB14C423-9121-498E-8C72-06A17E1FEFF7}"/>
            </a:ext>
          </a:extLst>
        </xdr:cNvPr>
        <xdr:cNvSpPr txBox="1"/>
      </xdr:nvSpPr>
      <xdr:spPr>
        <a:xfrm>
          <a:off x="18983402"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840" name="n_2mainValue【児童館】&#10;一人当たり面積">
          <a:extLst>
            <a:ext uri="{FF2B5EF4-FFF2-40B4-BE49-F238E27FC236}">
              <a16:creationId xmlns:a16="http://schemas.microsoft.com/office/drawing/2014/main" id="{44AB1F30-697D-48C1-A4C6-4845E4F6E1D5}"/>
            </a:ext>
          </a:extLst>
        </xdr:cNvPr>
        <xdr:cNvSpPr txBox="1"/>
      </xdr:nvSpPr>
      <xdr:spPr>
        <a:xfrm>
          <a:off x="18183302"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841" name="n_3mainValue【児童館】&#10;一人当たり面積">
          <a:extLst>
            <a:ext uri="{FF2B5EF4-FFF2-40B4-BE49-F238E27FC236}">
              <a16:creationId xmlns:a16="http://schemas.microsoft.com/office/drawing/2014/main" id="{D7356043-DE99-4CF1-B78F-A88A099EF61D}"/>
            </a:ext>
          </a:extLst>
        </xdr:cNvPr>
        <xdr:cNvSpPr txBox="1"/>
      </xdr:nvSpPr>
      <xdr:spPr>
        <a:xfrm>
          <a:off x="17383202"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842" name="n_4mainValue【児童館】&#10;一人当たり面積">
          <a:extLst>
            <a:ext uri="{FF2B5EF4-FFF2-40B4-BE49-F238E27FC236}">
              <a16:creationId xmlns:a16="http://schemas.microsoft.com/office/drawing/2014/main" id="{292D445C-1E57-47CC-8065-1132DC5B309B}"/>
            </a:ext>
          </a:extLst>
        </xdr:cNvPr>
        <xdr:cNvSpPr txBox="1"/>
      </xdr:nvSpPr>
      <xdr:spPr>
        <a:xfrm>
          <a:off x="16592627"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3" name="正方形/長方形 842">
          <a:extLst>
            <a:ext uri="{FF2B5EF4-FFF2-40B4-BE49-F238E27FC236}">
              <a16:creationId xmlns:a16="http://schemas.microsoft.com/office/drawing/2014/main" id="{4E4A5CB5-3978-471A-9119-FB46A82E901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4" name="正方形/長方形 843">
          <a:extLst>
            <a:ext uri="{FF2B5EF4-FFF2-40B4-BE49-F238E27FC236}">
              <a16:creationId xmlns:a16="http://schemas.microsoft.com/office/drawing/2014/main" id="{1AAEBFEA-706F-425F-806F-38858989AE8F}"/>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5" name="正方形/長方形 844">
          <a:extLst>
            <a:ext uri="{FF2B5EF4-FFF2-40B4-BE49-F238E27FC236}">
              <a16:creationId xmlns:a16="http://schemas.microsoft.com/office/drawing/2014/main" id="{C550C2A2-532A-49ED-BA09-E6EA315D34D0}"/>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6" name="正方形/長方形 845">
          <a:extLst>
            <a:ext uri="{FF2B5EF4-FFF2-40B4-BE49-F238E27FC236}">
              <a16:creationId xmlns:a16="http://schemas.microsoft.com/office/drawing/2014/main" id="{A37F217C-3265-4771-BEDF-9AD09F7843A1}"/>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7" name="正方形/長方形 846">
          <a:extLst>
            <a:ext uri="{FF2B5EF4-FFF2-40B4-BE49-F238E27FC236}">
              <a16:creationId xmlns:a16="http://schemas.microsoft.com/office/drawing/2014/main" id="{72104782-AF60-4871-8BE5-73EE7686F36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8" name="正方形/長方形 847">
          <a:extLst>
            <a:ext uri="{FF2B5EF4-FFF2-40B4-BE49-F238E27FC236}">
              <a16:creationId xmlns:a16="http://schemas.microsoft.com/office/drawing/2014/main" id="{88BEA206-927C-4445-BAD4-8B2142DCF53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9" name="正方形/長方形 848">
          <a:extLst>
            <a:ext uri="{FF2B5EF4-FFF2-40B4-BE49-F238E27FC236}">
              <a16:creationId xmlns:a16="http://schemas.microsoft.com/office/drawing/2014/main" id="{BAFBCBC8-9CF3-4E3A-B632-78F27F2B915C}"/>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正方形/長方形 849">
          <a:extLst>
            <a:ext uri="{FF2B5EF4-FFF2-40B4-BE49-F238E27FC236}">
              <a16:creationId xmlns:a16="http://schemas.microsoft.com/office/drawing/2014/main" id="{F41A4A49-F7CB-46F6-905C-6A73C47BFEE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1" name="テキスト ボックス 850">
          <a:extLst>
            <a:ext uri="{FF2B5EF4-FFF2-40B4-BE49-F238E27FC236}">
              <a16:creationId xmlns:a16="http://schemas.microsoft.com/office/drawing/2014/main" id="{140CFA18-D716-4D9B-B614-E411681CC9CE}"/>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2" name="直線コネクタ 851">
          <a:extLst>
            <a:ext uri="{FF2B5EF4-FFF2-40B4-BE49-F238E27FC236}">
              <a16:creationId xmlns:a16="http://schemas.microsoft.com/office/drawing/2014/main" id="{91D91562-0721-4B58-9237-85F0BBD63DF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3" name="テキスト ボックス 852">
          <a:extLst>
            <a:ext uri="{FF2B5EF4-FFF2-40B4-BE49-F238E27FC236}">
              <a16:creationId xmlns:a16="http://schemas.microsoft.com/office/drawing/2014/main" id="{4BD722B0-2E2C-446C-BBD9-BDF2A13B3F4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54" name="直線コネクタ 853">
          <a:extLst>
            <a:ext uri="{FF2B5EF4-FFF2-40B4-BE49-F238E27FC236}">
              <a16:creationId xmlns:a16="http://schemas.microsoft.com/office/drawing/2014/main" id="{1DB84E6A-D450-4444-A7C8-F44B91254AA6}"/>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55" name="テキスト ボックス 854">
          <a:extLst>
            <a:ext uri="{FF2B5EF4-FFF2-40B4-BE49-F238E27FC236}">
              <a16:creationId xmlns:a16="http://schemas.microsoft.com/office/drawing/2014/main" id="{927F8BAC-BE50-4A8B-95CE-70F09E827901}"/>
            </a:ext>
          </a:extLst>
        </xdr:cNvPr>
        <xdr:cNvSpPr txBox="1"/>
      </xdr:nvSpPr>
      <xdr:spPr>
        <a:xfrm>
          <a:off x="10845966"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6" name="直線コネクタ 855">
          <a:extLst>
            <a:ext uri="{FF2B5EF4-FFF2-40B4-BE49-F238E27FC236}">
              <a16:creationId xmlns:a16="http://schemas.microsoft.com/office/drawing/2014/main" id="{C4B0498F-F156-447C-A818-9ED582DE017E}"/>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7" name="テキスト ボックス 856">
          <a:extLst>
            <a:ext uri="{FF2B5EF4-FFF2-40B4-BE49-F238E27FC236}">
              <a16:creationId xmlns:a16="http://schemas.microsoft.com/office/drawing/2014/main" id="{867B6B54-0F1E-406B-9A36-27B633D96223}"/>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8" name="直線コネクタ 857">
          <a:extLst>
            <a:ext uri="{FF2B5EF4-FFF2-40B4-BE49-F238E27FC236}">
              <a16:creationId xmlns:a16="http://schemas.microsoft.com/office/drawing/2014/main" id="{E88C74A2-F74B-43FD-B730-E7065FE3F898}"/>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9" name="テキスト ボックス 858">
          <a:extLst>
            <a:ext uri="{FF2B5EF4-FFF2-40B4-BE49-F238E27FC236}">
              <a16:creationId xmlns:a16="http://schemas.microsoft.com/office/drawing/2014/main" id="{75415CDD-2C22-4797-9F92-AF4BDCE28EC7}"/>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60" name="直線コネクタ 859">
          <a:extLst>
            <a:ext uri="{FF2B5EF4-FFF2-40B4-BE49-F238E27FC236}">
              <a16:creationId xmlns:a16="http://schemas.microsoft.com/office/drawing/2014/main" id="{35DE220B-6712-448F-9081-34C737F13510}"/>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61" name="テキスト ボックス 860">
          <a:extLst>
            <a:ext uri="{FF2B5EF4-FFF2-40B4-BE49-F238E27FC236}">
              <a16:creationId xmlns:a16="http://schemas.microsoft.com/office/drawing/2014/main" id="{A84D51A1-5D35-472F-9AFF-47DF8A4311F9}"/>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1143EE17-D45B-4FDF-A1BC-CB222962123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3" name="テキスト ボックス 862">
          <a:extLst>
            <a:ext uri="{FF2B5EF4-FFF2-40B4-BE49-F238E27FC236}">
              <a16:creationId xmlns:a16="http://schemas.microsoft.com/office/drawing/2014/main" id="{0AD985E0-AF17-4E7C-A587-23CA7C219AB6}"/>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4" name="【公民館】&#10;有形固定資産減価償却率グラフ枠">
          <a:extLst>
            <a:ext uri="{FF2B5EF4-FFF2-40B4-BE49-F238E27FC236}">
              <a16:creationId xmlns:a16="http://schemas.microsoft.com/office/drawing/2014/main" id="{00E5241C-9E62-4DB4-8300-994D5D2E336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102</xdr:row>
      <xdr:rowOff>96774</xdr:rowOff>
    </xdr:from>
    <xdr:to>
      <xdr:col>85</xdr:col>
      <xdr:colOff>126364</xdr:colOff>
      <xdr:row>108</xdr:row>
      <xdr:rowOff>55626</xdr:rowOff>
    </xdr:to>
    <xdr:cxnSp macro="">
      <xdr:nvCxnSpPr>
        <xdr:cNvPr id="865" name="直線コネクタ 864">
          <a:extLst>
            <a:ext uri="{FF2B5EF4-FFF2-40B4-BE49-F238E27FC236}">
              <a16:creationId xmlns:a16="http://schemas.microsoft.com/office/drawing/2014/main" id="{8C573249-3CC5-4039-83FC-C47246D0550C}"/>
            </a:ext>
          </a:extLst>
        </xdr:cNvPr>
        <xdr:cNvCxnSpPr/>
      </xdr:nvCxnSpPr>
      <xdr:spPr>
        <a:xfrm flipV="1">
          <a:off x="14696439" y="16727424"/>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59453</xdr:rowOff>
    </xdr:from>
    <xdr:ext cx="405111" cy="259045"/>
    <xdr:sp macro="" textlink="">
      <xdr:nvSpPr>
        <xdr:cNvPr id="866" name="【公民館】&#10;有形固定資産減価償却率最小値テキスト">
          <a:extLst>
            <a:ext uri="{FF2B5EF4-FFF2-40B4-BE49-F238E27FC236}">
              <a16:creationId xmlns:a16="http://schemas.microsoft.com/office/drawing/2014/main" id="{4D60810A-8DE6-44D6-B915-A1AFD4BA0A0C}"/>
            </a:ext>
          </a:extLst>
        </xdr:cNvPr>
        <xdr:cNvSpPr txBox="1"/>
      </xdr:nvSpPr>
      <xdr:spPr>
        <a:xfrm>
          <a:off x="14735175" y="1771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55626</xdr:rowOff>
    </xdr:from>
    <xdr:to>
      <xdr:col>86</xdr:col>
      <xdr:colOff>25400</xdr:colOff>
      <xdr:row>108</xdr:row>
      <xdr:rowOff>55626</xdr:rowOff>
    </xdr:to>
    <xdr:cxnSp macro="">
      <xdr:nvCxnSpPr>
        <xdr:cNvPr id="867" name="直線コネクタ 866">
          <a:extLst>
            <a:ext uri="{FF2B5EF4-FFF2-40B4-BE49-F238E27FC236}">
              <a16:creationId xmlns:a16="http://schemas.microsoft.com/office/drawing/2014/main" id="{662B9206-6902-4AA7-A1AA-EE6906D45110}"/>
            </a:ext>
          </a:extLst>
        </xdr:cNvPr>
        <xdr:cNvCxnSpPr/>
      </xdr:nvCxnSpPr>
      <xdr:spPr>
        <a:xfrm>
          <a:off x="14611350" y="17714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43451</xdr:rowOff>
    </xdr:from>
    <xdr:ext cx="405111" cy="259045"/>
    <xdr:sp macro="" textlink="">
      <xdr:nvSpPr>
        <xdr:cNvPr id="868" name="【公民館】&#10;有形固定資産減価償却率最大値テキスト">
          <a:extLst>
            <a:ext uri="{FF2B5EF4-FFF2-40B4-BE49-F238E27FC236}">
              <a16:creationId xmlns:a16="http://schemas.microsoft.com/office/drawing/2014/main" id="{9165675D-44D2-4D93-9070-2083E93C2638}"/>
            </a:ext>
          </a:extLst>
        </xdr:cNvPr>
        <xdr:cNvSpPr txBox="1"/>
      </xdr:nvSpPr>
      <xdr:spPr>
        <a:xfrm>
          <a:off x="14735175" y="1650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102</xdr:row>
      <xdr:rowOff>96774</xdr:rowOff>
    </xdr:from>
    <xdr:to>
      <xdr:col>86</xdr:col>
      <xdr:colOff>25400</xdr:colOff>
      <xdr:row>102</xdr:row>
      <xdr:rowOff>96774</xdr:rowOff>
    </xdr:to>
    <xdr:cxnSp macro="">
      <xdr:nvCxnSpPr>
        <xdr:cNvPr id="869" name="直線コネクタ 868">
          <a:extLst>
            <a:ext uri="{FF2B5EF4-FFF2-40B4-BE49-F238E27FC236}">
              <a16:creationId xmlns:a16="http://schemas.microsoft.com/office/drawing/2014/main" id="{6897021D-D56F-4303-8279-0A2267792B9C}"/>
            </a:ext>
          </a:extLst>
        </xdr:cNvPr>
        <xdr:cNvCxnSpPr/>
      </xdr:nvCxnSpPr>
      <xdr:spPr>
        <a:xfrm>
          <a:off x="14611350" y="167274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102125</xdr:rowOff>
    </xdr:from>
    <xdr:ext cx="405111" cy="259045"/>
    <xdr:sp macro="" textlink="">
      <xdr:nvSpPr>
        <xdr:cNvPr id="870" name="【公民館】&#10;有形固定資産減価償却率平均値テキスト">
          <a:extLst>
            <a:ext uri="{FF2B5EF4-FFF2-40B4-BE49-F238E27FC236}">
              <a16:creationId xmlns:a16="http://schemas.microsoft.com/office/drawing/2014/main" id="{78F21B47-7E48-43D2-90F1-9D93E5FFDA90}"/>
            </a:ext>
          </a:extLst>
        </xdr:cNvPr>
        <xdr:cNvSpPr txBox="1"/>
      </xdr:nvSpPr>
      <xdr:spPr>
        <a:xfrm>
          <a:off x="14735175" y="17250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123698</xdr:rowOff>
    </xdr:from>
    <xdr:to>
      <xdr:col>85</xdr:col>
      <xdr:colOff>177800</xdr:colOff>
      <xdr:row>106</xdr:row>
      <xdr:rowOff>53848</xdr:rowOff>
    </xdr:to>
    <xdr:sp macro="" textlink="">
      <xdr:nvSpPr>
        <xdr:cNvPr id="871" name="フローチャート: 判断 870">
          <a:extLst>
            <a:ext uri="{FF2B5EF4-FFF2-40B4-BE49-F238E27FC236}">
              <a16:creationId xmlns:a16="http://schemas.microsoft.com/office/drawing/2014/main" id="{5DE63299-75D9-4D17-B6B9-BB9252F9B2D9}"/>
            </a:ext>
          </a:extLst>
        </xdr:cNvPr>
        <xdr:cNvSpPr/>
      </xdr:nvSpPr>
      <xdr:spPr>
        <a:xfrm>
          <a:off x="14649450" y="172718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254</xdr:rowOff>
    </xdr:from>
    <xdr:to>
      <xdr:col>81</xdr:col>
      <xdr:colOff>101600</xdr:colOff>
      <xdr:row>106</xdr:row>
      <xdr:rowOff>101854</xdr:rowOff>
    </xdr:to>
    <xdr:sp macro="" textlink="">
      <xdr:nvSpPr>
        <xdr:cNvPr id="872" name="フローチャート: 判断 871">
          <a:extLst>
            <a:ext uri="{FF2B5EF4-FFF2-40B4-BE49-F238E27FC236}">
              <a16:creationId xmlns:a16="http://schemas.microsoft.com/office/drawing/2014/main" id="{F6C8DEEA-B250-49D3-B26C-250D73A579D3}"/>
            </a:ext>
          </a:extLst>
        </xdr:cNvPr>
        <xdr:cNvSpPr/>
      </xdr:nvSpPr>
      <xdr:spPr>
        <a:xfrm>
          <a:off x="13887450" y="1731670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141987</xdr:rowOff>
    </xdr:from>
    <xdr:to>
      <xdr:col>76</xdr:col>
      <xdr:colOff>165100</xdr:colOff>
      <xdr:row>106</xdr:row>
      <xdr:rowOff>72137</xdr:rowOff>
    </xdr:to>
    <xdr:sp macro="" textlink="">
      <xdr:nvSpPr>
        <xdr:cNvPr id="873" name="フローチャート: 判断 872">
          <a:extLst>
            <a:ext uri="{FF2B5EF4-FFF2-40B4-BE49-F238E27FC236}">
              <a16:creationId xmlns:a16="http://schemas.microsoft.com/office/drawing/2014/main" id="{8DB4FFF2-3046-4D95-A208-773AC6FAB75F}"/>
            </a:ext>
          </a:extLst>
        </xdr:cNvPr>
        <xdr:cNvSpPr/>
      </xdr:nvSpPr>
      <xdr:spPr>
        <a:xfrm>
          <a:off x="13096875" y="172901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105411</xdr:rowOff>
    </xdr:from>
    <xdr:to>
      <xdr:col>72</xdr:col>
      <xdr:colOff>38100</xdr:colOff>
      <xdr:row>106</xdr:row>
      <xdr:rowOff>35561</xdr:rowOff>
    </xdr:to>
    <xdr:sp macro="" textlink="">
      <xdr:nvSpPr>
        <xdr:cNvPr id="874" name="フローチャート: 判断 873">
          <a:extLst>
            <a:ext uri="{FF2B5EF4-FFF2-40B4-BE49-F238E27FC236}">
              <a16:creationId xmlns:a16="http://schemas.microsoft.com/office/drawing/2014/main" id="{A5E384CA-DF18-43BD-8639-72D1FBB7BADF}"/>
            </a:ext>
          </a:extLst>
        </xdr:cNvPr>
        <xdr:cNvSpPr/>
      </xdr:nvSpPr>
      <xdr:spPr>
        <a:xfrm>
          <a:off x="12296775" y="172472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96265</xdr:rowOff>
    </xdr:from>
    <xdr:to>
      <xdr:col>67</xdr:col>
      <xdr:colOff>101600</xdr:colOff>
      <xdr:row>106</xdr:row>
      <xdr:rowOff>26415</xdr:rowOff>
    </xdr:to>
    <xdr:sp macro="" textlink="">
      <xdr:nvSpPr>
        <xdr:cNvPr id="875" name="フローチャート: 判断 874">
          <a:extLst>
            <a:ext uri="{FF2B5EF4-FFF2-40B4-BE49-F238E27FC236}">
              <a16:creationId xmlns:a16="http://schemas.microsoft.com/office/drawing/2014/main" id="{679A58B6-C227-4AB1-9220-B0B9B7A1AA84}"/>
            </a:ext>
          </a:extLst>
        </xdr:cNvPr>
        <xdr:cNvSpPr/>
      </xdr:nvSpPr>
      <xdr:spPr>
        <a:xfrm>
          <a:off x="11487150" y="172412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BE09B175-2757-4E69-8285-EA1DB096F7C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93612EA6-88BC-4054-9EB4-17553BDB880D}"/>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5CD37B3-C2E6-4837-97CB-E6B61A8E1AE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6DD11CE-923B-4B58-BBCE-277DBE08706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E725C64-675D-4AB6-9177-9647583CB83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45974</xdr:rowOff>
    </xdr:from>
    <xdr:to>
      <xdr:col>85</xdr:col>
      <xdr:colOff>177800</xdr:colOff>
      <xdr:row>102</xdr:row>
      <xdr:rowOff>147574</xdr:rowOff>
    </xdr:to>
    <xdr:sp macro="" textlink="">
      <xdr:nvSpPr>
        <xdr:cNvPr id="881" name="楕円 880">
          <a:extLst>
            <a:ext uri="{FF2B5EF4-FFF2-40B4-BE49-F238E27FC236}">
              <a16:creationId xmlns:a16="http://schemas.microsoft.com/office/drawing/2014/main" id="{C5925139-CA7A-45EE-8FC9-8EA5C64DCFB9}"/>
            </a:ext>
          </a:extLst>
        </xdr:cNvPr>
        <xdr:cNvSpPr/>
      </xdr:nvSpPr>
      <xdr:spPr>
        <a:xfrm>
          <a:off x="14649450" y="166797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170451</xdr:rowOff>
    </xdr:from>
    <xdr:ext cx="405111" cy="259045"/>
    <xdr:sp macro="" textlink="">
      <xdr:nvSpPr>
        <xdr:cNvPr id="882" name="【公民館】&#10;有形固定資産減価償却率該当値テキスト">
          <a:extLst>
            <a:ext uri="{FF2B5EF4-FFF2-40B4-BE49-F238E27FC236}">
              <a16:creationId xmlns:a16="http://schemas.microsoft.com/office/drawing/2014/main" id="{BB9B6EBB-0B0C-4C9E-A4C5-A84A18008E74}"/>
            </a:ext>
          </a:extLst>
        </xdr:cNvPr>
        <xdr:cNvSpPr txBox="1"/>
      </xdr:nvSpPr>
      <xdr:spPr>
        <a:xfrm>
          <a:off x="14735175" y="16629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27687</xdr:rowOff>
    </xdr:from>
    <xdr:to>
      <xdr:col>81</xdr:col>
      <xdr:colOff>101600</xdr:colOff>
      <xdr:row>102</xdr:row>
      <xdr:rowOff>129287</xdr:rowOff>
    </xdr:to>
    <xdr:sp macro="" textlink="">
      <xdr:nvSpPr>
        <xdr:cNvPr id="883" name="楕円 882">
          <a:extLst>
            <a:ext uri="{FF2B5EF4-FFF2-40B4-BE49-F238E27FC236}">
              <a16:creationId xmlns:a16="http://schemas.microsoft.com/office/drawing/2014/main" id="{79529C96-3576-4989-9F8A-0853E1F57293}"/>
            </a:ext>
          </a:extLst>
        </xdr:cNvPr>
        <xdr:cNvSpPr/>
      </xdr:nvSpPr>
      <xdr:spPr>
        <a:xfrm>
          <a:off x="13887450" y="166615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78487</xdr:rowOff>
    </xdr:from>
    <xdr:to>
      <xdr:col>85</xdr:col>
      <xdr:colOff>127000</xdr:colOff>
      <xdr:row>102</xdr:row>
      <xdr:rowOff>96774</xdr:rowOff>
    </xdr:to>
    <xdr:cxnSp macro="">
      <xdr:nvCxnSpPr>
        <xdr:cNvPr id="884" name="直線コネクタ 883">
          <a:extLst>
            <a:ext uri="{FF2B5EF4-FFF2-40B4-BE49-F238E27FC236}">
              <a16:creationId xmlns:a16="http://schemas.microsoft.com/office/drawing/2014/main" id="{3B87E69C-5359-4220-AEDD-34F1BF785DB2}"/>
            </a:ext>
          </a:extLst>
        </xdr:cNvPr>
        <xdr:cNvCxnSpPr/>
      </xdr:nvCxnSpPr>
      <xdr:spPr>
        <a:xfrm>
          <a:off x="13935075" y="16709137"/>
          <a:ext cx="762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148844</xdr:rowOff>
    </xdr:from>
    <xdr:to>
      <xdr:col>76</xdr:col>
      <xdr:colOff>165100</xdr:colOff>
      <xdr:row>102</xdr:row>
      <xdr:rowOff>78994</xdr:rowOff>
    </xdr:to>
    <xdr:sp macro="" textlink="">
      <xdr:nvSpPr>
        <xdr:cNvPr id="885" name="楕円 884">
          <a:extLst>
            <a:ext uri="{FF2B5EF4-FFF2-40B4-BE49-F238E27FC236}">
              <a16:creationId xmlns:a16="http://schemas.microsoft.com/office/drawing/2014/main" id="{61575904-A994-48C7-866C-115CA5E51574}"/>
            </a:ext>
          </a:extLst>
        </xdr:cNvPr>
        <xdr:cNvSpPr/>
      </xdr:nvSpPr>
      <xdr:spPr>
        <a:xfrm>
          <a:off x="13096875" y="166048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28194</xdr:rowOff>
    </xdr:from>
    <xdr:to>
      <xdr:col>81</xdr:col>
      <xdr:colOff>50800</xdr:colOff>
      <xdr:row>102</xdr:row>
      <xdr:rowOff>78487</xdr:rowOff>
    </xdr:to>
    <xdr:cxnSp macro="">
      <xdr:nvCxnSpPr>
        <xdr:cNvPr id="886" name="直線コネクタ 885">
          <a:extLst>
            <a:ext uri="{FF2B5EF4-FFF2-40B4-BE49-F238E27FC236}">
              <a16:creationId xmlns:a16="http://schemas.microsoft.com/office/drawing/2014/main" id="{36408F0D-F554-40DA-B3B2-60D64C92BEF5}"/>
            </a:ext>
          </a:extLst>
        </xdr:cNvPr>
        <xdr:cNvCxnSpPr/>
      </xdr:nvCxnSpPr>
      <xdr:spPr>
        <a:xfrm>
          <a:off x="13144500" y="16662019"/>
          <a:ext cx="790575" cy="4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80263</xdr:rowOff>
    </xdr:from>
    <xdr:to>
      <xdr:col>72</xdr:col>
      <xdr:colOff>38100</xdr:colOff>
      <xdr:row>102</xdr:row>
      <xdr:rowOff>10413</xdr:rowOff>
    </xdr:to>
    <xdr:sp macro="" textlink="">
      <xdr:nvSpPr>
        <xdr:cNvPr id="887" name="楕円 886">
          <a:extLst>
            <a:ext uri="{FF2B5EF4-FFF2-40B4-BE49-F238E27FC236}">
              <a16:creationId xmlns:a16="http://schemas.microsoft.com/office/drawing/2014/main" id="{87A2B4DB-4080-4668-A756-B361452F34B3}"/>
            </a:ext>
          </a:extLst>
        </xdr:cNvPr>
        <xdr:cNvSpPr/>
      </xdr:nvSpPr>
      <xdr:spPr>
        <a:xfrm>
          <a:off x="12296775" y="165426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131063</xdr:rowOff>
    </xdr:from>
    <xdr:to>
      <xdr:col>76</xdr:col>
      <xdr:colOff>114300</xdr:colOff>
      <xdr:row>102</xdr:row>
      <xdr:rowOff>28194</xdr:rowOff>
    </xdr:to>
    <xdr:cxnSp macro="">
      <xdr:nvCxnSpPr>
        <xdr:cNvPr id="888" name="直線コネクタ 887">
          <a:extLst>
            <a:ext uri="{FF2B5EF4-FFF2-40B4-BE49-F238E27FC236}">
              <a16:creationId xmlns:a16="http://schemas.microsoft.com/office/drawing/2014/main" id="{B714B703-73A9-4EC9-8977-7154A01BB389}"/>
            </a:ext>
          </a:extLst>
        </xdr:cNvPr>
        <xdr:cNvCxnSpPr/>
      </xdr:nvCxnSpPr>
      <xdr:spPr>
        <a:xfrm>
          <a:off x="12344400" y="16590263"/>
          <a:ext cx="800100" cy="7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29972</xdr:rowOff>
    </xdr:from>
    <xdr:to>
      <xdr:col>67</xdr:col>
      <xdr:colOff>101600</xdr:colOff>
      <xdr:row>101</xdr:row>
      <xdr:rowOff>131572</xdr:rowOff>
    </xdr:to>
    <xdr:sp macro="" textlink="">
      <xdr:nvSpPr>
        <xdr:cNvPr id="889" name="楕円 888">
          <a:extLst>
            <a:ext uri="{FF2B5EF4-FFF2-40B4-BE49-F238E27FC236}">
              <a16:creationId xmlns:a16="http://schemas.microsoft.com/office/drawing/2014/main" id="{5E120C14-2132-4162-9DFA-506D0522A5EC}"/>
            </a:ext>
          </a:extLst>
        </xdr:cNvPr>
        <xdr:cNvSpPr/>
      </xdr:nvSpPr>
      <xdr:spPr>
        <a:xfrm>
          <a:off x="11487150" y="164859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80772</xdr:rowOff>
    </xdr:from>
    <xdr:to>
      <xdr:col>71</xdr:col>
      <xdr:colOff>177800</xdr:colOff>
      <xdr:row>101</xdr:row>
      <xdr:rowOff>131063</xdr:rowOff>
    </xdr:to>
    <xdr:cxnSp macro="">
      <xdr:nvCxnSpPr>
        <xdr:cNvPr id="890" name="直線コネクタ 889">
          <a:extLst>
            <a:ext uri="{FF2B5EF4-FFF2-40B4-BE49-F238E27FC236}">
              <a16:creationId xmlns:a16="http://schemas.microsoft.com/office/drawing/2014/main" id="{1D07C571-757C-49CD-9BC4-FCD0CC13D5F6}"/>
            </a:ext>
          </a:extLst>
        </xdr:cNvPr>
        <xdr:cNvCxnSpPr/>
      </xdr:nvCxnSpPr>
      <xdr:spPr>
        <a:xfrm>
          <a:off x="11534775" y="16543147"/>
          <a:ext cx="809625" cy="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92981</xdr:rowOff>
    </xdr:from>
    <xdr:ext cx="405111" cy="259045"/>
    <xdr:sp macro="" textlink="">
      <xdr:nvSpPr>
        <xdr:cNvPr id="891" name="n_1aveValue【公民館】&#10;有形固定資産減価償却率">
          <a:extLst>
            <a:ext uri="{FF2B5EF4-FFF2-40B4-BE49-F238E27FC236}">
              <a16:creationId xmlns:a16="http://schemas.microsoft.com/office/drawing/2014/main" id="{1C6EB261-8299-484F-B9DC-00CDBF64BE2A}"/>
            </a:ext>
          </a:extLst>
        </xdr:cNvPr>
        <xdr:cNvSpPr txBox="1"/>
      </xdr:nvSpPr>
      <xdr:spPr>
        <a:xfrm>
          <a:off x="13745219" y="1740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63264</xdr:rowOff>
    </xdr:from>
    <xdr:ext cx="405111" cy="259045"/>
    <xdr:sp macro="" textlink="">
      <xdr:nvSpPr>
        <xdr:cNvPr id="892" name="n_2aveValue【公民館】&#10;有形固定資産減価償却率">
          <a:extLst>
            <a:ext uri="{FF2B5EF4-FFF2-40B4-BE49-F238E27FC236}">
              <a16:creationId xmlns:a16="http://schemas.microsoft.com/office/drawing/2014/main" id="{7045DE27-4BB5-446D-8004-E2071B07EBA4}"/>
            </a:ext>
          </a:extLst>
        </xdr:cNvPr>
        <xdr:cNvSpPr txBox="1"/>
      </xdr:nvSpPr>
      <xdr:spPr>
        <a:xfrm>
          <a:off x="12964169" y="17382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26688</xdr:rowOff>
    </xdr:from>
    <xdr:ext cx="405111" cy="259045"/>
    <xdr:sp macro="" textlink="">
      <xdr:nvSpPr>
        <xdr:cNvPr id="893" name="n_3aveValue【公民館】&#10;有形固定資産減価償却率">
          <a:extLst>
            <a:ext uri="{FF2B5EF4-FFF2-40B4-BE49-F238E27FC236}">
              <a16:creationId xmlns:a16="http://schemas.microsoft.com/office/drawing/2014/main" id="{ADB7E9C8-F3A8-412A-9E3C-4AEF5C139DA0}"/>
            </a:ext>
          </a:extLst>
        </xdr:cNvPr>
        <xdr:cNvSpPr txBox="1"/>
      </xdr:nvSpPr>
      <xdr:spPr>
        <a:xfrm>
          <a:off x="12164069" y="1734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17542</xdr:rowOff>
    </xdr:from>
    <xdr:ext cx="405111" cy="259045"/>
    <xdr:sp macro="" textlink="">
      <xdr:nvSpPr>
        <xdr:cNvPr id="894" name="n_4aveValue【公民館】&#10;有形固定資産減価償却率">
          <a:extLst>
            <a:ext uri="{FF2B5EF4-FFF2-40B4-BE49-F238E27FC236}">
              <a16:creationId xmlns:a16="http://schemas.microsoft.com/office/drawing/2014/main" id="{B094C23D-3DD2-4367-9598-FF2E7F7B07BF}"/>
            </a:ext>
          </a:extLst>
        </xdr:cNvPr>
        <xdr:cNvSpPr txBox="1"/>
      </xdr:nvSpPr>
      <xdr:spPr>
        <a:xfrm>
          <a:off x="11354444" y="17333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145814</xdr:rowOff>
    </xdr:from>
    <xdr:ext cx="405111" cy="259045"/>
    <xdr:sp macro="" textlink="">
      <xdr:nvSpPr>
        <xdr:cNvPr id="895" name="n_1mainValue【公民館】&#10;有形固定資産減価償却率">
          <a:extLst>
            <a:ext uri="{FF2B5EF4-FFF2-40B4-BE49-F238E27FC236}">
              <a16:creationId xmlns:a16="http://schemas.microsoft.com/office/drawing/2014/main" id="{8012A8AB-0EB9-4389-892B-F5B39DAF7C09}"/>
            </a:ext>
          </a:extLst>
        </xdr:cNvPr>
        <xdr:cNvSpPr txBox="1"/>
      </xdr:nvSpPr>
      <xdr:spPr>
        <a:xfrm>
          <a:off x="13745219" y="16430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95521</xdr:rowOff>
    </xdr:from>
    <xdr:ext cx="405111" cy="259045"/>
    <xdr:sp macro="" textlink="">
      <xdr:nvSpPr>
        <xdr:cNvPr id="896" name="n_2mainValue【公民館】&#10;有形固定資産減価償却率">
          <a:extLst>
            <a:ext uri="{FF2B5EF4-FFF2-40B4-BE49-F238E27FC236}">
              <a16:creationId xmlns:a16="http://schemas.microsoft.com/office/drawing/2014/main" id="{F0C05D05-BB39-44A0-884D-2D24D23D20A9}"/>
            </a:ext>
          </a:extLst>
        </xdr:cNvPr>
        <xdr:cNvSpPr txBox="1"/>
      </xdr:nvSpPr>
      <xdr:spPr>
        <a:xfrm>
          <a:off x="12964169" y="1638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26940</xdr:rowOff>
    </xdr:from>
    <xdr:ext cx="405111" cy="259045"/>
    <xdr:sp macro="" textlink="">
      <xdr:nvSpPr>
        <xdr:cNvPr id="897" name="n_3mainValue【公民館】&#10;有形固定資産減価償却率">
          <a:extLst>
            <a:ext uri="{FF2B5EF4-FFF2-40B4-BE49-F238E27FC236}">
              <a16:creationId xmlns:a16="http://schemas.microsoft.com/office/drawing/2014/main" id="{59F753B9-E9F0-4F18-AFDC-96F858589954}"/>
            </a:ext>
          </a:extLst>
        </xdr:cNvPr>
        <xdr:cNvSpPr txBox="1"/>
      </xdr:nvSpPr>
      <xdr:spPr>
        <a:xfrm>
          <a:off x="12164069" y="16317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148099</xdr:rowOff>
    </xdr:from>
    <xdr:ext cx="405111" cy="259045"/>
    <xdr:sp macro="" textlink="">
      <xdr:nvSpPr>
        <xdr:cNvPr id="898" name="n_4mainValue【公民館】&#10;有形固定資産減価償却率">
          <a:extLst>
            <a:ext uri="{FF2B5EF4-FFF2-40B4-BE49-F238E27FC236}">
              <a16:creationId xmlns:a16="http://schemas.microsoft.com/office/drawing/2014/main" id="{364B3336-C73A-4C12-8AB3-700450A3A501}"/>
            </a:ext>
          </a:extLst>
        </xdr:cNvPr>
        <xdr:cNvSpPr txBox="1"/>
      </xdr:nvSpPr>
      <xdr:spPr>
        <a:xfrm>
          <a:off x="11354444" y="1626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BFD69D07-834B-4ED6-85D2-68101236F1C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3338FA8B-D053-49D5-91DC-4FA17901775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1B848177-90EC-418A-A37A-AEB9E291B6B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8139AE15-E11E-483D-8AE5-2993F686B6C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1BD638DB-6CC6-4E50-956A-6A77338FCDD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0CC70BB1-131D-4B77-AA33-39710E1D42A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3EA87712-692A-4B3C-8D4E-DAA8FD5A3DD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3BDCCEA1-D2A9-4B99-9B00-C70F6DE22B4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6523929D-813B-4A49-B352-79E3EE6E2BC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0686B323-3548-496D-A5F7-095D2E8F1B8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E07D69F4-9F3F-4AEF-AE21-82E5C233726F}"/>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71DF0AFD-CF71-47CE-9BF8-6A9062500B07}"/>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CCD47714-E9AC-4BA9-B0C2-70D69B781C35}"/>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0B462651-C99D-4AAD-AEB5-FFACCEABB646}"/>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C00AA611-C570-4656-B774-B357EFE1C568}"/>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6CA6AC6B-F901-47FF-BEB8-DFE86A679F73}"/>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2C490D1E-A273-472D-9D57-24532571E493}"/>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0E525264-8129-4F3D-A683-0D3820E7124E}"/>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D4B6D440-EC6F-4EF8-BD73-8E0A9E3941B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92825C47-6B22-45A4-8EEE-807346701DE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E37B8C26-13E9-4E49-898E-3D8EEFB3940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142494</xdr:rowOff>
    </xdr:from>
    <xdr:to>
      <xdr:col>116</xdr:col>
      <xdr:colOff>62864</xdr:colOff>
      <xdr:row>108</xdr:row>
      <xdr:rowOff>67056</xdr:rowOff>
    </xdr:to>
    <xdr:cxnSp macro="">
      <xdr:nvCxnSpPr>
        <xdr:cNvPr id="920" name="直線コネクタ 919">
          <a:extLst>
            <a:ext uri="{FF2B5EF4-FFF2-40B4-BE49-F238E27FC236}">
              <a16:creationId xmlns:a16="http://schemas.microsoft.com/office/drawing/2014/main" id="{3817114B-7DBF-42C0-B642-2BC13F512D33}"/>
            </a:ext>
          </a:extLst>
        </xdr:cNvPr>
        <xdr:cNvCxnSpPr/>
      </xdr:nvCxnSpPr>
      <xdr:spPr>
        <a:xfrm flipV="1">
          <a:off x="19954239" y="16604869"/>
          <a:ext cx="0" cy="1118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21" name="【公民館】&#10;一人当たり面積最小値テキスト">
          <a:extLst>
            <a:ext uri="{FF2B5EF4-FFF2-40B4-BE49-F238E27FC236}">
              <a16:creationId xmlns:a16="http://schemas.microsoft.com/office/drawing/2014/main" id="{88E7F992-8A92-4825-A85D-F23C700F2ECD}"/>
            </a:ext>
          </a:extLst>
        </xdr:cNvPr>
        <xdr:cNvSpPr txBox="1"/>
      </xdr:nvSpPr>
      <xdr:spPr>
        <a:xfrm>
          <a:off x="19992975" y="1772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22" name="直線コネクタ 921">
          <a:extLst>
            <a:ext uri="{FF2B5EF4-FFF2-40B4-BE49-F238E27FC236}">
              <a16:creationId xmlns:a16="http://schemas.microsoft.com/office/drawing/2014/main" id="{F4078254-BC3A-476D-847A-8BE50FF97D68}"/>
            </a:ext>
          </a:extLst>
        </xdr:cNvPr>
        <xdr:cNvCxnSpPr/>
      </xdr:nvCxnSpPr>
      <xdr:spPr>
        <a:xfrm>
          <a:off x="19878675" y="177232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89171</xdr:rowOff>
    </xdr:from>
    <xdr:ext cx="469744" cy="259045"/>
    <xdr:sp macro="" textlink="">
      <xdr:nvSpPr>
        <xdr:cNvPr id="923" name="【公民館】&#10;一人当たり面積最大値テキスト">
          <a:extLst>
            <a:ext uri="{FF2B5EF4-FFF2-40B4-BE49-F238E27FC236}">
              <a16:creationId xmlns:a16="http://schemas.microsoft.com/office/drawing/2014/main" id="{171A853A-4E70-418B-9286-69465BA8940E}"/>
            </a:ext>
          </a:extLst>
        </xdr:cNvPr>
        <xdr:cNvSpPr txBox="1"/>
      </xdr:nvSpPr>
      <xdr:spPr>
        <a:xfrm>
          <a:off x="19992975" y="1637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142494</xdr:rowOff>
    </xdr:from>
    <xdr:to>
      <xdr:col>116</xdr:col>
      <xdr:colOff>152400</xdr:colOff>
      <xdr:row>101</xdr:row>
      <xdr:rowOff>142494</xdr:rowOff>
    </xdr:to>
    <xdr:cxnSp macro="">
      <xdr:nvCxnSpPr>
        <xdr:cNvPr id="924" name="直線コネクタ 923">
          <a:extLst>
            <a:ext uri="{FF2B5EF4-FFF2-40B4-BE49-F238E27FC236}">
              <a16:creationId xmlns:a16="http://schemas.microsoft.com/office/drawing/2014/main" id="{F5475343-02F9-489F-A016-2AD4E393EF13}"/>
            </a:ext>
          </a:extLst>
        </xdr:cNvPr>
        <xdr:cNvCxnSpPr/>
      </xdr:nvCxnSpPr>
      <xdr:spPr>
        <a:xfrm>
          <a:off x="19878675" y="166048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120414</xdr:rowOff>
    </xdr:from>
    <xdr:ext cx="469744" cy="259045"/>
    <xdr:sp macro="" textlink="">
      <xdr:nvSpPr>
        <xdr:cNvPr id="925" name="【公民館】&#10;一人当たり面積平均値テキスト">
          <a:extLst>
            <a:ext uri="{FF2B5EF4-FFF2-40B4-BE49-F238E27FC236}">
              <a16:creationId xmlns:a16="http://schemas.microsoft.com/office/drawing/2014/main" id="{9CE08DEC-D368-4770-ABFE-3F132C7860F6}"/>
            </a:ext>
          </a:extLst>
        </xdr:cNvPr>
        <xdr:cNvSpPr txBox="1"/>
      </xdr:nvSpPr>
      <xdr:spPr>
        <a:xfrm>
          <a:off x="19992975" y="17268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141987</xdr:rowOff>
    </xdr:from>
    <xdr:to>
      <xdr:col>116</xdr:col>
      <xdr:colOff>114300</xdr:colOff>
      <xdr:row>106</xdr:row>
      <xdr:rowOff>72137</xdr:rowOff>
    </xdr:to>
    <xdr:sp macro="" textlink="">
      <xdr:nvSpPr>
        <xdr:cNvPr id="926" name="フローチャート: 判断 925">
          <a:extLst>
            <a:ext uri="{FF2B5EF4-FFF2-40B4-BE49-F238E27FC236}">
              <a16:creationId xmlns:a16="http://schemas.microsoft.com/office/drawing/2014/main" id="{17275F8E-6604-4154-A6CC-C9202287BF64}"/>
            </a:ext>
          </a:extLst>
        </xdr:cNvPr>
        <xdr:cNvSpPr/>
      </xdr:nvSpPr>
      <xdr:spPr>
        <a:xfrm>
          <a:off x="19897725" y="172901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927" name="フローチャート: 判断 926">
          <a:extLst>
            <a:ext uri="{FF2B5EF4-FFF2-40B4-BE49-F238E27FC236}">
              <a16:creationId xmlns:a16="http://schemas.microsoft.com/office/drawing/2014/main" id="{290FD94D-FE56-4E1C-AFAA-B86277EA3DC9}"/>
            </a:ext>
          </a:extLst>
        </xdr:cNvPr>
        <xdr:cNvSpPr/>
      </xdr:nvSpPr>
      <xdr:spPr>
        <a:xfrm>
          <a:off x="19154775" y="172518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114554</xdr:rowOff>
    </xdr:from>
    <xdr:to>
      <xdr:col>107</xdr:col>
      <xdr:colOff>101600</xdr:colOff>
      <xdr:row>106</xdr:row>
      <xdr:rowOff>44704</xdr:rowOff>
    </xdr:to>
    <xdr:sp macro="" textlink="">
      <xdr:nvSpPr>
        <xdr:cNvPr id="928" name="フローチャート: 判断 927">
          <a:extLst>
            <a:ext uri="{FF2B5EF4-FFF2-40B4-BE49-F238E27FC236}">
              <a16:creationId xmlns:a16="http://schemas.microsoft.com/office/drawing/2014/main" id="{5971B9D6-67C5-4B04-9D21-3E10460E30C0}"/>
            </a:ext>
          </a:extLst>
        </xdr:cNvPr>
        <xdr:cNvSpPr/>
      </xdr:nvSpPr>
      <xdr:spPr>
        <a:xfrm>
          <a:off x="18345150" y="172595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929" name="フローチャート: 判断 928">
          <a:extLst>
            <a:ext uri="{FF2B5EF4-FFF2-40B4-BE49-F238E27FC236}">
              <a16:creationId xmlns:a16="http://schemas.microsoft.com/office/drawing/2014/main" id="{1C5C751D-61E7-4987-AC11-AADA936E17DE}"/>
            </a:ext>
          </a:extLst>
        </xdr:cNvPr>
        <xdr:cNvSpPr/>
      </xdr:nvSpPr>
      <xdr:spPr>
        <a:xfrm>
          <a:off x="17554575" y="172700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930" name="フローチャート: 判断 929">
          <a:extLst>
            <a:ext uri="{FF2B5EF4-FFF2-40B4-BE49-F238E27FC236}">
              <a16:creationId xmlns:a16="http://schemas.microsoft.com/office/drawing/2014/main" id="{D42DF1C1-D2C5-4736-B72F-F7E915E30BED}"/>
            </a:ext>
          </a:extLst>
        </xdr:cNvPr>
        <xdr:cNvSpPr/>
      </xdr:nvSpPr>
      <xdr:spPr>
        <a:xfrm>
          <a:off x="16754475" y="173372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BEDB5B7F-7F5C-4B9F-BB42-AED3D791856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3089A65B-E5AA-4468-83AC-351DE93460C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AD186273-ED66-4D5A-B1C3-085680294FB6}"/>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F0956987-B703-487E-956D-41078EF3DAAC}"/>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8BCA964A-F7E8-4171-85F8-247D45E4440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64263</xdr:rowOff>
    </xdr:from>
    <xdr:to>
      <xdr:col>116</xdr:col>
      <xdr:colOff>114300</xdr:colOff>
      <xdr:row>105</xdr:row>
      <xdr:rowOff>165863</xdr:rowOff>
    </xdr:to>
    <xdr:sp macro="" textlink="">
      <xdr:nvSpPr>
        <xdr:cNvPr id="936" name="楕円 935">
          <a:extLst>
            <a:ext uri="{FF2B5EF4-FFF2-40B4-BE49-F238E27FC236}">
              <a16:creationId xmlns:a16="http://schemas.microsoft.com/office/drawing/2014/main" id="{440F4849-34BF-4C47-BCEF-71335D5A78DE}"/>
            </a:ext>
          </a:extLst>
        </xdr:cNvPr>
        <xdr:cNvSpPr/>
      </xdr:nvSpPr>
      <xdr:spPr>
        <a:xfrm>
          <a:off x="19897725" y="172124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87140</xdr:rowOff>
    </xdr:from>
    <xdr:ext cx="469744" cy="259045"/>
    <xdr:sp macro="" textlink="">
      <xdr:nvSpPr>
        <xdr:cNvPr id="937" name="【公民館】&#10;一人当たり面積該当値テキスト">
          <a:extLst>
            <a:ext uri="{FF2B5EF4-FFF2-40B4-BE49-F238E27FC236}">
              <a16:creationId xmlns:a16="http://schemas.microsoft.com/office/drawing/2014/main" id="{E1B0EDD4-8E3F-4578-9F25-4D8AB4ECDC24}"/>
            </a:ext>
          </a:extLst>
        </xdr:cNvPr>
        <xdr:cNvSpPr txBox="1"/>
      </xdr:nvSpPr>
      <xdr:spPr>
        <a:xfrm>
          <a:off x="19992975" y="17057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50546</xdr:rowOff>
    </xdr:from>
    <xdr:to>
      <xdr:col>112</xdr:col>
      <xdr:colOff>38100</xdr:colOff>
      <xdr:row>105</xdr:row>
      <xdr:rowOff>152146</xdr:rowOff>
    </xdr:to>
    <xdr:sp macro="" textlink="">
      <xdr:nvSpPr>
        <xdr:cNvPr id="938" name="楕円 937">
          <a:extLst>
            <a:ext uri="{FF2B5EF4-FFF2-40B4-BE49-F238E27FC236}">
              <a16:creationId xmlns:a16="http://schemas.microsoft.com/office/drawing/2014/main" id="{8F6A8663-9CC8-4950-8309-0B2DAC68094E}"/>
            </a:ext>
          </a:extLst>
        </xdr:cNvPr>
        <xdr:cNvSpPr/>
      </xdr:nvSpPr>
      <xdr:spPr>
        <a:xfrm>
          <a:off x="19154775" y="171923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101346</xdr:rowOff>
    </xdr:from>
    <xdr:to>
      <xdr:col>116</xdr:col>
      <xdr:colOff>63500</xdr:colOff>
      <xdr:row>105</xdr:row>
      <xdr:rowOff>115063</xdr:rowOff>
    </xdr:to>
    <xdr:cxnSp macro="">
      <xdr:nvCxnSpPr>
        <xdr:cNvPr id="939" name="直線コネクタ 938">
          <a:extLst>
            <a:ext uri="{FF2B5EF4-FFF2-40B4-BE49-F238E27FC236}">
              <a16:creationId xmlns:a16="http://schemas.microsoft.com/office/drawing/2014/main" id="{8354F145-471B-47A1-98EC-6BAF9E4F79F6}"/>
            </a:ext>
          </a:extLst>
        </xdr:cNvPr>
        <xdr:cNvCxnSpPr/>
      </xdr:nvCxnSpPr>
      <xdr:spPr>
        <a:xfrm>
          <a:off x="19202400" y="17249521"/>
          <a:ext cx="752475"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40" name="楕円 939">
          <a:extLst>
            <a:ext uri="{FF2B5EF4-FFF2-40B4-BE49-F238E27FC236}">
              <a16:creationId xmlns:a16="http://schemas.microsoft.com/office/drawing/2014/main" id="{11F4BDD1-83E2-4A46-AE1A-5B4FBD79BBCF}"/>
            </a:ext>
          </a:extLst>
        </xdr:cNvPr>
        <xdr:cNvSpPr/>
      </xdr:nvSpPr>
      <xdr:spPr>
        <a:xfrm>
          <a:off x="18345150" y="17204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101346</xdr:rowOff>
    </xdr:from>
    <xdr:to>
      <xdr:col>111</xdr:col>
      <xdr:colOff>177800</xdr:colOff>
      <xdr:row>105</xdr:row>
      <xdr:rowOff>110489</xdr:rowOff>
    </xdr:to>
    <xdr:cxnSp macro="">
      <xdr:nvCxnSpPr>
        <xdr:cNvPr id="941" name="直線コネクタ 940">
          <a:extLst>
            <a:ext uri="{FF2B5EF4-FFF2-40B4-BE49-F238E27FC236}">
              <a16:creationId xmlns:a16="http://schemas.microsoft.com/office/drawing/2014/main" id="{3B9D5B78-BFF8-4765-B677-3D653400AD26}"/>
            </a:ext>
          </a:extLst>
        </xdr:cNvPr>
        <xdr:cNvCxnSpPr/>
      </xdr:nvCxnSpPr>
      <xdr:spPr>
        <a:xfrm flipV="1">
          <a:off x="18392775" y="17249521"/>
          <a:ext cx="809625"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942" name="楕円 941">
          <a:extLst>
            <a:ext uri="{FF2B5EF4-FFF2-40B4-BE49-F238E27FC236}">
              <a16:creationId xmlns:a16="http://schemas.microsoft.com/office/drawing/2014/main" id="{2E0C6B5D-3E31-4F18-800B-FF9DCAF46EB1}"/>
            </a:ext>
          </a:extLst>
        </xdr:cNvPr>
        <xdr:cNvSpPr/>
      </xdr:nvSpPr>
      <xdr:spPr>
        <a:xfrm>
          <a:off x="17554575" y="172718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106</xdr:row>
      <xdr:rowOff>3048</xdr:rowOff>
    </xdr:to>
    <xdr:cxnSp macro="">
      <xdr:nvCxnSpPr>
        <xdr:cNvPr id="943" name="直線コネクタ 942">
          <a:extLst>
            <a:ext uri="{FF2B5EF4-FFF2-40B4-BE49-F238E27FC236}">
              <a16:creationId xmlns:a16="http://schemas.microsoft.com/office/drawing/2014/main" id="{147049E6-0022-44E0-A7CC-3AA294D011A1}"/>
            </a:ext>
          </a:extLst>
        </xdr:cNvPr>
        <xdr:cNvCxnSpPr/>
      </xdr:nvCxnSpPr>
      <xdr:spPr>
        <a:xfrm flipV="1">
          <a:off x="17602200" y="17252314"/>
          <a:ext cx="790575" cy="6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91694</xdr:rowOff>
    </xdr:from>
    <xdr:to>
      <xdr:col>98</xdr:col>
      <xdr:colOff>38100</xdr:colOff>
      <xdr:row>106</xdr:row>
      <xdr:rowOff>21844</xdr:rowOff>
    </xdr:to>
    <xdr:sp macro="" textlink="">
      <xdr:nvSpPr>
        <xdr:cNvPr id="944" name="楕円 943">
          <a:extLst>
            <a:ext uri="{FF2B5EF4-FFF2-40B4-BE49-F238E27FC236}">
              <a16:creationId xmlns:a16="http://schemas.microsoft.com/office/drawing/2014/main" id="{3E2D78C1-06D6-4A82-A6A5-5BB87BE7F535}"/>
            </a:ext>
          </a:extLst>
        </xdr:cNvPr>
        <xdr:cNvSpPr/>
      </xdr:nvSpPr>
      <xdr:spPr>
        <a:xfrm>
          <a:off x="16754475" y="172335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142494</xdr:rowOff>
    </xdr:from>
    <xdr:to>
      <xdr:col>102</xdr:col>
      <xdr:colOff>114300</xdr:colOff>
      <xdr:row>106</xdr:row>
      <xdr:rowOff>3048</xdr:rowOff>
    </xdr:to>
    <xdr:cxnSp macro="">
      <xdr:nvCxnSpPr>
        <xdr:cNvPr id="945" name="直線コネクタ 944">
          <a:extLst>
            <a:ext uri="{FF2B5EF4-FFF2-40B4-BE49-F238E27FC236}">
              <a16:creationId xmlns:a16="http://schemas.microsoft.com/office/drawing/2014/main" id="{A4C8A9E5-C9FE-4CD6-88D7-233119F4A286}"/>
            </a:ext>
          </a:extLst>
        </xdr:cNvPr>
        <xdr:cNvCxnSpPr/>
      </xdr:nvCxnSpPr>
      <xdr:spPr>
        <a:xfrm>
          <a:off x="16802100" y="17290669"/>
          <a:ext cx="8001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946" name="n_1aveValue【公民館】&#10;一人当たり面積">
          <a:extLst>
            <a:ext uri="{FF2B5EF4-FFF2-40B4-BE49-F238E27FC236}">
              <a16:creationId xmlns:a16="http://schemas.microsoft.com/office/drawing/2014/main" id="{F47A7044-0D80-4ABE-B3C2-765F0CA7DAE2}"/>
            </a:ext>
          </a:extLst>
        </xdr:cNvPr>
        <xdr:cNvSpPr txBox="1"/>
      </xdr:nvSpPr>
      <xdr:spPr>
        <a:xfrm>
          <a:off x="18983402" y="1734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35831</xdr:rowOff>
    </xdr:from>
    <xdr:ext cx="469744" cy="259045"/>
    <xdr:sp macro="" textlink="">
      <xdr:nvSpPr>
        <xdr:cNvPr id="947" name="n_2aveValue【公民館】&#10;一人当たり面積">
          <a:extLst>
            <a:ext uri="{FF2B5EF4-FFF2-40B4-BE49-F238E27FC236}">
              <a16:creationId xmlns:a16="http://schemas.microsoft.com/office/drawing/2014/main" id="{CFB719A4-5565-43E4-B889-88DF22CF4213}"/>
            </a:ext>
          </a:extLst>
        </xdr:cNvPr>
        <xdr:cNvSpPr txBox="1"/>
      </xdr:nvSpPr>
      <xdr:spPr>
        <a:xfrm>
          <a:off x="18183302" y="17352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49547</xdr:rowOff>
    </xdr:from>
    <xdr:ext cx="469744" cy="259045"/>
    <xdr:sp macro="" textlink="">
      <xdr:nvSpPr>
        <xdr:cNvPr id="948" name="n_3aveValue【公民館】&#10;一人当たり面積">
          <a:extLst>
            <a:ext uri="{FF2B5EF4-FFF2-40B4-BE49-F238E27FC236}">
              <a16:creationId xmlns:a16="http://schemas.microsoft.com/office/drawing/2014/main" id="{1B8D0768-32C4-4BCC-A4B6-C44A39483FB8}"/>
            </a:ext>
          </a:extLst>
        </xdr:cNvPr>
        <xdr:cNvSpPr txBox="1"/>
      </xdr:nvSpPr>
      <xdr:spPr>
        <a:xfrm>
          <a:off x="17383202" y="1736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949" name="n_4aveValue【公民館】&#10;一人当たり面積">
          <a:extLst>
            <a:ext uri="{FF2B5EF4-FFF2-40B4-BE49-F238E27FC236}">
              <a16:creationId xmlns:a16="http://schemas.microsoft.com/office/drawing/2014/main" id="{38D4B1EF-A45B-4086-BED6-686AA4E16252}"/>
            </a:ext>
          </a:extLst>
        </xdr:cNvPr>
        <xdr:cNvSpPr txBox="1"/>
      </xdr:nvSpPr>
      <xdr:spPr>
        <a:xfrm>
          <a:off x="16592627" y="1743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168673</xdr:rowOff>
    </xdr:from>
    <xdr:ext cx="469744" cy="259045"/>
    <xdr:sp macro="" textlink="">
      <xdr:nvSpPr>
        <xdr:cNvPr id="950" name="n_1mainValue【公民館】&#10;一人当たり面積">
          <a:extLst>
            <a:ext uri="{FF2B5EF4-FFF2-40B4-BE49-F238E27FC236}">
              <a16:creationId xmlns:a16="http://schemas.microsoft.com/office/drawing/2014/main" id="{74BC6519-1634-4FBC-82DD-E99ED0615A32}"/>
            </a:ext>
          </a:extLst>
        </xdr:cNvPr>
        <xdr:cNvSpPr txBox="1"/>
      </xdr:nvSpPr>
      <xdr:spPr>
        <a:xfrm>
          <a:off x="18983402" y="1697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51" name="n_2mainValue【公民館】&#10;一人当たり面積">
          <a:extLst>
            <a:ext uri="{FF2B5EF4-FFF2-40B4-BE49-F238E27FC236}">
              <a16:creationId xmlns:a16="http://schemas.microsoft.com/office/drawing/2014/main" id="{3A9CBC4E-E6CB-42E9-9291-F92915E7A743}"/>
            </a:ext>
          </a:extLst>
        </xdr:cNvPr>
        <xdr:cNvSpPr txBox="1"/>
      </xdr:nvSpPr>
      <xdr:spPr>
        <a:xfrm>
          <a:off x="18183302"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952" name="n_3mainValue【公民館】&#10;一人当たり面積">
          <a:extLst>
            <a:ext uri="{FF2B5EF4-FFF2-40B4-BE49-F238E27FC236}">
              <a16:creationId xmlns:a16="http://schemas.microsoft.com/office/drawing/2014/main" id="{B5E17E7B-6434-4B6D-9CC6-7CE7DF9E5E57}"/>
            </a:ext>
          </a:extLst>
        </xdr:cNvPr>
        <xdr:cNvSpPr txBox="1"/>
      </xdr:nvSpPr>
      <xdr:spPr>
        <a:xfrm>
          <a:off x="17383202" y="1704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38371</xdr:rowOff>
    </xdr:from>
    <xdr:ext cx="469744" cy="259045"/>
    <xdr:sp macro="" textlink="">
      <xdr:nvSpPr>
        <xdr:cNvPr id="953" name="n_4mainValue【公民館】&#10;一人当たり面積">
          <a:extLst>
            <a:ext uri="{FF2B5EF4-FFF2-40B4-BE49-F238E27FC236}">
              <a16:creationId xmlns:a16="http://schemas.microsoft.com/office/drawing/2014/main" id="{0EE14D18-7563-48C8-AA34-1B4F3A595CCF}"/>
            </a:ext>
          </a:extLst>
        </xdr:cNvPr>
        <xdr:cNvSpPr txBox="1"/>
      </xdr:nvSpPr>
      <xdr:spPr>
        <a:xfrm>
          <a:off x="16592627" y="1701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17865A29-7687-49C1-B744-9C3D6FBCF00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28B14C99-3280-43FE-A5E9-9B55E3414B3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169F634D-B399-421D-BB81-2B3D31E0758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ほとんどの施設類型において、有形固定資産減価償却率は類似団体平均を下回っているものの、港湾・漁港は類似団体平均を上回っている。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港湾・漁港施設については、耐用年数の</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年に近づいている施設が多くあることから老朽化対策等を進め、適切な施設の維持管理を行う必要がある。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また、公営住宅の有形固定資産減価償却率は類似団体平均を大きく下回っている。これは、復旧・復興事業として</a:t>
          </a:r>
          <a:r>
            <a:rPr kumimoji="1" lang="en-US" altLang="ja-JP" sz="1300">
              <a:latin typeface="ＭＳ Ｐゴシック" panose="020B0600070205080204" pitchFamily="50" charset="-128"/>
              <a:ea typeface="ＭＳ Ｐゴシック" panose="020B0600070205080204" pitchFamily="50" charset="-128"/>
            </a:rPr>
            <a:t>4,456</a:t>
          </a:r>
          <a:r>
            <a:rPr kumimoji="1" lang="ja-JP" altLang="en-US" sz="1300">
              <a:latin typeface="ＭＳ Ｐゴシック" panose="020B0600070205080204" pitchFamily="50" charset="-128"/>
              <a:ea typeface="ＭＳ Ｐゴシック" panose="020B0600070205080204" pitchFamily="50" charset="-128"/>
            </a:rPr>
            <a:t>戸を整備しており新しい住宅が比較的多い</a:t>
          </a:r>
          <a:r>
            <a:rPr kumimoji="0" lang="ja-JP" altLang="en-US" sz="1300">
              <a:latin typeface="ＭＳ Ｐゴシック" panose="020B0600070205080204" pitchFamily="50" charset="-128"/>
              <a:ea typeface="ＭＳ Ｐゴシック" panose="020B0600070205080204" pitchFamily="50" charset="-128"/>
            </a:rPr>
            <a:t>ことが要因として挙げられる。なお、東日本大震災以前に整備された</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既存</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市営住宅</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には耐用年数を経過したものや耐用年数に近づいているものが</a:t>
          </a:r>
          <a:r>
            <a:rPr lang="ja-JP" altLang="en-US" sz="1300">
              <a:latin typeface="ＭＳ Ｐゴシック" panose="020B0600070205080204" pitchFamily="50" charset="-128"/>
              <a:ea typeface="ＭＳ Ｐゴシック" panose="020B0600070205080204" pitchFamily="50" charset="-128"/>
            </a:rPr>
            <a:t>多くあることから、「石巻市営住宅等の用途廃止に伴う入居者移転計画」に基づいて順次解体撤去を進め、適切な施設の維持管理を行っていく必要がある。</a:t>
          </a:r>
          <a:endParaRPr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9E20E50-EEEE-4BDF-B845-EAC3F2D2741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E94C05C-49EA-4CC9-BFE8-B7829A585A7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03E66DF-43EC-49DF-A0E0-1B2DF8390F8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4B327B-57C3-4629-85D5-AF3F5C68540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宮城県石巻市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929C68-632F-447B-B675-AAD83F33E64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BE06CA-65BC-4E36-94D8-323F769A6A8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2CF5064-667B-42FC-A3D2-BBCA58A4C0B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70ED9FA-E24C-4DE3-9BC3-0169AE49639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274664-FAEE-4BF0-940A-4020FD436AC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C9DAC2-250C-4A93-AEEC-B1DCDC83239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132,447
130,751
554.55
84,507,393
82,286,870
1,935,263
40,043,067
67,995,472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2278E3F-0B05-402F-9C21-BBBD9C085A2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9B346BA-EE67-452F-A8C6-59FEB99DE74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F327491-8CAA-4814-B8B3-404079490C40}"/>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41826E-F788-4C70-B67D-0D58D76F636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99EC64-D856-4D98-9855-D8A886420DA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B1B1C6B-1AFD-4EA3-A113-0076CD4205BA}"/>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098843-9316-4A87-8CA8-5D34005D8A1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7515347-1B5A-4CB5-891E-B3CE77A6F666}"/>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FF65D71-AF7C-4351-AFFB-3A377D90539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4816DEF-5C3E-4E3D-8E9C-72E93A17F48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33F6AD1-5216-4B0E-B641-509561687C6E}"/>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BCB698B-19B1-4C6F-BAE3-97AD3A6F30A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8BD8EB6-E565-4A41-BBBB-D8F5BC30294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C9C5BC-0B04-43EE-B406-758205A6361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CC7DAB-BD0A-4123-AD42-B7204316D0E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E236FD-448B-47D8-9629-2380589ABB7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C12F5A-EC31-4179-9147-1E7D018E9A1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F1F57DC-69CA-4342-B6FB-1D27C5BB0CBC}"/>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6D05A7E-9E6B-4648-B115-8499A157487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2A93E36-FA96-477F-B4A7-3D2FFAC1DA9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A408377-709B-47A3-9454-BFFB802F3F0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C2C6CAB-F8C3-4748-BCE0-5EC2140A672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29D164-C7AC-42AD-A6AF-492F1757649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D3B1A5-08A2-4552-B6E6-255B43BCB47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C1A66DB-820E-42EF-AA8F-EC549ACC5F4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8683B9E-268D-4CA8-8886-BD3B4E3354E5}"/>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FFBF394-3705-455F-91D3-F1B5EDEC1CD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0962C97-7740-461B-9AB0-ADDCE3CAF87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8A03344-8549-4F5E-8CA2-735E9C6DCEFD}"/>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3FF5AB8-41A8-49BD-BD19-3EF02248D04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1640E20-DE97-491C-ACBD-EA7EE288634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A884249-AEB4-47FE-A355-F7CF46EE23F2}"/>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29B2455-5201-4605-B2DA-0D641D7AEED5}"/>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3FC7606-693D-46EC-B244-53C6FC32A685}"/>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A4CC7CB-3AD3-4005-A0B4-B06B82D994B4}"/>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831C910-7177-4C3A-B42B-7034B9905089}"/>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1A03C-84D8-4466-8969-8E73B0C9042E}"/>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8192438-133F-4532-91C8-A78036D973A3}"/>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F69532A-1AEB-4E43-81A0-C40EAD4F7A8E}"/>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3BF8B6C-6372-4C2D-8DE8-08BCFA2510CA}"/>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6F973AA-6ADF-415E-8336-AE2DBB3FB220}"/>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F01B4E0-BCD6-4045-9412-8C725CA591BC}"/>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826159C-2940-483B-8E8D-143BCA45BCA4}"/>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37DD842-1A5E-4F1E-8E29-1C4B74A0A9C5}"/>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2E024DB-E8B4-40C0-BE70-F90E5BAD929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83FD07B-8B87-43EF-B4E8-72974C1768EC}"/>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10EA3E86-8B4A-488A-B7C1-904B4EE258D5}"/>
            </a:ext>
          </a:extLst>
        </xdr:cNvPr>
        <xdr:cNvCxnSpPr/>
      </xdr:nvCxnSpPr>
      <xdr:spPr>
        <a:xfrm flipV="1">
          <a:off x="4180840" y="5486400"/>
          <a:ext cx="0" cy="141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00410C8-8805-4BF0-B31E-8D9EAA3411F1}"/>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C99FF041-1582-4135-BEB9-4E71764A0AE8}"/>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78CDAE62-B928-42D8-A597-7984AFCF7F35}"/>
            </a:ext>
          </a:extLst>
        </xdr:cNvPr>
        <xdr:cNvSpPr txBox="1"/>
      </xdr:nvSpPr>
      <xdr:spPr>
        <a:xfrm>
          <a:off x="4219575" y="5274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0AC3FBFA-E341-44D3-967D-9B2CA2073F08}"/>
            </a:ext>
          </a:extLst>
        </xdr:cNvPr>
        <xdr:cNvCxnSpPr/>
      </xdr:nvCxnSpPr>
      <xdr:spPr>
        <a:xfrm>
          <a:off x="4105275" y="5486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160944</xdr:rowOff>
    </xdr:from>
    <xdr:ext cx="405111" cy="259045"/>
    <xdr:sp macro="" textlink="">
      <xdr:nvSpPr>
        <xdr:cNvPr id="63" name="【図書館】&#10;有形固定資産減価償却率平均値テキスト">
          <a:extLst>
            <a:ext uri="{FF2B5EF4-FFF2-40B4-BE49-F238E27FC236}">
              <a16:creationId xmlns:a16="http://schemas.microsoft.com/office/drawing/2014/main" id="{41BDA9EE-6B22-437C-9A12-193D65FA338B}"/>
            </a:ext>
          </a:extLst>
        </xdr:cNvPr>
        <xdr:cNvSpPr txBox="1"/>
      </xdr:nvSpPr>
      <xdr:spPr>
        <a:xfrm>
          <a:off x="4219575" y="6002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64" name="フローチャート: 判断 63">
          <a:extLst>
            <a:ext uri="{FF2B5EF4-FFF2-40B4-BE49-F238E27FC236}">
              <a16:creationId xmlns:a16="http://schemas.microsoft.com/office/drawing/2014/main" id="{07228CA0-641E-473A-9A43-A55C779DE2F1}"/>
            </a:ext>
          </a:extLst>
        </xdr:cNvPr>
        <xdr:cNvSpPr/>
      </xdr:nvSpPr>
      <xdr:spPr>
        <a:xfrm>
          <a:off x="4124325" y="6141992"/>
          <a:ext cx="10477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121739</xdr:rowOff>
    </xdr:from>
    <xdr:to>
      <xdr:col>20</xdr:col>
      <xdr:colOff>38100</xdr:colOff>
      <xdr:row>38</xdr:row>
      <xdr:rowOff>51888</xdr:rowOff>
    </xdr:to>
    <xdr:sp macro="" textlink="">
      <xdr:nvSpPr>
        <xdr:cNvPr id="65" name="フローチャート: 判断 64">
          <a:extLst>
            <a:ext uri="{FF2B5EF4-FFF2-40B4-BE49-F238E27FC236}">
              <a16:creationId xmlns:a16="http://schemas.microsoft.com/office/drawing/2014/main" id="{6D292212-D5E0-429E-919A-DF7A1E5933B5}"/>
            </a:ext>
          </a:extLst>
        </xdr:cNvPr>
        <xdr:cNvSpPr/>
      </xdr:nvSpPr>
      <xdr:spPr>
        <a:xfrm>
          <a:off x="3381375" y="6125664"/>
          <a:ext cx="85725"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90714</xdr:rowOff>
    </xdr:from>
    <xdr:to>
      <xdr:col>15</xdr:col>
      <xdr:colOff>101600</xdr:colOff>
      <xdr:row>38</xdr:row>
      <xdr:rowOff>20864</xdr:rowOff>
    </xdr:to>
    <xdr:sp macro="" textlink="">
      <xdr:nvSpPr>
        <xdr:cNvPr id="66" name="フローチャート: 判断 65">
          <a:extLst>
            <a:ext uri="{FF2B5EF4-FFF2-40B4-BE49-F238E27FC236}">
              <a16:creationId xmlns:a16="http://schemas.microsoft.com/office/drawing/2014/main" id="{73FED568-1BA9-473F-A689-1654815DAAEE}"/>
            </a:ext>
          </a:extLst>
        </xdr:cNvPr>
        <xdr:cNvSpPr/>
      </xdr:nvSpPr>
      <xdr:spPr>
        <a:xfrm>
          <a:off x="2571750" y="60882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62956</xdr:rowOff>
    </xdr:from>
    <xdr:to>
      <xdr:col>10</xdr:col>
      <xdr:colOff>165100</xdr:colOff>
      <xdr:row>37</xdr:row>
      <xdr:rowOff>164556</xdr:rowOff>
    </xdr:to>
    <xdr:sp macro="" textlink="">
      <xdr:nvSpPr>
        <xdr:cNvPr id="67" name="フローチャート: 判断 66">
          <a:extLst>
            <a:ext uri="{FF2B5EF4-FFF2-40B4-BE49-F238E27FC236}">
              <a16:creationId xmlns:a16="http://schemas.microsoft.com/office/drawing/2014/main" id="{4934A350-D0C3-4BF4-A230-901A3E117F6A}"/>
            </a:ext>
          </a:extLst>
        </xdr:cNvPr>
        <xdr:cNvSpPr/>
      </xdr:nvSpPr>
      <xdr:spPr>
        <a:xfrm>
          <a:off x="1781175" y="60668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581A4508-012E-4FB5-923F-C4DEF32A14FF}"/>
            </a:ext>
          </a:extLst>
        </xdr:cNvPr>
        <xdr:cNvSpPr/>
      </xdr:nvSpPr>
      <xdr:spPr>
        <a:xfrm>
          <a:off x="981075" y="6078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C5D377F-036A-4D6B-A7E5-4A7AC6109D8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AC8047A-0AF3-4332-BD89-91DF29C73F8A}"/>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55EA300-D6CA-4ABB-BFC0-855114921BA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826C79-5A50-4DA2-B576-FA14FD07493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B498DFC-0DD5-4320-988A-B557FA7FF00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41728</xdr:rowOff>
    </xdr:from>
    <xdr:to>
      <xdr:col>24</xdr:col>
      <xdr:colOff>114300</xdr:colOff>
      <xdr:row>42</xdr:row>
      <xdr:rowOff>143328</xdr:rowOff>
    </xdr:to>
    <xdr:sp macro="" textlink="">
      <xdr:nvSpPr>
        <xdr:cNvPr id="74" name="楕円 73">
          <a:extLst>
            <a:ext uri="{FF2B5EF4-FFF2-40B4-BE49-F238E27FC236}">
              <a16:creationId xmlns:a16="http://schemas.microsoft.com/office/drawing/2014/main" id="{50EA0F2F-85CD-44EB-9E53-3ADD795BA70D}"/>
            </a:ext>
          </a:extLst>
        </xdr:cNvPr>
        <xdr:cNvSpPr/>
      </xdr:nvSpPr>
      <xdr:spPr>
        <a:xfrm>
          <a:off x="4124325" y="68552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128105</xdr:rowOff>
    </xdr:from>
    <xdr:ext cx="469744" cy="259045"/>
    <xdr:sp macro="" textlink="">
      <xdr:nvSpPr>
        <xdr:cNvPr id="75" name="【図書館】&#10;有形固定資産減価償却率該当値テキスト">
          <a:extLst>
            <a:ext uri="{FF2B5EF4-FFF2-40B4-BE49-F238E27FC236}">
              <a16:creationId xmlns:a16="http://schemas.microsoft.com/office/drawing/2014/main" id="{9307FBBB-320A-463B-9EF8-56660887F611}"/>
            </a:ext>
          </a:extLst>
        </xdr:cNvPr>
        <xdr:cNvSpPr txBox="1"/>
      </xdr:nvSpPr>
      <xdr:spPr>
        <a:xfrm>
          <a:off x="4219575" y="6773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41728</xdr:rowOff>
    </xdr:from>
    <xdr:to>
      <xdr:col>20</xdr:col>
      <xdr:colOff>38100</xdr:colOff>
      <xdr:row>42</xdr:row>
      <xdr:rowOff>143328</xdr:rowOff>
    </xdr:to>
    <xdr:sp macro="" textlink="">
      <xdr:nvSpPr>
        <xdr:cNvPr id="76" name="楕円 75">
          <a:extLst>
            <a:ext uri="{FF2B5EF4-FFF2-40B4-BE49-F238E27FC236}">
              <a16:creationId xmlns:a16="http://schemas.microsoft.com/office/drawing/2014/main" id="{690ACA69-6A2B-457D-9CA0-1506857A1BF2}"/>
            </a:ext>
          </a:extLst>
        </xdr:cNvPr>
        <xdr:cNvSpPr/>
      </xdr:nvSpPr>
      <xdr:spPr>
        <a:xfrm>
          <a:off x="3381375" y="68552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92528</xdr:rowOff>
    </xdr:from>
    <xdr:to>
      <xdr:col>24</xdr:col>
      <xdr:colOff>63500</xdr:colOff>
      <xdr:row>42</xdr:row>
      <xdr:rowOff>92528</xdr:rowOff>
    </xdr:to>
    <xdr:cxnSp macro="">
      <xdr:nvCxnSpPr>
        <xdr:cNvPr id="77" name="直線コネクタ 76">
          <a:extLst>
            <a:ext uri="{FF2B5EF4-FFF2-40B4-BE49-F238E27FC236}">
              <a16:creationId xmlns:a16="http://schemas.microsoft.com/office/drawing/2014/main" id="{D522EF36-28CB-4BAC-9BB5-C4CFD55261B0}"/>
            </a:ext>
          </a:extLst>
        </xdr:cNvPr>
        <xdr:cNvCxnSpPr/>
      </xdr:nvCxnSpPr>
      <xdr:spPr>
        <a:xfrm>
          <a:off x="3429000" y="690290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41728</xdr:rowOff>
    </xdr:from>
    <xdr:to>
      <xdr:col>15</xdr:col>
      <xdr:colOff>101600</xdr:colOff>
      <xdr:row>42</xdr:row>
      <xdr:rowOff>143328</xdr:rowOff>
    </xdr:to>
    <xdr:sp macro="" textlink="">
      <xdr:nvSpPr>
        <xdr:cNvPr id="78" name="楕円 77">
          <a:extLst>
            <a:ext uri="{FF2B5EF4-FFF2-40B4-BE49-F238E27FC236}">
              <a16:creationId xmlns:a16="http://schemas.microsoft.com/office/drawing/2014/main" id="{E0DD6004-AFC4-4F02-BFB1-40075DF12917}"/>
            </a:ext>
          </a:extLst>
        </xdr:cNvPr>
        <xdr:cNvSpPr/>
      </xdr:nvSpPr>
      <xdr:spPr>
        <a:xfrm>
          <a:off x="2571750" y="68552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92528</xdr:rowOff>
    </xdr:from>
    <xdr:to>
      <xdr:col>19</xdr:col>
      <xdr:colOff>177800</xdr:colOff>
      <xdr:row>42</xdr:row>
      <xdr:rowOff>92528</xdr:rowOff>
    </xdr:to>
    <xdr:cxnSp macro="">
      <xdr:nvCxnSpPr>
        <xdr:cNvPr id="79" name="直線コネクタ 78">
          <a:extLst>
            <a:ext uri="{FF2B5EF4-FFF2-40B4-BE49-F238E27FC236}">
              <a16:creationId xmlns:a16="http://schemas.microsoft.com/office/drawing/2014/main" id="{3F637D21-852C-4E62-AE71-8D4F32AB2351}"/>
            </a:ext>
          </a:extLst>
        </xdr:cNvPr>
        <xdr:cNvCxnSpPr/>
      </xdr:nvCxnSpPr>
      <xdr:spPr>
        <a:xfrm>
          <a:off x="2619375" y="690290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13970</xdr:rowOff>
    </xdr:from>
    <xdr:to>
      <xdr:col>10</xdr:col>
      <xdr:colOff>165100</xdr:colOff>
      <xdr:row>42</xdr:row>
      <xdr:rowOff>115570</xdr:rowOff>
    </xdr:to>
    <xdr:sp macro="" textlink="">
      <xdr:nvSpPr>
        <xdr:cNvPr id="80" name="楕円 79">
          <a:extLst>
            <a:ext uri="{FF2B5EF4-FFF2-40B4-BE49-F238E27FC236}">
              <a16:creationId xmlns:a16="http://schemas.microsoft.com/office/drawing/2014/main" id="{1B8CF3F4-B79C-401A-B65B-A81681141A60}"/>
            </a:ext>
          </a:extLst>
        </xdr:cNvPr>
        <xdr:cNvSpPr/>
      </xdr:nvSpPr>
      <xdr:spPr>
        <a:xfrm>
          <a:off x="1781175" y="68211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64770</xdr:rowOff>
    </xdr:from>
    <xdr:to>
      <xdr:col>15</xdr:col>
      <xdr:colOff>50800</xdr:colOff>
      <xdr:row>42</xdr:row>
      <xdr:rowOff>92528</xdr:rowOff>
    </xdr:to>
    <xdr:cxnSp macro="">
      <xdr:nvCxnSpPr>
        <xdr:cNvPr id="81" name="直線コネクタ 80">
          <a:extLst>
            <a:ext uri="{FF2B5EF4-FFF2-40B4-BE49-F238E27FC236}">
              <a16:creationId xmlns:a16="http://schemas.microsoft.com/office/drawing/2014/main" id="{9C848155-254E-466C-955D-22A0B447651C}"/>
            </a:ext>
          </a:extLst>
        </xdr:cNvPr>
        <xdr:cNvCxnSpPr/>
      </xdr:nvCxnSpPr>
      <xdr:spPr>
        <a:xfrm>
          <a:off x="1828800" y="6878320"/>
          <a:ext cx="790575"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152763</xdr:rowOff>
    </xdr:from>
    <xdr:to>
      <xdr:col>6</xdr:col>
      <xdr:colOff>38100</xdr:colOff>
      <xdr:row>42</xdr:row>
      <xdr:rowOff>82913</xdr:rowOff>
    </xdr:to>
    <xdr:sp macro="" textlink="">
      <xdr:nvSpPr>
        <xdr:cNvPr id="82" name="楕円 81">
          <a:extLst>
            <a:ext uri="{FF2B5EF4-FFF2-40B4-BE49-F238E27FC236}">
              <a16:creationId xmlns:a16="http://schemas.microsoft.com/office/drawing/2014/main" id="{F877C692-21D8-45C7-A74A-72CB5A8DAE33}"/>
            </a:ext>
          </a:extLst>
        </xdr:cNvPr>
        <xdr:cNvSpPr/>
      </xdr:nvSpPr>
      <xdr:spPr>
        <a:xfrm>
          <a:off x="981075" y="68012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32113</xdr:rowOff>
    </xdr:from>
    <xdr:to>
      <xdr:col>10</xdr:col>
      <xdr:colOff>114300</xdr:colOff>
      <xdr:row>42</xdr:row>
      <xdr:rowOff>64770</xdr:rowOff>
    </xdr:to>
    <xdr:cxnSp macro="">
      <xdr:nvCxnSpPr>
        <xdr:cNvPr id="83" name="直線コネクタ 82">
          <a:extLst>
            <a:ext uri="{FF2B5EF4-FFF2-40B4-BE49-F238E27FC236}">
              <a16:creationId xmlns:a16="http://schemas.microsoft.com/office/drawing/2014/main" id="{60B27ED0-2EC4-4ABE-B481-3A44AA273B33}"/>
            </a:ext>
          </a:extLst>
        </xdr:cNvPr>
        <xdr:cNvCxnSpPr/>
      </xdr:nvCxnSpPr>
      <xdr:spPr>
        <a:xfrm>
          <a:off x="1028700" y="6839313"/>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68416</xdr:rowOff>
    </xdr:from>
    <xdr:ext cx="405111" cy="259045"/>
    <xdr:sp macro="" textlink="">
      <xdr:nvSpPr>
        <xdr:cNvPr id="84" name="n_1aveValue【図書館】&#10;有形固定資産減価償却率">
          <a:extLst>
            <a:ext uri="{FF2B5EF4-FFF2-40B4-BE49-F238E27FC236}">
              <a16:creationId xmlns:a16="http://schemas.microsoft.com/office/drawing/2014/main" id="{77D1C7B2-7343-4D38-AE40-E7312FCAF430}"/>
            </a:ext>
          </a:extLst>
        </xdr:cNvPr>
        <xdr:cNvSpPr txBox="1"/>
      </xdr:nvSpPr>
      <xdr:spPr>
        <a:xfrm>
          <a:off x="3239144" y="590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37391</xdr:rowOff>
    </xdr:from>
    <xdr:ext cx="405111" cy="259045"/>
    <xdr:sp macro="" textlink="">
      <xdr:nvSpPr>
        <xdr:cNvPr id="85" name="n_2aveValue【図書館】&#10;有形固定資産減価償却率">
          <a:extLst>
            <a:ext uri="{FF2B5EF4-FFF2-40B4-BE49-F238E27FC236}">
              <a16:creationId xmlns:a16="http://schemas.microsoft.com/office/drawing/2014/main" id="{13FD8220-7A45-4B86-84DD-06B744E53B67}"/>
            </a:ext>
          </a:extLst>
        </xdr:cNvPr>
        <xdr:cNvSpPr txBox="1"/>
      </xdr:nvSpPr>
      <xdr:spPr>
        <a:xfrm>
          <a:off x="2439044" y="587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9633</xdr:rowOff>
    </xdr:from>
    <xdr:ext cx="405111" cy="259045"/>
    <xdr:sp macro="" textlink="">
      <xdr:nvSpPr>
        <xdr:cNvPr id="86" name="n_3aveValue【図書館】&#10;有形固定資産減価償却率">
          <a:extLst>
            <a:ext uri="{FF2B5EF4-FFF2-40B4-BE49-F238E27FC236}">
              <a16:creationId xmlns:a16="http://schemas.microsoft.com/office/drawing/2014/main" id="{6F1BA36C-C815-46F3-932A-8A95A1A26D10}"/>
            </a:ext>
          </a:extLst>
        </xdr:cNvPr>
        <xdr:cNvSpPr txBox="1"/>
      </xdr:nvSpPr>
      <xdr:spPr>
        <a:xfrm>
          <a:off x="1648469" y="5845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7" name="n_4aveValue【図書館】&#10;有形固定資産減価償却率">
          <a:extLst>
            <a:ext uri="{FF2B5EF4-FFF2-40B4-BE49-F238E27FC236}">
              <a16:creationId xmlns:a16="http://schemas.microsoft.com/office/drawing/2014/main" id="{E0945F1B-B615-4970-8F84-D85E16B3506F}"/>
            </a:ext>
          </a:extLst>
        </xdr:cNvPr>
        <xdr:cNvSpPr txBox="1"/>
      </xdr:nvSpPr>
      <xdr:spPr>
        <a:xfrm>
          <a:off x="848369" y="586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42</xdr:row>
      <xdr:rowOff>134455</xdr:rowOff>
    </xdr:from>
    <xdr:ext cx="469744" cy="259045"/>
    <xdr:sp macro="" textlink="">
      <xdr:nvSpPr>
        <xdr:cNvPr id="88" name="n_1mainValue【図書館】&#10;有形固定資産減価償却率">
          <a:extLst>
            <a:ext uri="{FF2B5EF4-FFF2-40B4-BE49-F238E27FC236}">
              <a16:creationId xmlns:a16="http://schemas.microsoft.com/office/drawing/2014/main" id="{30A26808-FB76-48C2-8D47-A77EF27CA152}"/>
            </a:ext>
          </a:extLst>
        </xdr:cNvPr>
        <xdr:cNvSpPr txBox="1"/>
      </xdr:nvSpPr>
      <xdr:spPr>
        <a:xfrm>
          <a:off x="3210002" y="694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42</xdr:row>
      <xdr:rowOff>134455</xdr:rowOff>
    </xdr:from>
    <xdr:ext cx="469744" cy="259045"/>
    <xdr:sp macro="" textlink="">
      <xdr:nvSpPr>
        <xdr:cNvPr id="89" name="n_2mainValue【図書館】&#10;有形固定資産減価償却率">
          <a:extLst>
            <a:ext uri="{FF2B5EF4-FFF2-40B4-BE49-F238E27FC236}">
              <a16:creationId xmlns:a16="http://schemas.microsoft.com/office/drawing/2014/main" id="{18938EE2-E139-4194-AB8B-8D35BF15DF85}"/>
            </a:ext>
          </a:extLst>
        </xdr:cNvPr>
        <xdr:cNvSpPr txBox="1"/>
      </xdr:nvSpPr>
      <xdr:spPr>
        <a:xfrm>
          <a:off x="2409902" y="694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106697</xdr:rowOff>
    </xdr:from>
    <xdr:ext cx="405111" cy="259045"/>
    <xdr:sp macro="" textlink="">
      <xdr:nvSpPr>
        <xdr:cNvPr id="90" name="n_3mainValue【図書館】&#10;有形固定資産減価償却率">
          <a:extLst>
            <a:ext uri="{FF2B5EF4-FFF2-40B4-BE49-F238E27FC236}">
              <a16:creationId xmlns:a16="http://schemas.microsoft.com/office/drawing/2014/main" id="{EDEE360B-D015-40DB-B1F8-E14E887429CE}"/>
            </a:ext>
          </a:extLst>
        </xdr:cNvPr>
        <xdr:cNvSpPr txBox="1"/>
      </xdr:nvSpPr>
      <xdr:spPr>
        <a:xfrm>
          <a:off x="1648469" y="6913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74040</xdr:rowOff>
    </xdr:from>
    <xdr:ext cx="405111" cy="259045"/>
    <xdr:sp macro="" textlink="">
      <xdr:nvSpPr>
        <xdr:cNvPr id="91" name="n_4mainValue【図書館】&#10;有形固定資産減価償却率">
          <a:extLst>
            <a:ext uri="{FF2B5EF4-FFF2-40B4-BE49-F238E27FC236}">
              <a16:creationId xmlns:a16="http://schemas.microsoft.com/office/drawing/2014/main" id="{CF32232D-3232-4B6F-ABCB-30982A8F5F84}"/>
            </a:ext>
          </a:extLst>
        </xdr:cNvPr>
        <xdr:cNvSpPr txBox="1"/>
      </xdr:nvSpPr>
      <xdr:spPr>
        <a:xfrm>
          <a:off x="848369" y="688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735D107-915F-465D-B4AA-5561B611C16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783D40A-8852-4608-8C81-C45903D1F46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28B5691-02B9-49A6-AA50-27087651029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B2C1051-1F26-4A30-A825-C0FF8167B499}"/>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7CE2ACB-B850-41B3-9965-F4B6B0C7990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5E65D66-EE52-4AC2-8387-4D8EF0C63185}"/>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59AB291-1E81-495A-8C8D-F1DB9816E5A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7ED5F7B-39C0-4F38-B933-5FE1580BCD9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4D01CF7-A687-4EB5-8A82-CD7C84BFB9AC}"/>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C4D5C4A-D39F-4C63-B97F-BB6F657758C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72555FB-1727-40E4-8998-DD6DB76C1346}"/>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FB08929-2BDE-430E-ACFE-12C5404780BA}"/>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52C718B-701E-4FB7-AC2E-83791AE6EAC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8C9F94E-1DAD-4705-A7D8-5B30198DAF8E}"/>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E9561BC-A9FD-4F80-935E-8C24A30E09DC}"/>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4F030A0-F2D8-495A-92B3-436B1C58FA37}"/>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3FE9C44-01C5-4B5C-A81E-70DB19A9CC4F}"/>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41497F3-0D8C-4D54-8C4E-DEC7DFDEE9C4}"/>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A528484-9ACC-4FA4-98FA-1800EAE0DB3F}"/>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D0F99F2-7A08-4FB1-80C7-D13EDA99FBEF}"/>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F8B1D6A-56AF-4CE4-95D1-76B0F5FBD01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AB14F35-BCD8-4516-90B8-B4E5B4568C9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B67D5D0-2097-426F-83ED-494F1063F814}"/>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120650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038359E-F4F3-42D8-9D69-E78F188C57C4}"/>
            </a:ext>
          </a:extLst>
        </xdr:cNvPr>
        <xdr:cNvCxnSpPr/>
      </xdr:nvCxnSpPr>
      <xdr:spPr>
        <a:xfrm flipV="1">
          <a:off x="9429115" y="547687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D2811DBA-5592-4462-9487-2A6A1045ADC8}"/>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B0286EF-58F2-443D-A963-0361192DD81C}"/>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67327</xdr:rowOff>
    </xdr:from>
    <xdr:ext cx="469744" cy="259045"/>
    <xdr:sp macro="" textlink="">
      <xdr:nvSpPr>
        <xdr:cNvPr id="118" name="【図書館】&#10;一人当たり面積最大値テキスト">
          <a:extLst>
            <a:ext uri="{FF2B5EF4-FFF2-40B4-BE49-F238E27FC236}">
              <a16:creationId xmlns:a16="http://schemas.microsoft.com/office/drawing/2014/main" id="{E3718127-968A-450F-872F-0EA9BB09BC55}"/>
            </a:ext>
          </a:extLst>
        </xdr:cNvPr>
        <xdr:cNvSpPr txBox="1"/>
      </xdr:nvSpPr>
      <xdr:spPr>
        <a:xfrm>
          <a:off x="9467850" y="525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120650</xdr:rowOff>
    </xdr:from>
    <xdr:to>
      <xdr:col>55</xdr:col>
      <xdr:colOff>88900</xdr:colOff>
      <xdr:row>33</xdr:row>
      <xdr:rowOff>120650</xdr:rowOff>
    </xdr:to>
    <xdr:cxnSp macro="">
      <xdr:nvCxnSpPr>
        <xdr:cNvPr id="119" name="直線コネクタ 118">
          <a:extLst>
            <a:ext uri="{FF2B5EF4-FFF2-40B4-BE49-F238E27FC236}">
              <a16:creationId xmlns:a16="http://schemas.microsoft.com/office/drawing/2014/main" id="{0D14A2D9-82B5-40F7-BCA9-272A22AC6B76}"/>
            </a:ext>
          </a:extLst>
        </xdr:cNvPr>
        <xdr:cNvCxnSpPr/>
      </xdr:nvCxnSpPr>
      <xdr:spPr>
        <a:xfrm>
          <a:off x="9363075" y="54768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975CAE44-A555-497D-9D30-2D0710815BF6}"/>
            </a:ext>
          </a:extLst>
        </xdr:cNvPr>
        <xdr:cNvSpPr txBox="1"/>
      </xdr:nvSpPr>
      <xdr:spPr>
        <a:xfrm>
          <a:off x="9467850" y="6150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DA10B522-6FB8-46A4-B577-04EE85A12D2A}"/>
            </a:ext>
          </a:extLst>
        </xdr:cNvPr>
        <xdr:cNvSpPr/>
      </xdr:nvSpPr>
      <xdr:spPr>
        <a:xfrm>
          <a:off x="9401175" y="62865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88900</xdr:rowOff>
    </xdr:from>
    <xdr:to>
      <xdr:col>50</xdr:col>
      <xdr:colOff>165100</xdr:colOff>
      <xdr:row>39</xdr:row>
      <xdr:rowOff>19050</xdr:rowOff>
    </xdr:to>
    <xdr:sp macro="" textlink="">
      <xdr:nvSpPr>
        <xdr:cNvPr id="122" name="フローチャート: 判断 121">
          <a:extLst>
            <a:ext uri="{FF2B5EF4-FFF2-40B4-BE49-F238E27FC236}">
              <a16:creationId xmlns:a16="http://schemas.microsoft.com/office/drawing/2014/main" id="{7D417478-6B2D-40ED-9BE3-764BE669A4BF}"/>
            </a:ext>
          </a:extLst>
        </xdr:cNvPr>
        <xdr:cNvSpPr/>
      </xdr:nvSpPr>
      <xdr:spPr>
        <a:xfrm>
          <a:off x="8639175" y="6248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23" name="フローチャート: 判断 122">
          <a:extLst>
            <a:ext uri="{FF2B5EF4-FFF2-40B4-BE49-F238E27FC236}">
              <a16:creationId xmlns:a16="http://schemas.microsoft.com/office/drawing/2014/main" id="{B767945E-FE13-49FE-9A42-145BFDA81ABC}"/>
            </a:ext>
          </a:extLst>
        </xdr:cNvPr>
        <xdr:cNvSpPr/>
      </xdr:nvSpPr>
      <xdr:spPr>
        <a:xfrm>
          <a:off x="7839075" y="62674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101600</xdr:rowOff>
    </xdr:from>
    <xdr:to>
      <xdr:col>41</xdr:col>
      <xdr:colOff>101600</xdr:colOff>
      <xdr:row>39</xdr:row>
      <xdr:rowOff>31750</xdr:rowOff>
    </xdr:to>
    <xdr:sp macro="" textlink="">
      <xdr:nvSpPr>
        <xdr:cNvPr id="124" name="フローチャート: 判断 123">
          <a:extLst>
            <a:ext uri="{FF2B5EF4-FFF2-40B4-BE49-F238E27FC236}">
              <a16:creationId xmlns:a16="http://schemas.microsoft.com/office/drawing/2014/main" id="{C40AC775-A197-4ECF-A297-4CCB60ADBC41}"/>
            </a:ext>
          </a:extLst>
        </xdr:cNvPr>
        <xdr:cNvSpPr/>
      </xdr:nvSpPr>
      <xdr:spPr>
        <a:xfrm>
          <a:off x="7029450" y="62674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5" name="フローチャート: 判断 124">
          <a:extLst>
            <a:ext uri="{FF2B5EF4-FFF2-40B4-BE49-F238E27FC236}">
              <a16:creationId xmlns:a16="http://schemas.microsoft.com/office/drawing/2014/main" id="{7947880B-E5EB-430E-820A-FDA9805C66A3}"/>
            </a:ext>
          </a:extLst>
        </xdr:cNvPr>
        <xdr:cNvSpPr/>
      </xdr:nvSpPr>
      <xdr:spPr>
        <a:xfrm>
          <a:off x="6238875" y="6305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8827C77-44CF-4DD2-89F2-AE93BFED35E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7C835EF-646D-48D5-B498-C5D74F33CC5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583BD02-B179-4699-A1C4-C05F25D49680}"/>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EA28DDB-5701-4C83-9403-4EBB7BE133A7}"/>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2FFE9B7-638D-4F96-883C-8E4E9B9F3AD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19050</xdr:rowOff>
    </xdr:from>
    <xdr:to>
      <xdr:col>55</xdr:col>
      <xdr:colOff>50800</xdr:colOff>
      <xdr:row>41</xdr:row>
      <xdr:rowOff>120650</xdr:rowOff>
    </xdr:to>
    <xdr:sp macro="" textlink="">
      <xdr:nvSpPr>
        <xdr:cNvPr id="131" name="楕円 130">
          <a:extLst>
            <a:ext uri="{FF2B5EF4-FFF2-40B4-BE49-F238E27FC236}">
              <a16:creationId xmlns:a16="http://schemas.microsoft.com/office/drawing/2014/main" id="{48EDCEE8-1D1E-4D37-BF0A-194322C00185}"/>
            </a:ext>
          </a:extLst>
        </xdr:cNvPr>
        <xdr:cNvSpPr/>
      </xdr:nvSpPr>
      <xdr:spPr>
        <a:xfrm>
          <a:off x="9401175" y="666750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105427</xdr:rowOff>
    </xdr:from>
    <xdr:ext cx="469744" cy="259045"/>
    <xdr:sp macro="" textlink="">
      <xdr:nvSpPr>
        <xdr:cNvPr id="132" name="【図書館】&#10;一人当たり面積該当値テキスト">
          <a:extLst>
            <a:ext uri="{FF2B5EF4-FFF2-40B4-BE49-F238E27FC236}">
              <a16:creationId xmlns:a16="http://schemas.microsoft.com/office/drawing/2014/main" id="{B6BEA78A-7AF8-4CC4-B2DE-B51DC9A7786B}"/>
            </a:ext>
          </a:extLst>
        </xdr:cNvPr>
        <xdr:cNvSpPr txBox="1"/>
      </xdr:nvSpPr>
      <xdr:spPr>
        <a:xfrm>
          <a:off x="9467850" y="658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19050</xdr:rowOff>
    </xdr:from>
    <xdr:to>
      <xdr:col>50</xdr:col>
      <xdr:colOff>165100</xdr:colOff>
      <xdr:row>41</xdr:row>
      <xdr:rowOff>120650</xdr:rowOff>
    </xdr:to>
    <xdr:sp macro="" textlink="">
      <xdr:nvSpPr>
        <xdr:cNvPr id="133" name="楕円 132">
          <a:extLst>
            <a:ext uri="{FF2B5EF4-FFF2-40B4-BE49-F238E27FC236}">
              <a16:creationId xmlns:a16="http://schemas.microsoft.com/office/drawing/2014/main" id="{A22B8BB5-A320-41F5-83E1-06827F97BC3E}"/>
            </a:ext>
          </a:extLst>
        </xdr:cNvPr>
        <xdr:cNvSpPr/>
      </xdr:nvSpPr>
      <xdr:spPr>
        <a:xfrm>
          <a:off x="8639175" y="66675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69850</xdr:rowOff>
    </xdr:from>
    <xdr:to>
      <xdr:col>55</xdr:col>
      <xdr:colOff>0</xdr:colOff>
      <xdr:row>41</xdr:row>
      <xdr:rowOff>69850</xdr:rowOff>
    </xdr:to>
    <xdr:cxnSp macro="">
      <xdr:nvCxnSpPr>
        <xdr:cNvPr id="134" name="直線コネクタ 133">
          <a:extLst>
            <a:ext uri="{FF2B5EF4-FFF2-40B4-BE49-F238E27FC236}">
              <a16:creationId xmlns:a16="http://schemas.microsoft.com/office/drawing/2014/main" id="{514C0537-5BB8-404E-B4D4-6A54F49F9677}"/>
            </a:ext>
          </a:extLst>
        </xdr:cNvPr>
        <xdr:cNvCxnSpPr/>
      </xdr:nvCxnSpPr>
      <xdr:spPr>
        <a:xfrm>
          <a:off x="8686800" y="67151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19050</xdr:rowOff>
    </xdr:from>
    <xdr:to>
      <xdr:col>46</xdr:col>
      <xdr:colOff>38100</xdr:colOff>
      <xdr:row>41</xdr:row>
      <xdr:rowOff>120650</xdr:rowOff>
    </xdr:to>
    <xdr:sp macro="" textlink="">
      <xdr:nvSpPr>
        <xdr:cNvPr id="135" name="楕円 134">
          <a:extLst>
            <a:ext uri="{FF2B5EF4-FFF2-40B4-BE49-F238E27FC236}">
              <a16:creationId xmlns:a16="http://schemas.microsoft.com/office/drawing/2014/main" id="{2645F901-3341-4279-9D17-80BDD8C6DCB3}"/>
            </a:ext>
          </a:extLst>
        </xdr:cNvPr>
        <xdr:cNvSpPr/>
      </xdr:nvSpPr>
      <xdr:spPr>
        <a:xfrm>
          <a:off x="7839075" y="66675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69850</xdr:rowOff>
    </xdr:from>
    <xdr:to>
      <xdr:col>50</xdr:col>
      <xdr:colOff>114300</xdr:colOff>
      <xdr:row>41</xdr:row>
      <xdr:rowOff>69850</xdr:rowOff>
    </xdr:to>
    <xdr:cxnSp macro="">
      <xdr:nvCxnSpPr>
        <xdr:cNvPr id="136" name="直線コネクタ 135">
          <a:extLst>
            <a:ext uri="{FF2B5EF4-FFF2-40B4-BE49-F238E27FC236}">
              <a16:creationId xmlns:a16="http://schemas.microsoft.com/office/drawing/2014/main" id="{4E30ADFF-95D1-463B-B7E6-FA354D1660C4}"/>
            </a:ext>
          </a:extLst>
        </xdr:cNvPr>
        <xdr:cNvCxnSpPr/>
      </xdr:nvCxnSpPr>
      <xdr:spPr>
        <a:xfrm>
          <a:off x="7886700" y="67151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19050</xdr:rowOff>
    </xdr:from>
    <xdr:to>
      <xdr:col>41</xdr:col>
      <xdr:colOff>101600</xdr:colOff>
      <xdr:row>41</xdr:row>
      <xdr:rowOff>120650</xdr:rowOff>
    </xdr:to>
    <xdr:sp macro="" textlink="">
      <xdr:nvSpPr>
        <xdr:cNvPr id="137" name="楕円 136">
          <a:extLst>
            <a:ext uri="{FF2B5EF4-FFF2-40B4-BE49-F238E27FC236}">
              <a16:creationId xmlns:a16="http://schemas.microsoft.com/office/drawing/2014/main" id="{28A0A9D9-B718-4744-A6CA-B26DA6E55905}"/>
            </a:ext>
          </a:extLst>
        </xdr:cNvPr>
        <xdr:cNvSpPr/>
      </xdr:nvSpPr>
      <xdr:spPr>
        <a:xfrm>
          <a:off x="7029450" y="666750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69850</xdr:rowOff>
    </xdr:from>
    <xdr:to>
      <xdr:col>45</xdr:col>
      <xdr:colOff>177800</xdr:colOff>
      <xdr:row>41</xdr:row>
      <xdr:rowOff>69850</xdr:rowOff>
    </xdr:to>
    <xdr:cxnSp macro="">
      <xdr:nvCxnSpPr>
        <xdr:cNvPr id="138" name="直線コネクタ 137">
          <a:extLst>
            <a:ext uri="{FF2B5EF4-FFF2-40B4-BE49-F238E27FC236}">
              <a16:creationId xmlns:a16="http://schemas.microsoft.com/office/drawing/2014/main" id="{EF8E99F1-1003-4D2E-BB8C-B34A85F8C0AC}"/>
            </a:ext>
          </a:extLst>
        </xdr:cNvPr>
        <xdr:cNvCxnSpPr/>
      </xdr:nvCxnSpPr>
      <xdr:spPr>
        <a:xfrm>
          <a:off x="7077075" y="67151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19050</xdr:rowOff>
    </xdr:from>
    <xdr:to>
      <xdr:col>36</xdr:col>
      <xdr:colOff>165100</xdr:colOff>
      <xdr:row>41</xdr:row>
      <xdr:rowOff>120650</xdr:rowOff>
    </xdr:to>
    <xdr:sp macro="" textlink="">
      <xdr:nvSpPr>
        <xdr:cNvPr id="139" name="楕円 138">
          <a:extLst>
            <a:ext uri="{FF2B5EF4-FFF2-40B4-BE49-F238E27FC236}">
              <a16:creationId xmlns:a16="http://schemas.microsoft.com/office/drawing/2014/main" id="{188A5870-A95D-486B-9515-59B6E9729B08}"/>
            </a:ext>
          </a:extLst>
        </xdr:cNvPr>
        <xdr:cNvSpPr/>
      </xdr:nvSpPr>
      <xdr:spPr>
        <a:xfrm>
          <a:off x="6238875" y="666750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69850</xdr:rowOff>
    </xdr:from>
    <xdr:to>
      <xdr:col>41</xdr:col>
      <xdr:colOff>50800</xdr:colOff>
      <xdr:row>41</xdr:row>
      <xdr:rowOff>69850</xdr:rowOff>
    </xdr:to>
    <xdr:cxnSp macro="">
      <xdr:nvCxnSpPr>
        <xdr:cNvPr id="140" name="直線コネクタ 139">
          <a:extLst>
            <a:ext uri="{FF2B5EF4-FFF2-40B4-BE49-F238E27FC236}">
              <a16:creationId xmlns:a16="http://schemas.microsoft.com/office/drawing/2014/main" id="{38F031CF-640F-4686-8E8E-78D2C5777DBD}"/>
            </a:ext>
          </a:extLst>
        </xdr:cNvPr>
        <xdr:cNvCxnSpPr/>
      </xdr:nvCxnSpPr>
      <xdr:spPr>
        <a:xfrm>
          <a:off x="6286500" y="67151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35577</xdr:rowOff>
    </xdr:from>
    <xdr:ext cx="469744" cy="259045"/>
    <xdr:sp macro="" textlink="">
      <xdr:nvSpPr>
        <xdr:cNvPr id="141" name="n_1aveValue【図書館】&#10;一人当たり面積">
          <a:extLst>
            <a:ext uri="{FF2B5EF4-FFF2-40B4-BE49-F238E27FC236}">
              <a16:creationId xmlns:a16="http://schemas.microsoft.com/office/drawing/2014/main" id="{4EC0A164-FF53-44ED-99D7-EE5D635E2EED}"/>
            </a:ext>
          </a:extLst>
        </xdr:cNvPr>
        <xdr:cNvSpPr txBox="1"/>
      </xdr:nvSpPr>
      <xdr:spPr>
        <a:xfrm>
          <a:off x="8458277" y="603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2" name="n_2aveValue【図書館】&#10;一人当たり面積">
          <a:extLst>
            <a:ext uri="{FF2B5EF4-FFF2-40B4-BE49-F238E27FC236}">
              <a16:creationId xmlns:a16="http://schemas.microsoft.com/office/drawing/2014/main" id="{E57C9804-5E9C-4740-8257-16FD9F19B862}"/>
            </a:ext>
          </a:extLst>
        </xdr:cNvPr>
        <xdr:cNvSpPr txBox="1"/>
      </xdr:nvSpPr>
      <xdr:spPr>
        <a:xfrm>
          <a:off x="7677227" y="604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3" name="n_3aveValue【図書館】&#10;一人当たり面積">
          <a:extLst>
            <a:ext uri="{FF2B5EF4-FFF2-40B4-BE49-F238E27FC236}">
              <a16:creationId xmlns:a16="http://schemas.microsoft.com/office/drawing/2014/main" id="{FA1055A3-60BB-4B6B-9126-00F063EF7759}"/>
            </a:ext>
          </a:extLst>
        </xdr:cNvPr>
        <xdr:cNvSpPr txBox="1"/>
      </xdr:nvSpPr>
      <xdr:spPr>
        <a:xfrm>
          <a:off x="6867602" y="604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4" name="n_4aveValue【図書館】&#10;一人当たり面積">
          <a:extLst>
            <a:ext uri="{FF2B5EF4-FFF2-40B4-BE49-F238E27FC236}">
              <a16:creationId xmlns:a16="http://schemas.microsoft.com/office/drawing/2014/main" id="{3D9B4EBB-A271-4809-9445-69DD02ECB95A}"/>
            </a:ext>
          </a:extLst>
        </xdr:cNvPr>
        <xdr:cNvSpPr txBox="1"/>
      </xdr:nvSpPr>
      <xdr:spPr>
        <a:xfrm>
          <a:off x="60675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111777</xdr:rowOff>
    </xdr:from>
    <xdr:ext cx="469744" cy="259045"/>
    <xdr:sp macro="" textlink="">
      <xdr:nvSpPr>
        <xdr:cNvPr id="145" name="n_1mainValue【図書館】&#10;一人当たり面積">
          <a:extLst>
            <a:ext uri="{FF2B5EF4-FFF2-40B4-BE49-F238E27FC236}">
              <a16:creationId xmlns:a16="http://schemas.microsoft.com/office/drawing/2014/main" id="{B249063F-7B54-4D65-A2C8-9BE5EF32B61E}"/>
            </a:ext>
          </a:extLst>
        </xdr:cNvPr>
        <xdr:cNvSpPr txBox="1"/>
      </xdr:nvSpPr>
      <xdr:spPr>
        <a:xfrm>
          <a:off x="845827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111777</xdr:rowOff>
    </xdr:from>
    <xdr:ext cx="469744" cy="259045"/>
    <xdr:sp macro="" textlink="">
      <xdr:nvSpPr>
        <xdr:cNvPr id="146" name="n_2mainValue【図書館】&#10;一人当たり面積">
          <a:extLst>
            <a:ext uri="{FF2B5EF4-FFF2-40B4-BE49-F238E27FC236}">
              <a16:creationId xmlns:a16="http://schemas.microsoft.com/office/drawing/2014/main" id="{4D9D0E69-6F7B-4618-AA8E-BFE330EA25C6}"/>
            </a:ext>
          </a:extLst>
        </xdr:cNvPr>
        <xdr:cNvSpPr txBox="1"/>
      </xdr:nvSpPr>
      <xdr:spPr>
        <a:xfrm>
          <a:off x="7677227"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111777</xdr:rowOff>
    </xdr:from>
    <xdr:ext cx="469744" cy="259045"/>
    <xdr:sp macro="" textlink="">
      <xdr:nvSpPr>
        <xdr:cNvPr id="147" name="n_3mainValue【図書館】&#10;一人当たり面積">
          <a:extLst>
            <a:ext uri="{FF2B5EF4-FFF2-40B4-BE49-F238E27FC236}">
              <a16:creationId xmlns:a16="http://schemas.microsoft.com/office/drawing/2014/main" id="{557D4856-D65C-4E0E-842E-9A82B3B3EACF}"/>
            </a:ext>
          </a:extLst>
        </xdr:cNvPr>
        <xdr:cNvSpPr txBox="1"/>
      </xdr:nvSpPr>
      <xdr:spPr>
        <a:xfrm>
          <a:off x="6867602"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111777</xdr:rowOff>
    </xdr:from>
    <xdr:ext cx="469744" cy="259045"/>
    <xdr:sp macro="" textlink="">
      <xdr:nvSpPr>
        <xdr:cNvPr id="148" name="n_4mainValue【図書館】&#10;一人当たり面積">
          <a:extLst>
            <a:ext uri="{FF2B5EF4-FFF2-40B4-BE49-F238E27FC236}">
              <a16:creationId xmlns:a16="http://schemas.microsoft.com/office/drawing/2014/main" id="{21FA17F5-AB48-4203-906A-4F82441D9215}"/>
            </a:ext>
          </a:extLst>
        </xdr:cNvPr>
        <xdr:cNvSpPr txBox="1"/>
      </xdr:nvSpPr>
      <xdr:spPr>
        <a:xfrm>
          <a:off x="6067502"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AF84B85-0B29-464B-8D1F-BC0EAFC873C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9515629-5373-4B1A-A0CF-1DAD9D6B69A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8BFB856-EA55-43B9-BCE4-B7D9A845824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5648DEA-59A6-4D8F-A0F9-09610D7FBC3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0E03C98-FD2F-40EC-B800-CABA8D523D1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F3D56CA-99D6-4E2B-8F92-5BF7A6330B1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D3667F26-1EC6-406A-926F-D1921F5A8E6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8354EAE-76FA-4717-BC5E-DF19490A6B5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781228A-D91F-4F28-A3D1-056798C7D18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CDE57FC-A792-44AD-B3EC-37A2C054E000}"/>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633D295-65FF-4969-B36C-8B5A1D63B45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4BEC56C8-C26C-4159-B7A9-EFF22D2E89DF}"/>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1" name="テキスト ボックス 160">
          <a:extLst>
            <a:ext uri="{FF2B5EF4-FFF2-40B4-BE49-F238E27FC236}">
              <a16:creationId xmlns:a16="http://schemas.microsoft.com/office/drawing/2014/main" id="{EF159F55-396C-4BC3-B3C7-03CBEA692FD5}"/>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C6E791D8-F7B0-4569-9AC7-BB962472ED2E}"/>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AB7034E9-37A5-4DF9-90D2-258354A4DAFE}"/>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AD4728A3-5693-4820-A090-79F8FB0CFF53}"/>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C73DE8B8-51E3-4786-AFBB-6261BBC37D7C}"/>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10FC402B-81FB-453C-8CF9-C41EF3B6C2D6}"/>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A6D1801A-FD65-4D1F-A1D7-358019536C75}"/>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B2D9F56C-D3CB-4F62-99AA-73524140E58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67D8B121-44CE-4C24-B730-493A66E7E2EB}"/>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75D5E43-647D-4997-95E7-3F091DFB152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50292</xdr:rowOff>
    </xdr:from>
    <xdr:to>
      <xdr:col>24</xdr:col>
      <xdr:colOff>62865</xdr:colOff>
      <xdr:row>63</xdr:row>
      <xdr:rowOff>6858</xdr:rowOff>
    </xdr:to>
    <xdr:cxnSp macro="">
      <xdr:nvCxnSpPr>
        <xdr:cNvPr id="171" name="直線コネクタ 170">
          <a:extLst>
            <a:ext uri="{FF2B5EF4-FFF2-40B4-BE49-F238E27FC236}">
              <a16:creationId xmlns:a16="http://schemas.microsoft.com/office/drawing/2014/main" id="{220CD98E-7BF1-440D-A547-94165AD75B36}"/>
            </a:ext>
          </a:extLst>
        </xdr:cNvPr>
        <xdr:cNvCxnSpPr/>
      </xdr:nvCxnSpPr>
      <xdr:spPr>
        <a:xfrm flipV="1">
          <a:off x="4180840" y="8962517"/>
          <a:ext cx="0" cy="1258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47AC120F-5936-4D5D-8441-E67C96C1A035}"/>
            </a:ext>
          </a:extLst>
        </xdr:cNvPr>
        <xdr:cNvSpPr txBox="1"/>
      </xdr:nvSpPr>
      <xdr:spPr>
        <a:xfrm>
          <a:off x="4219575" y="10218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73" name="直線コネクタ 172">
          <a:extLst>
            <a:ext uri="{FF2B5EF4-FFF2-40B4-BE49-F238E27FC236}">
              <a16:creationId xmlns:a16="http://schemas.microsoft.com/office/drawing/2014/main" id="{FD4E3002-D1F5-4E38-846E-E4127AA11164}"/>
            </a:ext>
          </a:extLst>
        </xdr:cNvPr>
        <xdr:cNvCxnSpPr/>
      </xdr:nvCxnSpPr>
      <xdr:spPr>
        <a:xfrm>
          <a:off x="4105275" y="102208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168419</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984571F-48CF-41E3-BC4E-ADD9B7BE34C5}"/>
            </a:ext>
          </a:extLst>
        </xdr:cNvPr>
        <xdr:cNvSpPr txBox="1"/>
      </xdr:nvSpPr>
      <xdr:spPr>
        <a:xfrm>
          <a:off x="4219575" y="8750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50292</xdr:rowOff>
    </xdr:from>
    <xdr:to>
      <xdr:col>24</xdr:col>
      <xdr:colOff>152400</xdr:colOff>
      <xdr:row>55</xdr:row>
      <xdr:rowOff>50292</xdr:rowOff>
    </xdr:to>
    <xdr:cxnSp macro="">
      <xdr:nvCxnSpPr>
        <xdr:cNvPr id="175" name="直線コネクタ 174">
          <a:extLst>
            <a:ext uri="{FF2B5EF4-FFF2-40B4-BE49-F238E27FC236}">
              <a16:creationId xmlns:a16="http://schemas.microsoft.com/office/drawing/2014/main" id="{AEFA8248-5B42-482D-A806-E9BE34A05C65}"/>
            </a:ext>
          </a:extLst>
        </xdr:cNvPr>
        <xdr:cNvCxnSpPr/>
      </xdr:nvCxnSpPr>
      <xdr:spPr>
        <a:xfrm>
          <a:off x="4105275" y="89625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48785</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71C9969D-B0DD-4DEF-9BCC-D01E4257E501}"/>
            </a:ext>
          </a:extLst>
        </xdr:cNvPr>
        <xdr:cNvSpPr txBox="1"/>
      </xdr:nvSpPr>
      <xdr:spPr>
        <a:xfrm>
          <a:off x="4219575" y="9608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70358</xdr:rowOff>
    </xdr:from>
    <xdr:to>
      <xdr:col>24</xdr:col>
      <xdr:colOff>114300</xdr:colOff>
      <xdr:row>60</xdr:row>
      <xdr:rowOff>508</xdr:rowOff>
    </xdr:to>
    <xdr:sp macro="" textlink="">
      <xdr:nvSpPr>
        <xdr:cNvPr id="177" name="フローチャート: 判断 176">
          <a:extLst>
            <a:ext uri="{FF2B5EF4-FFF2-40B4-BE49-F238E27FC236}">
              <a16:creationId xmlns:a16="http://schemas.microsoft.com/office/drawing/2014/main" id="{CA5DB85E-74B5-4FB4-9434-8053CA1E6DA1}"/>
            </a:ext>
          </a:extLst>
        </xdr:cNvPr>
        <xdr:cNvSpPr/>
      </xdr:nvSpPr>
      <xdr:spPr>
        <a:xfrm>
          <a:off x="4124325" y="963028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13208</xdr:rowOff>
    </xdr:from>
    <xdr:to>
      <xdr:col>20</xdr:col>
      <xdr:colOff>38100</xdr:colOff>
      <xdr:row>59</xdr:row>
      <xdr:rowOff>114808</xdr:rowOff>
    </xdr:to>
    <xdr:sp macro="" textlink="">
      <xdr:nvSpPr>
        <xdr:cNvPr id="178" name="フローチャート: 判断 177">
          <a:extLst>
            <a:ext uri="{FF2B5EF4-FFF2-40B4-BE49-F238E27FC236}">
              <a16:creationId xmlns:a16="http://schemas.microsoft.com/office/drawing/2014/main" id="{7CD9F456-BB3F-4625-A483-DC735F97FB4C}"/>
            </a:ext>
          </a:extLst>
        </xdr:cNvPr>
        <xdr:cNvSpPr/>
      </xdr:nvSpPr>
      <xdr:spPr>
        <a:xfrm>
          <a:off x="3381375" y="957313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145796</xdr:rowOff>
    </xdr:from>
    <xdr:to>
      <xdr:col>15</xdr:col>
      <xdr:colOff>101600</xdr:colOff>
      <xdr:row>59</xdr:row>
      <xdr:rowOff>75946</xdr:rowOff>
    </xdr:to>
    <xdr:sp macro="" textlink="">
      <xdr:nvSpPr>
        <xdr:cNvPr id="179" name="フローチャート: 判断 178">
          <a:extLst>
            <a:ext uri="{FF2B5EF4-FFF2-40B4-BE49-F238E27FC236}">
              <a16:creationId xmlns:a16="http://schemas.microsoft.com/office/drawing/2014/main" id="{0410F85D-2168-48EC-A621-FD728942797A}"/>
            </a:ext>
          </a:extLst>
        </xdr:cNvPr>
        <xdr:cNvSpPr/>
      </xdr:nvSpPr>
      <xdr:spPr>
        <a:xfrm>
          <a:off x="2571750" y="95437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106934</xdr:rowOff>
    </xdr:from>
    <xdr:to>
      <xdr:col>10</xdr:col>
      <xdr:colOff>165100</xdr:colOff>
      <xdr:row>59</xdr:row>
      <xdr:rowOff>37084</xdr:rowOff>
    </xdr:to>
    <xdr:sp macro="" textlink="">
      <xdr:nvSpPr>
        <xdr:cNvPr id="180" name="フローチャート: 判断 179">
          <a:extLst>
            <a:ext uri="{FF2B5EF4-FFF2-40B4-BE49-F238E27FC236}">
              <a16:creationId xmlns:a16="http://schemas.microsoft.com/office/drawing/2014/main" id="{12E94A14-A0D4-4907-A3DB-BB0822E2BB03}"/>
            </a:ext>
          </a:extLst>
        </xdr:cNvPr>
        <xdr:cNvSpPr/>
      </xdr:nvSpPr>
      <xdr:spPr>
        <a:xfrm>
          <a:off x="1781175" y="95049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118364</xdr:rowOff>
    </xdr:from>
    <xdr:to>
      <xdr:col>6</xdr:col>
      <xdr:colOff>38100</xdr:colOff>
      <xdr:row>59</xdr:row>
      <xdr:rowOff>48514</xdr:rowOff>
    </xdr:to>
    <xdr:sp macro="" textlink="">
      <xdr:nvSpPr>
        <xdr:cNvPr id="181" name="フローチャート: 判断 180">
          <a:extLst>
            <a:ext uri="{FF2B5EF4-FFF2-40B4-BE49-F238E27FC236}">
              <a16:creationId xmlns:a16="http://schemas.microsoft.com/office/drawing/2014/main" id="{6EBD4434-6BD7-46E7-A052-FCECBCB00609}"/>
            </a:ext>
          </a:extLst>
        </xdr:cNvPr>
        <xdr:cNvSpPr/>
      </xdr:nvSpPr>
      <xdr:spPr>
        <a:xfrm>
          <a:off x="981075" y="952271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4CFBE29-E7F4-4E5F-9E46-345DF41136F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488A97E-7623-489F-AC45-42C10D985E1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E329E33-1F61-4D27-AB51-0BCC09D6455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ABEB2FF-997E-4D76-9371-F2FBE782993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C40229F-5C4B-4BA6-952D-935945B194E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47498</xdr:rowOff>
    </xdr:from>
    <xdr:to>
      <xdr:col>24</xdr:col>
      <xdr:colOff>114300</xdr:colOff>
      <xdr:row>58</xdr:row>
      <xdr:rowOff>149098</xdr:rowOff>
    </xdr:to>
    <xdr:sp macro="" textlink="">
      <xdr:nvSpPr>
        <xdr:cNvPr id="187" name="楕円 186">
          <a:extLst>
            <a:ext uri="{FF2B5EF4-FFF2-40B4-BE49-F238E27FC236}">
              <a16:creationId xmlns:a16="http://schemas.microsoft.com/office/drawing/2014/main" id="{AC63E0CC-519D-4517-B843-7C1D77FF05C5}"/>
            </a:ext>
          </a:extLst>
        </xdr:cNvPr>
        <xdr:cNvSpPr/>
      </xdr:nvSpPr>
      <xdr:spPr>
        <a:xfrm>
          <a:off x="4124325" y="94518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70375</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26535303-D7BE-4693-9EA4-ED17EB6EDDFB}"/>
            </a:ext>
          </a:extLst>
        </xdr:cNvPr>
        <xdr:cNvSpPr txBox="1"/>
      </xdr:nvSpPr>
      <xdr:spPr>
        <a:xfrm>
          <a:off x="4219575" y="9306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13208</xdr:rowOff>
    </xdr:from>
    <xdr:to>
      <xdr:col>20</xdr:col>
      <xdr:colOff>38100</xdr:colOff>
      <xdr:row>58</xdr:row>
      <xdr:rowOff>114808</xdr:rowOff>
    </xdr:to>
    <xdr:sp macro="" textlink="">
      <xdr:nvSpPr>
        <xdr:cNvPr id="189" name="楕円 188">
          <a:extLst>
            <a:ext uri="{FF2B5EF4-FFF2-40B4-BE49-F238E27FC236}">
              <a16:creationId xmlns:a16="http://schemas.microsoft.com/office/drawing/2014/main" id="{A75203F4-4B21-4534-952F-B58E83863E4D}"/>
            </a:ext>
          </a:extLst>
        </xdr:cNvPr>
        <xdr:cNvSpPr/>
      </xdr:nvSpPr>
      <xdr:spPr>
        <a:xfrm>
          <a:off x="3381375" y="941120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64008</xdr:rowOff>
    </xdr:from>
    <xdr:to>
      <xdr:col>24</xdr:col>
      <xdr:colOff>63500</xdr:colOff>
      <xdr:row>58</xdr:row>
      <xdr:rowOff>98298</xdr:rowOff>
    </xdr:to>
    <xdr:cxnSp macro="">
      <xdr:nvCxnSpPr>
        <xdr:cNvPr id="190" name="直線コネクタ 189">
          <a:extLst>
            <a:ext uri="{FF2B5EF4-FFF2-40B4-BE49-F238E27FC236}">
              <a16:creationId xmlns:a16="http://schemas.microsoft.com/office/drawing/2014/main" id="{BD630D61-D301-49D2-9CF8-BDB9BCD904E3}"/>
            </a:ext>
          </a:extLst>
        </xdr:cNvPr>
        <xdr:cNvCxnSpPr/>
      </xdr:nvCxnSpPr>
      <xdr:spPr>
        <a:xfrm>
          <a:off x="3429000" y="9468358"/>
          <a:ext cx="7524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145796</xdr:rowOff>
    </xdr:from>
    <xdr:to>
      <xdr:col>15</xdr:col>
      <xdr:colOff>101600</xdr:colOff>
      <xdr:row>58</xdr:row>
      <xdr:rowOff>75946</xdr:rowOff>
    </xdr:to>
    <xdr:sp macro="" textlink="">
      <xdr:nvSpPr>
        <xdr:cNvPr id="191" name="楕円 190">
          <a:extLst>
            <a:ext uri="{FF2B5EF4-FFF2-40B4-BE49-F238E27FC236}">
              <a16:creationId xmlns:a16="http://schemas.microsoft.com/office/drawing/2014/main" id="{82B2273C-8868-43EE-ADE5-A19046094F65}"/>
            </a:ext>
          </a:extLst>
        </xdr:cNvPr>
        <xdr:cNvSpPr/>
      </xdr:nvSpPr>
      <xdr:spPr>
        <a:xfrm>
          <a:off x="2571750" y="93818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25146</xdr:rowOff>
    </xdr:from>
    <xdr:to>
      <xdr:col>19</xdr:col>
      <xdr:colOff>177800</xdr:colOff>
      <xdr:row>58</xdr:row>
      <xdr:rowOff>64008</xdr:rowOff>
    </xdr:to>
    <xdr:cxnSp macro="">
      <xdr:nvCxnSpPr>
        <xdr:cNvPr id="192" name="直線コネクタ 191">
          <a:extLst>
            <a:ext uri="{FF2B5EF4-FFF2-40B4-BE49-F238E27FC236}">
              <a16:creationId xmlns:a16="http://schemas.microsoft.com/office/drawing/2014/main" id="{7A8B5B21-FF70-46DE-AC64-9EF54A78F4ED}"/>
            </a:ext>
          </a:extLst>
        </xdr:cNvPr>
        <xdr:cNvCxnSpPr/>
      </xdr:nvCxnSpPr>
      <xdr:spPr>
        <a:xfrm>
          <a:off x="2619375" y="9429496"/>
          <a:ext cx="80962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15494</xdr:rowOff>
    </xdr:from>
    <xdr:to>
      <xdr:col>10</xdr:col>
      <xdr:colOff>165100</xdr:colOff>
      <xdr:row>59</xdr:row>
      <xdr:rowOff>117094</xdr:rowOff>
    </xdr:to>
    <xdr:sp macro="" textlink="">
      <xdr:nvSpPr>
        <xdr:cNvPr id="193" name="楕円 192">
          <a:extLst>
            <a:ext uri="{FF2B5EF4-FFF2-40B4-BE49-F238E27FC236}">
              <a16:creationId xmlns:a16="http://schemas.microsoft.com/office/drawing/2014/main" id="{9DDC1C91-A89D-4A5D-A16E-C9A3E315CAC9}"/>
            </a:ext>
          </a:extLst>
        </xdr:cNvPr>
        <xdr:cNvSpPr/>
      </xdr:nvSpPr>
      <xdr:spPr>
        <a:xfrm>
          <a:off x="1781175" y="95754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25146</xdr:rowOff>
    </xdr:from>
    <xdr:to>
      <xdr:col>15</xdr:col>
      <xdr:colOff>50800</xdr:colOff>
      <xdr:row>59</xdr:row>
      <xdr:rowOff>66294</xdr:rowOff>
    </xdr:to>
    <xdr:cxnSp macro="">
      <xdr:nvCxnSpPr>
        <xdr:cNvPr id="194" name="直線コネクタ 193">
          <a:extLst>
            <a:ext uri="{FF2B5EF4-FFF2-40B4-BE49-F238E27FC236}">
              <a16:creationId xmlns:a16="http://schemas.microsoft.com/office/drawing/2014/main" id="{04C0A3EA-C5C1-4335-9462-52256AC33E82}"/>
            </a:ext>
          </a:extLst>
        </xdr:cNvPr>
        <xdr:cNvCxnSpPr/>
      </xdr:nvCxnSpPr>
      <xdr:spPr>
        <a:xfrm flipV="1">
          <a:off x="1828800" y="9429496"/>
          <a:ext cx="790575" cy="20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141224</xdr:rowOff>
    </xdr:from>
    <xdr:to>
      <xdr:col>6</xdr:col>
      <xdr:colOff>38100</xdr:colOff>
      <xdr:row>59</xdr:row>
      <xdr:rowOff>71374</xdr:rowOff>
    </xdr:to>
    <xdr:sp macro="" textlink="">
      <xdr:nvSpPr>
        <xdr:cNvPr id="195" name="楕円 194">
          <a:extLst>
            <a:ext uri="{FF2B5EF4-FFF2-40B4-BE49-F238E27FC236}">
              <a16:creationId xmlns:a16="http://schemas.microsoft.com/office/drawing/2014/main" id="{2CF9C120-0387-4AD3-A29E-89D19A88863C}"/>
            </a:ext>
          </a:extLst>
        </xdr:cNvPr>
        <xdr:cNvSpPr/>
      </xdr:nvSpPr>
      <xdr:spPr>
        <a:xfrm>
          <a:off x="981075" y="954557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20574</xdr:rowOff>
    </xdr:from>
    <xdr:to>
      <xdr:col>10</xdr:col>
      <xdr:colOff>114300</xdr:colOff>
      <xdr:row>59</xdr:row>
      <xdr:rowOff>66294</xdr:rowOff>
    </xdr:to>
    <xdr:cxnSp macro="">
      <xdr:nvCxnSpPr>
        <xdr:cNvPr id="196" name="直線コネクタ 195">
          <a:extLst>
            <a:ext uri="{FF2B5EF4-FFF2-40B4-BE49-F238E27FC236}">
              <a16:creationId xmlns:a16="http://schemas.microsoft.com/office/drawing/2014/main" id="{F208CC23-1CFC-401C-8504-CC37E7568C76}"/>
            </a:ext>
          </a:extLst>
        </xdr:cNvPr>
        <xdr:cNvCxnSpPr/>
      </xdr:nvCxnSpPr>
      <xdr:spPr>
        <a:xfrm>
          <a:off x="1028700" y="9583674"/>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105935</xdr:rowOff>
    </xdr:from>
    <xdr:ext cx="405111" cy="259045"/>
    <xdr:sp macro="" textlink="">
      <xdr:nvSpPr>
        <xdr:cNvPr id="197" name="n_1aveValue【体育館・プール】&#10;有形固定資産減価償却率">
          <a:extLst>
            <a:ext uri="{FF2B5EF4-FFF2-40B4-BE49-F238E27FC236}">
              <a16:creationId xmlns:a16="http://schemas.microsoft.com/office/drawing/2014/main" id="{526A4F59-C290-4E85-AA68-D1901C7F34ED}"/>
            </a:ext>
          </a:extLst>
        </xdr:cNvPr>
        <xdr:cNvSpPr txBox="1"/>
      </xdr:nvSpPr>
      <xdr:spPr>
        <a:xfrm>
          <a:off x="3239144" y="9665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67073</xdr:rowOff>
    </xdr:from>
    <xdr:ext cx="405111" cy="259045"/>
    <xdr:sp macro="" textlink="">
      <xdr:nvSpPr>
        <xdr:cNvPr id="198" name="n_2aveValue【体育館・プール】&#10;有形固定資産減価償却率">
          <a:extLst>
            <a:ext uri="{FF2B5EF4-FFF2-40B4-BE49-F238E27FC236}">
              <a16:creationId xmlns:a16="http://schemas.microsoft.com/office/drawing/2014/main" id="{6904644E-75B3-4E9A-BD6E-55A7A69CF615}"/>
            </a:ext>
          </a:extLst>
        </xdr:cNvPr>
        <xdr:cNvSpPr txBox="1"/>
      </xdr:nvSpPr>
      <xdr:spPr>
        <a:xfrm>
          <a:off x="2439044" y="962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53611</xdr:rowOff>
    </xdr:from>
    <xdr:ext cx="405111" cy="259045"/>
    <xdr:sp macro="" textlink="">
      <xdr:nvSpPr>
        <xdr:cNvPr id="199" name="n_3aveValue【体育館・プール】&#10;有形固定資産減価償却率">
          <a:extLst>
            <a:ext uri="{FF2B5EF4-FFF2-40B4-BE49-F238E27FC236}">
              <a16:creationId xmlns:a16="http://schemas.microsoft.com/office/drawing/2014/main" id="{1823A4B8-1B0C-444E-BFE7-895697DB5E32}"/>
            </a:ext>
          </a:extLst>
        </xdr:cNvPr>
        <xdr:cNvSpPr txBox="1"/>
      </xdr:nvSpPr>
      <xdr:spPr>
        <a:xfrm>
          <a:off x="1648469" y="9289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65041</xdr:rowOff>
    </xdr:from>
    <xdr:ext cx="405111" cy="259045"/>
    <xdr:sp macro="" textlink="">
      <xdr:nvSpPr>
        <xdr:cNvPr id="200" name="n_4aveValue【体育館・プール】&#10;有形固定資産減価償却率">
          <a:extLst>
            <a:ext uri="{FF2B5EF4-FFF2-40B4-BE49-F238E27FC236}">
              <a16:creationId xmlns:a16="http://schemas.microsoft.com/office/drawing/2014/main" id="{36521A42-33E6-4B20-A8F6-80A9AE0CA89E}"/>
            </a:ext>
          </a:extLst>
        </xdr:cNvPr>
        <xdr:cNvSpPr txBox="1"/>
      </xdr:nvSpPr>
      <xdr:spPr>
        <a:xfrm>
          <a:off x="848369" y="930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131335</xdr:rowOff>
    </xdr:from>
    <xdr:ext cx="405111" cy="259045"/>
    <xdr:sp macro="" textlink="">
      <xdr:nvSpPr>
        <xdr:cNvPr id="201" name="n_1mainValue【体育館・プール】&#10;有形固定資産減価償却率">
          <a:extLst>
            <a:ext uri="{FF2B5EF4-FFF2-40B4-BE49-F238E27FC236}">
              <a16:creationId xmlns:a16="http://schemas.microsoft.com/office/drawing/2014/main" id="{D5B79136-43EB-4673-BDEE-0F5784046E8D}"/>
            </a:ext>
          </a:extLst>
        </xdr:cNvPr>
        <xdr:cNvSpPr txBox="1"/>
      </xdr:nvSpPr>
      <xdr:spPr>
        <a:xfrm>
          <a:off x="3239144" y="9208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92473</xdr:rowOff>
    </xdr:from>
    <xdr:ext cx="405111" cy="259045"/>
    <xdr:sp macro="" textlink="">
      <xdr:nvSpPr>
        <xdr:cNvPr id="202" name="n_2mainValue【体育館・プール】&#10;有形固定資産減価償却率">
          <a:extLst>
            <a:ext uri="{FF2B5EF4-FFF2-40B4-BE49-F238E27FC236}">
              <a16:creationId xmlns:a16="http://schemas.microsoft.com/office/drawing/2014/main" id="{BC78CAD7-AC07-43FC-8DB3-56E06A287C8C}"/>
            </a:ext>
          </a:extLst>
        </xdr:cNvPr>
        <xdr:cNvSpPr txBox="1"/>
      </xdr:nvSpPr>
      <xdr:spPr>
        <a:xfrm>
          <a:off x="2439044" y="916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108221</xdr:rowOff>
    </xdr:from>
    <xdr:ext cx="405111" cy="259045"/>
    <xdr:sp macro="" textlink="">
      <xdr:nvSpPr>
        <xdr:cNvPr id="203" name="n_3mainValue【体育館・プール】&#10;有形固定資産減価償却率">
          <a:extLst>
            <a:ext uri="{FF2B5EF4-FFF2-40B4-BE49-F238E27FC236}">
              <a16:creationId xmlns:a16="http://schemas.microsoft.com/office/drawing/2014/main" id="{371E7CB0-9492-45F3-950A-65A964FF8F58}"/>
            </a:ext>
          </a:extLst>
        </xdr:cNvPr>
        <xdr:cNvSpPr txBox="1"/>
      </xdr:nvSpPr>
      <xdr:spPr>
        <a:xfrm>
          <a:off x="1648469" y="966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62501</xdr:rowOff>
    </xdr:from>
    <xdr:ext cx="405111" cy="259045"/>
    <xdr:sp macro="" textlink="">
      <xdr:nvSpPr>
        <xdr:cNvPr id="204" name="n_4mainValue【体育館・プール】&#10;有形固定資産減価償却率">
          <a:extLst>
            <a:ext uri="{FF2B5EF4-FFF2-40B4-BE49-F238E27FC236}">
              <a16:creationId xmlns:a16="http://schemas.microsoft.com/office/drawing/2014/main" id="{27E4BFD2-5D58-43D5-8B86-A6DAD3AFDCA6}"/>
            </a:ext>
          </a:extLst>
        </xdr:cNvPr>
        <xdr:cNvSpPr txBox="1"/>
      </xdr:nvSpPr>
      <xdr:spPr>
        <a:xfrm>
          <a:off x="848369" y="9628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D79CE07-6760-4B22-AE29-9F7B825B8B4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59E9B84-1100-4236-A100-4EEFE20DAD5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9E99493-F85B-4442-AD4A-711A1051560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6207884-EA41-4B63-AC41-FE0091FC9E77}"/>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025BA31-B896-42C9-9FE3-F299C59BB5FF}"/>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BF7CB17-F760-4115-9071-E4634F9799B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93C5126-EF13-46BA-9A77-E03610D9264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06B40EA-FA4A-45B3-87DA-D11378D7E62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8EDE78B-45AB-49C0-9458-F87F94DCDE3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F45A609-5D67-49D1-83ED-7BB35744F3F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D100E437-B3F6-4270-B2D9-402A39B90EC5}"/>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6C3B800D-E2F2-4831-9EAA-DFD6A448D025}"/>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5AE5F61-A537-4722-BF8E-C06571118509}"/>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30869033-1CFD-462A-8A83-7A681716F849}"/>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F58491E7-9BA3-4571-BDEF-173050ED0FCE}"/>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327EB02F-2061-4ADB-AB29-CD0988675A42}"/>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75FDEA9A-2167-4381-9D45-18D7B78A99F6}"/>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93D8BB87-88BE-4129-889A-DCBB67B5E27D}"/>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7E00CDB7-5382-4269-BEFB-709068DCCADE}"/>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7A1E0092-895D-4394-B4CE-7ECD7A178E09}"/>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5D2FE4D8-6203-4888-BEFB-46117A0EA623}"/>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85394624-85AA-4314-AEBE-72D9E7A37836}"/>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994682B-243C-494F-903B-D9FC7D969AB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B0D63F34-3A28-4413-8806-03D1393E3ECD}"/>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AF8B78F-BF34-42AC-9F10-DC7E09046A6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0</xdr:rowOff>
    </xdr:from>
    <xdr:to>
      <xdr:col>54</xdr:col>
      <xdr:colOff>189865</xdr:colOff>
      <xdr:row>63</xdr:row>
      <xdr:rowOff>115933</xdr:rowOff>
    </xdr:to>
    <xdr:cxnSp macro="">
      <xdr:nvCxnSpPr>
        <xdr:cNvPr id="230" name="直線コネクタ 229">
          <a:extLst>
            <a:ext uri="{FF2B5EF4-FFF2-40B4-BE49-F238E27FC236}">
              <a16:creationId xmlns:a16="http://schemas.microsoft.com/office/drawing/2014/main" id="{3F6A9BEC-40E9-4771-AA0A-C5D50EAC5848}"/>
            </a:ext>
          </a:extLst>
        </xdr:cNvPr>
        <xdr:cNvCxnSpPr/>
      </xdr:nvCxnSpPr>
      <xdr:spPr>
        <a:xfrm flipV="1">
          <a:off x="9429115" y="9077325"/>
          <a:ext cx="0" cy="124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119760</xdr:rowOff>
    </xdr:from>
    <xdr:ext cx="469744" cy="259045"/>
    <xdr:sp macro="" textlink="">
      <xdr:nvSpPr>
        <xdr:cNvPr id="231" name="【体育館・プール】&#10;一人当たり面積最小値テキスト">
          <a:extLst>
            <a:ext uri="{FF2B5EF4-FFF2-40B4-BE49-F238E27FC236}">
              <a16:creationId xmlns:a16="http://schemas.microsoft.com/office/drawing/2014/main" id="{0B99ECD0-0D0B-4452-946E-03997E095F75}"/>
            </a:ext>
          </a:extLst>
        </xdr:cNvPr>
        <xdr:cNvSpPr txBox="1"/>
      </xdr:nvSpPr>
      <xdr:spPr>
        <a:xfrm>
          <a:off x="9467850" y="10333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115933</xdr:rowOff>
    </xdr:from>
    <xdr:to>
      <xdr:col>55</xdr:col>
      <xdr:colOff>88900</xdr:colOff>
      <xdr:row>63</xdr:row>
      <xdr:rowOff>115933</xdr:rowOff>
    </xdr:to>
    <xdr:cxnSp macro="">
      <xdr:nvCxnSpPr>
        <xdr:cNvPr id="232" name="直線コネクタ 231">
          <a:extLst>
            <a:ext uri="{FF2B5EF4-FFF2-40B4-BE49-F238E27FC236}">
              <a16:creationId xmlns:a16="http://schemas.microsoft.com/office/drawing/2014/main" id="{D9601996-4FA6-42D9-A486-7268120F8026}"/>
            </a:ext>
          </a:extLst>
        </xdr:cNvPr>
        <xdr:cNvCxnSpPr/>
      </xdr:nvCxnSpPr>
      <xdr:spPr>
        <a:xfrm>
          <a:off x="9363075" y="103267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118127</xdr:rowOff>
    </xdr:from>
    <xdr:ext cx="469744" cy="259045"/>
    <xdr:sp macro="" textlink="">
      <xdr:nvSpPr>
        <xdr:cNvPr id="233" name="【体育館・プール】&#10;一人当たり面積最大値テキスト">
          <a:extLst>
            <a:ext uri="{FF2B5EF4-FFF2-40B4-BE49-F238E27FC236}">
              <a16:creationId xmlns:a16="http://schemas.microsoft.com/office/drawing/2014/main" id="{CD0B7F0A-4729-41DC-97CA-59EED1440444}"/>
            </a:ext>
          </a:extLst>
        </xdr:cNvPr>
        <xdr:cNvSpPr txBox="1"/>
      </xdr:nvSpPr>
      <xdr:spPr>
        <a:xfrm>
          <a:off x="9467850" y="887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2A0CBBC8-0A40-4498-88D9-B75AFDF257F7}"/>
            </a:ext>
          </a:extLst>
        </xdr:cNvPr>
        <xdr:cNvCxnSpPr/>
      </xdr:nvCxnSpPr>
      <xdr:spPr>
        <a:xfrm>
          <a:off x="9363075" y="90773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104339</xdr:rowOff>
    </xdr:from>
    <xdr:ext cx="469744" cy="259045"/>
    <xdr:sp macro="" textlink="">
      <xdr:nvSpPr>
        <xdr:cNvPr id="235" name="【体育館・プール】&#10;一人当たり面積平均値テキスト">
          <a:extLst>
            <a:ext uri="{FF2B5EF4-FFF2-40B4-BE49-F238E27FC236}">
              <a16:creationId xmlns:a16="http://schemas.microsoft.com/office/drawing/2014/main" id="{A0FD1EEA-5BC2-4E72-903A-3F93056ACEC1}"/>
            </a:ext>
          </a:extLst>
        </xdr:cNvPr>
        <xdr:cNvSpPr txBox="1"/>
      </xdr:nvSpPr>
      <xdr:spPr>
        <a:xfrm>
          <a:off x="9467850" y="9832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81462</xdr:rowOff>
    </xdr:from>
    <xdr:to>
      <xdr:col>55</xdr:col>
      <xdr:colOff>50800</xdr:colOff>
      <xdr:row>62</xdr:row>
      <xdr:rowOff>11612</xdr:rowOff>
    </xdr:to>
    <xdr:sp macro="" textlink="">
      <xdr:nvSpPr>
        <xdr:cNvPr id="236" name="フローチャート: 判断 235">
          <a:extLst>
            <a:ext uri="{FF2B5EF4-FFF2-40B4-BE49-F238E27FC236}">
              <a16:creationId xmlns:a16="http://schemas.microsoft.com/office/drawing/2014/main" id="{C6662FD2-CA7E-4F98-B1B5-E563710D63D9}"/>
            </a:ext>
          </a:extLst>
        </xdr:cNvPr>
        <xdr:cNvSpPr/>
      </xdr:nvSpPr>
      <xdr:spPr>
        <a:xfrm>
          <a:off x="9401175" y="9971587"/>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68399</xdr:rowOff>
    </xdr:from>
    <xdr:to>
      <xdr:col>50</xdr:col>
      <xdr:colOff>165100</xdr:colOff>
      <xdr:row>61</xdr:row>
      <xdr:rowOff>169999</xdr:rowOff>
    </xdr:to>
    <xdr:sp macro="" textlink="">
      <xdr:nvSpPr>
        <xdr:cNvPr id="237" name="フローチャート: 判断 236">
          <a:extLst>
            <a:ext uri="{FF2B5EF4-FFF2-40B4-BE49-F238E27FC236}">
              <a16:creationId xmlns:a16="http://schemas.microsoft.com/office/drawing/2014/main" id="{2998E3D7-2501-4A11-91B8-7E8A91DB8FA7}"/>
            </a:ext>
          </a:extLst>
        </xdr:cNvPr>
        <xdr:cNvSpPr/>
      </xdr:nvSpPr>
      <xdr:spPr>
        <a:xfrm>
          <a:off x="8639175" y="99521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68399</xdr:rowOff>
    </xdr:from>
    <xdr:to>
      <xdr:col>46</xdr:col>
      <xdr:colOff>38100</xdr:colOff>
      <xdr:row>61</xdr:row>
      <xdr:rowOff>169999</xdr:rowOff>
    </xdr:to>
    <xdr:sp macro="" textlink="">
      <xdr:nvSpPr>
        <xdr:cNvPr id="238" name="フローチャート: 判断 237">
          <a:extLst>
            <a:ext uri="{FF2B5EF4-FFF2-40B4-BE49-F238E27FC236}">
              <a16:creationId xmlns:a16="http://schemas.microsoft.com/office/drawing/2014/main" id="{862EA81B-FD9D-4900-A7C3-309777A78B33}"/>
            </a:ext>
          </a:extLst>
        </xdr:cNvPr>
        <xdr:cNvSpPr/>
      </xdr:nvSpPr>
      <xdr:spPr>
        <a:xfrm>
          <a:off x="7839075" y="99521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84727</xdr:rowOff>
    </xdr:from>
    <xdr:to>
      <xdr:col>41</xdr:col>
      <xdr:colOff>101600</xdr:colOff>
      <xdr:row>62</xdr:row>
      <xdr:rowOff>14877</xdr:rowOff>
    </xdr:to>
    <xdr:sp macro="" textlink="">
      <xdr:nvSpPr>
        <xdr:cNvPr id="239" name="フローチャート: 判断 238">
          <a:extLst>
            <a:ext uri="{FF2B5EF4-FFF2-40B4-BE49-F238E27FC236}">
              <a16:creationId xmlns:a16="http://schemas.microsoft.com/office/drawing/2014/main" id="{4A007CEB-E9C4-49A5-A978-861238980FD8}"/>
            </a:ext>
          </a:extLst>
        </xdr:cNvPr>
        <xdr:cNvSpPr/>
      </xdr:nvSpPr>
      <xdr:spPr>
        <a:xfrm>
          <a:off x="7029450" y="997485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127181</xdr:rowOff>
    </xdr:from>
    <xdr:to>
      <xdr:col>36</xdr:col>
      <xdr:colOff>165100</xdr:colOff>
      <xdr:row>62</xdr:row>
      <xdr:rowOff>57331</xdr:rowOff>
    </xdr:to>
    <xdr:sp macro="" textlink="">
      <xdr:nvSpPr>
        <xdr:cNvPr id="240" name="フローチャート: 判断 239">
          <a:extLst>
            <a:ext uri="{FF2B5EF4-FFF2-40B4-BE49-F238E27FC236}">
              <a16:creationId xmlns:a16="http://schemas.microsoft.com/office/drawing/2014/main" id="{A9B9E009-DFD7-47B9-AA91-B86E7D51A7AB}"/>
            </a:ext>
          </a:extLst>
        </xdr:cNvPr>
        <xdr:cNvSpPr/>
      </xdr:nvSpPr>
      <xdr:spPr>
        <a:xfrm>
          <a:off x="6238875" y="100109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1CB2741-5B64-4639-9F5B-113F54759AB1}"/>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32C08A5-62BF-4610-A113-EC39C740F21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021D7BF-8C9E-4F11-84B7-4D9BE8C1D12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FA0394D-04E3-4377-8BA5-275548850E8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4703F09-9ECC-4F27-AE25-7D4495F4B11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114119</xdr:rowOff>
    </xdr:from>
    <xdr:to>
      <xdr:col>55</xdr:col>
      <xdr:colOff>50800</xdr:colOff>
      <xdr:row>62</xdr:row>
      <xdr:rowOff>44269</xdr:rowOff>
    </xdr:to>
    <xdr:sp macro="" textlink="">
      <xdr:nvSpPr>
        <xdr:cNvPr id="246" name="楕円 245">
          <a:extLst>
            <a:ext uri="{FF2B5EF4-FFF2-40B4-BE49-F238E27FC236}">
              <a16:creationId xmlns:a16="http://schemas.microsoft.com/office/drawing/2014/main" id="{99048D26-34D8-412D-9436-39C008078548}"/>
            </a:ext>
          </a:extLst>
        </xdr:cNvPr>
        <xdr:cNvSpPr/>
      </xdr:nvSpPr>
      <xdr:spPr>
        <a:xfrm>
          <a:off x="9401175" y="1000106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92546</xdr:rowOff>
    </xdr:from>
    <xdr:ext cx="469744" cy="259045"/>
    <xdr:sp macro="" textlink="">
      <xdr:nvSpPr>
        <xdr:cNvPr id="247" name="【体育館・プール】&#10;一人当たり面積該当値テキスト">
          <a:extLst>
            <a:ext uri="{FF2B5EF4-FFF2-40B4-BE49-F238E27FC236}">
              <a16:creationId xmlns:a16="http://schemas.microsoft.com/office/drawing/2014/main" id="{04625E5C-FC73-4C04-A38F-32D7C01BA88A}"/>
            </a:ext>
          </a:extLst>
        </xdr:cNvPr>
        <xdr:cNvSpPr txBox="1"/>
      </xdr:nvSpPr>
      <xdr:spPr>
        <a:xfrm>
          <a:off x="9467850" y="9979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123916</xdr:rowOff>
    </xdr:from>
    <xdr:to>
      <xdr:col>50</xdr:col>
      <xdr:colOff>165100</xdr:colOff>
      <xdr:row>62</xdr:row>
      <xdr:rowOff>54066</xdr:rowOff>
    </xdr:to>
    <xdr:sp macro="" textlink="">
      <xdr:nvSpPr>
        <xdr:cNvPr id="248" name="楕円 247">
          <a:extLst>
            <a:ext uri="{FF2B5EF4-FFF2-40B4-BE49-F238E27FC236}">
              <a16:creationId xmlns:a16="http://schemas.microsoft.com/office/drawing/2014/main" id="{A32A07FC-EB82-4EEB-9C0B-A30F00B75678}"/>
            </a:ext>
          </a:extLst>
        </xdr:cNvPr>
        <xdr:cNvSpPr/>
      </xdr:nvSpPr>
      <xdr:spPr>
        <a:xfrm>
          <a:off x="8639175" y="100076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164919</xdr:rowOff>
    </xdr:from>
    <xdr:to>
      <xdr:col>55</xdr:col>
      <xdr:colOff>0</xdr:colOff>
      <xdr:row>62</xdr:row>
      <xdr:rowOff>3266</xdr:rowOff>
    </xdr:to>
    <xdr:cxnSp macro="">
      <xdr:nvCxnSpPr>
        <xdr:cNvPr id="249" name="直線コネクタ 248">
          <a:extLst>
            <a:ext uri="{FF2B5EF4-FFF2-40B4-BE49-F238E27FC236}">
              <a16:creationId xmlns:a16="http://schemas.microsoft.com/office/drawing/2014/main" id="{401AF6BE-7D71-475E-9ED7-48A51A55342A}"/>
            </a:ext>
          </a:extLst>
        </xdr:cNvPr>
        <xdr:cNvCxnSpPr/>
      </xdr:nvCxnSpPr>
      <xdr:spPr>
        <a:xfrm flipV="1">
          <a:off x="8686800" y="10048694"/>
          <a:ext cx="74295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123916</xdr:rowOff>
    </xdr:from>
    <xdr:to>
      <xdr:col>46</xdr:col>
      <xdr:colOff>38100</xdr:colOff>
      <xdr:row>62</xdr:row>
      <xdr:rowOff>54066</xdr:rowOff>
    </xdr:to>
    <xdr:sp macro="" textlink="">
      <xdr:nvSpPr>
        <xdr:cNvPr id="250" name="楕円 249">
          <a:extLst>
            <a:ext uri="{FF2B5EF4-FFF2-40B4-BE49-F238E27FC236}">
              <a16:creationId xmlns:a16="http://schemas.microsoft.com/office/drawing/2014/main" id="{AE0AAE3B-D344-40CB-9E17-C488579DF0EB}"/>
            </a:ext>
          </a:extLst>
        </xdr:cNvPr>
        <xdr:cNvSpPr/>
      </xdr:nvSpPr>
      <xdr:spPr>
        <a:xfrm>
          <a:off x="7839075" y="100076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3266</xdr:rowOff>
    </xdr:from>
    <xdr:to>
      <xdr:col>50</xdr:col>
      <xdr:colOff>114300</xdr:colOff>
      <xdr:row>62</xdr:row>
      <xdr:rowOff>3266</xdr:rowOff>
    </xdr:to>
    <xdr:cxnSp macro="">
      <xdr:nvCxnSpPr>
        <xdr:cNvPr id="251" name="直線コネクタ 250">
          <a:extLst>
            <a:ext uri="{FF2B5EF4-FFF2-40B4-BE49-F238E27FC236}">
              <a16:creationId xmlns:a16="http://schemas.microsoft.com/office/drawing/2014/main" id="{556F1892-C116-4524-BAE3-EBBC0A2CD300}"/>
            </a:ext>
          </a:extLst>
        </xdr:cNvPr>
        <xdr:cNvCxnSpPr/>
      </xdr:nvCxnSpPr>
      <xdr:spPr>
        <a:xfrm>
          <a:off x="7886700" y="1005531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150041</xdr:rowOff>
    </xdr:from>
    <xdr:to>
      <xdr:col>41</xdr:col>
      <xdr:colOff>101600</xdr:colOff>
      <xdr:row>62</xdr:row>
      <xdr:rowOff>80191</xdr:rowOff>
    </xdr:to>
    <xdr:sp macro="" textlink="">
      <xdr:nvSpPr>
        <xdr:cNvPr id="252" name="楕円 251">
          <a:extLst>
            <a:ext uri="{FF2B5EF4-FFF2-40B4-BE49-F238E27FC236}">
              <a16:creationId xmlns:a16="http://schemas.microsoft.com/office/drawing/2014/main" id="{6B1B4507-C80A-48C5-8414-020CD0FAF385}"/>
            </a:ext>
          </a:extLst>
        </xdr:cNvPr>
        <xdr:cNvSpPr/>
      </xdr:nvSpPr>
      <xdr:spPr>
        <a:xfrm>
          <a:off x="7029450" y="100369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3266</xdr:rowOff>
    </xdr:from>
    <xdr:to>
      <xdr:col>45</xdr:col>
      <xdr:colOff>177800</xdr:colOff>
      <xdr:row>62</xdr:row>
      <xdr:rowOff>29391</xdr:rowOff>
    </xdr:to>
    <xdr:cxnSp macro="">
      <xdr:nvCxnSpPr>
        <xdr:cNvPr id="253" name="直線コネクタ 252">
          <a:extLst>
            <a:ext uri="{FF2B5EF4-FFF2-40B4-BE49-F238E27FC236}">
              <a16:creationId xmlns:a16="http://schemas.microsoft.com/office/drawing/2014/main" id="{64A5CA07-B68E-45D2-82AE-3D732FA8197E}"/>
            </a:ext>
          </a:extLst>
        </xdr:cNvPr>
        <xdr:cNvCxnSpPr/>
      </xdr:nvCxnSpPr>
      <xdr:spPr>
        <a:xfrm flipV="1">
          <a:off x="7077075" y="10055316"/>
          <a:ext cx="80962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156573</xdr:rowOff>
    </xdr:from>
    <xdr:to>
      <xdr:col>36</xdr:col>
      <xdr:colOff>165100</xdr:colOff>
      <xdr:row>62</xdr:row>
      <xdr:rowOff>86723</xdr:rowOff>
    </xdr:to>
    <xdr:sp macro="" textlink="">
      <xdr:nvSpPr>
        <xdr:cNvPr id="254" name="楕円 253">
          <a:extLst>
            <a:ext uri="{FF2B5EF4-FFF2-40B4-BE49-F238E27FC236}">
              <a16:creationId xmlns:a16="http://schemas.microsoft.com/office/drawing/2014/main" id="{F7950FC8-C875-41E2-BFCB-3DBC2C65128B}"/>
            </a:ext>
          </a:extLst>
        </xdr:cNvPr>
        <xdr:cNvSpPr/>
      </xdr:nvSpPr>
      <xdr:spPr>
        <a:xfrm>
          <a:off x="6238875" y="1004669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29391</xdr:rowOff>
    </xdr:from>
    <xdr:to>
      <xdr:col>41</xdr:col>
      <xdr:colOff>50800</xdr:colOff>
      <xdr:row>62</xdr:row>
      <xdr:rowOff>35923</xdr:rowOff>
    </xdr:to>
    <xdr:cxnSp macro="">
      <xdr:nvCxnSpPr>
        <xdr:cNvPr id="255" name="直線コネクタ 254">
          <a:extLst>
            <a:ext uri="{FF2B5EF4-FFF2-40B4-BE49-F238E27FC236}">
              <a16:creationId xmlns:a16="http://schemas.microsoft.com/office/drawing/2014/main" id="{DAD5D640-5943-4FB5-9DA5-DC6C94A8C9D6}"/>
            </a:ext>
          </a:extLst>
        </xdr:cNvPr>
        <xdr:cNvCxnSpPr/>
      </xdr:nvCxnSpPr>
      <xdr:spPr>
        <a:xfrm flipV="1">
          <a:off x="6286500" y="10075091"/>
          <a:ext cx="79057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15076</xdr:rowOff>
    </xdr:from>
    <xdr:ext cx="469744" cy="259045"/>
    <xdr:sp macro="" textlink="">
      <xdr:nvSpPr>
        <xdr:cNvPr id="256" name="n_1aveValue【体育館・プール】&#10;一人当たり面積">
          <a:extLst>
            <a:ext uri="{FF2B5EF4-FFF2-40B4-BE49-F238E27FC236}">
              <a16:creationId xmlns:a16="http://schemas.microsoft.com/office/drawing/2014/main" id="{61FBC5BC-83D4-4D7F-9033-14AA9DBCC9BD}"/>
            </a:ext>
          </a:extLst>
        </xdr:cNvPr>
        <xdr:cNvSpPr txBox="1"/>
      </xdr:nvSpPr>
      <xdr:spPr>
        <a:xfrm>
          <a:off x="8458277" y="973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15076</xdr:rowOff>
    </xdr:from>
    <xdr:ext cx="469744" cy="259045"/>
    <xdr:sp macro="" textlink="">
      <xdr:nvSpPr>
        <xdr:cNvPr id="257" name="n_2aveValue【体育館・プール】&#10;一人当たり面積">
          <a:extLst>
            <a:ext uri="{FF2B5EF4-FFF2-40B4-BE49-F238E27FC236}">
              <a16:creationId xmlns:a16="http://schemas.microsoft.com/office/drawing/2014/main" id="{5CC958A5-C083-4F02-B187-4726D30C51C3}"/>
            </a:ext>
          </a:extLst>
        </xdr:cNvPr>
        <xdr:cNvSpPr txBox="1"/>
      </xdr:nvSpPr>
      <xdr:spPr>
        <a:xfrm>
          <a:off x="7677227" y="973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31404</xdr:rowOff>
    </xdr:from>
    <xdr:ext cx="469744" cy="259045"/>
    <xdr:sp macro="" textlink="">
      <xdr:nvSpPr>
        <xdr:cNvPr id="258" name="n_3aveValue【体育館・プール】&#10;一人当たり面積">
          <a:extLst>
            <a:ext uri="{FF2B5EF4-FFF2-40B4-BE49-F238E27FC236}">
              <a16:creationId xmlns:a16="http://schemas.microsoft.com/office/drawing/2014/main" id="{2D5D76FC-57E1-4DCA-8F9A-66BF1E472329}"/>
            </a:ext>
          </a:extLst>
        </xdr:cNvPr>
        <xdr:cNvSpPr txBox="1"/>
      </xdr:nvSpPr>
      <xdr:spPr>
        <a:xfrm>
          <a:off x="6867602" y="975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73858</xdr:rowOff>
    </xdr:from>
    <xdr:ext cx="469744" cy="259045"/>
    <xdr:sp macro="" textlink="">
      <xdr:nvSpPr>
        <xdr:cNvPr id="259" name="n_4aveValue【体育館・プール】&#10;一人当たり面積">
          <a:extLst>
            <a:ext uri="{FF2B5EF4-FFF2-40B4-BE49-F238E27FC236}">
              <a16:creationId xmlns:a16="http://schemas.microsoft.com/office/drawing/2014/main" id="{63B8432E-9B6A-44AF-9F5F-F0958191A596}"/>
            </a:ext>
          </a:extLst>
        </xdr:cNvPr>
        <xdr:cNvSpPr txBox="1"/>
      </xdr:nvSpPr>
      <xdr:spPr>
        <a:xfrm>
          <a:off x="6067502" y="979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45193</xdr:rowOff>
    </xdr:from>
    <xdr:ext cx="469744" cy="259045"/>
    <xdr:sp macro="" textlink="">
      <xdr:nvSpPr>
        <xdr:cNvPr id="260" name="n_1mainValue【体育館・プール】&#10;一人当たり面積">
          <a:extLst>
            <a:ext uri="{FF2B5EF4-FFF2-40B4-BE49-F238E27FC236}">
              <a16:creationId xmlns:a16="http://schemas.microsoft.com/office/drawing/2014/main" id="{1DA250C0-2AAA-4F2D-AD0F-36F09488D322}"/>
            </a:ext>
          </a:extLst>
        </xdr:cNvPr>
        <xdr:cNvSpPr txBox="1"/>
      </xdr:nvSpPr>
      <xdr:spPr>
        <a:xfrm>
          <a:off x="8458277" y="1009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45193</xdr:rowOff>
    </xdr:from>
    <xdr:ext cx="469744" cy="259045"/>
    <xdr:sp macro="" textlink="">
      <xdr:nvSpPr>
        <xdr:cNvPr id="261" name="n_2mainValue【体育館・プール】&#10;一人当たり面積">
          <a:extLst>
            <a:ext uri="{FF2B5EF4-FFF2-40B4-BE49-F238E27FC236}">
              <a16:creationId xmlns:a16="http://schemas.microsoft.com/office/drawing/2014/main" id="{75F788C0-B18D-4031-B369-7E5D8CB19C0B}"/>
            </a:ext>
          </a:extLst>
        </xdr:cNvPr>
        <xdr:cNvSpPr txBox="1"/>
      </xdr:nvSpPr>
      <xdr:spPr>
        <a:xfrm>
          <a:off x="7677227" y="1009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71318</xdr:rowOff>
    </xdr:from>
    <xdr:ext cx="469744" cy="259045"/>
    <xdr:sp macro="" textlink="">
      <xdr:nvSpPr>
        <xdr:cNvPr id="262" name="n_3mainValue【体育館・プール】&#10;一人当たり面積">
          <a:extLst>
            <a:ext uri="{FF2B5EF4-FFF2-40B4-BE49-F238E27FC236}">
              <a16:creationId xmlns:a16="http://schemas.microsoft.com/office/drawing/2014/main" id="{4C5AD00A-9174-4FDA-A9FA-51CA51135304}"/>
            </a:ext>
          </a:extLst>
        </xdr:cNvPr>
        <xdr:cNvSpPr txBox="1"/>
      </xdr:nvSpPr>
      <xdr:spPr>
        <a:xfrm>
          <a:off x="6867602" y="1011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77850</xdr:rowOff>
    </xdr:from>
    <xdr:ext cx="469744" cy="259045"/>
    <xdr:sp macro="" textlink="">
      <xdr:nvSpPr>
        <xdr:cNvPr id="263" name="n_4mainValue【体育館・プール】&#10;一人当たり面積">
          <a:extLst>
            <a:ext uri="{FF2B5EF4-FFF2-40B4-BE49-F238E27FC236}">
              <a16:creationId xmlns:a16="http://schemas.microsoft.com/office/drawing/2014/main" id="{225A5CE8-3789-4568-B754-1592322C507C}"/>
            </a:ext>
          </a:extLst>
        </xdr:cNvPr>
        <xdr:cNvSpPr txBox="1"/>
      </xdr:nvSpPr>
      <xdr:spPr>
        <a:xfrm>
          <a:off x="6067502" y="1012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B993A9E-ECE0-4969-BFE1-86441C89313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70E8DCA-15E0-4A00-9DAE-5A97BCE57736}"/>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5C5BE1C-A3DD-4B57-A056-6A9A499E3D4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82B58E3-BC89-4C19-82EE-F7A45A4BD73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B1F066D-F2B7-4BA4-95B6-4A7FFD005B9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6DCD1D3-DA04-40BA-A7C3-DE27925B37D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6067BA7-DD24-43A7-8F72-5ECA6DA5D58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C5BD4DD-6B85-4510-809F-34023AF6252C}"/>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AE2D57F-9D88-4EB2-BBEF-162CDC0420F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8416A83-600D-497C-A92E-B0021FC44AF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7310D79-F20F-4A11-833B-B8C41E032A7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D258E48E-D27B-40BA-B610-9FC49FC6106A}"/>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0848B6D5-4286-4803-B651-AC66F21E8AC7}"/>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43B70219-03DC-4DE6-A48F-C2CB23DA2F66}"/>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2E984A15-40C0-4CDF-BC5B-66D4385628E2}"/>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435CBB2-D63A-439C-AD51-A040C987C00C}"/>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1B7B87CD-6A5F-4B17-91E1-86EF46DEF731}"/>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4EAEFB27-5344-4A3C-AE13-4CD143C3F943}"/>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8EA9A308-528E-4300-8636-84F34C8148C0}"/>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E908F828-F3E5-446E-954C-25DD11AEF66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A2D710E0-FBF1-4C22-BC26-A665F2FE495B}"/>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122526B0-C01E-405C-8A09-BD4D95E1C70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140970</xdr:rowOff>
    </xdr:from>
    <xdr:to>
      <xdr:col>24</xdr:col>
      <xdr:colOff>62865</xdr:colOff>
      <xdr:row>84</xdr:row>
      <xdr:rowOff>140970</xdr:rowOff>
    </xdr:to>
    <xdr:cxnSp macro="">
      <xdr:nvCxnSpPr>
        <xdr:cNvPr id="286" name="直線コネクタ 285">
          <a:extLst>
            <a:ext uri="{FF2B5EF4-FFF2-40B4-BE49-F238E27FC236}">
              <a16:creationId xmlns:a16="http://schemas.microsoft.com/office/drawing/2014/main" id="{5B362D66-8470-4484-AFC3-3497731AE973}"/>
            </a:ext>
          </a:extLst>
        </xdr:cNvPr>
        <xdr:cNvCxnSpPr/>
      </xdr:nvCxnSpPr>
      <xdr:spPr>
        <a:xfrm flipV="1">
          <a:off x="4180840" y="12621895"/>
          <a:ext cx="0" cy="1133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144797</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DEE9088F-A444-402B-8074-4CD00F4E49A0}"/>
            </a:ext>
          </a:extLst>
        </xdr:cNvPr>
        <xdr:cNvSpPr txBox="1"/>
      </xdr:nvSpPr>
      <xdr:spPr>
        <a:xfrm>
          <a:off x="4219575"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140970</xdr:rowOff>
    </xdr:from>
    <xdr:to>
      <xdr:col>24</xdr:col>
      <xdr:colOff>152400</xdr:colOff>
      <xdr:row>84</xdr:row>
      <xdr:rowOff>140970</xdr:rowOff>
    </xdr:to>
    <xdr:cxnSp macro="">
      <xdr:nvCxnSpPr>
        <xdr:cNvPr id="288" name="直線コネクタ 287">
          <a:extLst>
            <a:ext uri="{FF2B5EF4-FFF2-40B4-BE49-F238E27FC236}">
              <a16:creationId xmlns:a16="http://schemas.microsoft.com/office/drawing/2014/main" id="{B5F2E389-FBA2-48A5-BFC0-63EBB0FF8545}"/>
            </a:ext>
          </a:extLst>
        </xdr:cNvPr>
        <xdr:cNvCxnSpPr/>
      </xdr:nvCxnSpPr>
      <xdr:spPr>
        <a:xfrm>
          <a:off x="4105275" y="13755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87647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54D46414-0731-47C7-8B00-25DE9B207034}"/>
            </a:ext>
          </a:extLst>
        </xdr:cNvPr>
        <xdr:cNvSpPr txBox="1"/>
      </xdr:nvSpPr>
      <xdr:spPr>
        <a:xfrm>
          <a:off x="4219575" y="1240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140970</xdr:rowOff>
    </xdr:from>
    <xdr:to>
      <xdr:col>24</xdr:col>
      <xdr:colOff>152400</xdr:colOff>
      <xdr:row>77</xdr:row>
      <xdr:rowOff>140970</xdr:rowOff>
    </xdr:to>
    <xdr:cxnSp macro="">
      <xdr:nvCxnSpPr>
        <xdr:cNvPr id="290" name="直線コネクタ 289">
          <a:extLst>
            <a:ext uri="{FF2B5EF4-FFF2-40B4-BE49-F238E27FC236}">
              <a16:creationId xmlns:a16="http://schemas.microsoft.com/office/drawing/2014/main" id="{A8088926-9DC7-4FE4-8C28-A8D229239081}"/>
            </a:ext>
          </a:extLst>
        </xdr:cNvPr>
        <xdr:cNvCxnSpPr/>
      </xdr:nvCxnSpPr>
      <xdr:spPr>
        <a:xfrm>
          <a:off x="4105275" y="12621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118890</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B50579A5-67EF-4304-BB6A-6C266C1E1FFA}"/>
            </a:ext>
          </a:extLst>
        </xdr:cNvPr>
        <xdr:cNvSpPr txBox="1"/>
      </xdr:nvSpPr>
      <xdr:spPr>
        <a:xfrm>
          <a:off x="4219575" y="13085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140463</xdr:rowOff>
    </xdr:from>
    <xdr:to>
      <xdr:col>24</xdr:col>
      <xdr:colOff>114300</xdr:colOff>
      <xdr:row>81</xdr:row>
      <xdr:rowOff>70613</xdr:rowOff>
    </xdr:to>
    <xdr:sp macro="" textlink="">
      <xdr:nvSpPr>
        <xdr:cNvPr id="292" name="フローチャート: 判断 291">
          <a:extLst>
            <a:ext uri="{FF2B5EF4-FFF2-40B4-BE49-F238E27FC236}">
              <a16:creationId xmlns:a16="http://schemas.microsoft.com/office/drawing/2014/main" id="{7CBFCFFB-86AE-413C-BC37-45965B05C506}"/>
            </a:ext>
          </a:extLst>
        </xdr:cNvPr>
        <xdr:cNvSpPr/>
      </xdr:nvSpPr>
      <xdr:spPr>
        <a:xfrm>
          <a:off x="4124325" y="131071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131318</xdr:rowOff>
    </xdr:from>
    <xdr:to>
      <xdr:col>20</xdr:col>
      <xdr:colOff>38100</xdr:colOff>
      <xdr:row>81</xdr:row>
      <xdr:rowOff>61468</xdr:rowOff>
    </xdr:to>
    <xdr:sp macro="" textlink="">
      <xdr:nvSpPr>
        <xdr:cNvPr id="293" name="フローチャート: 判断 292">
          <a:extLst>
            <a:ext uri="{FF2B5EF4-FFF2-40B4-BE49-F238E27FC236}">
              <a16:creationId xmlns:a16="http://schemas.microsoft.com/office/drawing/2014/main" id="{EDE8E26D-2F74-4703-A945-68A4E7F76201}"/>
            </a:ext>
          </a:extLst>
        </xdr:cNvPr>
        <xdr:cNvSpPr/>
      </xdr:nvSpPr>
      <xdr:spPr>
        <a:xfrm>
          <a:off x="3381375" y="1309484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83313</xdr:rowOff>
    </xdr:from>
    <xdr:to>
      <xdr:col>15</xdr:col>
      <xdr:colOff>101600</xdr:colOff>
      <xdr:row>81</xdr:row>
      <xdr:rowOff>13463</xdr:rowOff>
    </xdr:to>
    <xdr:sp macro="" textlink="">
      <xdr:nvSpPr>
        <xdr:cNvPr id="294" name="フローチャート: 判断 293">
          <a:extLst>
            <a:ext uri="{FF2B5EF4-FFF2-40B4-BE49-F238E27FC236}">
              <a16:creationId xmlns:a16="http://schemas.microsoft.com/office/drawing/2014/main" id="{4E5D48E8-6CDC-4919-88D5-FFE4DFC48DD5}"/>
            </a:ext>
          </a:extLst>
        </xdr:cNvPr>
        <xdr:cNvSpPr/>
      </xdr:nvSpPr>
      <xdr:spPr>
        <a:xfrm>
          <a:off x="2571750" y="130500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71882</xdr:rowOff>
    </xdr:from>
    <xdr:to>
      <xdr:col>10</xdr:col>
      <xdr:colOff>165100</xdr:colOff>
      <xdr:row>81</xdr:row>
      <xdr:rowOff>2032</xdr:rowOff>
    </xdr:to>
    <xdr:sp macro="" textlink="">
      <xdr:nvSpPr>
        <xdr:cNvPr id="295" name="フローチャート: 判断 294">
          <a:extLst>
            <a:ext uri="{FF2B5EF4-FFF2-40B4-BE49-F238E27FC236}">
              <a16:creationId xmlns:a16="http://schemas.microsoft.com/office/drawing/2014/main" id="{A89D9417-987C-45AC-A10D-964382213609}"/>
            </a:ext>
          </a:extLst>
        </xdr:cNvPr>
        <xdr:cNvSpPr/>
      </xdr:nvSpPr>
      <xdr:spPr>
        <a:xfrm>
          <a:off x="1781175" y="130322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96" name="フローチャート: 判断 295">
          <a:extLst>
            <a:ext uri="{FF2B5EF4-FFF2-40B4-BE49-F238E27FC236}">
              <a16:creationId xmlns:a16="http://schemas.microsoft.com/office/drawing/2014/main" id="{40ACD47A-5313-4766-B359-59AFD3244133}"/>
            </a:ext>
          </a:extLst>
        </xdr:cNvPr>
        <xdr:cNvSpPr/>
      </xdr:nvSpPr>
      <xdr:spPr>
        <a:xfrm>
          <a:off x="981075" y="130116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7A03DA2-2645-4766-83E0-442BB279382A}"/>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65B04B-F777-40B4-9543-04BDA506434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E8A4B66-B703-444D-BAA8-CA919BF430B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49E4822-90FB-41B7-8BF7-169FE90F46B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6481A77-5106-4FD4-AB5B-5FC92D4B6B2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119887</xdr:rowOff>
    </xdr:from>
    <xdr:to>
      <xdr:col>24</xdr:col>
      <xdr:colOff>114300</xdr:colOff>
      <xdr:row>81</xdr:row>
      <xdr:rowOff>50037</xdr:rowOff>
    </xdr:to>
    <xdr:sp macro="" textlink="">
      <xdr:nvSpPr>
        <xdr:cNvPr id="302" name="楕円 301">
          <a:extLst>
            <a:ext uri="{FF2B5EF4-FFF2-40B4-BE49-F238E27FC236}">
              <a16:creationId xmlns:a16="http://schemas.microsoft.com/office/drawing/2014/main" id="{5D748093-5AE9-4F2E-A014-3FAD3D4A654D}"/>
            </a:ext>
          </a:extLst>
        </xdr:cNvPr>
        <xdr:cNvSpPr/>
      </xdr:nvSpPr>
      <xdr:spPr>
        <a:xfrm>
          <a:off x="4124325" y="130865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142764</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63F8D95C-4FFB-4689-93BF-7C1A30095D7C}"/>
            </a:ext>
          </a:extLst>
        </xdr:cNvPr>
        <xdr:cNvSpPr txBox="1"/>
      </xdr:nvSpPr>
      <xdr:spPr>
        <a:xfrm>
          <a:off x="4219575" y="12947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69596</xdr:rowOff>
    </xdr:from>
    <xdr:to>
      <xdr:col>20</xdr:col>
      <xdr:colOff>38100</xdr:colOff>
      <xdr:row>80</xdr:row>
      <xdr:rowOff>171196</xdr:rowOff>
    </xdr:to>
    <xdr:sp macro="" textlink="">
      <xdr:nvSpPr>
        <xdr:cNvPr id="304" name="楕円 303">
          <a:extLst>
            <a:ext uri="{FF2B5EF4-FFF2-40B4-BE49-F238E27FC236}">
              <a16:creationId xmlns:a16="http://schemas.microsoft.com/office/drawing/2014/main" id="{31690464-6741-44B9-B098-EA442D230921}"/>
            </a:ext>
          </a:extLst>
        </xdr:cNvPr>
        <xdr:cNvSpPr/>
      </xdr:nvSpPr>
      <xdr:spPr>
        <a:xfrm>
          <a:off x="3381375" y="130299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120396</xdr:rowOff>
    </xdr:from>
    <xdr:to>
      <xdr:col>24</xdr:col>
      <xdr:colOff>63500</xdr:colOff>
      <xdr:row>80</xdr:row>
      <xdr:rowOff>170687</xdr:rowOff>
    </xdr:to>
    <xdr:cxnSp macro="">
      <xdr:nvCxnSpPr>
        <xdr:cNvPr id="305" name="直線コネクタ 304">
          <a:extLst>
            <a:ext uri="{FF2B5EF4-FFF2-40B4-BE49-F238E27FC236}">
              <a16:creationId xmlns:a16="http://schemas.microsoft.com/office/drawing/2014/main" id="{6E78CF8B-F132-46E1-BF3A-FD8A2A961234}"/>
            </a:ext>
          </a:extLst>
        </xdr:cNvPr>
        <xdr:cNvCxnSpPr/>
      </xdr:nvCxnSpPr>
      <xdr:spPr>
        <a:xfrm>
          <a:off x="3429000" y="13087096"/>
          <a:ext cx="752475" cy="3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19304</xdr:rowOff>
    </xdr:from>
    <xdr:to>
      <xdr:col>15</xdr:col>
      <xdr:colOff>101600</xdr:colOff>
      <xdr:row>80</xdr:row>
      <xdr:rowOff>120904</xdr:rowOff>
    </xdr:to>
    <xdr:sp macro="" textlink="">
      <xdr:nvSpPr>
        <xdr:cNvPr id="306" name="楕円 305">
          <a:extLst>
            <a:ext uri="{FF2B5EF4-FFF2-40B4-BE49-F238E27FC236}">
              <a16:creationId xmlns:a16="http://schemas.microsoft.com/office/drawing/2014/main" id="{70A8C93D-8384-467A-88C4-48BDFC9D5E48}"/>
            </a:ext>
          </a:extLst>
        </xdr:cNvPr>
        <xdr:cNvSpPr/>
      </xdr:nvSpPr>
      <xdr:spPr>
        <a:xfrm>
          <a:off x="2571750" y="129828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70104</xdr:rowOff>
    </xdr:from>
    <xdr:to>
      <xdr:col>19</xdr:col>
      <xdr:colOff>177800</xdr:colOff>
      <xdr:row>80</xdr:row>
      <xdr:rowOff>120396</xdr:rowOff>
    </xdr:to>
    <xdr:cxnSp macro="">
      <xdr:nvCxnSpPr>
        <xdr:cNvPr id="307" name="直線コネクタ 306">
          <a:extLst>
            <a:ext uri="{FF2B5EF4-FFF2-40B4-BE49-F238E27FC236}">
              <a16:creationId xmlns:a16="http://schemas.microsoft.com/office/drawing/2014/main" id="{61BC4D91-1C16-42AC-8738-D3C149D99503}"/>
            </a:ext>
          </a:extLst>
        </xdr:cNvPr>
        <xdr:cNvCxnSpPr/>
      </xdr:nvCxnSpPr>
      <xdr:spPr>
        <a:xfrm>
          <a:off x="2619375" y="13030454"/>
          <a:ext cx="809625"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81026</xdr:rowOff>
    </xdr:from>
    <xdr:to>
      <xdr:col>10</xdr:col>
      <xdr:colOff>165100</xdr:colOff>
      <xdr:row>80</xdr:row>
      <xdr:rowOff>11176</xdr:rowOff>
    </xdr:to>
    <xdr:sp macro="" textlink="">
      <xdr:nvSpPr>
        <xdr:cNvPr id="308" name="楕円 307">
          <a:extLst>
            <a:ext uri="{FF2B5EF4-FFF2-40B4-BE49-F238E27FC236}">
              <a16:creationId xmlns:a16="http://schemas.microsoft.com/office/drawing/2014/main" id="{22283769-E16E-45F5-870E-4F4A0C6BAE5A}"/>
            </a:ext>
          </a:extLst>
        </xdr:cNvPr>
        <xdr:cNvSpPr/>
      </xdr:nvSpPr>
      <xdr:spPr>
        <a:xfrm>
          <a:off x="1781175" y="128858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131826</xdr:rowOff>
    </xdr:from>
    <xdr:to>
      <xdr:col>15</xdr:col>
      <xdr:colOff>50800</xdr:colOff>
      <xdr:row>80</xdr:row>
      <xdr:rowOff>70104</xdr:rowOff>
    </xdr:to>
    <xdr:cxnSp macro="">
      <xdr:nvCxnSpPr>
        <xdr:cNvPr id="309" name="直線コネクタ 308">
          <a:extLst>
            <a:ext uri="{FF2B5EF4-FFF2-40B4-BE49-F238E27FC236}">
              <a16:creationId xmlns:a16="http://schemas.microsoft.com/office/drawing/2014/main" id="{9C476058-871A-4586-93B0-3FFDCF5994AF}"/>
            </a:ext>
          </a:extLst>
        </xdr:cNvPr>
        <xdr:cNvCxnSpPr/>
      </xdr:nvCxnSpPr>
      <xdr:spPr>
        <a:xfrm>
          <a:off x="1828800" y="12933426"/>
          <a:ext cx="790575" cy="9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129032</xdr:rowOff>
    </xdr:from>
    <xdr:to>
      <xdr:col>6</xdr:col>
      <xdr:colOff>38100</xdr:colOff>
      <xdr:row>80</xdr:row>
      <xdr:rowOff>59182</xdr:rowOff>
    </xdr:to>
    <xdr:sp macro="" textlink="">
      <xdr:nvSpPr>
        <xdr:cNvPr id="310" name="楕円 309">
          <a:extLst>
            <a:ext uri="{FF2B5EF4-FFF2-40B4-BE49-F238E27FC236}">
              <a16:creationId xmlns:a16="http://schemas.microsoft.com/office/drawing/2014/main" id="{71DCCA4D-A729-4DB5-97D3-625FE6A28975}"/>
            </a:ext>
          </a:extLst>
        </xdr:cNvPr>
        <xdr:cNvSpPr/>
      </xdr:nvSpPr>
      <xdr:spPr>
        <a:xfrm>
          <a:off x="981075" y="129274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131826</xdr:rowOff>
    </xdr:from>
    <xdr:to>
      <xdr:col>10</xdr:col>
      <xdr:colOff>114300</xdr:colOff>
      <xdr:row>80</xdr:row>
      <xdr:rowOff>8382</xdr:rowOff>
    </xdr:to>
    <xdr:cxnSp macro="">
      <xdr:nvCxnSpPr>
        <xdr:cNvPr id="311" name="直線コネクタ 310">
          <a:extLst>
            <a:ext uri="{FF2B5EF4-FFF2-40B4-BE49-F238E27FC236}">
              <a16:creationId xmlns:a16="http://schemas.microsoft.com/office/drawing/2014/main" id="{40EDDF45-5934-48EF-A5F0-B90C6C57B157}"/>
            </a:ext>
          </a:extLst>
        </xdr:cNvPr>
        <xdr:cNvCxnSpPr/>
      </xdr:nvCxnSpPr>
      <xdr:spPr>
        <a:xfrm flipV="1">
          <a:off x="1028700" y="12933426"/>
          <a:ext cx="800100" cy="4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52595</xdr:rowOff>
    </xdr:from>
    <xdr:ext cx="405111" cy="259045"/>
    <xdr:sp macro="" textlink="">
      <xdr:nvSpPr>
        <xdr:cNvPr id="312" name="n_1aveValue【福祉施設】&#10;有形固定資産減価償却率">
          <a:extLst>
            <a:ext uri="{FF2B5EF4-FFF2-40B4-BE49-F238E27FC236}">
              <a16:creationId xmlns:a16="http://schemas.microsoft.com/office/drawing/2014/main" id="{5C2BBBCF-280C-4546-B9A6-7BB26051E965}"/>
            </a:ext>
          </a:extLst>
        </xdr:cNvPr>
        <xdr:cNvSpPr txBox="1"/>
      </xdr:nvSpPr>
      <xdr:spPr>
        <a:xfrm>
          <a:off x="3239144" y="1317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4590</xdr:rowOff>
    </xdr:from>
    <xdr:ext cx="405111" cy="259045"/>
    <xdr:sp macro="" textlink="">
      <xdr:nvSpPr>
        <xdr:cNvPr id="313" name="n_2aveValue【福祉施設】&#10;有形固定資産減価償却率">
          <a:extLst>
            <a:ext uri="{FF2B5EF4-FFF2-40B4-BE49-F238E27FC236}">
              <a16:creationId xmlns:a16="http://schemas.microsoft.com/office/drawing/2014/main" id="{FE921CAD-EC58-4A4E-8E4A-946178B38292}"/>
            </a:ext>
          </a:extLst>
        </xdr:cNvPr>
        <xdr:cNvSpPr txBox="1"/>
      </xdr:nvSpPr>
      <xdr:spPr>
        <a:xfrm>
          <a:off x="2439044" y="1313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164609</xdr:rowOff>
    </xdr:from>
    <xdr:ext cx="405111" cy="259045"/>
    <xdr:sp macro="" textlink="">
      <xdr:nvSpPr>
        <xdr:cNvPr id="314" name="n_3aveValue【福祉施設】&#10;有形固定資産減価償却率">
          <a:extLst>
            <a:ext uri="{FF2B5EF4-FFF2-40B4-BE49-F238E27FC236}">
              <a16:creationId xmlns:a16="http://schemas.microsoft.com/office/drawing/2014/main" id="{1072EBF3-F8B7-4C60-A02D-08D3BFC94091}"/>
            </a:ext>
          </a:extLst>
        </xdr:cNvPr>
        <xdr:cNvSpPr txBox="1"/>
      </xdr:nvSpPr>
      <xdr:spPr>
        <a:xfrm>
          <a:off x="1648469" y="13124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15" name="n_4aveValue【福祉施設】&#10;有形固定資産減価償却率">
          <a:extLst>
            <a:ext uri="{FF2B5EF4-FFF2-40B4-BE49-F238E27FC236}">
              <a16:creationId xmlns:a16="http://schemas.microsoft.com/office/drawing/2014/main" id="{6A3CFA1C-1A3F-48BA-81B9-291804F42D5A}"/>
            </a:ext>
          </a:extLst>
        </xdr:cNvPr>
        <xdr:cNvSpPr txBox="1"/>
      </xdr:nvSpPr>
      <xdr:spPr>
        <a:xfrm>
          <a:off x="848369" y="1310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16273</xdr:rowOff>
    </xdr:from>
    <xdr:ext cx="405111" cy="259045"/>
    <xdr:sp macro="" textlink="">
      <xdr:nvSpPr>
        <xdr:cNvPr id="316" name="n_1mainValue【福祉施設】&#10;有形固定資産減価償却率">
          <a:extLst>
            <a:ext uri="{FF2B5EF4-FFF2-40B4-BE49-F238E27FC236}">
              <a16:creationId xmlns:a16="http://schemas.microsoft.com/office/drawing/2014/main" id="{3ADB53EF-34AE-41F9-97A0-848403E738F6}"/>
            </a:ext>
          </a:extLst>
        </xdr:cNvPr>
        <xdr:cNvSpPr txBox="1"/>
      </xdr:nvSpPr>
      <xdr:spPr>
        <a:xfrm>
          <a:off x="3239144" y="12817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137431</xdr:rowOff>
    </xdr:from>
    <xdr:ext cx="405111" cy="259045"/>
    <xdr:sp macro="" textlink="">
      <xdr:nvSpPr>
        <xdr:cNvPr id="317" name="n_2mainValue【福祉施設】&#10;有形固定資産減価償却率">
          <a:extLst>
            <a:ext uri="{FF2B5EF4-FFF2-40B4-BE49-F238E27FC236}">
              <a16:creationId xmlns:a16="http://schemas.microsoft.com/office/drawing/2014/main" id="{F6F4E1F2-06FD-4F4A-ADB7-5D5EEFF0A566}"/>
            </a:ext>
          </a:extLst>
        </xdr:cNvPr>
        <xdr:cNvSpPr txBox="1"/>
      </xdr:nvSpPr>
      <xdr:spPr>
        <a:xfrm>
          <a:off x="2439044" y="12780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27703</xdr:rowOff>
    </xdr:from>
    <xdr:ext cx="405111" cy="259045"/>
    <xdr:sp macro="" textlink="">
      <xdr:nvSpPr>
        <xdr:cNvPr id="318" name="n_3mainValue【福祉施設】&#10;有形固定資産減価償却率">
          <a:extLst>
            <a:ext uri="{FF2B5EF4-FFF2-40B4-BE49-F238E27FC236}">
              <a16:creationId xmlns:a16="http://schemas.microsoft.com/office/drawing/2014/main" id="{FB389499-EC4C-4C16-8C18-EF717CF595E8}"/>
            </a:ext>
          </a:extLst>
        </xdr:cNvPr>
        <xdr:cNvSpPr txBox="1"/>
      </xdr:nvSpPr>
      <xdr:spPr>
        <a:xfrm>
          <a:off x="1648469" y="12670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75709</xdr:rowOff>
    </xdr:from>
    <xdr:ext cx="405111" cy="259045"/>
    <xdr:sp macro="" textlink="">
      <xdr:nvSpPr>
        <xdr:cNvPr id="319" name="n_4mainValue【福祉施設】&#10;有形固定資産減価償却率">
          <a:extLst>
            <a:ext uri="{FF2B5EF4-FFF2-40B4-BE49-F238E27FC236}">
              <a16:creationId xmlns:a16="http://schemas.microsoft.com/office/drawing/2014/main" id="{38D4BF9E-2277-4C97-9717-0FFD5F5CD69C}"/>
            </a:ext>
          </a:extLst>
        </xdr:cNvPr>
        <xdr:cNvSpPr txBox="1"/>
      </xdr:nvSpPr>
      <xdr:spPr>
        <a:xfrm>
          <a:off x="848369" y="12715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99F2C58-C553-451C-817E-6D1D123FB74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717EBCDA-E7A7-4ECC-95AC-A35DFE3C4AB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C741AF8D-8F9A-49DF-AEA3-219BB7A7A07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83EFB1FA-8E07-42B2-B2A1-C0FDF0CE8D1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F1A9D7E2-B442-497C-8854-540C1EE848C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CCC79001-539F-44FC-A231-554C33002E5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BAD52339-BA0E-41FB-A213-AE601C4691E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E71A2137-0706-4DC2-BCB7-EEB82DBA919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92E265ED-80E0-40C4-B959-0E8C0B08D162}"/>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F11BC05F-E56E-414D-92C9-10757FD43C09}"/>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6FB0AACF-2DAF-465C-86CF-FD07765B35D2}"/>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6709E94D-AC49-4A17-A428-0DE3ED3E89EE}"/>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EACBEECB-6016-4143-B154-E0605753508D}"/>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FDCB6D2E-688E-4350-A1BB-B9789CE92A44}"/>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157DCDA9-607D-4307-91FA-CE452131A70C}"/>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E4DECFED-F691-4229-9BEC-8F31C8F3F21C}"/>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3669C108-5D45-4D14-BA51-DA5FEF880902}"/>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6C2F0908-FE09-45BD-BFC9-05BBFA8FB637}"/>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9EA9F86-29B9-4799-B960-B6C154C4ED8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A5726D71-45A5-4951-A831-88DEEBFC4F5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8547EB6B-0A4C-4DBD-9C96-6625EEEFA8DD}"/>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108965</xdr:rowOff>
    </xdr:from>
    <xdr:to>
      <xdr:col>54</xdr:col>
      <xdr:colOff>189865</xdr:colOff>
      <xdr:row>85</xdr:row>
      <xdr:rowOff>145542</xdr:rowOff>
    </xdr:to>
    <xdr:cxnSp macro="">
      <xdr:nvCxnSpPr>
        <xdr:cNvPr id="341" name="直線コネクタ 340">
          <a:extLst>
            <a:ext uri="{FF2B5EF4-FFF2-40B4-BE49-F238E27FC236}">
              <a16:creationId xmlns:a16="http://schemas.microsoft.com/office/drawing/2014/main" id="{9C50D10D-347F-4D50-8C4F-D8D57C4FBBC8}"/>
            </a:ext>
          </a:extLst>
        </xdr:cNvPr>
        <xdr:cNvCxnSpPr/>
      </xdr:nvCxnSpPr>
      <xdr:spPr>
        <a:xfrm flipV="1">
          <a:off x="9429115" y="12583540"/>
          <a:ext cx="0" cy="1331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149369</xdr:rowOff>
    </xdr:from>
    <xdr:ext cx="469744" cy="259045"/>
    <xdr:sp macro="" textlink="">
      <xdr:nvSpPr>
        <xdr:cNvPr id="342" name="【福祉施設】&#10;一人当たり面積最小値テキスト">
          <a:extLst>
            <a:ext uri="{FF2B5EF4-FFF2-40B4-BE49-F238E27FC236}">
              <a16:creationId xmlns:a16="http://schemas.microsoft.com/office/drawing/2014/main" id="{75B898D8-CA26-41DB-8507-168E0F699916}"/>
            </a:ext>
          </a:extLst>
        </xdr:cNvPr>
        <xdr:cNvSpPr txBox="1"/>
      </xdr:nvSpPr>
      <xdr:spPr>
        <a:xfrm>
          <a:off x="9467850" y="1392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145542</xdr:rowOff>
    </xdr:from>
    <xdr:to>
      <xdr:col>55</xdr:col>
      <xdr:colOff>88900</xdr:colOff>
      <xdr:row>85</xdr:row>
      <xdr:rowOff>145542</xdr:rowOff>
    </xdr:to>
    <xdr:cxnSp macro="">
      <xdr:nvCxnSpPr>
        <xdr:cNvPr id="343" name="直線コネクタ 342">
          <a:extLst>
            <a:ext uri="{FF2B5EF4-FFF2-40B4-BE49-F238E27FC236}">
              <a16:creationId xmlns:a16="http://schemas.microsoft.com/office/drawing/2014/main" id="{36EE3E96-9B0F-4DC2-A899-21D9F641E70B}"/>
            </a:ext>
          </a:extLst>
        </xdr:cNvPr>
        <xdr:cNvCxnSpPr/>
      </xdr:nvCxnSpPr>
      <xdr:spPr>
        <a:xfrm>
          <a:off x="9363075" y="1391551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55642</xdr:rowOff>
    </xdr:from>
    <xdr:ext cx="469744" cy="259045"/>
    <xdr:sp macro="" textlink="">
      <xdr:nvSpPr>
        <xdr:cNvPr id="344" name="【福祉施設】&#10;一人当たり面積最大値テキスト">
          <a:extLst>
            <a:ext uri="{FF2B5EF4-FFF2-40B4-BE49-F238E27FC236}">
              <a16:creationId xmlns:a16="http://schemas.microsoft.com/office/drawing/2014/main" id="{942BCA4A-7C25-4F15-AD0B-8FFF5BADF989}"/>
            </a:ext>
          </a:extLst>
        </xdr:cNvPr>
        <xdr:cNvSpPr txBox="1"/>
      </xdr:nvSpPr>
      <xdr:spPr>
        <a:xfrm>
          <a:off x="9467850" y="1237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108965</xdr:rowOff>
    </xdr:from>
    <xdr:to>
      <xdr:col>55</xdr:col>
      <xdr:colOff>88900</xdr:colOff>
      <xdr:row>77</xdr:row>
      <xdr:rowOff>108965</xdr:rowOff>
    </xdr:to>
    <xdr:cxnSp macro="">
      <xdr:nvCxnSpPr>
        <xdr:cNvPr id="345" name="直線コネクタ 344">
          <a:extLst>
            <a:ext uri="{FF2B5EF4-FFF2-40B4-BE49-F238E27FC236}">
              <a16:creationId xmlns:a16="http://schemas.microsoft.com/office/drawing/2014/main" id="{6BA1B3E9-34A8-46AB-9598-D823AA050A3D}"/>
            </a:ext>
          </a:extLst>
        </xdr:cNvPr>
        <xdr:cNvCxnSpPr/>
      </xdr:nvCxnSpPr>
      <xdr:spPr>
        <a:xfrm>
          <a:off x="9363075" y="12583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46753</xdr:rowOff>
    </xdr:from>
    <xdr:ext cx="469744" cy="259045"/>
    <xdr:sp macro="" textlink="">
      <xdr:nvSpPr>
        <xdr:cNvPr id="346" name="【福祉施設】&#10;一人当たり面積平均値テキスト">
          <a:extLst>
            <a:ext uri="{FF2B5EF4-FFF2-40B4-BE49-F238E27FC236}">
              <a16:creationId xmlns:a16="http://schemas.microsoft.com/office/drawing/2014/main" id="{30BFFB42-9412-4AD4-A72F-AEB45BC8F414}"/>
            </a:ext>
          </a:extLst>
        </xdr:cNvPr>
        <xdr:cNvSpPr txBox="1"/>
      </xdr:nvSpPr>
      <xdr:spPr>
        <a:xfrm>
          <a:off x="9467850" y="131753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23876</xdr:rowOff>
    </xdr:from>
    <xdr:to>
      <xdr:col>55</xdr:col>
      <xdr:colOff>50800</xdr:colOff>
      <xdr:row>82</xdr:row>
      <xdr:rowOff>125476</xdr:rowOff>
    </xdr:to>
    <xdr:sp macro="" textlink="">
      <xdr:nvSpPr>
        <xdr:cNvPr id="347" name="フローチャート: 判断 346">
          <a:extLst>
            <a:ext uri="{FF2B5EF4-FFF2-40B4-BE49-F238E27FC236}">
              <a16:creationId xmlns:a16="http://schemas.microsoft.com/office/drawing/2014/main" id="{193AF7AB-7BE1-4CBC-8BC4-88E53639197E}"/>
            </a:ext>
          </a:extLst>
        </xdr:cNvPr>
        <xdr:cNvSpPr/>
      </xdr:nvSpPr>
      <xdr:spPr>
        <a:xfrm>
          <a:off x="9401175" y="1331442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167894</xdr:rowOff>
    </xdr:from>
    <xdr:to>
      <xdr:col>50</xdr:col>
      <xdr:colOff>165100</xdr:colOff>
      <xdr:row>82</xdr:row>
      <xdr:rowOff>98044</xdr:rowOff>
    </xdr:to>
    <xdr:sp macro="" textlink="">
      <xdr:nvSpPr>
        <xdr:cNvPr id="348" name="フローチャート: 判断 347">
          <a:extLst>
            <a:ext uri="{FF2B5EF4-FFF2-40B4-BE49-F238E27FC236}">
              <a16:creationId xmlns:a16="http://schemas.microsoft.com/office/drawing/2014/main" id="{DF1FF64B-97CC-4D91-B475-A7173A25164E}"/>
            </a:ext>
          </a:extLst>
        </xdr:cNvPr>
        <xdr:cNvSpPr/>
      </xdr:nvSpPr>
      <xdr:spPr>
        <a:xfrm>
          <a:off x="8639175" y="132901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158750</xdr:rowOff>
    </xdr:from>
    <xdr:to>
      <xdr:col>46</xdr:col>
      <xdr:colOff>38100</xdr:colOff>
      <xdr:row>82</xdr:row>
      <xdr:rowOff>88900</xdr:rowOff>
    </xdr:to>
    <xdr:sp macro="" textlink="">
      <xdr:nvSpPr>
        <xdr:cNvPr id="349" name="フローチャート: 判断 348">
          <a:extLst>
            <a:ext uri="{FF2B5EF4-FFF2-40B4-BE49-F238E27FC236}">
              <a16:creationId xmlns:a16="http://schemas.microsoft.com/office/drawing/2014/main" id="{F973A9B7-95C8-4592-BB54-D62F7E458179}"/>
            </a:ext>
          </a:extLst>
        </xdr:cNvPr>
        <xdr:cNvSpPr/>
      </xdr:nvSpPr>
      <xdr:spPr>
        <a:xfrm>
          <a:off x="7839075" y="132873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158750</xdr:rowOff>
    </xdr:from>
    <xdr:to>
      <xdr:col>41</xdr:col>
      <xdr:colOff>101600</xdr:colOff>
      <xdr:row>82</xdr:row>
      <xdr:rowOff>88900</xdr:rowOff>
    </xdr:to>
    <xdr:sp macro="" textlink="">
      <xdr:nvSpPr>
        <xdr:cNvPr id="350" name="フローチャート: 判断 349">
          <a:extLst>
            <a:ext uri="{FF2B5EF4-FFF2-40B4-BE49-F238E27FC236}">
              <a16:creationId xmlns:a16="http://schemas.microsoft.com/office/drawing/2014/main" id="{118720C3-C9B8-4674-99A5-1FC8B6A790AB}"/>
            </a:ext>
          </a:extLst>
        </xdr:cNvPr>
        <xdr:cNvSpPr/>
      </xdr:nvSpPr>
      <xdr:spPr>
        <a:xfrm>
          <a:off x="7029450" y="132873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51" name="フローチャート: 判断 350">
          <a:extLst>
            <a:ext uri="{FF2B5EF4-FFF2-40B4-BE49-F238E27FC236}">
              <a16:creationId xmlns:a16="http://schemas.microsoft.com/office/drawing/2014/main" id="{36DDF021-DA90-4CD9-8D39-020166FA5B16}"/>
            </a:ext>
          </a:extLst>
        </xdr:cNvPr>
        <xdr:cNvSpPr/>
      </xdr:nvSpPr>
      <xdr:spPr>
        <a:xfrm>
          <a:off x="6238875" y="13232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71E3B15-B24B-44D4-8CCC-5201E42D0CF8}"/>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A8DE986-4C47-4C47-9B3D-11C19AF46E9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CCDF3EB-3108-42D7-B0E8-42F1232B99BB}"/>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A3BCFE3-5DBD-444A-92F4-7FB74380DD4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63028EC-5501-40B8-BBD2-EC8ABEF21B48}"/>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99313</xdr:rowOff>
    </xdr:from>
    <xdr:to>
      <xdr:col>55</xdr:col>
      <xdr:colOff>50800</xdr:colOff>
      <xdr:row>84</xdr:row>
      <xdr:rowOff>29463</xdr:rowOff>
    </xdr:to>
    <xdr:sp macro="" textlink="">
      <xdr:nvSpPr>
        <xdr:cNvPr id="357" name="楕円 356">
          <a:extLst>
            <a:ext uri="{FF2B5EF4-FFF2-40B4-BE49-F238E27FC236}">
              <a16:creationId xmlns:a16="http://schemas.microsoft.com/office/drawing/2014/main" id="{61D78B01-D4B2-446C-AA39-3797B2E83CE4}"/>
            </a:ext>
          </a:extLst>
        </xdr:cNvPr>
        <xdr:cNvSpPr/>
      </xdr:nvSpPr>
      <xdr:spPr>
        <a:xfrm>
          <a:off x="9401175" y="1355178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77740</xdr:rowOff>
    </xdr:from>
    <xdr:ext cx="469744" cy="259045"/>
    <xdr:sp macro="" textlink="">
      <xdr:nvSpPr>
        <xdr:cNvPr id="358" name="【福祉施設】&#10;一人当たり面積該当値テキスト">
          <a:extLst>
            <a:ext uri="{FF2B5EF4-FFF2-40B4-BE49-F238E27FC236}">
              <a16:creationId xmlns:a16="http://schemas.microsoft.com/office/drawing/2014/main" id="{9618D662-E9DB-45DA-84BC-E3C334DFD8BB}"/>
            </a:ext>
          </a:extLst>
        </xdr:cNvPr>
        <xdr:cNvSpPr txBox="1"/>
      </xdr:nvSpPr>
      <xdr:spPr>
        <a:xfrm>
          <a:off x="9467850" y="13527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108458</xdr:rowOff>
    </xdr:from>
    <xdr:to>
      <xdr:col>50</xdr:col>
      <xdr:colOff>165100</xdr:colOff>
      <xdr:row>84</xdr:row>
      <xdr:rowOff>38608</xdr:rowOff>
    </xdr:to>
    <xdr:sp macro="" textlink="">
      <xdr:nvSpPr>
        <xdr:cNvPr id="359" name="楕円 358">
          <a:extLst>
            <a:ext uri="{FF2B5EF4-FFF2-40B4-BE49-F238E27FC236}">
              <a16:creationId xmlns:a16="http://schemas.microsoft.com/office/drawing/2014/main" id="{2137CCA7-7DF2-47F0-A6AF-2AD865E22848}"/>
            </a:ext>
          </a:extLst>
        </xdr:cNvPr>
        <xdr:cNvSpPr/>
      </xdr:nvSpPr>
      <xdr:spPr>
        <a:xfrm>
          <a:off x="8639175" y="135545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150113</xdr:rowOff>
    </xdr:from>
    <xdr:to>
      <xdr:col>55</xdr:col>
      <xdr:colOff>0</xdr:colOff>
      <xdr:row>83</xdr:row>
      <xdr:rowOff>159258</xdr:rowOff>
    </xdr:to>
    <xdr:cxnSp macro="">
      <xdr:nvCxnSpPr>
        <xdr:cNvPr id="360" name="直線コネクタ 359">
          <a:extLst>
            <a:ext uri="{FF2B5EF4-FFF2-40B4-BE49-F238E27FC236}">
              <a16:creationId xmlns:a16="http://schemas.microsoft.com/office/drawing/2014/main" id="{84940908-E7D6-41E0-B577-8EDFC32C75B0}"/>
            </a:ext>
          </a:extLst>
        </xdr:cNvPr>
        <xdr:cNvCxnSpPr/>
      </xdr:nvCxnSpPr>
      <xdr:spPr>
        <a:xfrm flipV="1">
          <a:off x="8686800" y="13599413"/>
          <a:ext cx="742950" cy="1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117602</xdr:rowOff>
    </xdr:from>
    <xdr:to>
      <xdr:col>46</xdr:col>
      <xdr:colOff>38100</xdr:colOff>
      <xdr:row>84</xdr:row>
      <xdr:rowOff>47752</xdr:rowOff>
    </xdr:to>
    <xdr:sp macro="" textlink="">
      <xdr:nvSpPr>
        <xdr:cNvPr id="361" name="楕円 360">
          <a:extLst>
            <a:ext uri="{FF2B5EF4-FFF2-40B4-BE49-F238E27FC236}">
              <a16:creationId xmlns:a16="http://schemas.microsoft.com/office/drawing/2014/main" id="{15D75A72-B2EA-45FC-B7D1-4B8E3BD62464}"/>
            </a:ext>
          </a:extLst>
        </xdr:cNvPr>
        <xdr:cNvSpPr/>
      </xdr:nvSpPr>
      <xdr:spPr>
        <a:xfrm>
          <a:off x="7839075" y="1357007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159258</xdr:rowOff>
    </xdr:from>
    <xdr:to>
      <xdr:col>50</xdr:col>
      <xdr:colOff>114300</xdr:colOff>
      <xdr:row>83</xdr:row>
      <xdr:rowOff>168402</xdr:rowOff>
    </xdr:to>
    <xdr:cxnSp macro="">
      <xdr:nvCxnSpPr>
        <xdr:cNvPr id="362" name="直線コネクタ 361">
          <a:extLst>
            <a:ext uri="{FF2B5EF4-FFF2-40B4-BE49-F238E27FC236}">
              <a16:creationId xmlns:a16="http://schemas.microsoft.com/office/drawing/2014/main" id="{C00A06AD-8633-40A6-8BE0-2C90826AEA0D}"/>
            </a:ext>
          </a:extLst>
        </xdr:cNvPr>
        <xdr:cNvCxnSpPr/>
      </xdr:nvCxnSpPr>
      <xdr:spPr>
        <a:xfrm flipV="1">
          <a:off x="7886700" y="1361173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10161</xdr:rowOff>
    </xdr:from>
    <xdr:to>
      <xdr:col>41</xdr:col>
      <xdr:colOff>101600</xdr:colOff>
      <xdr:row>84</xdr:row>
      <xdr:rowOff>111761</xdr:rowOff>
    </xdr:to>
    <xdr:sp macro="" textlink="">
      <xdr:nvSpPr>
        <xdr:cNvPr id="363" name="楕円 362">
          <a:extLst>
            <a:ext uri="{FF2B5EF4-FFF2-40B4-BE49-F238E27FC236}">
              <a16:creationId xmlns:a16="http://schemas.microsoft.com/office/drawing/2014/main" id="{D1ACDB6D-3F7D-4972-AAAA-E27C2C454770}"/>
            </a:ext>
          </a:extLst>
        </xdr:cNvPr>
        <xdr:cNvSpPr/>
      </xdr:nvSpPr>
      <xdr:spPr>
        <a:xfrm>
          <a:off x="7029450" y="136182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168402</xdr:rowOff>
    </xdr:from>
    <xdr:to>
      <xdr:col>45</xdr:col>
      <xdr:colOff>177800</xdr:colOff>
      <xdr:row>84</xdr:row>
      <xdr:rowOff>60961</xdr:rowOff>
    </xdr:to>
    <xdr:cxnSp macro="">
      <xdr:nvCxnSpPr>
        <xdr:cNvPr id="364" name="直線コネクタ 363">
          <a:extLst>
            <a:ext uri="{FF2B5EF4-FFF2-40B4-BE49-F238E27FC236}">
              <a16:creationId xmlns:a16="http://schemas.microsoft.com/office/drawing/2014/main" id="{A4918BC0-504F-4EAB-850C-84C01C4FD83A}"/>
            </a:ext>
          </a:extLst>
        </xdr:cNvPr>
        <xdr:cNvCxnSpPr/>
      </xdr:nvCxnSpPr>
      <xdr:spPr>
        <a:xfrm flipV="1">
          <a:off x="7077075" y="13608177"/>
          <a:ext cx="809625" cy="6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163322</xdr:rowOff>
    </xdr:from>
    <xdr:to>
      <xdr:col>36</xdr:col>
      <xdr:colOff>165100</xdr:colOff>
      <xdr:row>84</xdr:row>
      <xdr:rowOff>93472</xdr:rowOff>
    </xdr:to>
    <xdr:sp macro="" textlink="">
      <xdr:nvSpPr>
        <xdr:cNvPr id="365" name="楕円 364">
          <a:extLst>
            <a:ext uri="{FF2B5EF4-FFF2-40B4-BE49-F238E27FC236}">
              <a16:creationId xmlns:a16="http://schemas.microsoft.com/office/drawing/2014/main" id="{8A85C2A3-1B75-4A9D-90CB-6A47EE7AE841}"/>
            </a:ext>
          </a:extLst>
        </xdr:cNvPr>
        <xdr:cNvSpPr/>
      </xdr:nvSpPr>
      <xdr:spPr>
        <a:xfrm>
          <a:off x="6238875" y="136094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42672</xdr:rowOff>
    </xdr:from>
    <xdr:to>
      <xdr:col>41</xdr:col>
      <xdr:colOff>50800</xdr:colOff>
      <xdr:row>84</xdr:row>
      <xdr:rowOff>60961</xdr:rowOff>
    </xdr:to>
    <xdr:cxnSp macro="">
      <xdr:nvCxnSpPr>
        <xdr:cNvPr id="366" name="直線コネクタ 365">
          <a:extLst>
            <a:ext uri="{FF2B5EF4-FFF2-40B4-BE49-F238E27FC236}">
              <a16:creationId xmlns:a16="http://schemas.microsoft.com/office/drawing/2014/main" id="{770474AB-60DB-4F65-9BC0-1D10D2BADD78}"/>
            </a:ext>
          </a:extLst>
        </xdr:cNvPr>
        <xdr:cNvCxnSpPr/>
      </xdr:nvCxnSpPr>
      <xdr:spPr>
        <a:xfrm>
          <a:off x="6286500" y="13657072"/>
          <a:ext cx="790575"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114571</xdr:rowOff>
    </xdr:from>
    <xdr:ext cx="469744" cy="259045"/>
    <xdr:sp macro="" textlink="">
      <xdr:nvSpPr>
        <xdr:cNvPr id="367" name="n_1aveValue【福祉施設】&#10;一人当たり面積">
          <a:extLst>
            <a:ext uri="{FF2B5EF4-FFF2-40B4-BE49-F238E27FC236}">
              <a16:creationId xmlns:a16="http://schemas.microsoft.com/office/drawing/2014/main" id="{23CE8624-7358-4E18-91A8-2F7C227D51F4}"/>
            </a:ext>
          </a:extLst>
        </xdr:cNvPr>
        <xdr:cNvSpPr txBox="1"/>
      </xdr:nvSpPr>
      <xdr:spPr>
        <a:xfrm>
          <a:off x="8458277" y="1307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105427</xdr:rowOff>
    </xdr:from>
    <xdr:ext cx="469744" cy="259045"/>
    <xdr:sp macro="" textlink="">
      <xdr:nvSpPr>
        <xdr:cNvPr id="368" name="n_2aveValue【福祉施設】&#10;一人当たり面積">
          <a:extLst>
            <a:ext uri="{FF2B5EF4-FFF2-40B4-BE49-F238E27FC236}">
              <a16:creationId xmlns:a16="http://schemas.microsoft.com/office/drawing/2014/main" id="{0CA6C6F6-D36B-47AD-B825-02774F2F44C5}"/>
            </a:ext>
          </a:extLst>
        </xdr:cNvPr>
        <xdr:cNvSpPr txBox="1"/>
      </xdr:nvSpPr>
      <xdr:spPr>
        <a:xfrm>
          <a:off x="7677227" y="1306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105427</xdr:rowOff>
    </xdr:from>
    <xdr:ext cx="469744" cy="259045"/>
    <xdr:sp macro="" textlink="">
      <xdr:nvSpPr>
        <xdr:cNvPr id="369" name="n_3aveValue【福祉施設】&#10;一人当たり面積">
          <a:extLst>
            <a:ext uri="{FF2B5EF4-FFF2-40B4-BE49-F238E27FC236}">
              <a16:creationId xmlns:a16="http://schemas.microsoft.com/office/drawing/2014/main" id="{EDB79B8E-8C32-4DE8-BC49-781E4613790A}"/>
            </a:ext>
          </a:extLst>
        </xdr:cNvPr>
        <xdr:cNvSpPr txBox="1"/>
      </xdr:nvSpPr>
      <xdr:spPr>
        <a:xfrm>
          <a:off x="6867602" y="1306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0" name="n_4aveValue【福祉施設】&#10;一人当たり面積">
          <a:extLst>
            <a:ext uri="{FF2B5EF4-FFF2-40B4-BE49-F238E27FC236}">
              <a16:creationId xmlns:a16="http://schemas.microsoft.com/office/drawing/2014/main" id="{8AC8AA77-C4ED-498E-B329-143E76C3DA80}"/>
            </a:ext>
          </a:extLst>
        </xdr:cNvPr>
        <xdr:cNvSpPr txBox="1"/>
      </xdr:nvSpPr>
      <xdr:spPr>
        <a:xfrm>
          <a:off x="6067502" y="13010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29735</xdr:rowOff>
    </xdr:from>
    <xdr:ext cx="469744" cy="259045"/>
    <xdr:sp macro="" textlink="">
      <xdr:nvSpPr>
        <xdr:cNvPr id="371" name="n_1mainValue【福祉施設】&#10;一人当たり面積">
          <a:extLst>
            <a:ext uri="{FF2B5EF4-FFF2-40B4-BE49-F238E27FC236}">
              <a16:creationId xmlns:a16="http://schemas.microsoft.com/office/drawing/2014/main" id="{4C7FA8DE-A13A-4D0C-9887-F154DF07E9B8}"/>
            </a:ext>
          </a:extLst>
        </xdr:cNvPr>
        <xdr:cNvSpPr txBox="1"/>
      </xdr:nvSpPr>
      <xdr:spPr>
        <a:xfrm>
          <a:off x="8458277" y="1363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38879</xdr:rowOff>
    </xdr:from>
    <xdr:ext cx="469744" cy="259045"/>
    <xdr:sp macro="" textlink="">
      <xdr:nvSpPr>
        <xdr:cNvPr id="372" name="n_2mainValue【福祉施設】&#10;一人当たり面積">
          <a:extLst>
            <a:ext uri="{FF2B5EF4-FFF2-40B4-BE49-F238E27FC236}">
              <a16:creationId xmlns:a16="http://schemas.microsoft.com/office/drawing/2014/main" id="{2D93BBB2-D3F6-410E-B803-CE84D556964E}"/>
            </a:ext>
          </a:extLst>
        </xdr:cNvPr>
        <xdr:cNvSpPr txBox="1"/>
      </xdr:nvSpPr>
      <xdr:spPr>
        <a:xfrm>
          <a:off x="7677227" y="1365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102888</xdr:rowOff>
    </xdr:from>
    <xdr:ext cx="469744" cy="259045"/>
    <xdr:sp macro="" textlink="">
      <xdr:nvSpPr>
        <xdr:cNvPr id="373" name="n_3mainValue【福祉施設】&#10;一人当たり面積">
          <a:extLst>
            <a:ext uri="{FF2B5EF4-FFF2-40B4-BE49-F238E27FC236}">
              <a16:creationId xmlns:a16="http://schemas.microsoft.com/office/drawing/2014/main" id="{2E0D15B2-B857-4F98-B522-4C44474780A1}"/>
            </a:ext>
          </a:extLst>
        </xdr:cNvPr>
        <xdr:cNvSpPr txBox="1"/>
      </xdr:nvSpPr>
      <xdr:spPr>
        <a:xfrm>
          <a:off x="6867602" y="1371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84599</xdr:rowOff>
    </xdr:from>
    <xdr:ext cx="469744" cy="259045"/>
    <xdr:sp macro="" textlink="">
      <xdr:nvSpPr>
        <xdr:cNvPr id="374" name="n_4mainValue【福祉施設】&#10;一人当たり面積">
          <a:extLst>
            <a:ext uri="{FF2B5EF4-FFF2-40B4-BE49-F238E27FC236}">
              <a16:creationId xmlns:a16="http://schemas.microsoft.com/office/drawing/2014/main" id="{E9711748-ABAF-4715-88C9-9A7CF6B78F61}"/>
            </a:ext>
          </a:extLst>
        </xdr:cNvPr>
        <xdr:cNvSpPr txBox="1"/>
      </xdr:nvSpPr>
      <xdr:spPr>
        <a:xfrm>
          <a:off x="6067502" y="13698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409EC17-0F49-432E-AAFA-65C961EB5865}"/>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FA2973B-3247-49D0-AD78-A8551187479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481459B-DD24-4729-A0DC-8DD1DA011AB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49E8D7C-5E52-4204-AF2D-7C9A04B7435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A502603-9737-49EF-8274-E57F448F7A9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6875AC7-281F-47EB-8668-A841F740D8A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ADD94F1-3973-409B-A870-5578544C112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CBF304A-9E22-4465-9ED7-D31222A63C0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BFB7E546-0949-4887-BD89-25FC89764DC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897B2531-6746-4454-B3C6-8FC7542E68BE}"/>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43FF7F35-6787-4FF0-9716-7DB8096A4588}"/>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B61DAFC9-C063-435F-9928-FE01D8DD2C6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DCAA1EB8-D596-4EFE-ACA3-106C19DA1732}"/>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E5264780-5E32-46CE-8606-7BB66DB6AC45}"/>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1E03122-44E6-41E8-A84F-7BC6F8C672C2}"/>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B2D3E469-4AB9-453A-AF36-AAC99036005B}"/>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70EAF6E5-8A57-426F-A5D2-BD0E8B37B55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389DD68D-77AA-4C89-8C69-0D78F1768226}"/>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BC2D3723-C513-4A3A-90A7-AE636C3041AF}"/>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FA005A11-A110-4409-823C-319C73696B26}"/>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1E1E3310-1583-4C97-B00D-AA230CF2D6AE}"/>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EB797CFB-3F58-4C3D-B8AC-884EA6AA9557}"/>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13D996DE-9B0B-43DB-B486-C478546BD1D1}"/>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7994AEE6-0FE1-4658-9AE2-DF0F08F1172A}"/>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38D8F0DB-BAD1-4EE9-A144-3228FBBDA210}"/>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2721</xdr:rowOff>
    </xdr:from>
    <xdr:to>
      <xdr:col>24</xdr:col>
      <xdr:colOff>62865</xdr:colOff>
      <xdr:row>108</xdr:row>
      <xdr:rowOff>81099</xdr:rowOff>
    </xdr:to>
    <xdr:cxnSp macro="">
      <xdr:nvCxnSpPr>
        <xdr:cNvPr id="400" name="直線コネクタ 399">
          <a:extLst>
            <a:ext uri="{FF2B5EF4-FFF2-40B4-BE49-F238E27FC236}">
              <a16:creationId xmlns:a16="http://schemas.microsoft.com/office/drawing/2014/main" id="{7CCE27B1-C591-4C90-A2D5-067316396C90}"/>
            </a:ext>
          </a:extLst>
        </xdr:cNvPr>
        <xdr:cNvCxnSpPr/>
      </xdr:nvCxnSpPr>
      <xdr:spPr>
        <a:xfrm flipV="1">
          <a:off x="4180840" y="16461921"/>
          <a:ext cx="0" cy="1281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84926</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4E99847C-C23F-4ED6-9224-D4126BE2FFED}"/>
            </a:ext>
          </a:extLst>
        </xdr:cNvPr>
        <xdr:cNvSpPr txBox="1"/>
      </xdr:nvSpPr>
      <xdr:spPr>
        <a:xfrm>
          <a:off x="4219575" y="17747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81099</xdr:rowOff>
    </xdr:from>
    <xdr:to>
      <xdr:col>24</xdr:col>
      <xdr:colOff>152400</xdr:colOff>
      <xdr:row>108</xdr:row>
      <xdr:rowOff>81099</xdr:rowOff>
    </xdr:to>
    <xdr:cxnSp macro="">
      <xdr:nvCxnSpPr>
        <xdr:cNvPr id="402" name="直線コネクタ 401">
          <a:extLst>
            <a:ext uri="{FF2B5EF4-FFF2-40B4-BE49-F238E27FC236}">
              <a16:creationId xmlns:a16="http://schemas.microsoft.com/office/drawing/2014/main" id="{89FB8707-3DF6-493C-A9B8-EA4A242E2721}"/>
            </a:ext>
          </a:extLst>
        </xdr:cNvPr>
        <xdr:cNvCxnSpPr/>
      </xdr:nvCxnSpPr>
      <xdr:spPr>
        <a:xfrm>
          <a:off x="4105275" y="177436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120848</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559E19C0-A1B6-49D3-83DE-D8B751FC065F}"/>
            </a:ext>
          </a:extLst>
        </xdr:cNvPr>
        <xdr:cNvSpPr txBox="1"/>
      </xdr:nvSpPr>
      <xdr:spPr>
        <a:xfrm>
          <a:off x="4219575" y="1624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2721</xdr:rowOff>
    </xdr:from>
    <xdr:to>
      <xdr:col>24</xdr:col>
      <xdr:colOff>152400</xdr:colOff>
      <xdr:row>101</xdr:row>
      <xdr:rowOff>2721</xdr:rowOff>
    </xdr:to>
    <xdr:cxnSp macro="">
      <xdr:nvCxnSpPr>
        <xdr:cNvPr id="404" name="直線コネクタ 403">
          <a:extLst>
            <a:ext uri="{FF2B5EF4-FFF2-40B4-BE49-F238E27FC236}">
              <a16:creationId xmlns:a16="http://schemas.microsoft.com/office/drawing/2014/main" id="{DC9A3D9D-26F0-43C4-88C3-AFD1E2BF846C}"/>
            </a:ext>
          </a:extLst>
        </xdr:cNvPr>
        <xdr:cNvCxnSpPr/>
      </xdr:nvCxnSpPr>
      <xdr:spPr>
        <a:xfrm>
          <a:off x="4105275" y="164619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33219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B4EAC96B-8B44-4E76-9962-F084129BE8CF}"/>
            </a:ext>
          </a:extLst>
        </xdr:cNvPr>
        <xdr:cNvSpPr txBox="1"/>
      </xdr:nvSpPr>
      <xdr:spPr>
        <a:xfrm>
          <a:off x="4219575" y="17003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54792</xdr:rowOff>
    </xdr:from>
    <xdr:to>
      <xdr:col>24</xdr:col>
      <xdr:colOff>114300</xdr:colOff>
      <xdr:row>104</xdr:row>
      <xdr:rowOff>156392</xdr:rowOff>
    </xdr:to>
    <xdr:sp macro="" textlink="">
      <xdr:nvSpPr>
        <xdr:cNvPr id="406" name="フローチャート: 判断 405">
          <a:extLst>
            <a:ext uri="{FF2B5EF4-FFF2-40B4-BE49-F238E27FC236}">
              <a16:creationId xmlns:a16="http://schemas.microsoft.com/office/drawing/2014/main" id="{C5E9A084-39F0-4295-B29A-0A3FCDC7AA0C}"/>
            </a:ext>
          </a:extLst>
        </xdr:cNvPr>
        <xdr:cNvSpPr/>
      </xdr:nvSpPr>
      <xdr:spPr>
        <a:xfrm>
          <a:off x="4124325" y="17028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146231</xdr:rowOff>
    </xdr:from>
    <xdr:to>
      <xdr:col>20</xdr:col>
      <xdr:colOff>38100</xdr:colOff>
      <xdr:row>105</xdr:row>
      <xdr:rowOff>76381</xdr:rowOff>
    </xdr:to>
    <xdr:sp macro="" textlink="">
      <xdr:nvSpPr>
        <xdr:cNvPr id="407" name="フローチャート: 判断 406">
          <a:extLst>
            <a:ext uri="{FF2B5EF4-FFF2-40B4-BE49-F238E27FC236}">
              <a16:creationId xmlns:a16="http://schemas.microsoft.com/office/drawing/2014/main" id="{278A2DEE-3A9A-4323-81E7-7FBF20B8DD04}"/>
            </a:ext>
          </a:extLst>
        </xdr:cNvPr>
        <xdr:cNvSpPr/>
      </xdr:nvSpPr>
      <xdr:spPr>
        <a:xfrm>
          <a:off x="3381375" y="171166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113574</xdr:rowOff>
    </xdr:from>
    <xdr:to>
      <xdr:col>15</xdr:col>
      <xdr:colOff>101600</xdr:colOff>
      <xdr:row>105</xdr:row>
      <xdr:rowOff>43724</xdr:rowOff>
    </xdr:to>
    <xdr:sp macro="" textlink="">
      <xdr:nvSpPr>
        <xdr:cNvPr id="408" name="フローチャート: 判断 407">
          <a:extLst>
            <a:ext uri="{FF2B5EF4-FFF2-40B4-BE49-F238E27FC236}">
              <a16:creationId xmlns:a16="http://schemas.microsoft.com/office/drawing/2014/main" id="{0C0B1B45-5978-42BF-83AE-3C279B923071}"/>
            </a:ext>
          </a:extLst>
        </xdr:cNvPr>
        <xdr:cNvSpPr/>
      </xdr:nvSpPr>
      <xdr:spPr>
        <a:xfrm>
          <a:off x="2571750" y="170871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80918</xdr:rowOff>
    </xdr:from>
    <xdr:to>
      <xdr:col>10</xdr:col>
      <xdr:colOff>165100</xdr:colOff>
      <xdr:row>105</xdr:row>
      <xdr:rowOff>11068</xdr:rowOff>
    </xdr:to>
    <xdr:sp macro="" textlink="">
      <xdr:nvSpPr>
        <xdr:cNvPr id="409" name="フローチャート: 判断 408">
          <a:extLst>
            <a:ext uri="{FF2B5EF4-FFF2-40B4-BE49-F238E27FC236}">
              <a16:creationId xmlns:a16="http://schemas.microsoft.com/office/drawing/2014/main" id="{5A7A2B4F-2BF6-464F-95F0-01FCA9FB9AE2}"/>
            </a:ext>
          </a:extLst>
        </xdr:cNvPr>
        <xdr:cNvSpPr/>
      </xdr:nvSpPr>
      <xdr:spPr>
        <a:xfrm>
          <a:off x="1781175" y="1705764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58057</xdr:rowOff>
    </xdr:from>
    <xdr:to>
      <xdr:col>6</xdr:col>
      <xdr:colOff>38100</xdr:colOff>
      <xdr:row>104</xdr:row>
      <xdr:rowOff>159657</xdr:rowOff>
    </xdr:to>
    <xdr:sp macro="" textlink="">
      <xdr:nvSpPr>
        <xdr:cNvPr id="410" name="フローチャート: 判断 409">
          <a:extLst>
            <a:ext uri="{FF2B5EF4-FFF2-40B4-BE49-F238E27FC236}">
              <a16:creationId xmlns:a16="http://schemas.microsoft.com/office/drawing/2014/main" id="{7447D3D4-F70C-4901-B17C-41205AFC6F9C}"/>
            </a:ext>
          </a:extLst>
        </xdr:cNvPr>
        <xdr:cNvSpPr/>
      </xdr:nvSpPr>
      <xdr:spPr>
        <a:xfrm>
          <a:off x="981075" y="170316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188F1847-C180-40D9-A028-817F914589C7}"/>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AABC2E0-A33F-431A-9374-79EE67D17993}"/>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76D08F7-C2EA-4CF3-AA21-8FCBBE84C0EB}"/>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8F48D17-F478-4C1B-A6C4-E0783376D734}"/>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B36D1EF-290D-4A17-8D8E-BB1DEE955D4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123371</xdr:rowOff>
    </xdr:from>
    <xdr:to>
      <xdr:col>24</xdr:col>
      <xdr:colOff>114300</xdr:colOff>
      <xdr:row>101</xdr:row>
      <xdr:rowOff>53521</xdr:rowOff>
    </xdr:to>
    <xdr:sp macro="" textlink="">
      <xdr:nvSpPr>
        <xdr:cNvPr id="416" name="楕円 415">
          <a:extLst>
            <a:ext uri="{FF2B5EF4-FFF2-40B4-BE49-F238E27FC236}">
              <a16:creationId xmlns:a16="http://schemas.microsoft.com/office/drawing/2014/main" id="{A551CDA1-2455-458A-A211-E947B1330BE7}"/>
            </a:ext>
          </a:extLst>
        </xdr:cNvPr>
        <xdr:cNvSpPr/>
      </xdr:nvSpPr>
      <xdr:spPr>
        <a:xfrm>
          <a:off x="4124325" y="164142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76398</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11928ABA-C6A3-410F-A842-FC1554E9AEF2}"/>
            </a:ext>
          </a:extLst>
        </xdr:cNvPr>
        <xdr:cNvSpPr txBox="1"/>
      </xdr:nvSpPr>
      <xdr:spPr>
        <a:xfrm>
          <a:off x="4219575" y="16364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90714</xdr:rowOff>
    </xdr:from>
    <xdr:to>
      <xdr:col>20</xdr:col>
      <xdr:colOff>38100</xdr:colOff>
      <xdr:row>101</xdr:row>
      <xdr:rowOff>20864</xdr:rowOff>
    </xdr:to>
    <xdr:sp macro="" textlink="">
      <xdr:nvSpPr>
        <xdr:cNvPr id="418" name="楕円 417">
          <a:extLst>
            <a:ext uri="{FF2B5EF4-FFF2-40B4-BE49-F238E27FC236}">
              <a16:creationId xmlns:a16="http://schemas.microsoft.com/office/drawing/2014/main" id="{C4B9CBD3-5852-4578-BBFF-6798594C6928}"/>
            </a:ext>
          </a:extLst>
        </xdr:cNvPr>
        <xdr:cNvSpPr/>
      </xdr:nvSpPr>
      <xdr:spPr>
        <a:xfrm>
          <a:off x="3381375" y="163752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141514</xdr:rowOff>
    </xdr:from>
    <xdr:to>
      <xdr:col>24</xdr:col>
      <xdr:colOff>63500</xdr:colOff>
      <xdr:row>101</xdr:row>
      <xdr:rowOff>2721</xdr:rowOff>
    </xdr:to>
    <xdr:cxnSp macro="">
      <xdr:nvCxnSpPr>
        <xdr:cNvPr id="419" name="直線コネクタ 418">
          <a:extLst>
            <a:ext uri="{FF2B5EF4-FFF2-40B4-BE49-F238E27FC236}">
              <a16:creationId xmlns:a16="http://schemas.microsoft.com/office/drawing/2014/main" id="{E041E1FB-2E18-43D2-A43F-DA72B1A69738}"/>
            </a:ext>
          </a:extLst>
        </xdr:cNvPr>
        <xdr:cNvCxnSpPr/>
      </xdr:nvCxnSpPr>
      <xdr:spPr>
        <a:xfrm>
          <a:off x="3429000" y="16432439"/>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58057</xdr:rowOff>
    </xdr:from>
    <xdr:to>
      <xdr:col>15</xdr:col>
      <xdr:colOff>101600</xdr:colOff>
      <xdr:row>100</xdr:row>
      <xdr:rowOff>159657</xdr:rowOff>
    </xdr:to>
    <xdr:sp macro="" textlink="">
      <xdr:nvSpPr>
        <xdr:cNvPr id="420" name="楕円 419">
          <a:extLst>
            <a:ext uri="{FF2B5EF4-FFF2-40B4-BE49-F238E27FC236}">
              <a16:creationId xmlns:a16="http://schemas.microsoft.com/office/drawing/2014/main" id="{7DA100DA-25D8-4406-98BF-542400CB19CE}"/>
            </a:ext>
          </a:extLst>
        </xdr:cNvPr>
        <xdr:cNvSpPr/>
      </xdr:nvSpPr>
      <xdr:spPr>
        <a:xfrm>
          <a:off x="2571750" y="163458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108857</xdr:rowOff>
    </xdr:from>
    <xdr:to>
      <xdr:col>19</xdr:col>
      <xdr:colOff>177800</xdr:colOff>
      <xdr:row>100</xdr:row>
      <xdr:rowOff>141514</xdr:rowOff>
    </xdr:to>
    <xdr:cxnSp macro="">
      <xdr:nvCxnSpPr>
        <xdr:cNvPr id="421" name="直線コネクタ 420">
          <a:extLst>
            <a:ext uri="{FF2B5EF4-FFF2-40B4-BE49-F238E27FC236}">
              <a16:creationId xmlns:a16="http://schemas.microsoft.com/office/drawing/2014/main" id="{42192CA5-7263-4F76-BCD6-2C2376B23619}"/>
            </a:ext>
          </a:extLst>
        </xdr:cNvPr>
        <xdr:cNvCxnSpPr/>
      </xdr:nvCxnSpPr>
      <xdr:spPr>
        <a:xfrm>
          <a:off x="2619375" y="16393432"/>
          <a:ext cx="809625"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27032</xdr:rowOff>
    </xdr:from>
    <xdr:to>
      <xdr:col>10</xdr:col>
      <xdr:colOff>165100</xdr:colOff>
      <xdr:row>100</xdr:row>
      <xdr:rowOff>128632</xdr:rowOff>
    </xdr:to>
    <xdr:sp macro="" textlink="">
      <xdr:nvSpPr>
        <xdr:cNvPr id="422" name="楕円 421">
          <a:extLst>
            <a:ext uri="{FF2B5EF4-FFF2-40B4-BE49-F238E27FC236}">
              <a16:creationId xmlns:a16="http://schemas.microsoft.com/office/drawing/2014/main" id="{5A5885A9-7101-4C5B-8EFF-BEB836E76ADB}"/>
            </a:ext>
          </a:extLst>
        </xdr:cNvPr>
        <xdr:cNvSpPr/>
      </xdr:nvSpPr>
      <xdr:spPr>
        <a:xfrm>
          <a:off x="1781175" y="163179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77832</xdr:rowOff>
    </xdr:from>
    <xdr:to>
      <xdr:col>15</xdr:col>
      <xdr:colOff>50800</xdr:colOff>
      <xdr:row>100</xdr:row>
      <xdr:rowOff>108857</xdr:rowOff>
    </xdr:to>
    <xdr:cxnSp macro="">
      <xdr:nvCxnSpPr>
        <xdr:cNvPr id="423" name="直線コネクタ 422">
          <a:extLst>
            <a:ext uri="{FF2B5EF4-FFF2-40B4-BE49-F238E27FC236}">
              <a16:creationId xmlns:a16="http://schemas.microsoft.com/office/drawing/2014/main" id="{E2B4ED09-5E16-4811-ACC5-113DAFCFB277}"/>
            </a:ext>
          </a:extLst>
        </xdr:cNvPr>
        <xdr:cNvCxnSpPr/>
      </xdr:nvCxnSpPr>
      <xdr:spPr>
        <a:xfrm>
          <a:off x="1828800" y="16365582"/>
          <a:ext cx="79057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18869</xdr:rowOff>
    </xdr:from>
    <xdr:to>
      <xdr:col>6</xdr:col>
      <xdr:colOff>38100</xdr:colOff>
      <xdr:row>100</xdr:row>
      <xdr:rowOff>120469</xdr:rowOff>
    </xdr:to>
    <xdr:sp macro="" textlink="">
      <xdr:nvSpPr>
        <xdr:cNvPr id="424" name="楕円 423">
          <a:extLst>
            <a:ext uri="{FF2B5EF4-FFF2-40B4-BE49-F238E27FC236}">
              <a16:creationId xmlns:a16="http://schemas.microsoft.com/office/drawing/2014/main" id="{065C066E-7E5A-47B8-9850-9EB83F676BB5}"/>
            </a:ext>
          </a:extLst>
        </xdr:cNvPr>
        <xdr:cNvSpPr/>
      </xdr:nvSpPr>
      <xdr:spPr>
        <a:xfrm>
          <a:off x="981075" y="163066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69669</xdr:rowOff>
    </xdr:from>
    <xdr:to>
      <xdr:col>10</xdr:col>
      <xdr:colOff>114300</xdr:colOff>
      <xdr:row>100</xdr:row>
      <xdr:rowOff>77832</xdr:rowOff>
    </xdr:to>
    <xdr:cxnSp macro="">
      <xdr:nvCxnSpPr>
        <xdr:cNvPr id="425" name="直線コネクタ 424">
          <a:extLst>
            <a:ext uri="{FF2B5EF4-FFF2-40B4-BE49-F238E27FC236}">
              <a16:creationId xmlns:a16="http://schemas.microsoft.com/office/drawing/2014/main" id="{BE4DC006-09B6-40C5-A924-D336C3E98352}"/>
            </a:ext>
          </a:extLst>
        </xdr:cNvPr>
        <xdr:cNvCxnSpPr/>
      </xdr:nvCxnSpPr>
      <xdr:spPr>
        <a:xfrm>
          <a:off x="1028700" y="16354244"/>
          <a:ext cx="800100"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67508</xdr:rowOff>
    </xdr:from>
    <xdr:ext cx="405111" cy="259045"/>
    <xdr:sp macro="" textlink="">
      <xdr:nvSpPr>
        <xdr:cNvPr id="426" name="n_1aveValue【市民会館】&#10;有形固定資産減価償却率">
          <a:extLst>
            <a:ext uri="{FF2B5EF4-FFF2-40B4-BE49-F238E27FC236}">
              <a16:creationId xmlns:a16="http://schemas.microsoft.com/office/drawing/2014/main" id="{A1F8D4C5-2836-466A-A0DE-BCB76542BAFF}"/>
            </a:ext>
          </a:extLst>
        </xdr:cNvPr>
        <xdr:cNvSpPr txBox="1"/>
      </xdr:nvSpPr>
      <xdr:spPr>
        <a:xfrm>
          <a:off x="3239144" y="1720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34851</xdr:rowOff>
    </xdr:from>
    <xdr:ext cx="405111" cy="259045"/>
    <xdr:sp macro="" textlink="">
      <xdr:nvSpPr>
        <xdr:cNvPr id="427" name="n_2aveValue【市民会館】&#10;有形固定資産減価償却率">
          <a:extLst>
            <a:ext uri="{FF2B5EF4-FFF2-40B4-BE49-F238E27FC236}">
              <a16:creationId xmlns:a16="http://schemas.microsoft.com/office/drawing/2014/main" id="{AD7CBEE0-BD21-4331-A35A-E13897277CC0}"/>
            </a:ext>
          </a:extLst>
        </xdr:cNvPr>
        <xdr:cNvSpPr txBox="1"/>
      </xdr:nvSpPr>
      <xdr:spPr>
        <a:xfrm>
          <a:off x="2439044" y="171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2195</xdr:rowOff>
    </xdr:from>
    <xdr:ext cx="405111" cy="259045"/>
    <xdr:sp macro="" textlink="">
      <xdr:nvSpPr>
        <xdr:cNvPr id="428" name="n_3aveValue【市民会館】&#10;有形固定資産減価償却率">
          <a:extLst>
            <a:ext uri="{FF2B5EF4-FFF2-40B4-BE49-F238E27FC236}">
              <a16:creationId xmlns:a16="http://schemas.microsoft.com/office/drawing/2014/main" id="{7FA765AD-CA8A-4EF9-A000-6E73E5984FAC}"/>
            </a:ext>
          </a:extLst>
        </xdr:cNvPr>
        <xdr:cNvSpPr txBox="1"/>
      </xdr:nvSpPr>
      <xdr:spPr>
        <a:xfrm>
          <a:off x="1648469" y="1714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150784</xdr:rowOff>
    </xdr:from>
    <xdr:ext cx="405111" cy="259045"/>
    <xdr:sp macro="" textlink="">
      <xdr:nvSpPr>
        <xdr:cNvPr id="429" name="n_4aveValue【市民会館】&#10;有形固定資産減価償却率">
          <a:extLst>
            <a:ext uri="{FF2B5EF4-FFF2-40B4-BE49-F238E27FC236}">
              <a16:creationId xmlns:a16="http://schemas.microsoft.com/office/drawing/2014/main" id="{3060D699-6A6B-4585-8DAE-558B5369CF07}"/>
            </a:ext>
          </a:extLst>
        </xdr:cNvPr>
        <xdr:cNvSpPr txBox="1"/>
      </xdr:nvSpPr>
      <xdr:spPr>
        <a:xfrm>
          <a:off x="848369" y="17124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37391</xdr:rowOff>
    </xdr:from>
    <xdr:ext cx="405111" cy="259045"/>
    <xdr:sp macro="" textlink="">
      <xdr:nvSpPr>
        <xdr:cNvPr id="430" name="n_1mainValue【市民会館】&#10;有形固定資産減価償却率">
          <a:extLst>
            <a:ext uri="{FF2B5EF4-FFF2-40B4-BE49-F238E27FC236}">
              <a16:creationId xmlns:a16="http://schemas.microsoft.com/office/drawing/2014/main" id="{E8180439-7444-415D-AEFF-C231214B5650}"/>
            </a:ext>
          </a:extLst>
        </xdr:cNvPr>
        <xdr:cNvSpPr txBox="1"/>
      </xdr:nvSpPr>
      <xdr:spPr>
        <a:xfrm>
          <a:off x="3239144" y="1615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4734</xdr:rowOff>
    </xdr:from>
    <xdr:ext cx="405111" cy="259045"/>
    <xdr:sp macro="" textlink="">
      <xdr:nvSpPr>
        <xdr:cNvPr id="431" name="n_2mainValue【市民会館】&#10;有形固定資産減価償却率">
          <a:extLst>
            <a:ext uri="{FF2B5EF4-FFF2-40B4-BE49-F238E27FC236}">
              <a16:creationId xmlns:a16="http://schemas.microsoft.com/office/drawing/2014/main" id="{D5BD879A-B4D7-4342-869B-6DA689DCB6FD}"/>
            </a:ext>
          </a:extLst>
        </xdr:cNvPr>
        <xdr:cNvSpPr txBox="1"/>
      </xdr:nvSpPr>
      <xdr:spPr>
        <a:xfrm>
          <a:off x="2439044" y="16124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145159</xdr:rowOff>
    </xdr:from>
    <xdr:ext cx="340478" cy="259045"/>
    <xdr:sp macro="" textlink="">
      <xdr:nvSpPr>
        <xdr:cNvPr id="432" name="n_3mainValue【市民会館】&#10;有形固定資産減価償却率">
          <a:extLst>
            <a:ext uri="{FF2B5EF4-FFF2-40B4-BE49-F238E27FC236}">
              <a16:creationId xmlns:a16="http://schemas.microsoft.com/office/drawing/2014/main" id="{C7E453A7-4C4A-4CFF-95D9-4B141D733F95}"/>
            </a:ext>
          </a:extLst>
        </xdr:cNvPr>
        <xdr:cNvSpPr txBox="1"/>
      </xdr:nvSpPr>
      <xdr:spPr>
        <a:xfrm>
          <a:off x="1677611" y="16086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136996</xdr:rowOff>
    </xdr:from>
    <xdr:ext cx="340478" cy="259045"/>
    <xdr:sp macro="" textlink="">
      <xdr:nvSpPr>
        <xdr:cNvPr id="433" name="n_4mainValue【市民会館】&#10;有形固定資産減価償却率">
          <a:extLst>
            <a:ext uri="{FF2B5EF4-FFF2-40B4-BE49-F238E27FC236}">
              <a16:creationId xmlns:a16="http://schemas.microsoft.com/office/drawing/2014/main" id="{9DB17D19-7FFF-4AEE-9F45-7C225A849B04}"/>
            </a:ext>
          </a:extLst>
        </xdr:cNvPr>
        <xdr:cNvSpPr txBox="1"/>
      </xdr:nvSpPr>
      <xdr:spPr>
        <a:xfrm>
          <a:off x="867986" y="16085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60A87EC6-973E-49E8-98B7-43A89C01E33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C259B72F-5A4B-4B52-81DB-3520160476E2}"/>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5AFDFBD2-1B3E-44D1-B506-E5D5095FDAD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39F5D029-AA9F-4447-ADDE-AEE5ADBC99A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3F88F3CC-294A-40E6-96FC-92E61779FA5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A5C7B112-EB0A-4FC1-8F24-5AC7994BD8B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A097AD4C-EA91-4259-9A9A-E154B0E4351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EB6709A9-93BF-4021-B96F-8866577EA11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70FF442B-C190-4377-9E71-4413B14D311A}"/>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B4827DA4-E1F3-437F-AB50-145ACD567BFD}"/>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22B146F9-64F8-484C-B836-1C7BE1612F09}"/>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1AF88632-D1D4-4A35-834A-D35F67B2FE27}"/>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74CAE753-6747-4AD0-8A92-EF59699D0CF3}"/>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D5248F3C-5F59-4BA0-B1F2-5CF107AC743B}"/>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7022761D-EDD9-4E55-AA81-2E7787BBC8E2}"/>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BE49EF71-DDAB-43CE-BF74-71FC13AFEC96}"/>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5B100A08-22CC-4F2E-926C-702807E2DC9A}"/>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B882A799-E74A-4E39-BC22-F8AB46CBCCE0}"/>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3F224336-4B55-4396-8B97-B790FB768E42}"/>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F499282F-EB83-4291-B459-28F7C88B3E23}"/>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A13CC79A-7F59-4FC8-BB22-BA546FF54F2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65C215C9-F39E-4E09-9831-BC62A010C43F}"/>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4EB45985-BB50-4053-AE94-8EEC91EBD27D}"/>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99061</xdr:rowOff>
    </xdr:from>
    <xdr:to>
      <xdr:col>54</xdr:col>
      <xdr:colOff>189865</xdr:colOff>
      <xdr:row>108</xdr:row>
      <xdr:rowOff>99061</xdr:rowOff>
    </xdr:to>
    <xdr:cxnSp macro="">
      <xdr:nvCxnSpPr>
        <xdr:cNvPr id="457" name="直線コネクタ 456">
          <a:extLst>
            <a:ext uri="{FF2B5EF4-FFF2-40B4-BE49-F238E27FC236}">
              <a16:creationId xmlns:a16="http://schemas.microsoft.com/office/drawing/2014/main" id="{D07BFC23-DEF0-4F5F-A25A-63C97AD81C18}"/>
            </a:ext>
          </a:extLst>
        </xdr:cNvPr>
        <xdr:cNvCxnSpPr/>
      </xdr:nvCxnSpPr>
      <xdr:spPr>
        <a:xfrm flipV="1">
          <a:off x="9429115" y="16218536"/>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102888</xdr:rowOff>
    </xdr:from>
    <xdr:ext cx="469744" cy="259045"/>
    <xdr:sp macro="" textlink="">
      <xdr:nvSpPr>
        <xdr:cNvPr id="458" name="【市民会館】&#10;一人当たり面積最小値テキスト">
          <a:extLst>
            <a:ext uri="{FF2B5EF4-FFF2-40B4-BE49-F238E27FC236}">
              <a16:creationId xmlns:a16="http://schemas.microsoft.com/office/drawing/2014/main" id="{639642DC-A8A3-4AA2-9ACA-B9C53AC2A9B4}"/>
            </a:ext>
          </a:extLst>
        </xdr:cNvPr>
        <xdr:cNvSpPr txBox="1"/>
      </xdr:nvSpPr>
      <xdr:spPr>
        <a:xfrm>
          <a:off x="9467850" y="1776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99061</xdr:rowOff>
    </xdr:from>
    <xdr:to>
      <xdr:col>55</xdr:col>
      <xdr:colOff>88900</xdr:colOff>
      <xdr:row>108</xdr:row>
      <xdr:rowOff>99061</xdr:rowOff>
    </xdr:to>
    <xdr:cxnSp macro="">
      <xdr:nvCxnSpPr>
        <xdr:cNvPr id="459" name="直線コネクタ 458">
          <a:extLst>
            <a:ext uri="{FF2B5EF4-FFF2-40B4-BE49-F238E27FC236}">
              <a16:creationId xmlns:a16="http://schemas.microsoft.com/office/drawing/2014/main" id="{34BFD113-E801-45DC-86CA-E37DB7B5638A}"/>
            </a:ext>
          </a:extLst>
        </xdr:cNvPr>
        <xdr:cNvCxnSpPr/>
      </xdr:nvCxnSpPr>
      <xdr:spPr>
        <a:xfrm>
          <a:off x="9363075" y="177615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45738</xdr:rowOff>
    </xdr:from>
    <xdr:ext cx="469744" cy="259045"/>
    <xdr:sp macro="" textlink="">
      <xdr:nvSpPr>
        <xdr:cNvPr id="460" name="【市民会館】&#10;一人当たり面積最大値テキスト">
          <a:extLst>
            <a:ext uri="{FF2B5EF4-FFF2-40B4-BE49-F238E27FC236}">
              <a16:creationId xmlns:a16="http://schemas.microsoft.com/office/drawing/2014/main" id="{B219F179-87AC-48B7-89DF-CEBA009BE8F4}"/>
            </a:ext>
          </a:extLst>
        </xdr:cNvPr>
        <xdr:cNvSpPr txBox="1"/>
      </xdr:nvSpPr>
      <xdr:spPr>
        <a:xfrm>
          <a:off x="9467850" y="1599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99061</xdr:rowOff>
    </xdr:from>
    <xdr:to>
      <xdr:col>55</xdr:col>
      <xdr:colOff>88900</xdr:colOff>
      <xdr:row>99</xdr:row>
      <xdr:rowOff>99061</xdr:rowOff>
    </xdr:to>
    <xdr:cxnSp macro="">
      <xdr:nvCxnSpPr>
        <xdr:cNvPr id="461" name="直線コネクタ 460">
          <a:extLst>
            <a:ext uri="{FF2B5EF4-FFF2-40B4-BE49-F238E27FC236}">
              <a16:creationId xmlns:a16="http://schemas.microsoft.com/office/drawing/2014/main" id="{66D7A47F-BE6A-489B-AE84-48DF0FB66ABD}"/>
            </a:ext>
          </a:extLst>
        </xdr:cNvPr>
        <xdr:cNvCxnSpPr/>
      </xdr:nvCxnSpPr>
      <xdr:spPr>
        <a:xfrm>
          <a:off x="9363075" y="16218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121938</xdr:rowOff>
    </xdr:from>
    <xdr:ext cx="469744" cy="259045"/>
    <xdr:sp macro="" textlink="">
      <xdr:nvSpPr>
        <xdr:cNvPr id="462" name="【市民会館】&#10;一人当たり面積平均値テキスト">
          <a:extLst>
            <a:ext uri="{FF2B5EF4-FFF2-40B4-BE49-F238E27FC236}">
              <a16:creationId xmlns:a16="http://schemas.microsoft.com/office/drawing/2014/main" id="{C8972DC5-28A6-4057-9825-A627687270BF}"/>
            </a:ext>
          </a:extLst>
        </xdr:cNvPr>
        <xdr:cNvSpPr txBox="1"/>
      </xdr:nvSpPr>
      <xdr:spPr>
        <a:xfrm>
          <a:off x="9467850" y="17270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143511</xdr:rowOff>
    </xdr:from>
    <xdr:to>
      <xdr:col>55</xdr:col>
      <xdr:colOff>50800</xdr:colOff>
      <xdr:row>106</xdr:row>
      <xdr:rowOff>73661</xdr:rowOff>
    </xdr:to>
    <xdr:sp macro="" textlink="">
      <xdr:nvSpPr>
        <xdr:cNvPr id="463" name="フローチャート: 判断 462">
          <a:extLst>
            <a:ext uri="{FF2B5EF4-FFF2-40B4-BE49-F238E27FC236}">
              <a16:creationId xmlns:a16="http://schemas.microsoft.com/office/drawing/2014/main" id="{75055E58-218A-4629-85CB-A9070D1AA22C}"/>
            </a:ext>
          </a:extLst>
        </xdr:cNvPr>
        <xdr:cNvSpPr/>
      </xdr:nvSpPr>
      <xdr:spPr>
        <a:xfrm>
          <a:off x="9401175" y="172853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4" name="フローチャート: 判断 463">
          <a:extLst>
            <a:ext uri="{FF2B5EF4-FFF2-40B4-BE49-F238E27FC236}">
              <a16:creationId xmlns:a16="http://schemas.microsoft.com/office/drawing/2014/main" id="{AD378095-810C-4E9C-8F97-76C35953E5C8}"/>
            </a:ext>
          </a:extLst>
        </xdr:cNvPr>
        <xdr:cNvSpPr/>
      </xdr:nvSpPr>
      <xdr:spPr>
        <a:xfrm>
          <a:off x="8639175" y="1730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65" name="フローチャート: 判断 464">
          <a:extLst>
            <a:ext uri="{FF2B5EF4-FFF2-40B4-BE49-F238E27FC236}">
              <a16:creationId xmlns:a16="http://schemas.microsoft.com/office/drawing/2014/main" id="{CEA43C83-FD07-4850-8891-518B156038FF}"/>
            </a:ext>
          </a:extLst>
        </xdr:cNvPr>
        <xdr:cNvSpPr/>
      </xdr:nvSpPr>
      <xdr:spPr>
        <a:xfrm>
          <a:off x="7839075" y="17304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6" name="フローチャート: 判断 465">
          <a:extLst>
            <a:ext uri="{FF2B5EF4-FFF2-40B4-BE49-F238E27FC236}">
              <a16:creationId xmlns:a16="http://schemas.microsoft.com/office/drawing/2014/main" id="{354171F4-4DA4-4A3D-B5A7-15C8A97CB323}"/>
            </a:ext>
          </a:extLst>
        </xdr:cNvPr>
        <xdr:cNvSpPr/>
      </xdr:nvSpPr>
      <xdr:spPr>
        <a:xfrm>
          <a:off x="7029450" y="173081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143511</xdr:rowOff>
    </xdr:from>
    <xdr:to>
      <xdr:col>36</xdr:col>
      <xdr:colOff>165100</xdr:colOff>
      <xdr:row>106</xdr:row>
      <xdr:rowOff>73661</xdr:rowOff>
    </xdr:to>
    <xdr:sp macro="" textlink="">
      <xdr:nvSpPr>
        <xdr:cNvPr id="467" name="フローチャート: 判断 466">
          <a:extLst>
            <a:ext uri="{FF2B5EF4-FFF2-40B4-BE49-F238E27FC236}">
              <a16:creationId xmlns:a16="http://schemas.microsoft.com/office/drawing/2014/main" id="{A14D791A-F740-4DF4-8495-875B1F51E3A9}"/>
            </a:ext>
          </a:extLst>
        </xdr:cNvPr>
        <xdr:cNvSpPr/>
      </xdr:nvSpPr>
      <xdr:spPr>
        <a:xfrm>
          <a:off x="6238875" y="17285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F62F622-1B94-4845-AE03-2459A4665888}"/>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21D319C-C2AB-4A74-A394-5E40C50BAAB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48F4335-B93E-4DE6-A3CD-B553B1B3788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22B04FA-3EAC-4590-8FF9-F70AEC2A48C4}"/>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A1FE30B-755B-4CEF-8ACF-899C25800D4E}"/>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113030</xdr:rowOff>
    </xdr:from>
    <xdr:to>
      <xdr:col>55</xdr:col>
      <xdr:colOff>50800</xdr:colOff>
      <xdr:row>105</xdr:row>
      <xdr:rowOff>43180</xdr:rowOff>
    </xdr:to>
    <xdr:sp macro="" textlink="">
      <xdr:nvSpPr>
        <xdr:cNvPr id="473" name="楕円 472">
          <a:extLst>
            <a:ext uri="{FF2B5EF4-FFF2-40B4-BE49-F238E27FC236}">
              <a16:creationId xmlns:a16="http://schemas.microsoft.com/office/drawing/2014/main" id="{853C3EC4-7668-4D7D-A920-4D2E7A442E8E}"/>
            </a:ext>
          </a:extLst>
        </xdr:cNvPr>
        <xdr:cNvSpPr/>
      </xdr:nvSpPr>
      <xdr:spPr>
        <a:xfrm>
          <a:off x="9401175" y="1708658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135907</xdr:rowOff>
    </xdr:from>
    <xdr:ext cx="469744" cy="259045"/>
    <xdr:sp macro="" textlink="">
      <xdr:nvSpPr>
        <xdr:cNvPr id="474" name="【市民会館】&#10;一人当たり面積該当値テキスト">
          <a:extLst>
            <a:ext uri="{FF2B5EF4-FFF2-40B4-BE49-F238E27FC236}">
              <a16:creationId xmlns:a16="http://schemas.microsoft.com/office/drawing/2014/main" id="{5CFAEEC8-3B03-4BDD-ABB1-6E7C1ECFECE8}"/>
            </a:ext>
          </a:extLst>
        </xdr:cNvPr>
        <xdr:cNvSpPr txBox="1"/>
      </xdr:nvSpPr>
      <xdr:spPr>
        <a:xfrm>
          <a:off x="9467850" y="1693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124461</xdr:rowOff>
    </xdr:from>
    <xdr:to>
      <xdr:col>50</xdr:col>
      <xdr:colOff>165100</xdr:colOff>
      <xdr:row>105</xdr:row>
      <xdr:rowOff>54611</xdr:rowOff>
    </xdr:to>
    <xdr:sp macro="" textlink="">
      <xdr:nvSpPr>
        <xdr:cNvPr id="475" name="楕円 474">
          <a:extLst>
            <a:ext uri="{FF2B5EF4-FFF2-40B4-BE49-F238E27FC236}">
              <a16:creationId xmlns:a16="http://schemas.microsoft.com/office/drawing/2014/main" id="{2130AF0F-E5EA-4D95-A74F-10BDBE7C3A66}"/>
            </a:ext>
          </a:extLst>
        </xdr:cNvPr>
        <xdr:cNvSpPr/>
      </xdr:nvSpPr>
      <xdr:spPr>
        <a:xfrm>
          <a:off x="8639175" y="170948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163830</xdr:rowOff>
    </xdr:from>
    <xdr:to>
      <xdr:col>55</xdr:col>
      <xdr:colOff>0</xdr:colOff>
      <xdr:row>105</xdr:row>
      <xdr:rowOff>3811</xdr:rowOff>
    </xdr:to>
    <xdr:cxnSp macro="">
      <xdr:nvCxnSpPr>
        <xdr:cNvPr id="476" name="直線コネクタ 475">
          <a:extLst>
            <a:ext uri="{FF2B5EF4-FFF2-40B4-BE49-F238E27FC236}">
              <a16:creationId xmlns:a16="http://schemas.microsoft.com/office/drawing/2014/main" id="{4A11551E-B428-4458-B59F-1595EC1C0398}"/>
            </a:ext>
          </a:extLst>
        </xdr:cNvPr>
        <xdr:cNvCxnSpPr/>
      </xdr:nvCxnSpPr>
      <xdr:spPr>
        <a:xfrm flipV="1">
          <a:off x="8686800" y="17134205"/>
          <a:ext cx="74295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77" name="楕円 476">
          <a:extLst>
            <a:ext uri="{FF2B5EF4-FFF2-40B4-BE49-F238E27FC236}">
              <a16:creationId xmlns:a16="http://schemas.microsoft.com/office/drawing/2014/main" id="{69E1130F-C547-46AD-9C29-8A0DBC9BC7A6}"/>
            </a:ext>
          </a:extLst>
        </xdr:cNvPr>
        <xdr:cNvSpPr/>
      </xdr:nvSpPr>
      <xdr:spPr>
        <a:xfrm>
          <a:off x="7839075" y="171094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3811</xdr:rowOff>
    </xdr:from>
    <xdr:to>
      <xdr:col>50</xdr:col>
      <xdr:colOff>114300</xdr:colOff>
      <xdr:row>105</xdr:row>
      <xdr:rowOff>15239</xdr:rowOff>
    </xdr:to>
    <xdr:cxnSp macro="">
      <xdr:nvCxnSpPr>
        <xdr:cNvPr id="478" name="直線コネクタ 477">
          <a:extLst>
            <a:ext uri="{FF2B5EF4-FFF2-40B4-BE49-F238E27FC236}">
              <a16:creationId xmlns:a16="http://schemas.microsoft.com/office/drawing/2014/main" id="{54E7C9E2-7936-475E-A370-B8CC7CC3766A}"/>
            </a:ext>
          </a:extLst>
        </xdr:cNvPr>
        <xdr:cNvCxnSpPr/>
      </xdr:nvCxnSpPr>
      <xdr:spPr>
        <a:xfrm flipV="1">
          <a:off x="7886700" y="17151986"/>
          <a:ext cx="8001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143511</xdr:rowOff>
    </xdr:from>
    <xdr:to>
      <xdr:col>41</xdr:col>
      <xdr:colOff>101600</xdr:colOff>
      <xdr:row>105</xdr:row>
      <xdr:rowOff>73661</xdr:rowOff>
    </xdr:to>
    <xdr:sp macro="" textlink="">
      <xdr:nvSpPr>
        <xdr:cNvPr id="479" name="楕円 478">
          <a:extLst>
            <a:ext uri="{FF2B5EF4-FFF2-40B4-BE49-F238E27FC236}">
              <a16:creationId xmlns:a16="http://schemas.microsoft.com/office/drawing/2014/main" id="{A0548D07-C57D-47BD-8875-D3F0A1065B27}"/>
            </a:ext>
          </a:extLst>
        </xdr:cNvPr>
        <xdr:cNvSpPr/>
      </xdr:nvSpPr>
      <xdr:spPr>
        <a:xfrm>
          <a:off x="7029450" y="171138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15239</xdr:rowOff>
    </xdr:from>
    <xdr:to>
      <xdr:col>45</xdr:col>
      <xdr:colOff>177800</xdr:colOff>
      <xdr:row>105</xdr:row>
      <xdr:rowOff>22861</xdr:rowOff>
    </xdr:to>
    <xdr:cxnSp macro="">
      <xdr:nvCxnSpPr>
        <xdr:cNvPr id="480" name="直線コネクタ 479">
          <a:extLst>
            <a:ext uri="{FF2B5EF4-FFF2-40B4-BE49-F238E27FC236}">
              <a16:creationId xmlns:a16="http://schemas.microsoft.com/office/drawing/2014/main" id="{AD00D80B-C0E6-4C82-88C0-8E339F12FAFB}"/>
            </a:ext>
          </a:extLst>
        </xdr:cNvPr>
        <xdr:cNvCxnSpPr/>
      </xdr:nvCxnSpPr>
      <xdr:spPr>
        <a:xfrm flipV="1">
          <a:off x="7077075" y="17157064"/>
          <a:ext cx="809625"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170180</xdr:rowOff>
    </xdr:from>
    <xdr:to>
      <xdr:col>36</xdr:col>
      <xdr:colOff>165100</xdr:colOff>
      <xdr:row>107</xdr:row>
      <xdr:rowOff>100330</xdr:rowOff>
    </xdr:to>
    <xdr:sp macro="" textlink="">
      <xdr:nvSpPr>
        <xdr:cNvPr id="481" name="楕円 480">
          <a:extLst>
            <a:ext uri="{FF2B5EF4-FFF2-40B4-BE49-F238E27FC236}">
              <a16:creationId xmlns:a16="http://schemas.microsoft.com/office/drawing/2014/main" id="{70A73E20-DB5C-4874-B233-A6DFC6D10836}"/>
            </a:ext>
          </a:extLst>
        </xdr:cNvPr>
        <xdr:cNvSpPr/>
      </xdr:nvSpPr>
      <xdr:spPr>
        <a:xfrm>
          <a:off x="6238875" y="174866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22861</xdr:rowOff>
    </xdr:from>
    <xdr:to>
      <xdr:col>41</xdr:col>
      <xdr:colOff>50800</xdr:colOff>
      <xdr:row>107</xdr:row>
      <xdr:rowOff>49530</xdr:rowOff>
    </xdr:to>
    <xdr:cxnSp macro="">
      <xdr:nvCxnSpPr>
        <xdr:cNvPr id="482" name="直線コネクタ 481">
          <a:extLst>
            <a:ext uri="{FF2B5EF4-FFF2-40B4-BE49-F238E27FC236}">
              <a16:creationId xmlns:a16="http://schemas.microsoft.com/office/drawing/2014/main" id="{62014507-C46B-4DA7-9C32-7FD0EBACB5C4}"/>
            </a:ext>
          </a:extLst>
        </xdr:cNvPr>
        <xdr:cNvCxnSpPr/>
      </xdr:nvCxnSpPr>
      <xdr:spPr>
        <a:xfrm flipV="1">
          <a:off x="6286500" y="17171036"/>
          <a:ext cx="790575" cy="36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80027</xdr:rowOff>
    </xdr:from>
    <xdr:ext cx="469744" cy="259045"/>
    <xdr:sp macro="" textlink="">
      <xdr:nvSpPr>
        <xdr:cNvPr id="483" name="n_1aveValue【市民会館】&#10;一人当たり面積">
          <a:extLst>
            <a:ext uri="{FF2B5EF4-FFF2-40B4-BE49-F238E27FC236}">
              <a16:creationId xmlns:a16="http://schemas.microsoft.com/office/drawing/2014/main" id="{713A1E45-95EC-495E-A84A-30D3EE503BC4}"/>
            </a:ext>
          </a:extLst>
        </xdr:cNvPr>
        <xdr:cNvSpPr txBox="1"/>
      </xdr:nvSpPr>
      <xdr:spPr>
        <a:xfrm>
          <a:off x="8458277" y="1739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84" name="n_2aveValue【市民会館】&#10;一人当たり面積">
          <a:extLst>
            <a:ext uri="{FF2B5EF4-FFF2-40B4-BE49-F238E27FC236}">
              <a16:creationId xmlns:a16="http://schemas.microsoft.com/office/drawing/2014/main" id="{2B22CFCC-8AA2-442D-A524-B123344F881A}"/>
            </a:ext>
          </a:extLst>
        </xdr:cNvPr>
        <xdr:cNvSpPr txBox="1"/>
      </xdr:nvSpPr>
      <xdr:spPr>
        <a:xfrm>
          <a:off x="7677227"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485" name="n_3aveValue【市民会館】&#10;一人当たり面積">
          <a:extLst>
            <a:ext uri="{FF2B5EF4-FFF2-40B4-BE49-F238E27FC236}">
              <a16:creationId xmlns:a16="http://schemas.microsoft.com/office/drawing/2014/main" id="{423986F2-1328-4265-8589-FC1A754E6AD9}"/>
            </a:ext>
          </a:extLst>
        </xdr:cNvPr>
        <xdr:cNvSpPr txBox="1"/>
      </xdr:nvSpPr>
      <xdr:spPr>
        <a:xfrm>
          <a:off x="6867602" y="1740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90188</xdr:rowOff>
    </xdr:from>
    <xdr:ext cx="469744" cy="259045"/>
    <xdr:sp macro="" textlink="">
      <xdr:nvSpPr>
        <xdr:cNvPr id="486" name="n_4aveValue【市民会館】&#10;一人当たり面積">
          <a:extLst>
            <a:ext uri="{FF2B5EF4-FFF2-40B4-BE49-F238E27FC236}">
              <a16:creationId xmlns:a16="http://schemas.microsoft.com/office/drawing/2014/main" id="{C7ED43AC-5651-485E-82DB-10B1E3A5E073}"/>
            </a:ext>
          </a:extLst>
        </xdr:cNvPr>
        <xdr:cNvSpPr txBox="1"/>
      </xdr:nvSpPr>
      <xdr:spPr>
        <a:xfrm>
          <a:off x="6067502" y="1706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71138</xdr:rowOff>
    </xdr:from>
    <xdr:ext cx="469744" cy="259045"/>
    <xdr:sp macro="" textlink="">
      <xdr:nvSpPr>
        <xdr:cNvPr id="487" name="n_1mainValue【市民会館】&#10;一人当たり面積">
          <a:extLst>
            <a:ext uri="{FF2B5EF4-FFF2-40B4-BE49-F238E27FC236}">
              <a16:creationId xmlns:a16="http://schemas.microsoft.com/office/drawing/2014/main" id="{8E1F6730-7E27-424F-9613-DB5B39336EF7}"/>
            </a:ext>
          </a:extLst>
        </xdr:cNvPr>
        <xdr:cNvSpPr txBox="1"/>
      </xdr:nvSpPr>
      <xdr:spPr>
        <a:xfrm>
          <a:off x="8458277" y="1687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88" name="n_2mainValue【市民会館】&#10;一人当たり面積">
          <a:extLst>
            <a:ext uri="{FF2B5EF4-FFF2-40B4-BE49-F238E27FC236}">
              <a16:creationId xmlns:a16="http://schemas.microsoft.com/office/drawing/2014/main" id="{8863A60D-0763-4DF4-9DFE-5CA8AF4573B4}"/>
            </a:ext>
          </a:extLst>
        </xdr:cNvPr>
        <xdr:cNvSpPr txBox="1"/>
      </xdr:nvSpPr>
      <xdr:spPr>
        <a:xfrm>
          <a:off x="7677227" y="1688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90188</xdr:rowOff>
    </xdr:from>
    <xdr:ext cx="469744" cy="259045"/>
    <xdr:sp macro="" textlink="">
      <xdr:nvSpPr>
        <xdr:cNvPr id="489" name="n_3mainValue【市民会館】&#10;一人当たり面積">
          <a:extLst>
            <a:ext uri="{FF2B5EF4-FFF2-40B4-BE49-F238E27FC236}">
              <a16:creationId xmlns:a16="http://schemas.microsoft.com/office/drawing/2014/main" id="{63C9C871-C910-4B0F-8C98-A59A98125969}"/>
            </a:ext>
          </a:extLst>
        </xdr:cNvPr>
        <xdr:cNvSpPr txBox="1"/>
      </xdr:nvSpPr>
      <xdr:spPr>
        <a:xfrm>
          <a:off x="6867602" y="1688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91457</xdr:rowOff>
    </xdr:from>
    <xdr:ext cx="469744" cy="259045"/>
    <xdr:sp macro="" textlink="">
      <xdr:nvSpPr>
        <xdr:cNvPr id="490" name="n_4mainValue【市民会館】&#10;一人当たり面積">
          <a:extLst>
            <a:ext uri="{FF2B5EF4-FFF2-40B4-BE49-F238E27FC236}">
              <a16:creationId xmlns:a16="http://schemas.microsoft.com/office/drawing/2014/main" id="{279C6FA4-700D-4903-8F8C-A182F6942B96}"/>
            </a:ext>
          </a:extLst>
        </xdr:cNvPr>
        <xdr:cNvSpPr txBox="1"/>
      </xdr:nvSpPr>
      <xdr:spPr>
        <a:xfrm>
          <a:off x="6067502" y="1757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647CB401-4E73-4C89-A030-2C7D00C1943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4BE5AD8C-319A-482C-AE83-3A9CE38774F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3F2A155F-4705-4791-A3EB-5779893C23B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DA97D195-B8A0-4B8F-858E-2754587691D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179D0A91-EA8A-4035-AD1F-DF19FE566D9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127E958B-CABD-44D3-929B-DE9772B66C0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DA0A024D-1F62-4066-BBED-9A4F32E13C0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799DBCE2-ED8B-4856-8A87-DC44051FD1E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FA8F854B-F76D-4276-B6A8-F7B44DF22E68}"/>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13745EB9-66B6-4100-AB0C-2773588A564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C1086C3C-E0D9-4052-B891-4A0F4C41451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2" name="直線コネクタ 501">
          <a:extLst>
            <a:ext uri="{FF2B5EF4-FFF2-40B4-BE49-F238E27FC236}">
              <a16:creationId xmlns:a16="http://schemas.microsoft.com/office/drawing/2014/main" id="{10EC31A5-ECAB-4E04-8B98-0D326347717D}"/>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3" name="テキスト ボックス 502">
          <a:extLst>
            <a:ext uri="{FF2B5EF4-FFF2-40B4-BE49-F238E27FC236}">
              <a16:creationId xmlns:a16="http://schemas.microsoft.com/office/drawing/2014/main" id="{02DA02FF-2016-4815-8797-BFEC6FC3E817}"/>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4" name="直線コネクタ 503">
          <a:extLst>
            <a:ext uri="{FF2B5EF4-FFF2-40B4-BE49-F238E27FC236}">
              <a16:creationId xmlns:a16="http://schemas.microsoft.com/office/drawing/2014/main" id="{D968CC20-65BD-4B46-91FB-AD55B466E6DB}"/>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5" name="テキスト ボックス 504">
          <a:extLst>
            <a:ext uri="{FF2B5EF4-FFF2-40B4-BE49-F238E27FC236}">
              <a16:creationId xmlns:a16="http://schemas.microsoft.com/office/drawing/2014/main" id="{AFD366BD-B9C7-45B7-AFD9-1200F5C0FEB5}"/>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6" name="直線コネクタ 505">
          <a:extLst>
            <a:ext uri="{FF2B5EF4-FFF2-40B4-BE49-F238E27FC236}">
              <a16:creationId xmlns:a16="http://schemas.microsoft.com/office/drawing/2014/main" id="{14028FDD-0B73-4EF7-AEF6-4C050431A434}"/>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7" name="テキスト ボックス 506">
          <a:extLst>
            <a:ext uri="{FF2B5EF4-FFF2-40B4-BE49-F238E27FC236}">
              <a16:creationId xmlns:a16="http://schemas.microsoft.com/office/drawing/2014/main" id="{C569130A-BFD3-42CA-84D1-3B6E29C0579C}"/>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8" name="直線コネクタ 507">
          <a:extLst>
            <a:ext uri="{FF2B5EF4-FFF2-40B4-BE49-F238E27FC236}">
              <a16:creationId xmlns:a16="http://schemas.microsoft.com/office/drawing/2014/main" id="{45FD5320-5654-42A9-8C90-2F8D69ECA3C7}"/>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9" name="テキスト ボックス 508">
          <a:extLst>
            <a:ext uri="{FF2B5EF4-FFF2-40B4-BE49-F238E27FC236}">
              <a16:creationId xmlns:a16="http://schemas.microsoft.com/office/drawing/2014/main" id="{0755181C-EEEB-4CA0-ABE4-F9C9711C9A7C}"/>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0" name="直線コネクタ 509">
          <a:extLst>
            <a:ext uri="{FF2B5EF4-FFF2-40B4-BE49-F238E27FC236}">
              <a16:creationId xmlns:a16="http://schemas.microsoft.com/office/drawing/2014/main" id="{1A254475-83AB-4CB7-ABE7-B5D80CFA0A9D}"/>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1" name="テキスト ボックス 510">
          <a:extLst>
            <a:ext uri="{FF2B5EF4-FFF2-40B4-BE49-F238E27FC236}">
              <a16:creationId xmlns:a16="http://schemas.microsoft.com/office/drawing/2014/main" id="{743CA0B2-C3A3-4694-998E-D63BD1666016}"/>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2" name="直線コネクタ 511">
          <a:extLst>
            <a:ext uri="{FF2B5EF4-FFF2-40B4-BE49-F238E27FC236}">
              <a16:creationId xmlns:a16="http://schemas.microsoft.com/office/drawing/2014/main" id="{D1AF9DCF-C2D0-430B-B081-6B206CB5B293}"/>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3" name="テキスト ボックス 512">
          <a:extLst>
            <a:ext uri="{FF2B5EF4-FFF2-40B4-BE49-F238E27FC236}">
              <a16:creationId xmlns:a16="http://schemas.microsoft.com/office/drawing/2014/main" id="{D8ACAD84-E09C-49B2-A992-5020133DDF9B}"/>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EF7DCF65-7B20-474E-8608-6FE846C8DF1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FB9F1D65-1228-4ABA-9B15-8C2F9BAC3425}"/>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20683</xdr:rowOff>
    </xdr:from>
    <xdr:to>
      <xdr:col>85</xdr:col>
      <xdr:colOff>126364</xdr:colOff>
      <xdr:row>41</xdr:row>
      <xdr:rowOff>50074</xdr:rowOff>
    </xdr:to>
    <xdr:cxnSp macro="">
      <xdr:nvCxnSpPr>
        <xdr:cNvPr id="516" name="直線コネクタ 515">
          <a:extLst>
            <a:ext uri="{FF2B5EF4-FFF2-40B4-BE49-F238E27FC236}">
              <a16:creationId xmlns:a16="http://schemas.microsoft.com/office/drawing/2014/main" id="{85ED4677-32DB-43E3-9A48-2650A7EFECB7}"/>
            </a:ext>
          </a:extLst>
        </xdr:cNvPr>
        <xdr:cNvCxnSpPr/>
      </xdr:nvCxnSpPr>
      <xdr:spPr>
        <a:xfrm flipV="1">
          <a:off x="14696439" y="5535658"/>
          <a:ext cx="0" cy="1159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53901</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B339C01-2246-4B94-B43E-21E87354DA96}"/>
            </a:ext>
          </a:extLst>
        </xdr:cNvPr>
        <xdr:cNvSpPr txBox="1"/>
      </xdr:nvSpPr>
      <xdr:spPr>
        <a:xfrm>
          <a:off x="14735175" y="669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50074</xdr:rowOff>
    </xdr:from>
    <xdr:to>
      <xdr:col>86</xdr:col>
      <xdr:colOff>25400</xdr:colOff>
      <xdr:row>41</xdr:row>
      <xdr:rowOff>50074</xdr:rowOff>
    </xdr:to>
    <xdr:cxnSp macro="">
      <xdr:nvCxnSpPr>
        <xdr:cNvPr id="518" name="直線コネクタ 517">
          <a:extLst>
            <a:ext uri="{FF2B5EF4-FFF2-40B4-BE49-F238E27FC236}">
              <a16:creationId xmlns:a16="http://schemas.microsoft.com/office/drawing/2014/main" id="{D36143B1-7730-40E5-8754-4BA570F31B2B}"/>
            </a:ext>
          </a:extLst>
        </xdr:cNvPr>
        <xdr:cNvCxnSpPr/>
      </xdr:nvCxnSpPr>
      <xdr:spPr>
        <a:xfrm>
          <a:off x="14611350" y="66953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138810</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5D16A7FD-E3EF-4A2C-9D3D-2177806A34FD}"/>
            </a:ext>
          </a:extLst>
        </xdr:cNvPr>
        <xdr:cNvSpPr txBox="1"/>
      </xdr:nvSpPr>
      <xdr:spPr>
        <a:xfrm>
          <a:off x="14735175" y="533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20683</xdr:rowOff>
    </xdr:from>
    <xdr:to>
      <xdr:col>86</xdr:col>
      <xdr:colOff>25400</xdr:colOff>
      <xdr:row>34</xdr:row>
      <xdr:rowOff>20683</xdr:rowOff>
    </xdr:to>
    <xdr:cxnSp macro="">
      <xdr:nvCxnSpPr>
        <xdr:cNvPr id="520" name="直線コネクタ 519">
          <a:extLst>
            <a:ext uri="{FF2B5EF4-FFF2-40B4-BE49-F238E27FC236}">
              <a16:creationId xmlns:a16="http://schemas.microsoft.com/office/drawing/2014/main" id="{29B3A913-0D58-437B-8B46-B0CA67A21CE0}"/>
            </a:ext>
          </a:extLst>
        </xdr:cNvPr>
        <xdr:cNvCxnSpPr/>
      </xdr:nvCxnSpPr>
      <xdr:spPr>
        <a:xfrm>
          <a:off x="14611350" y="55356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102161</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938AC59-ED0C-4994-ACF4-21887AFC13C6}"/>
            </a:ext>
          </a:extLst>
        </xdr:cNvPr>
        <xdr:cNvSpPr txBox="1"/>
      </xdr:nvSpPr>
      <xdr:spPr>
        <a:xfrm>
          <a:off x="14735175" y="6106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522" name="フローチャート: 判断 521">
          <a:extLst>
            <a:ext uri="{FF2B5EF4-FFF2-40B4-BE49-F238E27FC236}">
              <a16:creationId xmlns:a16="http://schemas.microsoft.com/office/drawing/2014/main" id="{35E00ADF-5A87-4111-82CF-B8EADDFDD1D7}"/>
            </a:ext>
          </a:extLst>
        </xdr:cNvPr>
        <xdr:cNvSpPr/>
      </xdr:nvSpPr>
      <xdr:spPr>
        <a:xfrm>
          <a:off x="14649450" y="62419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134801</xdr:rowOff>
    </xdr:from>
    <xdr:to>
      <xdr:col>81</xdr:col>
      <xdr:colOff>101600</xdr:colOff>
      <xdr:row>39</xdr:row>
      <xdr:rowOff>64951</xdr:rowOff>
    </xdr:to>
    <xdr:sp macro="" textlink="">
      <xdr:nvSpPr>
        <xdr:cNvPr id="523" name="フローチャート: 判断 522">
          <a:extLst>
            <a:ext uri="{FF2B5EF4-FFF2-40B4-BE49-F238E27FC236}">
              <a16:creationId xmlns:a16="http://schemas.microsoft.com/office/drawing/2014/main" id="{290EB41A-614E-4A4A-93A5-7ACB96B85959}"/>
            </a:ext>
          </a:extLst>
        </xdr:cNvPr>
        <xdr:cNvSpPr/>
      </xdr:nvSpPr>
      <xdr:spPr>
        <a:xfrm>
          <a:off x="13887450" y="62974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92347</xdr:rowOff>
    </xdr:from>
    <xdr:to>
      <xdr:col>76</xdr:col>
      <xdr:colOff>165100</xdr:colOff>
      <xdr:row>39</xdr:row>
      <xdr:rowOff>22497</xdr:rowOff>
    </xdr:to>
    <xdr:sp macro="" textlink="">
      <xdr:nvSpPr>
        <xdr:cNvPr id="524" name="フローチャート: 判断 523">
          <a:extLst>
            <a:ext uri="{FF2B5EF4-FFF2-40B4-BE49-F238E27FC236}">
              <a16:creationId xmlns:a16="http://schemas.microsoft.com/office/drawing/2014/main" id="{9BA88E2E-23EA-419B-B42E-5FB392D0D0A5}"/>
            </a:ext>
          </a:extLst>
        </xdr:cNvPr>
        <xdr:cNvSpPr/>
      </xdr:nvSpPr>
      <xdr:spPr>
        <a:xfrm>
          <a:off x="13096875" y="62550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41728</xdr:rowOff>
    </xdr:from>
    <xdr:to>
      <xdr:col>72</xdr:col>
      <xdr:colOff>38100</xdr:colOff>
      <xdr:row>38</xdr:row>
      <xdr:rowOff>143328</xdr:rowOff>
    </xdr:to>
    <xdr:sp macro="" textlink="">
      <xdr:nvSpPr>
        <xdr:cNvPr id="525" name="フローチャート: 判断 524">
          <a:extLst>
            <a:ext uri="{FF2B5EF4-FFF2-40B4-BE49-F238E27FC236}">
              <a16:creationId xmlns:a16="http://schemas.microsoft.com/office/drawing/2014/main" id="{EB120C79-E78C-4B22-87A3-220AC81A67F1}"/>
            </a:ext>
          </a:extLst>
        </xdr:cNvPr>
        <xdr:cNvSpPr/>
      </xdr:nvSpPr>
      <xdr:spPr>
        <a:xfrm>
          <a:off x="12296775" y="62075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139700</xdr:rowOff>
    </xdr:from>
    <xdr:to>
      <xdr:col>67</xdr:col>
      <xdr:colOff>101600</xdr:colOff>
      <xdr:row>38</xdr:row>
      <xdr:rowOff>69850</xdr:rowOff>
    </xdr:to>
    <xdr:sp macro="" textlink="">
      <xdr:nvSpPr>
        <xdr:cNvPr id="526" name="フローチャート: 判断 525">
          <a:extLst>
            <a:ext uri="{FF2B5EF4-FFF2-40B4-BE49-F238E27FC236}">
              <a16:creationId xmlns:a16="http://schemas.microsoft.com/office/drawing/2014/main" id="{B01B2B54-0DDD-42C0-A84F-CBE30A0E2E00}"/>
            </a:ext>
          </a:extLst>
        </xdr:cNvPr>
        <xdr:cNvSpPr/>
      </xdr:nvSpPr>
      <xdr:spPr>
        <a:xfrm>
          <a:off x="11487150" y="61436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C200533E-07B8-4661-BE01-4A427EED12DF}"/>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0C48BF1-BDC3-42AB-A3F8-C34DD3C1BC1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A302650-D909-45F0-9DDD-069E31EA2BC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D482A55-F17F-46B5-8B2D-E24E38FE49C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3358787-9962-46EC-AD4F-7A75DD4B7E9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67854</xdr:rowOff>
    </xdr:from>
    <xdr:to>
      <xdr:col>85</xdr:col>
      <xdr:colOff>177800</xdr:colOff>
      <xdr:row>39</xdr:row>
      <xdr:rowOff>169454</xdr:rowOff>
    </xdr:to>
    <xdr:sp macro="" textlink="">
      <xdr:nvSpPr>
        <xdr:cNvPr id="532" name="楕円 531">
          <a:extLst>
            <a:ext uri="{FF2B5EF4-FFF2-40B4-BE49-F238E27FC236}">
              <a16:creationId xmlns:a16="http://schemas.microsoft.com/office/drawing/2014/main" id="{1504EE8D-9C5D-460F-9C0C-0398E73397BE}"/>
            </a:ext>
          </a:extLst>
        </xdr:cNvPr>
        <xdr:cNvSpPr/>
      </xdr:nvSpPr>
      <xdr:spPr>
        <a:xfrm>
          <a:off x="14649450" y="63892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46281</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73992FBF-3759-4568-AF1B-42FA381C764D}"/>
            </a:ext>
          </a:extLst>
        </xdr:cNvPr>
        <xdr:cNvSpPr txBox="1"/>
      </xdr:nvSpPr>
      <xdr:spPr>
        <a:xfrm>
          <a:off x="14735175" y="6374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25400</xdr:rowOff>
    </xdr:from>
    <xdr:to>
      <xdr:col>81</xdr:col>
      <xdr:colOff>101600</xdr:colOff>
      <xdr:row>39</xdr:row>
      <xdr:rowOff>127000</xdr:rowOff>
    </xdr:to>
    <xdr:sp macro="" textlink="">
      <xdr:nvSpPr>
        <xdr:cNvPr id="534" name="楕円 533">
          <a:extLst>
            <a:ext uri="{FF2B5EF4-FFF2-40B4-BE49-F238E27FC236}">
              <a16:creationId xmlns:a16="http://schemas.microsoft.com/office/drawing/2014/main" id="{9C2A4159-1D77-48FA-9C04-516F4A5DA173}"/>
            </a:ext>
          </a:extLst>
        </xdr:cNvPr>
        <xdr:cNvSpPr/>
      </xdr:nvSpPr>
      <xdr:spPr>
        <a:xfrm>
          <a:off x="13887450" y="6353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76200</xdr:rowOff>
    </xdr:from>
    <xdr:to>
      <xdr:col>85</xdr:col>
      <xdr:colOff>127000</xdr:colOff>
      <xdr:row>39</xdr:row>
      <xdr:rowOff>118654</xdr:rowOff>
    </xdr:to>
    <xdr:cxnSp macro="">
      <xdr:nvCxnSpPr>
        <xdr:cNvPr id="535" name="直線コネクタ 534">
          <a:extLst>
            <a:ext uri="{FF2B5EF4-FFF2-40B4-BE49-F238E27FC236}">
              <a16:creationId xmlns:a16="http://schemas.microsoft.com/office/drawing/2014/main" id="{F2EC71B0-D379-4FBC-A4BB-CB2F2913218F}"/>
            </a:ext>
          </a:extLst>
        </xdr:cNvPr>
        <xdr:cNvCxnSpPr/>
      </xdr:nvCxnSpPr>
      <xdr:spPr>
        <a:xfrm>
          <a:off x="13935075" y="6400800"/>
          <a:ext cx="762000"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152763</xdr:rowOff>
    </xdr:from>
    <xdr:to>
      <xdr:col>76</xdr:col>
      <xdr:colOff>165100</xdr:colOff>
      <xdr:row>39</xdr:row>
      <xdr:rowOff>82913</xdr:rowOff>
    </xdr:to>
    <xdr:sp macro="" textlink="">
      <xdr:nvSpPr>
        <xdr:cNvPr id="536" name="楕円 535">
          <a:extLst>
            <a:ext uri="{FF2B5EF4-FFF2-40B4-BE49-F238E27FC236}">
              <a16:creationId xmlns:a16="http://schemas.microsoft.com/office/drawing/2014/main" id="{2683C942-D530-4F0D-908F-1759986BA986}"/>
            </a:ext>
          </a:extLst>
        </xdr:cNvPr>
        <xdr:cNvSpPr/>
      </xdr:nvSpPr>
      <xdr:spPr>
        <a:xfrm>
          <a:off x="13096875" y="63154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32113</xdr:rowOff>
    </xdr:from>
    <xdr:to>
      <xdr:col>81</xdr:col>
      <xdr:colOff>50800</xdr:colOff>
      <xdr:row>39</xdr:row>
      <xdr:rowOff>76200</xdr:rowOff>
    </xdr:to>
    <xdr:cxnSp macro="">
      <xdr:nvCxnSpPr>
        <xdr:cNvPr id="537" name="直線コネクタ 536">
          <a:extLst>
            <a:ext uri="{FF2B5EF4-FFF2-40B4-BE49-F238E27FC236}">
              <a16:creationId xmlns:a16="http://schemas.microsoft.com/office/drawing/2014/main" id="{165A5855-22EC-4E5F-9DFB-33D7F8806ECB}"/>
            </a:ext>
          </a:extLst>
        </xdr:cNvPr>
        <xdr:cNvCxnSpPr/>
      </xdr:nvCxnSpPr>
      <xdr:spPr>
        <a:xfrm>
          <a:off x="13144500" y="6353538"/>
          <a:ext cx="79057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110309</xdr:rowOff>
    </xdr:from>
    <xdr:to>
      <xdr:col>72</xdr:col>
      <xdr:colOff>38100</xdr:colOff>
      <xdr:row>39</xdr:row>
      <xdr:rowOff>40459</xdr:rowOff>
    </xdr:to>
    <xdr:sp macro="" textlink="">
      <xdr:nvSpPr>
        <xdr:cNvPr id="538" name="楕円 537">
          <a:extLst>
            <a:ext uri="{FF2B5EF4-FFF2-40B4-BE49-F238E27FC236}">
              <a16:creationId xmlns:a16="http://schemas.microsoft.com/office/drawing/2014/main" id="{E11344D2-23A5-4EFB-95CB-EF7866A4CBE8}"/>
            </a:ext>
          </a:extLst>
        </xdr:cNvPr>
        <xdr:cNvSpPr/>
      </xdr:nvSpPr>
      <xdr:spPr>
        <a:xfrm>
          <a:off x="12296775" y="62698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161109</xdr:rowOff>
    </xdr:from>
    <xdr:to>
      <xdr:col>76</xdr:col>
      <xdr:colOff>114300</xdr:colOff>
      <xdr:row>39</xdr:row>
      <xdr:rowOff>32113</xdr:rowOff>
    </xdr:to>
    <xdr:cxnSp macro="">
      <xdr:nvCxnSpPr>
        <xdr:cNvPr id="539" name="直線コネクタ 538">
          <a:extLst>
            <a:ext uri="{FF2B5EF4-FFF2-40B4-BE49-F238E27FC236}">
              <a16:creationId xmlns:a16="http://schemas.microsoft.com/office/drawing/2014/main" id="{C8957A96-C98A-4D99-8AA9-AC071C821AF3}"/>
            </a:ext>
          </a:extLst>
        </xdr:cNvPr>
        <xdr:cNvCxnSpPr/>
      </xdr:nvCxnSpPr>
      <xdr:spPr>
        <a:xfrm>
          <a:off x="12344400" y="6326959"/>
          <a:ext cx="800100" cy="2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66222</xdr:rowOff>
    </xdr:from>
    <xdr:to>
      <xdr:col>67</xdr:col>
      <xdr:colOff>101600</xdr:colOff>
      <xdr:row>38</xdr:row>
      <xdr:rowOff>167822</xdr:rowOff>
    </xdr:to>
    <xdr:sp macro="" textlink="">
      <xdr:nvSpPr>
        <xdr:cNvPr id="540" name="楕円 539">
          <a:extLst>
            <a:ext uri="{FF2B5EF4-FFF2-40B4-BE49-F238E27FC236}">
              <a16:creationId xmlns:a16="http://schemas.microsoft.com/office/drawing/2014/main" id="{A6FB93C3-F511-4631-B788-7573010C5E83}"/>
            </a:ext>
          </a:extLst>
        </xdr:cNvPr>
        <xdr:cNvSpPr/>
      </xdr:nvSpPr>
      <xdr:spPr>
        <a:xfrm>
          <a:off x="11487150" y="62320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117022</xdr:rowOff>
    </xdr:from>
    <xdr:to>
      <xdr:col>71</xdr:col>
      <xdr:colOff>177800</xdr:colOff>
      <xdr:row>38</xdr:row>
      <xdr:rowOff>161109</xdr:rowOff>
    </xdr:to>
    <xdr:cxnSp macro="">
      <xdr:nvCxnSpPr>
        <xdr:cNvPr id="541" name="直線コネクタ 540">
          <a:extLst>
            <a:ext uri="{FF2B5EF4-FFF2-40B4-BE49-F238E27FC236}">
              <a16:creationId xmlns:a16="http://schemas.microsoft.com/office/drawing/2014/main" id="{8752BE81-A867-4BD1-9A55-3CEF83349787}"/>
            </a:ext>
          </a:extLst>
        </xdr:cNvPr>
        <xdr:cNvCxnSpPr/>
      </xdr:nvCxnSpPr>
      <xdr:spPr>
        <a:xfrm>
          <a:off x="11534775" y="6279697"/>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81478</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2455B6B0-2E52-4501-85D1-152870CB473F}"/>
            </a:ext>
          </a:extLst>
        </xdr:cNvPr>
        <xdr:cNvSpPr txBox="1"/>
      </xdr:nvSpPr>
      <xdr:spPr>
        <a:xfrm>
          <a:off x="13745219" y="608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5DDE8B12-AC00-42D3-B233-63537CBD978A}"/>
            </a:ext>
          </a:extLst>
        </xdr:cNvPr>
        <xdr:cNvSpPr txBox="1"/>
      </xdr:nvSpPr>
      <xdr:spPr>
        <a:xfrm>
          <a:off x="12964169" y="603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159855</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D88FF59B-AD4B-49D7-B594-83C6F4639CB7}"/>
            </a:ext>
          </a:extLst>
        </xdr:cNvPr>
        <xdr:cNvSpPr txBox="1"/>
      </xdr:nvSpPr>
      <xdr:spPr>
        <a:xfrm>
          <a:off x="12164069" y="600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86377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F9EA3EAD-AC83-4657-9ADC-489E093B6BF8}"/>
            </a:ext>
          </a:extLst>
        </xdr:cNvPr>
        <xdr:cNvSpPr txBox="1"/>
      </xdr:nvSpPr>
      <xdr:spPr>
        <a:xfrm>
          <a:off x="11354444" y="592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118127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8EC9297E-C8D3-4B2A-9DB0-4B1F67956DB4}"/>
            </a:ext>
          </a:extLst>
        </xdr:cNvPr>
        <xdr:cNvSpPr txBox="1"/>
      </xdr:nvSpPr>
      <xdr:spPr>
        <a:xfrm>
          <a:off x="13745219" y="644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74040</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9FB088BF-E459-421A-B80C-E7200C9D9836}"/>
            </a:ext>
          </a:extLst>
        </xdr:cNvPr>
        <xdr:cNvSpPr txBox="1"/>
      </xdr:nvSpPr>
      <xdr:spPr>
        <a:xfrm>
          <a:off x="12964169" y="639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31586</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D1E2AF50-E491-4BC3-9B4A-7DD4F115E8EB}"/>
            </a:ext>
          </a:extLst>
        </xdr:cNvPr>
        <xdr:cNvSpPr txBox="1"/>
      </xdr:nvSpPr>
      <xdr:spPr>
        <a:xfrm>
          <a:off x="12164069" y="6353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158949</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B719445E-3B06-48FE-A8D2-5B819F10D67B}"/>
            </a:ext>
          </a:extLst>
        </xdr:cNvPr>
        <xdr:cNvSpPr txBox="1"/>
      </xdr:nvSpPr>
      <xdr:spPr>
        <a:xfrm>
          <a:off x="11354444" y="632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6B75A7D5-2765-4F82-93B7-F79E1519F1E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750A983-0960-44BF-A39C-A7D786FD443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722D544C-2FA7-4D26-9607-E6340FCA222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E161A879-5327-464E-826F-39199418536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F962D5D6-2B27-48DC-B8BB-822CF9CDE5E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FB674C1E-E53F-4AB1-9E91-5E9FAEB106A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4FA2D4C-9014-4EC1-BCA2-1CA206363B1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61C24C8D-458C-47A5-9712-34AD3E85713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29B9DAB1-6AAB-4142-BE96-35704874C317}"/>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A131A94A-B6C8-4F38-962A-0516FC96A65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D0FD884D-AA36-4B9D-8467-FC4E76B2B900}"/>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1" name="テキスト ボックス 560">
          <a:extLst>
            <a:ext uri="{FF2B5EF4-FFF2-40B4-BE49-F238E27FC236}">
              <a16:creationId xmlns:a16="http://schemas.microsoft.com/office/drawing/2014/main" id="{803C6BFA-E424-4306-BF24-2D15F08FC47F}"/>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E7D9E519-A9AE-4BA7-85D6-55372FC09B96}"/>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3" name="テキスト ボックス 562">
          <a:extLst>
            <a:ext uri="{FF2B5EF4-FFF2-40B4-BE49-F238E27FC236}">
              <a16:creationId xmlns:a16="http://schemas.microsoft.com/office/drawing/2014/main" id="{1EB13526-FE85-4DB2-90C1-51D0AFBE9B2F}"/>
            </a:ext>
          </a:extLst>
        </xdr:cNvPr>
        <xdr:cNvSpPr txBox="1"/>
      </xdr:nvSpPr>
      <xdr:spPr>
        <a:xfrm>
          <a:off x="1598505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359A8EF7-344A-48EF-A443-BDEA499CDB1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5" name="テキスト ボックス 564">
          <a:extLst>
            <a:ext uri="{FF2B5EF4-FFF2-40B4-BE49-F238E27FC236}">
              <a16:creationId xmlns:a16="http://schemas.microsoft.com/office/drawing/2014/main" id="{D4C3367C-1660-4876-A839-4F2D38875D6C}"/>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D4F08BBC-49FA-4475-BE7E-A1874BE1D461}"/>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7" name="テキスト ボックス 566">
          <a:extLst>
            <a:ext uri="{FF2B5EF4-FFF2-40B4-BE49-F238E27FC236}">
              <a16:creationId xmlns:a16="http://schemas.microsoft.com/office/drawing/2014/main" id="{0257923B-B3AE-4394-A8CB-E86D535BF6CC}"/>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A5FCE95E-338A-4841-9EDB-20D6CCE1BBD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9" name="テキスト ボックス 568">
          <a:extLst>
            <a:ext uri="{FF2B5EF4-FFF2-40B4-BE49-F238E27FC236}">
              <a16:creationId xmlns:a16="http://schemas.microsoft.com/office/drawing/2014/main" id="{DCD8D078-1D2B-43F5-AF79-92C5E9A67D94}"/>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一般廃棄物処理施設】&#10;一人当たり有形固定資産（償却資産）額グラフ枠">
          <a:extLst>
            <a:ext uri="{FF2B5EF4-FFF2-40B4-BE49-F238E27FC236}">
              <a16:creationId xmlns:a16="http://schemas.microsoft.com/office/drawing/2014/main" id="{B2021AB9-187E-4A92-8D04-C7122982A28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33900</xdr:rowOff>
    </xdr:from>
    <xdr:to>
      <xdr:col>116</xdr:col>
      <xdr:colOff>62864</xdr:colOff>
      <xdr:row>41</xdr:row>
      <xdr:rowOff>129857</xdr:rowOff>
    </xdr:to>
    <xdr:cxnSp macro="">
      <xdr:nvCxnSpPr>
        <xdr:cNvPr id="571" name="直線コネクタ 570">
          <a:extLst>
            <a:ext uri="{FF2B5EF4-FFF2-40B4-BE49-F238E27FC236}">
              <a16:creationId xmlns:a16="http://schemas.microsoft.com/office/drawing/2014/main" id="{E0D6879D-2AD2-45B9-BCBA-3AA4D77548E8}"/>
            </a:ext>
          </a:extLst>
        </xdr:cNvPr>
        <xdr:cNvCxnSpPr/>
      </xdr:nvCxnSpPr>
      <xdr:spPr>
        <a:xfrm flipV="1">
          <a:off x="19954239" y="5383775"/>
          <a:ext cx="0" cy="1391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133684</xdr:rowOff>
    </xdr:from>
    <xdr:ext cx="378565" cy="259045"/>
    <xdr:sp macro="" textlink="">
      <xdr:nvSpPr>
        <xdr:cNvPr id="572" name="【一般廃棄物処理施設】&#10;一人当たり有形固定資産（償却資産）額最小値テキスト">
          <a:extLst>
            <a:ext uri="{FF2B5EF4-FFF2-40B4-BE49-F238E27FC236}">
              <a16:creationId xmlns:a16="http://schemas.microsoft.com/office/drawing/2014/main" id="{1D9B5A4C-FE97-4B4A-94B4-15A57210AB3E}"/>
            </a:ext>
          </a:extLst>
        </xdr:cNvPr>
        <xdr:cNvSpPr txBox="1"/>
      </xdr:nvSpPr>
      <xdr:spPr>
        <a:xfrm>
          <a:off x="19992975" y="6782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129857</xdr:rowOff>
    </xdr:from>
    <xdr:to>
      <xdr:col>116</xdr:col>
      <xdr:colOff>152400</xdr:colOff>
      <xdr:row>41</xdr:row>
      <xdr:rowOff>129857</xdr:rowOff>
    </xdr:to>
    <xdr:cxnSp macro="">
      <xdr:nvCxnSpPr>
        <xdr:cNvPr id="573" name="直線コネクタ 572">
          <a:extLst>
            <a:ext uri="{FF2B5EF4-FFF2-40B4-BE49-F238E27FC236}">
              <a16:creationId xmlns:a16="http://schemas.microsoft.com/office/drawing/2014/main" id="{C07F34F4-EA7B-4045-98AA-2ECC981E9280}"/>
            </a:ext>
          </a:extLst>
        </xdr:cNvPr>
        <xdr:cNvCxnSpPr/>
      </xdr:nvCxnSpPr>
      <xdr:spPr>
        <a:xfrm>
          <a:off x="19878675" y="67751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152027</xdr:rowOff>
    </xdr:from>
    <xdr:ext cx="599010" cy="259045"/>
    <xdr:sp macro="" textlink="">
      <xdr:nvSpPr>
        <xdr:cNvPr id="574" name="【一般廃棄物処理施設】&#10;一人当たり有形固定資産（償却資産）額最大値テキスト">
          <a:extLst>
            <a:ext uri="{FF2B5EF4-FFF2-40B4-BE49-F238E27FC236}">
              <a16:creationId xmlns:a16="http://schemas.microsoft.com/office/drawing/2014/main" id="{D2AEA29A-DD1D-45A0-A1BD-A2EAA68A8F37}"/>
            </a:ext>
          </a:extLst>
        </xdr:cNvPr>
        <xdr:cNvSpPr txBox="1"/>
      </xdr:nvSpPr>
      <xdr:spPr>
        <a:xfrm>
          <a:off x="19992975" y="5181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33900</xdr:rowOff>
    </xdr:from>
    <xdr:to>
      <xdr:col>116</xdr:col>
      <xdr:colOff>152400</xdr:colOff>
      <xdr:row>33</xdr:row>
      <xdr:rowOff>33900</xdr:rowOff>
    </xdr:to>
    <xdr:cxnSp macro="">
      <xdr:nvCxnSpPr>
        <xdr:cNvPr id="575" name="直線コネクタ 574">
          <a:extLst>
            <a:ext uri="{FF2B5EF4-FFF2-40B4-BE49-F238E27FC236}">
              <a16:creationId xmlns:a16="http://schemas.microsoft.com/office/drawing/2014/main" id="{C6A18651-68E3-48FA-B0D3-5EB072C60184}"/>
            </a:ext>
          </a:extLst>
        </xdr:cNvPr>
        <xdr:cNvCxnSpPr/>
      </xdr:nvCxnSpPr>
      <xdr:spPr>
        <a:xfrm>
          <a:off x="19878675" y="5383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115347</xdr:rowOff>
    </xdr:from>
    <xdr:ext cx="534377" cy="259045"/>
    <xdr:sp macro="" textlink="">
      <xdr:nvSpPr>
        <xdr:cNvPr id="576" name="【一般廃棄物処理施設】&#10;一人当たり有形固定資産（償却資産）額平均値テキスト">
          <a:extLst>
            <a:ext uri="{FF2B5EF4-FFF2-40B4-BE49-F238E27FC236}">
              <a16:creationId xmlns:a16="http://schemas.microsoft.com/office/drawing/2014/main" id="{F38037F9-BDA1-4D04-BF6E-1647A328225F}"/>
            </a:ext>
          </a:extLst>
        </xdr:cNvPr>
        <xdr:cNvSpPr txBox="1"/>
      </xdr:nvSpPr>
      <xdr:spPr>
        <a:xfrm>
          <a:off x="19992975" y="61160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136920</xdr:rowOff>
    </xdr:from>
    <xdr:to>
      <xdr:col>116</xdr:col>
      <xdr:colOff>114300</xdr:colOff>
      <xdr:row>38</xdr:row>
      <xdr:rowOff>67070</xdr:rowOff>
    </xdr:to>
    <xdr:sp macro="" textlink="">
      <xdr:nvSpPr>
        <xdr:cNvPr id="577" name="フローチャート: 判断 576">
          <a:extLst>
            <a:ext uri="{FF2B5EF4-FFF2-40B4-BE49-F238E27FC236}">
              <a16:creationId xmlns:a16="http://schemas.microsoft.com/office/drawing/2014/main" id="{DD2510F3-B61F-43A5-AB94-07025DB69B7E}"/>
            </a:ext>
          </a:extLst>
        </xdr:cNvPr>
        <xdr:cNvSpPr/>
      </xdr:nvSpPr>
      <xdr:spPr>
        <a:xfrm>
          <a:off x="19897725" y="6140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123469</xdr:rowOff>
    </xdr:from>
    <xdr:to>
      <xdr:col>112</xdr:col>
      <xdr:colOff>38100</xdr:colOff>
      <xdr:row>38</xdr:row>
      <xdr:rowOff>53619</xdr:rowOff>
    </xdr:to>
    <xdr:sp macro="" textlink="">
      <xdr:nvSpPr>
        <xdr:cNvPr id="578" name="フローチャート: 判断 577">
          <a:extLst>
            <a:ext uri="{FF2B5EF4-FFF2-40B4-BE49-F238E27FC236}">
              <a16:creationId xmlns:a16="http://schemas.microsoft.com/office/drawing/2014/main" id="{77CFED48-F660-4381-8681-220C0348F2EE}"/>
            </a:ext>
          </a:extLst>
        </xdr:cNvPr>
        <xdr:cNvSpPr/>
      </xdr:nvSpPr>
      <xdr:spPr>
        <a:xfrm>
          <a:off x="19154775" y="612739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130885</xdr:rowOff>
    </xdr:from>
    <xdr:to>
      <xdr:col>107</xdr:col>
      <xdr:colOff>101600</xdr:colOff>
      <xdr:row>38</xdr:row>
      <xdr:rowOff>61035</xdr:rowOff>
    </xdr:to>
    <xdr:sp macro="" textlink="">
      <xdr:nvSpPr>
        <xdr:cNvPr id="579" name="フローチャート: 判断 578">
          <a:extLst>
            <a:ext uri="{FF2B5EF4-FFF2-40B4-BE49-F238E27FC236}">
              <a16:creationId xmlns:a16="http://schemas.microsoft.com/office/drawing/2014/main" id="{39A5DB90-7F43-48F0-BA93-0CE450377806}"/>
            </a:ext>
          </a:extLst>
        </xdr:cNvPr>
        <xdr:cNvSpPr/>
      </xdr:nvSpPr>
      <xdr:spPr>
        <a:xfrm>
          <a:off x="18345150" y="6131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132897</xdr:rowOff>
    </xdr:from>
    <xdr:to>
      <xdr:col>102</xdr:col>
      <xdr:colOff>165100</xdr:colOff>
      <xdr:row>38</xdr:row>
      <xdr:rowOff>63047</xdr:rowOff>
    </xdr:to>
    <xdr:sp macro="" textlink="">
      <xdr:nvSpPr>
        <xdr:cNvPr id="580" name="フローチャート: 判断 579">
          <a:extLst>
            <a:ext uri="{FF2B5EF4-FFF2-40B4-BE49-F238E27FC236}">
              <a16:creationId xmlns:a16="http://schemas.microsoft.com/office/drawing/2014/main" id="{38B01096-12A0-454D-B12F-82FF1015FDA4}"/>
            </a:ext>
          </a:extLst>
        </xdr:cNvPr>
        <xdr:cNvSpPr/>
      </xdr:nvSpPr>
      <xdr:spPr>
        <a:xfrm>
          <a:off x="17554575" y="61336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133464</xdr:rowOff>
    </xdr:from>
    <xdr:to>
      <xdr:col>98</xdr:col>
      <xdr:colOff>38100</xdr:colOff>
      <xdr:row>38</xdr:row>
      <xdr:rowOff>63614</xdr:rowOff>
    </xdr:to>
    <xdr:sp macro="" textlink="">
      <xdr:nvSpPr>
        <xdr:cNvPr id="581" name="フローチャート: 判断 580">
          <a:extLst>
            <a:ext uri="{FF2B5EF4-FFF2-40B4-BE49-F238E27FC236}">
              <a16:creationId xmlns:a16="http://schemas.microsoft.com/office/drawing/2014/main" id="{91A1896E-0190-436B-BB5D-2D7B4018CE33}"/>
            </a:ext>
          </a:extLst>
        </xdr:cNvPr>
        <xdr:cNvSpPr/>
      </xdr:nvSpPr>
      <xdr:spPr>
        <a:xfrm>
          <a:off x="16754475" y="61342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14C5229-F00F-435E-99EF-DF08A1A5A97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C6C68EF-D80D-4556-BE23-7476E6FF331B}"/>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0F4FDA7-D1FE-42A0-B5F6-5A35836AE91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EC0A98F-5C88-452C-8ADC-21D1E20A23B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B86F384-C3AD-4613-8F3E-C6E329E7C83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135722</xdr:rowOff>
    </xdr:from>
    <xdr:to>
      <xdr:col>116</xdr:col>
      <xdr:colOff>114300</xdr:colOff>
      <xdr:row>35</xdr:row>
      <xdr:rowOff>65872</xdr:rowOff>
    </xdr:to>
    <xdr:sp macro="" textlink="">
      <xdr:nvSpPr>
        <xdr:cNvPr id="587" name="楕円 586">
          <a:extLst>
            <a:ext uri="{FF2B5EF4-FFF2-40B4-BE49-F238E27FC236}">
              <a16:creationId xmlns:a16="http://schemas.microsoft.com/office/drawing/2014/main" id="{DC581336-3338-497F-90FC-6FF6AC87F013}"/>
            </a:ext>
          </a:extLst>
        </xdr:cNvPr>
        <xdr:cNvSpPr/>
      </xdr:nvSpPr>
      <xdr:spPr>
        <a:xfrm>
          <a:off x="19897725" y="56506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158599</xdr:rowOff>
    </xdr:from>
    <xdr:ext cx="599010" cy="259045"/>
    <xdr:sp macro="" textlink="">
      <xdr:nvSpPr>
        <xdr:cNvPr id="588" name="【一般廃棄物処理施設】&#10;一人当たり有形固定資産（償却資産）額該当値テキスト">
          <a:extLst>
            <a:ext uri="{FF2B5EF4-FFF2-40B4-BE49-F238E27FC236}">
              <a16:creationId xmlns:a16="http://schemas.microsoft.com/office/drawing/2014/main" id="{D417798E-87DE-4789-806F-9E8B73B91C9B}"/>
            </a:ext>
          </a:extLst>
        </xdr:cNvPr>
        <xdr:cNvSpPr txBox="1"/>
      </xdr:nvSpPr>
      <xdr:spPr>
        <a:xfrm>
          <a:off x="19992975" y="5514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151331</xdr:rowOff>
    </xdr:from>
    <xdr:to>
      <xdr:col>112</xdr:col>
      <xdr:colOff>38100</xdr:colOff>
      <xdr:row>35</xdr:row>
      <xdr:rowOff>81481</xdr:rowOff>
    </xdr:to>
    <xdr:sp macro="" textlink="">
      <xdr:nvSpPr>
        <xdr:cNvPr id="589" name="楕円 588">
          <a:extLst>
            <a:ext uri="{FF2B5EF4-FFF2-40B4-BE49-F238E27FC236}">
              <a16:creationId xmlns:a16="http://schemas.microsoft.com/office/drawing/2014/main" id="{A9AD5A59-BB20-4EA3-83AA-052CC963A01E}"/>
            </a:ext>
          </a:extLst>
        </xdr:cNvPr>
        <xdr:cNvSpPr/>
      </xdr:nvSpPr>
      <xdr:spPr>
        <a:xfrm>
          <a:off x="19154775" y="56663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15072</xdr:rowOff>
    </xdr:from>
    <xdr:to>
      <xdr:col>116</xdr:col>
      <xdr:colOff>63500</xdr:colOff>
      <xdr:row>35</xdr:row>
      <xdr:rowOff>30681</xdr:rowOff>
    </xdr:to>
    <xdr:cxnSp macro="">
      <xdr:nvCxnSpPr>
        <xdr:cNvPr id="590" name="直線コネクタ 589">
          <a:extLst>
            <a:ext uri="{FF2B5EF4-FFF2-40B4-BE49-F238E27FC236}">
              <a16:creationId xmlns:a16="http://schemas.microsoft.com/office/drawing/2014/main" id="{677B4BCE-C6D8-4EE6-A326-DC01BD8465DB}"/>
            </a:ext>
          </a:extLst>
        </xdr:cNvPr>
        <xdr:cNvCxnSpPr/>
      </xdr:nvCxnSpPr>
      <xdr:spPr>
        <a:xfrm flipV="1">
          <a:off x="19202400" y="5688797"/>
          <a:ext cx="752475" cy="1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169189</xdr:rowOff>
    </xdr:from>
    <xdr:to>
      <xdr:col>107</xdr:col>
      <xdr:colOff>101600</xdr:colOff>
      <xdr:row>35</xdr:row>
      <xdr:rowOff>99339</xdr:rowOff>
    </xdr:to>
    <xdr:sp macro="" textlink="">
      <xdr:nvSpPr>
        <xdr:cNvPr id="591" name="楕円 590">
          <a:extLst>
            <a:ext uri="{FF2B5EF4-FFF2-40B4-BE49-F238E27FC236}">
              <a16:creationId xmlns:a16="http://schemas.microsoft.com/office/drawing/2014/main" id="{008D7D5C-E955-4312-ACB6-75699D79E199}"/>
            </a:ext>
          </a:extLst>
        </xdr:cNvPr>
        <xdr:cNvSpPr/>
      </xdr:nvSpPr>
      <xdr:spPr>
        <a:xfrm>
          <a:off x="18345150" y="56746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30681</xdr:rowOff>
    </xdr:from>
    <xdr:to>
      <xdr:col>111</xdr:col>
      <xdr:colOff>177800</xdr:colOff>
      <xdr:row>35</xdr:row>
      <xdr:rowOff>48539</xdr:rowOff>
    </xdr:to>
    <xdr:cxnSp macro="">
      <xdr:nvCxnSpPr>
        <xdr:cNvPr id="592" name="直線コネクタ 591">
          <a:extLst>
            <a:ext uri="{FF2B5EF4-FFF2-40B4-BE49-F238E27FC236}">
              <a16:creationId xmlns:a16="http://schemas.microsoft.com/office/drawing/2014/main" id="{6E8E3608-F664-4843-9106-42FB6F458974}"/>
            </a:ext>
          </a:extLst>
        </xdr:cNvPr>
        <xdr:cNvCxnSpPr/>
      </xdr:nvCxnSpPr>
      <xdr:spPr>
        <a:xfrm flipV="1">
          <a:off x="18392775" y="5704406"/>
          <a:ext cx="809625" cy="1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12352</xdr:rowOff>
    </xdr:from>
    <xdr:to>
      <xdr:col>102</xdr:col>
      <xdr:colOff>165100</xdr:colOff>
      <xdr:row>35</xdr:row>
      <xdr:rowOff>113952</xdr:rowOff>
    </xdr:to>
    <xdr:sp macro="" textlink="">
      <xdr:nvSpPr>
        <xdr:cNvPr id="593" name="楕円 592">
          <a:extLst>
            <a:ext uri="{FF2B5EF4-FFF2-40B4-BE49-F238E27FC236}">
              <a16:creationId xmlns:a16="http://schemas.microsoft.com/office/drawing/2014/main" id="{2826CC44-9203-474D-9530-41004B5DCC53}"/>
            </a:ext>
          </a:extLst>
        </xdr:cNvPr>
        <xdr:cNvSpPr/>
      </xdr:nvSpPr>
      <xdr:spPr>
        <a:xfrm>
          <a:off x="17554575" y="56860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48539</xdr:rowOff>
    </xdr:from>
    <xdr:to>
      <xdr:col>107</xdr:col>
      <xdr:colOff>50800</xdr:colOff>
      <xdr:row>35</xdr:row>
      <xdr:rowOff>63152</xdr:rowOff>
    </xdr:to>
    <xdr:cxnSp macro="">
      <xdr:nvCxnSpPr>
        <xdr:cNvPr id="594" name="直線コネクタ 593">
          <a:extLst>
            <a:ext uri="{FF2B5EF4-FFF2-40B4-BE49-F238E27FC236}">
              <a16:creationId xmlns:a16="http://schemas.microsoft.com/office/drawing/2014/main" id="{E24B99B2-5039-4DBD-9063-FC2A96F8E58A}"/>
            </a:ext>
          </a:extLst>
        </xdr:cNvPr>
        <xdr:cNvCxnSpPr/>
      </xdr:nvCxnSpPr>
      <xdr:spPr>
        <a:xfrm flipV="1">
          <a:off x="17602200" y="5722264"/>
          <a:ext cx="790575" cy="2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18057</xdr:rowOff>
    </xdr:from>
    <xdr:to>
      <xdr:col>98</xdr:col>
      <xdr:colOff>38100</xdr:colOff>
      <xdr:row>35</xdr:row>
      <xdr:rowOff>119657</xdr:rowOff>
    </xdr:to>
    <xdr:sp macro="" textlink="">
      <xdr:nvSpPr>
        <xdr:cNvPr id="595" name="楕円 594">
          <a:extLst>
            <a:ext uri="{FF2B5EF4-FFF2-40B4-BE49-F238E27FC236}">
              <a16:creationId xmlns:a16="http://schemas.microsoft.com/office/drawing/2014/main" id="{99DF40C0-BD5B-43F8-936C-6B32DCAD5018}"/>
            </a:ext>
          </a:extLst>
        </xdr:cNvPr>
        <xdr:cNvSpPr/>
      </xdr:nvSpPr>
      <xdr:spPr>
        <a:xfrm>
          <a:off x="16754475" y="56949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63152</xdr:rowOff>
    </xdr:from>
    <xdr:to>
      <xdr:col>102</xdr:col>
      <xdr:colOff>114300</xdr:colOff>
      <xdr:row>35</xdr:row>
      <xdr:rowOff>68857</xdr:rowOff>
    </xdr:to>
    <xdr:cxnSp macro="">
      <xdr:nvCxnSpPr>
        <xdr:cNvPr id="596" name="直線コネクタ 595">
          <a:extLst>
            <a:ext uri="{FF2B5EF4-FFF2-40B4-BE49-F238E27FC236}">
              <a16:creationId xmlns:a16="http://schemas.microsoft.com/office/drawing/2014/main" id="{0919D73B-77AC-48CB-A6BE-965E7F24EB65}"/>
            </a:ext>
          </a:extLst>
        </xdr:cNvPr>
        <xdr:cNvCxnSpPr/>
      </xdr:nvCxnSpPr>
      <xdr:spPr>
        <a:xfrm flipV="1">
          <a:off x="16802100" y="574322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44746</xdr:rowOff>
    </xdr:from>
    <xdr:ext cx="534377" cy="259045"/>
    <xdr:sp macro="" textlink="">
      <xdr:nvSpPr>
        <xdr:cNvPr id="597" name="n_1aveValue【一般廃棄物処理施設】&#10;一人当たり有形固定資産（償却資産）額">
          <a:extLst>
            <a:ext uri="{FF2B5EF4-FFF2-40B4-BE49-F238E27FC236}">
              <a16:creationId xmlns:a16="http://schemas.microsoft.com/office/drawing/2014/main" id="{0F46F085-FD90-4AF0-8AFE-1C0BBDAD2579}"/>
            </a:ext>
          </a:extLst>
        </xdr:cNvPr>
        <xdr:cNvSpPr txBox="1"/>
      </xdr:nvSpPr>
      <xdr:spPr>
        <a:xfrm>
          <a:off x="18944736" y="621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52162</xdr:rowOff>
    </xdr:from>
    <xdr:ext cx="534377" cy="259045"/>
    <xdr:sp macro="" textlink="">
      <xdr:nvSpPr>
        <xdr:cNvPr id="598" name="n_2aveValue【一般廃棄物処理施設】&#10;一人当たり有形固定資産（償却資産）額">
          <a:extLst>
            <a:ext uri="{FF2B5EF4-FFF2-40B4-BE49-F238E27FC236}">
              <a16:creationId xmlns:a16="http://schemas.microsoft.com/office/drawing/2014/main" id="{4B27ED3D-A976-4D80-8B66-2C986E2146A2}"/>
            </a:ext>
          </a:extLst>
        </xdr:cNvPr>
        <xdr:cNvSpPr txBox="1"/>
      </xdr:nvSpPr>
      <xdr:spPr>
        <a:xfrm>
          <a:off x="18163686" y="621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54174</xdr:rowOff>
    </xdr:from>
    <xdr:ext cx="534377" cy="259045"/>
    <xdr:sp macro="" textlink="">
      <xdr:nvSpPr>
        <xdr:cNvPr id="599" name="n_3aveValue【一般廃棄物処理施設】&#10;一人当たり有形固定資産（償却資産）額">
          <a:extLst>
            <a:ext uri="{FF2B5EF4-FFF2-40B4-BE49-F238E27FC236}">
              <a16:creationId xmlns:a16="http://schemas.microsoft.com/office/drawing/2014/main" id="{92C07611-5EBD-43C6-B4AA-33D0F579E8C4}"/>
            </a:ext>
          </a:extLst>
        </xdr:cNvPr>
        <xdr:cNvSpPr txBox="1"/>
      </xdr:nvSpPr>
      <xdr:spPr>
        <a:xfrm>
          <a:off x="17354061" y="62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54741</xdr:rowOff>
    </xdr:from>
    <xdr:ext cx="534377" cy="259045"/>
    <xdr:sp macro="" textlink="">
      <xdr:nvSpPr>
        <xdr:cNvPr id="600" name="n_4aveValue【一般廃棄物処理施設】&#10;一人当たり有形固定資産（償却資産）額">
          <a:extLst>
            <a:ext uri="{FF2B5EF4-FFF2-40B4-BE49-F238E27FC236}">
              <a16:creationId xmlns:a16="http://schemas.microsoft.com/office/drawing/2014/main" id="{CBA797CC-C777-442A-8755-DC4DFC762153}"/>
            </a:ext>
          </a:extLst>
        </xdr:cNvPr>
        <xdr:cNvSpPr txBox="1"/>
      </xdr:nvSpPr>
      <xdr:spPr>
        <a:xfrm>
          <a:off x="16563486" y="621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98008</xdr:rowOff>
    </xdr:from>
    <xdr:ext cx="599010" cy="259045"/>
    <xdr:sp macro="" textlink="">
      <xdr:nvSpPr>
        <xdr:cNvPr id="601" name="n_1mainValue【一般廃棄物処理施設】&#10;一人当たり有形固定資産（償却資産）額">
          <a:extLst>
            <a:ext uri="{FF2B5EF4-FFF2-40B4-BE49-F238E27FC236}">
              <a16:creationId xmlns:a16="http://schemas.microsoft.com/office/drawing/2014/main" id="{078B4623-6F41-4735-92AB-673615915A26}"/>
            </a:ext>
          </a:extLst>
        </xdr:cNvPr>
        <xdr:cNvSpPr txBox="1"/>
      </xdr:nvSpPr>
      <xdr:spPr>
        <a:xfrm>
          <a:off x="18915595" y="5451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115866</xdr:rowOff>
    </xdr:from>
    <xdr:ext cx="599010" cy="259045"/>
    <xdr:sp macro="" textlink="">
      <xdr:nvSpPr>
        <xdr:cNvPr id="602" name="n_2mainValue【一般廃棄物処理施設】&#10;一人当たり有形固定資産（償却資産）額">
          <a:extLst>
            <a:ext uri="{FF2B5EF4-FFF2-40B4-BE49-F238E27FC236}">
              <a16:creationId xmlns:a16="http://schemas.microsoft.com/office/drawing/2014/main" id="{843DE2F7-7B7E-4B2C-89CB-D29C19CF9628}"/>
            </a:ext>
          </a:extLst>
        </xdr:cNvPr>
        <xdr:cNvSpPr txBox="1"/>
      </xdr:nvSpPr>
      <xdr:spPr>
        <a:xfrm>
          <a:off x="18134545" y="546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130479</xdr:rowOff>
    </xdr:from>
    <xdr:ext cx="599010" cy="259045"/>
    <xdr:sp macro="" textlink="">
      <xdr:nvSpPr>
        <xdr:cNvPr id="603" name="n_3mainValue【一般廃棄物処理施設】&#10;一人当たり有形固定資産（償却資産）額">
          <a:extLst>
            <a:ext uri="{FF2B5EF4-FFF2-40B4-BE49-F238E27FC236}">
              <a16:creationId xmlns:a16="http://schemas.microsoft.com/office/drawing/2014/main" id="{B535869A-6DEE-418D-A958-36ED50AC28A2}"/>
            </a:ext>
          </a:extLst>
        </xdr:cNvPr>
        <xdr:cNvSpPr txBox="1"/>
      </xdr:nvSpPr>
      <xdr:spPr>
        <a:xfrm>
          <a:off x="17324920" y="5483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136184</xdr:rowOff>
    </xdr:from>
    <xdr:ext cx="599010" cy="259045"/>
    <xdr:sp macro="" textlink="">
      <xdr:nvSpPr>
        <xdr:cNvPr id="604" name="n_4mainValue【一般廃棄物処理施設】&#10;一人当たり有形固定資産（償却資産）額">
          <a:extLst>
            <a:ext uri="{FF2B5EF4-FFF2-40B4-BE49-F238E27FC236}">
              <a16:creationId xmlns:a16="http://schemas.microsoft.com/office/drawing/2014/main" id="{0CE80F2E-E359-44BA-8B24-D77C5AABE991}"/>
            </a:ext>
          </a:extLst>
        </xdr:cNvPr>
        <xdr:cNvSpPr txBox="1"/>
      </xdr:nvSpPr>
      <xdr:spPr>
        <a:xfrm>
          <a:off x="16524820" y="5489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D6510C48-975C-473C-B5F8-DFD1C58C693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23951AE9-8A25-476D-B201-714C55A8154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F9FCCEE4-4341-475D-BCAE-21AE31AECB9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058F34D7-DBCE-418F-BE6F-E78297B2D83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DE614ADA-2469-4399-91A2-96DE06D6305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0462E4B0-0402-409F-9E5B-D91937A8348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9F8F3B4E-845F-45F2-92EB-78AFAA4F674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D249B0B9-E1A4-4A2F-8105-10026A8F7BC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A784A25F-1988-48A7-AB94-6DB20CD8A9C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8C52DCC8-1ED6-4917-B68E-9FB3253A225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5" name="テキスト ボックス 614">
          <a:extLst>
            <a:ext uri="{FF2B5EF4-FFF2-40B4-BE49-F238E27FC236}">
              <a16:creationId xmlns:a16="http://schemas.microsoft.com/office/drawing/2014/main" id="{2E26C1F7-ADB7-4EBC-BC27-7A380AF7226B}"/>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6" name="直線コネクタ 615">
          <a:extLst>
            <a:ext uri="{FF2B5EF4-FFF2-40B4-BE49-F238E27FC236}">
              <a16:creationId xmlns:a16="http://schemas.microsoft.com/office/drawing/2014/main" id="{BC8970BD-BC69-45DD-A537-AC7CA32529A8}"/>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7" name="テキスト ボックス 616">
          <a:extLst>
            <a:ext uri="{FF2B5EF4-FFF2-40B4-BE49-F238E27FC236}">
              <a16:creationId xmlns:a16="http://schemas.microsoft.com/office/drawing/2014/main" id="{C2CDF4BA-08CC-40BE-8A33-0D39D022362B}"/>
            </a:ext>
          </a:extLst>
        </xdr:cNvPr>
        <xdr:cNvSpPr txBox="1"/>
      </xdr:nvSpPr>
      <xdr:spPr>
        <a:xfrm>
          <a:off x="10845966"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8" name="直線コネクタ 617">
          <a:extLst>
            <a:ext uri="{FF2B5EF4-FFF2-40B4-BE49-F238E27FC236}">
              <a16:creationId xmlns:a16="http://schemas.microsoft.com/office/drawing/2014/main" id="{1597EEC2-96BA-4A63-A921-0F7FFED214D6}"/>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9" name="テキスト ボックス 618">
          <a:extLst>
            <a:ext uri="{FF2B5EF4-FFF2-40B4-BE49-F238E27FC236}">
              <a16:creationId xmlns:a16="http://schemas.microsoft.com/office/drawing/2014/main" id="{36048A63-B32C-4C5B-91D4-5F2735EFC372}"/>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20" name="直線コネクタ 619">
          <a:extLst>
            <a:ext uri="{FF2B5EF4-FFF2-40B4-BE49-F238E27FC236}">
              <a16:creationId xmlns:a16="http://schemas.microsoft.com/office/drawing/2014/main" id="{430152E4-5E2F-44A4-A64F-657786F3D4B6}"/>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1" name="テキスト ボックス 620">
          <a:extLst>
            <a:ext uri="{FF2B5EF4-FFF2-40B4-BE49-F238E27FC236}">
              <a16:creationId xmlns:a16="http://schemas.microsoft.com/office/drawing/2014/main" id="{39F4D934-D68D-4650-AAF2-C4A7417E42A9}"/>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2" name="直線コネクタ 621">
          <a:extLst>
            <a:ext uri="{FF2B5EF4-FFF2-40B4-BE49-F238E27FC236}">
              <a16:creationId xmlns:a16="http://schemas.microsoft.com/office/drawing/2014/main" id="{2CC333E3-CBEC-42C0-AF08-F31B5BAD163B}"/>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3" name="テキスト ボックス 622">
          <a:extLst>
            <a:ext uri="{FF2B5EF4-FFF2-40B4-BE49-F238E27FC236}">
              <a16:creationId xmlns:a16="http://schemas.microsoft.com/office/drawing/2014/main" id="{A725C707-6B63-4AF6-B08C-7E17D484D0EF}"/>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4" name="直線コネクタ 623">
          <a:extLst>
            <a:ext uri="{FF2B5EF4-FFF2-40B4-BE49-F238E27FC236}">
              <a16:creationId xmlns:a16="http://schemas.microsoft.com/office/drawing/2014/main" id="{57295000-5374-49BF-8F44-84F20A22B078}"/>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5" name="テキスト ボックス 624">
          <a:extLst>
            <a:ext uri="{FF2B5EF4-FFF2-40B4-BE49-F238E27FC236}">
              <a16:creationId xmlns:a16="http://schemas.microsoft.com/office/drawing/2014/main" id="{300E2E7D-F476-435F-9C0E-6860853AEEDD}"/>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6" name="【保健センター・保健所】&#10;有形固定資産減価償却率グラフ枠">
          <a:extLst>
            <a:ext uri="{FF2B5EF4-FFF2-40B4-BE49-F238E27FC236}">
              <a16:creationId xmlns:a16="http://schemas.microsoft.com/office/drawing/2014/main" id="{A9D83BFD-E893-4194-8B6A-D7A4DCD1052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43434</xdr:rowOff>
    </xdr:from>
    <xdr:to>
      <xdr:col>85</xdr:col>
      <xdr:colOff>126364</xdr:colOff>
      <xdr:row>64</xdr:row>
      <xdr:rowOff>96012</xdr:rowOff>
    </xdr:to>
    <xdr:cxnSp macro="">
      <xdr:nvCxnSpPr>
        <xdr:cNvPr id="627" name="直線コネクタ 626">
          <a:extLst>
            <a:ext uri="{FF2B5EF4-FFF2-40B4-BE49-F238E27FC236}">
              <a16:creationId xmlns:a16="http://schemas.microsoft.com/office/drawing/2014/main" id="{66472F81-A663-496C-B660-B02FEB6CA122}"/>
            </a:ext>
          </a:extLst>
        </xdr:cNvPr>
        <xdr:cNvCxnSpPr/>
      </xdr:nvCxnSpPr>
      <xdr:spPr>
        <a:xfrm flipV="1">
          <a:off x="14696439" y="8962009"/>
          <a:ext cx="0" cy="1506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99839</xdr:rowOff>
    </xdr:from>
    <xdr:ext cx="405111" cy="259045"/>
    <xdr:sp macro="" textlink="">
      <xdr:nvSpPr>
        <xdr:cNvPr id="628" name="【保健センター・保健所】&#10;有形固定資産減価償却率最小値テキスト">
          <a:extLst>
            <a:ext uri="{FF2B5EF4-FFF2-40B4-BE49-F238E27FC236}">
              <a16:creationId xmlns:a16="http://schemas.microsoft.com/office/drawing/2014/main" id="{CBF10D24-9623-41C6-ABD1-A04C7A13FFEA}"/>
            </a:ext>
          </a:extLst>
        </xdr:cNvPr>
        <xdr:cNvSpPr txBox="1"/>
      </xdr:nvSpPr>
      <xdr:spPr>
        <a:xfrm>
          <a:off x="14735175" y="10475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96012</xdr:rowOff>
    </xdr:from>
    <xdr:to>
      <xdr:col>86</xdr:col>
      <xdr:colOff>25400</xdr:colOff>
      <xdr:row>64</xdr:row>
      <xdr:rowOff>96012</xdr:rowOff>
    </xdr:to>
    <xdr:cxnSp macro="">
      <xdr:nvCxnSpPr>
        <xdr:cNvPr id="629" name="直線コネクタ 628">
          <a:extLst>
            <a:ext uri="{FF2B5EF4-FFF2-40B4-BE49-F238E27FC236}">
              <a16:creationId xmlns:a16="http://schemas.microsoft.com/office/drawing/2014/main" id="{1209995B-2FCF-4E36-8410-0855441C722A}"/>
            </a:ext>
          </a:extLst>
        </xdr:cNvPr>
        <xdr:cNvCxnSpPr/>
      </xdr:nvCxnSpPr>
      <xdr:spPr>
        <a:xfrm>
          <a:off x="14611350" y="104687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161561</xdr:rowOff>
    </xdr:from>
    <xdr:ext cx="405111" cy="259045"/>
    <xdr:sp macro="" textlink="">
      <xdr:nvSpPr>
        <xdr:cNvPr id="630" name="【保健センター・保健所】&#10;有形固定資産減価償却率最大値テキスト">
          <a:extLst>
            <a:ext uri="{FF2B5EF4-FFF2-40B4-BE49-F238E27FC236}">
              <a16:creationId xmlns:a16="http://schemas.microsoft.com/office/drawing/2014/main" id="{2DAB6D37-DFA0-4BD0-83DD-F75E19F5C83D}"/>
            </a:ext>
          </a:extLst>
        </xdr:cNvPr>
        <xdr:cNvSpPr txBox="1"/>
      </xdr:nvSpPr>
      <xdr:spPr>
        <a:xfrm>
          <a:off x="14735175" y="8756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43434</xdr:rowOff>
    </xdr:from>
    <xdr:to>
      <xdr:col>86</xdr:col>
      <xdr:colOff>25400</xdr:colOff>
      <xdr:row>55</xdr:row>
      <xdr:rowOff>43434</xdr:rowOff>
    </xdr:to>
    <xdr:cxnSp macro="">
      <xdr:nvCxnSpPr>
        <xdr:cNvPr id="631" name="直線コネクタ 630">
          <a:extLst>
            <a:ext uri="{FF2B5EF4-FFF2-40B4-BE49-F238E27FC236}">
              <a16:creationId xmlns:a16="http://schemas.microsoft.com/office/drawing/2014/main" id="{7D9D6FAD-5C4C-488A-8D05-9D7DD1C85B54}"/>
            </a:ext>
          </a:extLst>
        </xdr:cNvPr>
        <xdr:cNvCxnSpPr/>
      </xdr:nvCxnSpPr>
      <xdr:spPr>
        <a:xfrm>
          <a:off x="14611350" y="89620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13225</xdr:rowOff>
    </xdr:from>
    <xdr:ext cx="405111" cy="259045"/>
    <xdr:sp macro="" textlink="">
      <xdr:nvSpPr>
        <xdr:cNvPr id="632" name="【保健センター・保健所】&#10;有形固定資産減価償却率平均値テキスト">
          <a:extLst>
            <a:ext uri="{FF2B5EF4-FFF2-40B4-BE49-F238E27FC236}">
              <a16:creationId xmlns:a16="http://schemas.microsoft.com/office/drawing/2014/main" id="{3C79C590-9EEE-4B39-91C9-97A0958FD001}"/>
            </a:ext>
          </a:extLst>
        </xdr:cNvPr>
        <xdr:cNvSpPr txBox="1"/>
      </xdr:nvSpPr>
      <xdr:spPr>
        <a:xfrm>
          <a:off x="14735175" y="9249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161798</xdr:rowOff>
    </xdr:from>
    <xdr:to>
      <xdr:col>85</xdr:col>
      <xdr:colOff>177800</xdr:colOff>
      <xdr:row>58</xdr:row>
      <xdr:rowOff>91948</xdr:rowOff>
    </xdr:to>
    <xdr:sp macro="" textlink="">
      <xdr:nvSpPr>
        <xdr:cNvPr id="633" name="フローチャート: 判断 632">
          <a:extLst>
            <a:ext uri="{FF2B5EF4-FFF2-40B4-BE49-F238E27FC236}">
              <a16:creationId xmlns:a16="http://schemas.microsoft.com/office/drawing/2014/main" id="{6E212692-2EDB-4628-9B31-EB18EFD3BC1D}"/>
            </a:ext>
          </a:extLst>
        </xdr:cNvPr>
        <xdr:cNvSpPr/>
      </xdr:nvSpPr>
      <xdr:spPr>
        <a:xfrm>
          <a:off x="14649450" y="94042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74930</xdr:rowOff>
    </xdr:from>
    <xdr:to>
      <xdr:col>81</xdr:col>
      <xdr:colOff>101600</xdr:colOff>
      <xdr:row>58</xdr:row>
      <xdr:rowOff>5080</xdr:rowOff>
    </xdr:to>
    <xdr:sp macro="" textlink="">
      <xdr:nvSpPr>
        <xdr:cNvPr id="634" name="フローチャート: 判断 633">
          <a:extLst>
            <a:ext uri="{FF2B5EF4-FFF2-40B4-BE49-F238E27FC236}">
              <a16:creationId xmlns:a16="http://schemas.microsoft.com/office/drawing/2014/main" id="{0ED87EB4-67FA-4F0E-98B7-A0E93C898BDF}"/>
            </a:ext>
          </a:extLst>
        </xdr:cNvPr>
        <xdr:cNvSpPr/>
      </xdr:nvSpPr>
      <xdr:spPr>
        <a:xfrm>
          <a:off x="13887450" y="9314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56</xdr:row>
      <xdr:rowOff>168656</xdr:rowOff>
    </xdr:from>
    <xdr:to>
      <xdr:col>76</xdr:col>
      <xdr:colOff>165100</xdr:colOff>
      <xdr:row>57</xdr:row>
      <xdr:rowOff>98806</xdr:rowOff>
    </xdr:to>
    <xdr:sp macro="" textlink="">
      <xdr:nvSpPr>
        <xdr:cNvPr id="635" name="フローチャート: 判断 634">
          <a:extLst>
            <a:ext uri="{FF2B5EF4-FFF2-40B4-BE49-F238E27FC236}">
              <a16:creationId xmlns:a16="http://schemas.microsoft.com/office/drawing/2014/main" id="{F1333B13-1D99-4534-BD07-15D1C8E82098}"/>
            </a:ext>
          </a:extLst>
        </xdr:cNvPr>
        <xdr:cNvSpPr/>
      </xdr:nvSpPr>
      <xdr:spPr>
        <a:xfrm>
          <a:off x="13096875" y="92364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127508</xdr:rowOff>
    </xdr:from>
    <xdr:to>
      <xdr:col>72</xdr:col>
      <xdr:colOff>38100</xdr:colOff>
      <xdr:row>57</xdr:row>
      <xdr:rowOff>57658</xdr:rowOff>
    </xdr:to>
    <xdr:sp macro="" textlink="">
      <xdr:nvSpPr>
        <xdr:cNvPr id="636" name="フローチャート: 判断 635">
          <a:extLst>
            <a:ext uri="{FF2B5EF4-FFF2-40B4-BE49-F238E27FC236}">
              <a16:creationId xmlns:a16="http://schemas.microsoft.com/office/drawing/2014/main" id="{4CA5DAE9-1461-488E-8767-1C629A446630}"/>
            </a:ext>
          </a:extLst>
        </xdr:cNvPr>
        <xdr:cNvSpPr/>
      </xdr:nvSpPr>
      <xdr:spPr>
        <a:xfrm>
          <a:off x="12296775" y="92016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127508</xdr:rowOff>
    </xdr:from>
    <xdr:to>
      <xdr:col>67</xdr:col>
      <xdr:colOff>101600</xdr:colOff>
      <xdr:row>57</xdr:row>
      <xdr:rowOff>57658</xdr:rowOff>
    </xdr:to>
    <xdr:sp macro="" textlink="">
      <xdr:nvSpPr>
        <xdr:cNvPr id="637" name="フローチャート: 判断 636">
          <a:extLst>
            <a:ext uri="{FF2B5EF4-FFF2-40B4-BE49-F238E27FC236}">
              <a16:creationId xmlns:a16="http://schemas.microsoft.com/office/drawing/2014/main" id="{A1BAA177-323A-47D7-AA6F-6BBC1CEC39BF}"/>
            </a:ext>
          </a:extLst>
        </xdr:cNvPr>
        <xdr:cNvSpPr/>
      </xdr:nvSpPr>
      <xdr:spPr>
        <a:xfrm>
          <a:off x="11487150" y="92016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85902A90-6CD9-48A7-A66E-5B6A332EEF28}"/>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3C1311EA-1601-4998-BA29-77CEB8CE12E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97730017-6301-4B96-BCB8-3A4E8A64441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7517B42-9C39-4CB0-AE54-F78BEC99097E}"/>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10EDFA32-2E94-40D5-B94E-2008B54EA51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643" name="楕円 642">
          <a:extLst>
            <a:ext uri="{FF2B5EF4-FFF2-40B4-BE49-F238E27FC236}">
              <a16:creationId xmlns:a16="http://schemas.microsoft.com/office/drawing/2014/main" id="{24A14573-1B9B-4D62-928F-816464925F01}"/>
            </a:ext>
          </a:extLst>
        </xdr:cNvPr>
        <xdr:cNvSpPr/>
      </xdr:nvSpPr>
      <xdr:spPr>
        <a:xfrm>
          <a:off x="14649450" y="9686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99077</xdr:rowOff>
    </xdr:from>
    <xdr:ext cx="405111" cy="259045"/>
    <xdr:sp macro="" textlink="">
      <xdr:nvSpPr>
        <xdr:cNvPr id="644" name="【保健センター・保健所】&#10;有形固定資産減価償却率該当値テキスト">
          <a:extLst>
            <a:ext uri="{FF2B5EF4-FFF2-40B4-BE49-F238E27FC236}">
              <a16:creationId xmlns:a16="http://schemas.microsoft.com/office/drawing/2014/main" id="{592D1B57-86DF-4FDB-A671-46681AB627EC}"/>
            </a:ext>
          </a:extLst>
        </xdr:cNvPr>
        <xdr:cNvSpPr txBox="1"/>
      </xdr:nvSpPr>
      <xdr:spPr>
        <a:xfrm>
          <a:off x="14735175" y="966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33782</xdr:rowOff>
    </xdr:from>
    <xdr:to>
      <xdr:col>81</xdr:col>
      <xdr:colOff>101600</xdr:colOff>
      <xdr:row>59</xdr:row>
      <xdr:rowOff>135382</xdr:rowOff>
    </xdr:to>
    <xdr:sp macro="" textlink="">
      <xdr:nvSpPr>
        <xdr:cNvPr id="645" name="楕円 644">
          <a:extLst>
            <a:ext uri="{FF2B5EF4-FFF2-40B4-BE49-F238E27FC236}">
              <a16:creationId xmlns:a16="http://schemas.microsoft.com/office/drawing/2014/main" id="{96D2FD11-F932-41FE-9FF9-833D0F0504CB}"/>
            </a:ext>
          </a:extLst>
        </xdr:cNvPr>
        <xdr:cNvSpPr/>
      </xdr:nvSpPr>
      <xdr:spPr>
        <a:xfrm>
          <a:off x="13887450" y="95937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84582</xdr:rowOff>
    </xdr:from>
    <xdr:to>
      <xdr:col>85</xdr:col>
      <xdr:colOff>127000</xdr:colOff>
      <xdr:row>60</xdr:row>
      <xdr:rowOff>0</xdr:rowOff>
    </xdr:to>
    <xdr:cxnSp macro="">
      <xdr:nvCxnSpPr>
        <xdr:cNvPr id="646" name="直線コネクタ 645">
          <a:extLst>
            <a:ext uri="{FF2B5EF4-FFF2-40B4-BE49-F238E27FC236}">
              <a16:creationId xmlns:a16="http://schemas.microsoft.com/office/drawing/2014/main" id="{AA88410A-CFAF-47F2-94E2-CC5502410A47}"/>
            </a:ext>
          </a:extLst>
        </xdr:cNvPr>
        <xdr:cNvCxnSpPr/>
      </xdr:nvCxnSpPr>
      <xdr:spPr>
        <a:xfrm>
          <a:off x="13935075" y="9650857"/>
          <a:ext cx="762000" cy="7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118364</xdr:rowOff>
    </xdr:from>
    <xdr:to>
      <xdr:col>76</xdr:col>
      <xdr:colOff>165100</xdr:colOff>
      <xdr:row>59</xdr:row>
      <xdr:rowOff>48514</xdr:rowOff>
    </xdr:to>
    <xdr:sp macro="" textlink="">
      <xdr:nvSpPr>
        <xdr:cNvPr id="647" name="楕円 646">
          <a:extLst>
            <a:ext uri="{FF2B5EF4-FFF2-40B4-BE49-F238E27FC236}">
              <a16:creationId xmlns:a16="http://schemas.microsoft.com/office/drawing/2014/main" id="{B7F3BFD9-414A-4058-8886-8D8C52A65B8C}"/>
            </a:ext>
          </a:extLst>
        </xdr:cNvPr>
        <xdr:cNvSpPr/>
      </xdr:nvSpPr>
      <xdr:spPr>
        <a:xfrm>
          <a:off x="13096875" y="952271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169164</xdr:rowOff>
    </xdr:from>
    <xdr:to>
      <xdr:col>81</xdr:col>
      <xdr:colOff>50800</xdr:colOff>
      <xdr:row>59</xdr:row>
      <xdr:rowOff>84582</xdr:rowOff>
    </xdr:to>
    <xdr:cxnSp macro="">
      <xdr:nvCxnSpPr>
        <xdr:cNvPr id="648" name="直線コネクタ 647">
          <a:extLst>
            <a:ext uri="{FF2B5EF4-FFF2-40B4-BE49-F238E27FC236}">
              <a16:creationId xmlns:a16="http://schemas.microsoft.com/office/drawing/2014/main" id="{EDE12F1B-7420-43CB-8F9F-E5171D6D34A5}"/>
            </a:ext>
          </a:extLst>
        </xdr:cNvPr>
        <xdr:cNvCxnSpPr/>
      </xdr:nvCxnSpPr>
      <xdr:spPr>
        <a:xfrm>
          <a:off x="13144500" y="9560814"/>
          <a:ext cx="790575" cy="90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22352</xdr:rowOff>
    </xdr:from>
    <xdr:to>
      <xdr:col>72</xdr:col>
      <xdr:colOff>38100</xdr:colOff>
      <xdr:row>58</xdr:row>
      <xdr:rowOff>123952</xdr:rowOff>
    </xdr:to>
    <xdr:sp macro="" textlink="">
      <xdr:nvSpPr>
        <xdr:cNvPr id="649" name="楕円 648">
          <a:extLst>
            <a:ext uri="{FF2B5EF4-FFF2-40B4-BE49-F238E27FC236}">
              <a16:creationId xmlns:a16="http://schemas.microsoft.com/office/drawing/2014/main" id="{313C0FC0-9B45-4058-B591-BF5FE69D3D2B}"/>
            </a:ext>
          </a:extLst>
        </xdr:cNvPr>
        <xdr:cNvSpPr/>
      </xdr:nvSpPr>
      <xdr:spPr>
        <a:xfrm>
          <a:off x="12296775" y="94267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73152</xdr:rowOff>
    </xdr:from>
    <xdr:to>
      <xdr:col>76</xdr:col>
      <xdr:colOff>114300</xdr:colOff>
      <xdr:row>58</xdr:row>
      <xdr:rowOff>169164</xdr:rowOff>
    </xdr:to>
    <xdr:cxnSp macro="">
      <xdr:nvCxnSpPr>
        <xdr:cNvPr id="650" name="直線コネクタ 649">
          <a:extLst>
            <a:ext uri="{FF2B5EF4-FFF2-40B4-BE49-F238E27FC236}">
              <a16:creationId xmlns:a16="http://schemas.microsoft.com/office/drawing/2014/main" id="{74501FEA-1F40-441F-BA5A-2B4949007B51}"/>
            </a:ext>
          </a:extLst>
        </xdr:cNvPr>
        <xdr:cNvCxnSpPr/>
      </xdr:nvCxnSpPr>
      <xdr:spPr>
        <a:xfrm>
          <a:off x="12344400" y="9474327"/>
          <a:ext cx="800100" cy="8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93218</xdr:rowOff>
    </xdr:from>
    <xdr:to>
      <xdr:col>67</xdr:col>
      <xdr:colOff>101600</xdr:colOff>
      <xdr:row>58</xdr:row>
      <xdr:rowOff>23368</xdr:rowOff>
    </xdr:to>
    <xdr:sp macro="" textlink="">
      <xdr:nvSpPr>
        <xdr:cNvPr id="651" name="楕円 650">
          <a:extLst>
            <a:ext uri="{FF2B5EF4-FFF2-40B4-BE49-F238E27FC236}">
              <a16:creationId xmlns:a16="http://schemas.microsoft.com/office/drawing/2014/main" id="{9D53FA01-6709-4BA9-8CAD-E2C187F57F78}"/>
            </a:ext>
          </a:extLst>
        </xdr:cNvPr>
        <xdr:cNvSpPr/>
      </xdr:nvSpPr>
      <xdr:spPr>
        <a:xfrm>
          <a:off x="11487150" y="93324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144018</xdr:rowOff>
    </xdr:from>
    <xdr:to>
      <xdr:col>71</xdr:col>
      <xdr:colOff>177800</xdr:colOff>
      <xdr:row>58</xdr:row>
      <xdr:rowOff>73152</xdr:rowOff>
    </xdr:to>
    <xdr:cxnSp macro="">
      <xdr:nvCxnSpPr>
        <xdr:cNvPr id="652" name="直線コネクタ 651">
          <a:extLst>
            <a:ext uri="{FF2B5EF4-FFF2-40B4-BE49-F238E27FC236}">
              <a16:creationId xmlns:a16="http://schemas.microsoft.com/office/drawing/2014/main" id="{1BDAD556-ADFA-4CA8-AF69-C62C4F4B4C74}"/>
            </a:ext>
          </a:extLst>
        </xdr:cNvPr>
        <xdr:cNvCxnSpPr/>
      </xdr:nvCxnSpPr>
      <xdr:spPr>
        <a:xfrm>
          <a:off x="11534775" y="9380093"/>
          <a:ext cx="809625" cy="9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21607</xdr:rowOff>
    </xdr:from>
    <xdr:ext cx="405111" cy="259045"/>
    <xdr:sp macro="" textlink="">
      <xdr:nvSpPr>
        <xdr:cNvPr id="653" name="n_1aveValue【保健センター・保健所】&#10;有形固定資産減価償却率">
          <a:extLst>
            <a:ext uri="{FF2B5EF4-FFF2-40B4-BE49-F238E27FC236}">
              <a16:creationId xmlns:a16="http://schemas.microsoft.com/office/drawing/2014/main" id="{0BCFA1AB-B94E-4FB5-88DD-9E3BB4DB4C9D}"/>
            </a:ext>
          </a:extLst>
        </xdr:cNvPr>
        <xdr:cNvSpPr txBox="1"/>
      </xdr:nvSpPr>
      <xdr:spPr>
        <a:xfrm>
          <a:off x="13745219" y="909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115333</xdr:rowOff>
    </xdr:from>
    <xdr:ext cx="405111" cy="259045"/>
    <xdr:sp macro="" textlink="">
      <xdr:nvSpPr>
        <xdr:cNvPr id="654" name="n_2aveValue【保健センター・保健所】&#10;有形固定資産減価償却率">
          <a:extLst>
            <a:ext uri="{FF2B5EF4-FFF2-40B4-BE49-F238E27FC236}">
              <a16:creationId xmlns:a16="http://schemas.microsoft.com/office/drawing/2014/main" id="{696364EE-CE98-4C8D-8234-9614F8F235E5}"/>
            </a:ext>
          </a:extLst>
        </xdr:cNvPr>
        <xdr:cNvSpPr txBox="1"/>
      </xdr:nvSpPr>
      <xdr:spPr>
        <a:xfrm>
          <a:off x="12964169"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74185</xdr:rowOff>
    </xdr:from>
    <xdr:ext cx="405111" cy="259045"/>
    <xdr:sp macro="" textlink="">
      <xdr:nvSpPr>
        <xdr:cNvPr id="655" name="n_3aveValue【保健センター・保健所】&#10;有形固定資産減価償却率">
          <a:extLst>
            <a:ext uri="{FF2B5EF4-FFF2-40B4-BE49-F238E27FC236}">
              <a16:creationId xmlns:a16="http://schemas.microsoft.com/office/drawing/2014/main" id="{ADF74A06-B02A-417A-8BE6-1524B59D8D3F}"/>
            </a:ext>
          </a:extLst>
        </xdr:cNvPr>
        <xdr:cNvSpPr txBox="1"/>
      </xdr:nvSpPr>
      <xdr:spPr>
        <a:xfrm>
          <a:off x="12164069" y="898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74185</xdr:rowOff>
    </xdr:from>
    <xdr:ext cx="405111" cy="259045"/>
    <xdr:sp macro="" textlink="">
      <xdr:nvSpPr>
        <xdr:cNvPr id="656" name="n_4aveValue【保健センター・保健所】&#10;有形固定資産減価償却率">
          <a:extLst>
            <a:ext uri="{FF2B5EF4-FFF2-40B4-BE49-F238E27FC236}">
              <a16:creationId xmlns:a16="http://schemas.microsoft.com/office/drawing/2014/main" id="{D3B4DF36-B98B-4DE3-84CF-8E0B80D8D8CF}"/>
            </a:ext>
          </a:extLst>
        </xdr:cNvPr>
        <xdr:cNvSpPr txBox="1"/>
      </xdr:nvSpPr>
      <xdr:spPr>
        <a:xfrm>
          <a:off x="11354444" y="898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126509</xdr:rowOff>
    </xdr:from>
    <xdr:ext cx="405111" cy="259045"/>
    <xdr:sp macro="" textlink="">
      <xdr:nvSpPr>
        <xdr:cNvPr id="657" name="n_1mainValue【保健センター・保健所】&#10;有形固定資産減価償却率">
          <a:extLst>
            <a:ext uri="{FF2B5EF4-FFF2-40B4-BE49-F238E27FC236}">
              <a16:creationId xmlns:a16="http://schemas.microsoft.com/office/drawing/2014/main" id="{36FCA525-CCA7-4649-A915-CFBC7159D6E4}"/>
            </a:ext>
          </a:extLst>
        </xdr:cNvPr>
        <xdr:cNvSpPr txBox="1"/>
      </xdr:nvSpPr>
      <xdr:spPr>
        <a:xfrm>
          <a:off x="13745219" y="968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39641</xdr:rowOff>
    </xdr:from>
    <xdr:ext cx="405111" cy="259045"/>
    <xdr:sp macro="" textlink="">
      <xdr:nvSpPr>
        <xdr:cNvPr id="658" name="n_2mainValue【保健センター・保健所】&#10;有形固定資産減価償却率">
          <a:extLst>
            <a:ext uri="{FF2B5EF4-FFF2-40B4-BE49-F238E27FC236}">
              <a16:creationId xmlns:a16="http://schemas.microsoft.com/office/drawing/2014/main" id="{1154C27E-01B4-4B2A-9705-11AAAAA265F5}"/>
            </a:ext>
          </a:extLst>
        </xdr:cNvPr>
        <xdr:cNvSpPr txBox="1"/>
      </xdr:nvSpPr>
      <xdr:spPr>
        <a:xfrm>
          <a:off x="12964169" y="960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115079</xdr:rowOff>
    </xdr:from>
    <xdr:ext cx="405111" cy="259045"/>
    <xdr:sp macro="" textlink="">
      <xdr:nvSpPr>
        <xdr:cNvPr id="659" name="n_3mainValue【保健センター・保健所】&#10;有形固定資産減価償却率">
          <a:extLst>
            <a:ext uri="{FF2B5EF4-FFF2-40B4-BE49-F238E27FC236}">
              <a16:creationId xmlns:a16="http://schemas.microsoft.com/office/drawing/2014/main" id="{217753FE-4141-4EBB-940D-C597232DB0B9}"/>
            </a:ext>
          </a:extLst>
        </xdr:cNvPr>
        <xdr:cNvSpPr txBox="1"/>
      </xdr:nvSpPr>
      <xdr:spPr>
        <a:xfrm>
          <a:off x="12164069" y="9516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14495</xdr:rowOff>
    </xdr:from>
    <xdr:ext cx="405111" cy="259045"/>
    <xdr:sp macro="" textlink="">
      <xdr:nvSpPr>
        <xdr:cNvPr id="660" name="n_4mainValue【保健センター・保健所】&#10;有形固定資産減価償却率">
          <a:extLst>
            <a:ext uri="{FF2B5EF4-FFF2-40B4-BE49-F238E27FC236}">
              <a16:creationId xmlns:a16="http://schemas.microsoft.com/office/drawing/2014/main" id="{6E8399F5-6B23-418E-8A03-4CE0952827DD}"/>
            </a:ext>
          </a:extLst>
        </xdr:cNvPr>
        <xdr:cNvSpPr txBox="1"/>
      </xdr:nvSpPr>
      <xdr:spPr>
        <a:xfrm>
          <a:off x="11354444" y="9412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1" name="正方形/長方形 660">
          <a:extLst>
            <a:ext uri="{FF2B5EF4-FFF2-40B4-BE49-F238E27FC236}">
              <a16:creationId xmlns:a16="http://schemas.microsoft.com/office/drawing/2014/main" id="{E985B061-C66A-487B-8A27-02F71BC070E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2" name="正方形/長方形 661">
          <a:extLst>
            <a:ext uri="{FF2B5EF4-FFF2-40B4-BE49-F238E27FC236}">
              <a16:creationId xmlns:a16="http://schemas.microsoft.com/office/drawing/2014/main" id="{C62337CD-B46A-4709-9724-53A2616B586D}"/>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3" name="正方形/長方形 662">
          <a:extLst>
            <a:ext uri="{FF2B5EF4-FFF2-40B4-BE49-F238E27FC236}">
              <a16:creationId xmlns:a16="http://schemas.microsoft.com/office/drawing/2014/main" id="{B4A5D863-AD64-4BE7-8984-F2DC9556086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4" name="正方形/長方形 663">
          <a:extLst>
            <a:ext uri="{FF2B5EF4-FFF2-40B4-BE49-F238E27FC236}">
              <a16:creationId xmlns:a16="http://schemas.microsoft.com/office/drawing/2014/main" id="{27149716-1B9B-4365-A9AA-999E9912246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5" name="正方形/長方形 664">
          <a:extLst>
            <a:ext uri="{FF2B5EF4-FFF2-40B4-BE49-F238E27FC236}">
              <a16:creationId xmlns:a16="http://schemas.microsoft.com/office/drawing/2014/main" id="{2F1C98B9-50D7-45F1-BE90-43D3A5BCD96E}"/>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6" name="正方形/長方形 665">
          <a:extLst>
            <a:ext uri="{FF2B5EF4-FFF2-40B4-BE49-F238E27FC236}">
              <a16:creationId xmlns:a16="http://schemas.microsoft.com/office/drawing/2014/main" id="{474B625C-A638-41CB-9093-C7C9DF5C4C8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7" name="正方形/長方形 666">
          <a:extLst>
            <a:ext uri="{FF2B5EF4-FFF2-40B4-BE49-F238E27FC236}">
              <a16:creationId xmlns:a16="http://schemas.microsoft.com/office/drawing/2014/main" id="{96CE9F71-504C-4FA5-8C7C-9A7EB13D412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8" name="正方形/長方形 667">
          <a:extLst>
            <a:ext uri="{FF2B5EF4-FFF2-40B4-BE49-F238E27FC236}">
              <a16:creationId xmlns:a16="http://schemas.microsoft.com/office/drawing/2014/main" id="{735D9315-DD95-4D85-BAF3-B990EBB8CAB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9" name="テキスト ボックス 668">
          <a:extLst>
            <a:ext uri="{FF2B5EF4-FFF2-40B4-BE49-F238E27FC236}">
              <a16:creationId xmlns:a16="http://schemas.microsoft.com/office/drawing/2014/main" id="{355B7677-93B6-417B-9485-3265574ACEB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0" name="直線コネクタ 669">
          <a:extLst>
            <a:ext uri="{FF2B5EF4-FFF2-40B4-BE49-F238E27FC236}">
              <a16:creationId xmlns:a16="http://schemas.microsoft.com/office/drawing/2014/main" id="{C3647C4E-3A30-40A2-B4DA-C57368AD99A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1" name="直線コネクタ 670">
          <a:extLst>
            <a:ext uri="{FF2B5EF4-FFF2-40B4-BE49-F238E27FC236}">
              <a16:creationId xmlns:a16="http://schemas.microsoft.com/office/drawing/2014/main" id="{34F6880E-AFA4-42B6-83BF-1851EF4060C5}"/>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2" name="テキスト ボックス 671">
          <a:extLst>
            <a:ext uri="{FF2B5EF4-FFF2-40B4-BE49-F238E27FC236}">
              <a16:creationId xmlns:a16="http://schemas.microsoft.com/office/drawing/2014/main" id="{6E1253C4-A127-4487-B95C-66B013A50B93}"/>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3" name="直線コネクタ 672">
          <a:extLst>
            <a:ext uri="{FF2B5EF4-FFF2-40B4-BE49-F238E27FC236}">
              <a16:creationId xmlns:a16="http://schemas.microsoft.com/office/drawing/2014/main" id="{5503ADE8-E908-4B9B-8B3A-9C4BC78182EE}"/>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4" name="テキスト ボックス 673">
          <a:extLst>
            <a:ext uri="{FF2B5EF4-FFF2-40B4-BE49-F238E27FC236}">
              <a16:creationId xmlns:a16="http://schemas.microsoft.com/office/drawing/2014/main" id="{6ECE892F-7F07-4D1A-9DBC-C5A65962E135}"/>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5" name="直線コネクタ 674">
          <a:extLst>
            <a:ext uri="{FF2B5EF4-FFF2-40B4-BE49-F238E27FC236}">
              <a16:creationId xmlns:a16="http://schemas.microsoft.com/office/drawing/2014/main" id="{AA23D10A-FBEC-4925-A5AE-E6B9E4BA23E8}"/>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6" name="テキスト ボックス 675">
          <a:extLst>
            <a:ext uri="{FF2B5EF4-FFF2-40B4-BE49-F238E27FC236}">
              <a16:creationId xmlns:a16="http://schemas.microsoft.com/office/drawing/2014/main" id="{5A55B554-B139-41ED-A85C-06DAA6AE85E8}"/>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7" name="直線コネクタ 676">
          <a:extLst>
            <a:ext uri="{FF2B5EF4-FFF2-40B4-BE49-F238E27FC236}">
              <a16:creationId xmlns:a16="http://schemas.microsoft.com/office/drawing/2014/main" id="{EAC988B2-3DA6-436A-B9F0-04987A0A9E83}"/>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8" name="テキスト ボックス 677">
          <a:extLst>
            <a:ext uri="{FF2B5EF4-FFF2-40B4-BE49-F238E27FC236}">
              <a16:creationId xmlns:a16="http://schemas.microsoft.com/office/drawing/2014/main" id="{A2A77878-A109-4582-8D3B-7378DE894954}"/>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9" name="直線コネクタ 678">
          <a:extLst>
            <a:ext uri="{FF2B5EF4-FFF2-40B4-BE49-F238E27FC236}">
              <a16:creationId xmlns:a16="http://schemas.microsoft.com/office/drawing/2014/main" id="{A9375336-B02D-4FBD-98AA-8F0D9D2460E2}"/>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0" name="テキスト ボックス 679">
          <a:extLst>
            <a:ext uri="{FF2B5EF4-FFF2-40B4-BE49-F238E27FC236}">
              <a16:creationId xmlns:a16="http://schemas.microsoft.com/office/drawing/2014/main" id="{9F4C3FC6-2C62-4E56-91B0-CBE199DC199E}"/>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1" name="直線コネクタ 680">
          <a:extLst>
            <a:ext uri="{FF2B5EF4-FFF2-40B4-BE49-F238E27FC236}">
              <a16:creationId xmlns:a16="http://schemas.microsoft.com/office/drawing/2014/main" id="{23AF8366-F23E-4C3D-8F6A-F8B78ACEFB17}"/>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2" name="テキスト ボックス 681">
          <a:extLst>
            <a:ext uri="{FF2B5EF4-FFF2-40B4-BE49-F238E27FC236}">
              <a16:creationId xmlns:a16="http://schemas.microsoft.com/office/drawing/2014/main" id="{48CECE00-6F5F-47B1-8DB6-92D83C0FB8CF}"/>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a:extLst>
            <a:ext uri="{FF2B5EF4-FFF2-40B4-BE49-F238E27FC236}">
              <a16:creationId xmlns:a16="http://schemas.microsoft.com/office/drawing/2014/main" id="{B8E08813-207C-461A-904A-8F19EEE74C5E}"/>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4" name="テキスト ボックス 683">
          <a:extLst>
            <a:ext uri="{FF2B5EF4-FFF2-40B4-BE49-F238E27FC236}">
              <a16:creationId xmlns:a16="http://schemas.microsoft.com/office/drawing/2014/main" id="{2E96B20A-232C-4E26-86D6-8EC28563182C}"/>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保健センター・保健所】&#10;一人当たり面積グラフ枠">
          <a:extLst>
            <a:ext uri="{FF2B5EF4-FFF2-40B4-BE49-F238E27FC236}">
              <a16:creationId xmlns:a16="http://schemas.microsoft.com/office/drawing/2014/main" id="{3D91101E-539A-4321-81B5-856C61B7BA0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43543</xdr:rowOff>
    </xdr:from>
    <xdr:to>
      <xdr:col>116</xdr:col>
      <xdr:colOff>62864</xdr:colOff>
      <xdr:row>64</xdr:row>
      <xdr:rowOff>32657</xdr:rowOff>
    </xdr:to>
    <xdr:cxnSp macro="">
      <xdr:nvCxnSpPr>
        <xdr:cNvPr id="686" name="直線コネクタ 685">
          <a:extLst>
            <a:ext uri="{FF2B5EF4-FFF2-40B4-BE49-F238E27FC236}">
              <a16:creationId xmlns:a16="http://schemas.microsoft.com/office/drawing/2014/main" id="{1BAF316A-55F6-4A36-9601-617FF0F5C837}"/>
            </a:ext>
          </a:extLst>
        </xdr:cNvPr>
        <xdr:cNvCxnSpPr/>
      </xdr:nvCxnSpPr>
      <xdr:spPr>
        <a:xfrm flipV="1">
          <a:off x="19954239" y="9124043"/>
          <a:ext cx="0" cy="1278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36484</xdr:rowOff>
    </xdr:from>
    <xdr:ext cx="469744" cy="259045"/>
    <xdr:sp macro="" textlink="">
      <xdr:nvSpPr>
        <xdr:cNvPr id="687" name="【保健センター・保健所】&#10;一人当たり面積最小値テキスト">
          <a:extLst>
            <a:ext uri="{FF2B5EF4-FFF2-40B4-BE49-F238E27FC236}">
              <a16:creationId xmlns:a16="http://schemas.microsoft.com/office/drawing/2014/main" id="{EC8993B1-F324-4B22-B5C8-9C2B2069E33D}"/>
            </a:ext>
          </a:extLst>
        </xdr:cNvPr>
        <xdr:cNvSpPr txBox="1"/>
      </xdr:nvSpPr>
      <xdr:spPr>
        <a:xfrm>
          <a:off x="19992975" y="1040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32657</xdr:rowOff>
    </xdr:from>
    <xdr:to>
      <xdr:col>116</xdr:col>
      <xdr:colOff>152400</xdr:colOff>
      <xdr:row>64</xdr:row>
      <xdr:rowOff>32657</xdr:rowOff>
    </xdr:to>
    <xdr:cxnSp macro="">
      <xdr:nvCxnSpPr>
        <xdr:cNvPr id="688" name="直線コネクタ 687">
          <a:extLst>
            <a:ext uri="{FF2B5EF4-FFF2-40B4-BE49-F238E27FC236}">
              <a16:creationId xmlns:a16="http://schemas.microsoft.com/office/drawing/2014/main" id="{2E60C472-78DC-4CD0-9AD0-4DBACCACB5D2}"/>
            </a:ext>
          </a:extLst>
        </xdr:cNvPr>
        <xdr:cNvCxnSpPr/>
      </xdr:nvCxnSpPr>
      <xdr:spPr>
        <a:xfrm>
          <a:off x="19878675" y="104022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161670</xdr:rowOff>
    </xdr:from>
    <xdr:ext cx="469744" cy="259045"/>
    <xdr:sp macro="" textlink="">
      <xdr:nvSpPr>
        <xdr:cNvPr id="689" name="【保健センター・保健所】&#10;一人当たり面積最大値テキスト">
          <a:extLst>
            <a:ext uri="{FF2B5EF4-FFF2-40B4-BE49-F238E27FC236}">
              <a16:creationId xmlns:a16="http://schemas.microsoft.com/office/drawing/2014/main" id="{48DE4D9B-452F-47B5-8B1C-3DB06CAFEFEA}"/>
            </a:ext>
          </a:extLst>
        </xdr:cNvPr>
        <xdr:cNvSpPr txBox="1"/>
      </xdr:nvSpPr>
      <xdr:spPr>
        <a:xfrm>
          <a:off x="19992975" y="8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43543</xdr:rowOff>
    </xdr:from>
    <xdr:to>
      <xdr:col>116</xdr:col>
      <xdr:colOff>152400</xdr:colOff>
      <xdr:row>56</xdr:row>
      <xdr:rowOff>43543</xdr:rowOff>
    </xdr:to>
    <xdr:cxnSp macro="">
      <xdr:nvCxnSpPr>
        <xdr:cNvPr id="690" name="直線コネクタ 689">
          <a:extLst>
            <a:ext uri="{FF2B5EF4-FFF2-40B4-BE49-F238E27FC236}">
              <a16:creationId xmlns:a16="http://schemas.microsoft.com/office/drawing/2014/main" id="{BEC364F6-DF8A-462E-8816-93D842B821C2}"/>
            </a:ext>
          </a:extLst>
        </xdr:cNvPr>
        <xdr:cNvCxnSpPr/>
      </xdr:nvCxnSpPr>
      <xdr:spPr>
        <a:xfrm>
          <a:off x="19878675" y="912404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31042</xdr:rowOff>
    </xdr:from>
    <xdr:ext cx="469744" cy="259045"/>
    <xdr:sp macro="" textlink="">
      <xdr:nvSpPr>
        <xdr:cNvPr id="691" name="【保健センター・保健所】&#10;一人当たり面積平均値テキスト">
          <a:extLst>
            <a:ext uri="{FF2B5EF4-FFF2-40B4-BE49-F238E27FC236}">
              <a16:creationId xmlns:a16="http://schemas.microsoft.com/office/drawing/2014/main" id="{EE21E711-F5E9-4DB3-AA46-91687DE379AD}"/>
            </a:ext>
          </a:extLst>
        </xdr:cNvPr>
        <xdr:cNvSpPr txBox="1"/>
      </xdr:nvSpPr>
      <xdr:spPr>
        <a:xfrm>
          <a:off x="19992975" y="100767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52615</xdr:rowOff>
    </xdr:from>
    <xdr:to>
      <xdr:col>116</xdr:col>
      <xdr:colOff>114300</xdr:colOff>
      <xdr:row>62</xdr:row>
      <xdr:rowOff>154215</xdr:rowOff>
    </xdr:to>
    <xdr:sp macro="" textlink="">
      <xdr:nvSpPr>
        <xdr:cNvPr id="692" name="フローチャート: 判断 691">
          <a:extLst>
            <a:ext uri="{FF2B5EF4-FFF2-40B4-BE49-F238E27FC236}">
              <a16:creationId xmlns:a16="http://schemas.microsoft.com/office/drawing/2014/main" id="{2B7894E1-7C53-45DE-A3B7-42C920C5098C}"/>
            </a:ext>
          </a:extLst>
        </xdr:cNvPr>
        <xdr:cNvSpPr/>
      </xdr:nvSpPr>
      <xdr:spPr>
        <a:xfrm>
          <a:off x="19897725" y="100983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41728</xdr:rowOff>
    </xdr:from>
    <xdr:to>
      <xdr:col>112</xdr:col>
      <xdr:colOff>38100</xdr:colOff>
      <xdr:row>62</xdr:row>
      <xdr:rowOff>143328</xdr:rowOff>
    </xdr:to>
    <xdr:sp macro="" textlink="">
      <xdr:nvSpPr>
        <xdr:cNvPr id="693" name="フローチャート: 判断 692">
          <a:extLst>
            <a:ext uri="{FF2B5EF4-FFF2-40B4-BE49-F238E27FC236}">
              <a16:creationId xmlns:a16="http://schemas.microsoft.com/office/drawing/2014/main" id="{802EFC40-73E0-4775-9245-1AE70EAD6AA1}"/>
            </a:ext>
          </a:extLst>
        </xdr:cNvPr>
        <xdr:cNvSpPr/>
      </xdr:nvSpPr>
      <xdr:spPr>
        <a:xfrm>
          <a:off x="19154775" y="100937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52615</xdr:rowOff>
    </xdr:from>
    <xdr:to>
      <xdr:col>107</xdr:col>
      <xdr:colOff>101600</xdr:colOff>
      <xdr:row>62</xdr:row>
      <xdr:rowOff>154215</xdr:rowOff>
    </xdr:to>
    <xdr:sp macro="" textlink="">
      <xdr:nvSpPr>
        <xdr:cNvPr id="694" name="フローチャート: 判断 693">
          <a:extLst>
            <a:ext uri="{FF2B5EF4-FFF2-40B4-BE49-F238E27FC236}">
              <a16:creationId xmlns:a16="http://schemas.microsoft.com/office/drawing/2014/main" id="{C65D4E1B-7351-4B1B-A495-987C822F3EEA}"/>
            </a:ext>
          </a:extLst>
        </xdr:cNvPr>
        <xdr:cNvSpPr/>
      </xdr:nvSpPr>
      <xdr:spPr>
        <a:xfrm>
          <a:off x="18345150" y="100983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695" name="フローチャート: 判断 694">
          <a:extLst>
            <a:ext uri="{FF2B5EF4-FFF2-40B4-BE49-F238E27FC236}">
              <a16:creationId xmlns:a16="http://schemas.microsoft.com/office/drawing/2014/main" id="{1775D73D-2F7F-4B2B-814A-B950B6C5E9FF}"/>
            </a:ext>
          </a:extLst>
        </xdr:cNvPr>
        <xdr:cNvSpPr/>
      </xdr:nvSpPr>
      <xdr:spPr>
        <a:xfrm>
          <a:off x="17554575" y="100983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139700</xdr:rowOff>
    </xdr:from>
    <xdr:to>
      <xdr:col>98</xdr:col>
      <xdr:colOff>38100</xdr:colOff>
      <xdr:row>63</xdr:row>
      <xdr:rowOff>69850</xdr:rowOff>
    </xdr:to>
    <xdr:sp macro="" textlink="">
      <xdr:nvSpPr>
        <xdr:cNvPr id="696" name="フローチャート: 判断 695">
          <a:extLst>
            <a:ext uri="{FF2B5EF4-FFF2-40B4-BE49-F238E27FC236}">
              <a16:creationId xmlns:a16="http://schemas.microsoft.com/office/drawing/2014/main" id="{214C1AFA-4FBF-4993-A26F-99E5C502B239}"/>
            </a:ext>
          </a:extLst>
        </xdr:cNvPr>
        <xdr:cNvSpPr/>
      </xdr:nvSpPr>
      <xdr:spPr>
        <a:xfrm>
          <a:off x="16754475" y="101917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0EA9D0A-88F7-43F3-90AA-27BFC9B481CC}"/>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BF857D5-B035-45EA-B999-9F928A7FC79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B1D7EA55-38B2-457F-BF6F-2DA2062FED3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2272ACB5-7773-4E79-8493-875AE695F03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9BB0277-5BD5-44A4-A62A-E2FEF997820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28122</xdr:rowOff>
    </xdr:from>
    <xdr:to>
      <xdr:col>116</xdr:col>
      <xdr:colOff>114300</xdr:colOff>
      <xdr:row>61</xdr:row>
      <xdr:rowOff>129722</xdr:rowOff>
    </xdr:to>
    <xdr:sp macro="" textlink="">
      <xdr:nvSpPr>
        <xdr:cNvPr id="702" name="楕円 701">
          <a:extLst>
            <a:ext uri="{FF2B5EF4-FFF2-40B4-BE49-F238E27FC236}">
              <a16:creationId xmlns:a16="http://schemas.microsoft.com/office/drawing/2014/main" id="{E3377E11-DF1A-4873-9224-EBBF80BBA3EE}"/>
            </a:ext>
          </a:extLst>
        </xdr:cNvPr>
        <xdr:cNvSpPr/>
      </xdr:nvSpPr>
      <xdr:spPr>
        <a:xfrm>
          <a:off x="19897725" y="99182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50999</xdr:rowOff>
    </xdr:from>
    <xdr:ext cx="469744" cy="259045"/>
    <xdr:sp macro="" textlink="">
      <xdr:nvSpPr>
        <xdr:cNvPr id="703" name="【保健センター・保健所】&#10;一人当たり面積該当値テキスト">
          <a:extLst>
            <a:ext uri="{FF2B5EF4-FFF2-40B4-BE49-F238E27FC236}">
              <a16:creationId xmlns:a16="http://schemas.microsoft.com/office/drawing/2014/main" id="{FDF4713F-C8B6-42DD-BADE-A1FF23B8472B}"/>
            </a:ext>
          </a:extLst>
        </xdr:cNvPr>
        <xdr:cNvSpPr txBox="1"/>
      </xdr:nvSpPr>
      <xdr:spPr>
        <a:xfrm>
          <a:off x="19992975" y="977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60778</xdr:rowOff>
    </xdr:from>
    <xdr:to>
      <xdr:col>112</xdr:col>
      <xdr:colOff>38100</xdr:colOff>
      <xdr:row>61</xdr:row>
      <xdr:rowOff>162378</xdr:rowOff>
    </xdr:to>
    <xdr:sp macro="" textlink="">
      <xdr:nvSpPr>
        <xdr:cNvPr id="704" name="楕円 703">
          <a:extLst>
            <a:ext uri="{FF2B5EF4-FFF2-40B4-BE49-F238E27FC236}">
              <a16:creationId xmlns:a16="http://schemas.microsoft.com/office/drawing/2014/main" id="{906CC764-E95C-4031-84E6-A5735A4DD028}"/>
            </a:ext>
          </a:extLst>
        </xdr:cNvPr>
        <xdr:cNvSpPr/>
      </xdr:nvSpPr>
      <xdr:spPr>
        <a:xfrm>
          <a:off x="19154775" y="99509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78922</xdr:rowOff>
    </xdr:from>
    <xdr:to>
      <xdr:col>116</xdr:col>
      <xdr:colOff>63500</xdr:colOff>
      <xdr:row>61</xdr:row>
      <xdr:rowOff>111578</xdr:rowOff>
    </xdr:to>
    <xdr:cxnSp macro="">
      <xdr:nvCxnSpPr>
        <xdr:cNvPr id="705" name="直線コネクタ 704">
          <a:extLst>
            <a:ext uri="{FF2B5EF4-FFF2-40B4-BE49-F238E27FC236}">
              <a16:creationId xmlns:a16="http://schemas.microsoft.com/office/drawing/2014/main" id="{04DE6F54-E3CA-484D-B152-D13A7930E654}"/>
            </a:ext>
          </a:extLst>
        </xdr:cNvPr>
        <xdr:cNvCxnSpPr/>
      </xdr:nvCxnSpPr>
      <xdr:spPr>
        <a:xfrm flipV="1">
          <a:off x="19202400" y="9965872"/>
          <a:ext cx="752475"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60778</xdr:rowOff>
    </xdr:from>
    <xdr:to>
      <xdr:col>107</xdr:col>
      <xdr:colOff>101600</xdr:colOff>
      <xdr:row>61</xdr:row>
      <xdr:rowOff>162378</xdr:rowOff>
    </xdr:to>
    <xdr:sp macro="" textlink="">
      <xdr:nvSpPr>
        <xdr:cNvPr id="706" name="楕円 705">
          <a:extLst>
            <a:ext uri="{FF2B5EF4-FFF2-40B4-BE49-F238E27FC236}">
              <a16:creationId xmlns:a16="http://schemas.microsoft.com/office/drawing/2014/main" id="{376336AF-6AA2-4EC9-B1E8-5FCC39336D73}"/>
            </a:ext>
          </a:extLst>
        </xdr:cNvPr>
        <xdr:cNvSpPr/>
      </xdr:nvSpPr>
      <xdr:spPr>
        <a:xfrm>
          <a:off x="18345150" y="99509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111578</xdr:rowOff>
    </xdr:from>
    <xdr:to>
      <xdr:col>111</xdr:col>
      <xdr:colOff>177800</xdr:colOff>
      <xdr:row>61</xdr:row>
      <xdr:rowOff>111578</xdr:rowOff>
    </xdr:to>
    <xdr:cxnSp macro="">
      <xdr:nvCxnSpPr>
        <xdr:cNvPr id="707" name="直線コネクタ 706">
          <a:extLst>
            <a:ext uri="{FF2B5EF4-FFF2-40B4-BE49-F238E27FC236}">
              <a16:creationId xmlns:a16="http://schemas.microsoft.com/office/drawing/2014/main" id="{826B1AD8-2195-46B6-87F1-F6B9F0D9DCF5}"/>
            </a:ext>
          </a:extLst>
        </xdr:cNvPr>
        <xdr:cNvCxnSpPr/>
      </xdr:nvCxnSpPr>
      <xdr:spPr>
        <a:xfrm>
          <a:off x="18392775" y="999852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71665</xdr:rowOff>
    </xdr:from>
    <xdr:to>
      <xdr:col>102</xdr:col>
      <xdr:colOff>165100</xdr:colOff>
      <xdr:row>62</xdr:row>
      <xdr:rowOff>1815</xdr:rowOff>
    </xdr:to>
    <xdr:sp macro="" textlink="">
      <xdr:nvSpPr>
        <xdr:cNvPr id="708" name="楕円 707">
          <a:extLst>
            <a:ext uri="{FF2B5EF4-FFF2-40B4-BE49-F238E27FC236}">
              <a16:creationId xmlns:a16="http://schemas.microsoft.com/office/drawing/2014/main" id="{44F8CA2B-9A62-45EB-91EE-57BC9C18C8C3}"/>
            </a:ext>
          </a:extLst>
        </xdr:cNvPr>
        <xdr:cNvSpPr/>
      </xdr:nvSpPr>
      <xdr:spPr>
        <a:xfrm>
          <a:off x="17554575" y="99554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111578</xdr:rowOff>
    </xdr:from>
    <xdr:to>
      <xdr:col>107</xdr:col>
      <xdr:colOff>50800</xdr:colOff>
      <xdr:row>61</xdr:row>
      <xdr:rowOff>122465</xdr:rowOff>
    </xdr:to>
    <xdr:cxnSp macro="">
      <xdr:nvCxnSpPr>
        <xdr:cNvPr id="709" name="直線コネクタ 708">
          <a:extLst>
            <a:ext uri="{FF2B5EF4-FFF2-40B4-BE49-F238E27FC236}">
              <a16:creationId xmlns:a16="http://schemas.microsoft.com/office/drawing/2014/main" id="{5509DB3E-34AD-4C6B-BE6F-030B4F1931AD}"/>
            </a:ext>
          </a:extLst>
        </xdr:cNvPr>
        <xdr:cNvCxnSpPr/>
      </xdr:nvCxnSpPr>
      <xdr:spPr>
        <a:xfrm flipV="1">
          <a:off x="17602200" y="9998528"/>
          <a:ext cx="790575" cy="1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82550</xdr:rowOff>
    </xdr:from>
    <xdr:to>
      <xdr:col>98</xdr:col>
      <xdr:colOff>38100</xdr:colOff>
      <xdr:row>62</xdr:row>
      <xdr:rowOff>12700</xdr:rowOff>
    </xdr:to>
    <xdr:sp macro="" textlink="">
      <xdr:nvSpPr>
        <xdr:cNvPr id="710" name="楕円 709">
          <a:extLst>
            <a:ext uri="{FF2B5EF4-FFF2-40B4-BE49-F238E27FC236}">
              <a16:creationId xmlns:a16="http://schemas.microsoft.com/office/drawing/2014/main" id="{CA43C69C-7DB1-41D8-A204-AF4C5913EB32}"/>
            </a:ext>
          </a:extLst>
        </xdr:cNvPr>
        <xdr:cNvSpPr/>
      </xdr:nvSpPr>
      <xdr:spPr>
        <a:xfrm>
          <a:off x="16754475" y="99726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122465</xdr:rowOff>
    </xdr:from>
    <xdr:to>
      <xdr:col>102</xdr:col>
      <xdr:colOff>114300</xdr:colOff>
      <xdr:row>61</xdr:row>
      <xdr:rowOff>133350</xdr:rowOff>
    </xdr:to>
    <xdr:cxnSp macro="">
      <xdr:nvCxnSpPr>
        <xdr:cNvPr id="711" name="直線コネクタ 710">
          <a:extLst>
            <a:ext uri="{FF2B5EF4-FFF2-40B4-BE49-F238E27FC236}">
              <a16:creationId xmlns:a16="http://schemas.microsoft.com/office/drawing/2014/main" id="{6EEC08AB-9E6A-4DD1-9C50-D7460DFEE348}"/>
            </a:ext>
          </a:extLst>
        </xdr:cNvPr>
        <xdr:cNvCxnSpPr/>
      </xdr:nvCxnSpPr>
      <xdr:spPr>
        <a:xfrm flipV="1">
          <a:off x="16802100" y="10012590"/>
          <a:ext cx="800100"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134455</xdr:rowOff>
    </xdr:from>
    <xdr:ext cx="469744" cy="259045"/>
    <xdr:sp macro="" textlink="">
      <xdr:nvSpPr>
        <xdr:cNvPr id="712" name="n_1aveValue【保健センター・保健所】&#10;一人当たり面積">
          <a:extLst>
            <a:ext uri="{FF2B5EF4-FFF2-40B4-BE49-F238E27FC236}">
              <a16:creationId xmlns:a16="http://schemas.microsoft.com/office/drawing/2014/main" id="{ED94C5FE-E523-4C77-BD51-B93F81EC8EF4}"/>
            </a:ext>
          </a:extLst>
        </xdr:cNvPr>
        <xdr:cNvSpPr txBox="1"/>
      </xdr:nvSpPr>
      <xdr:spPr>
        <a:xfrm>
          <a:off x="18983402" y="1018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145342</xdr:rowOff>
    </xdr:from>
    <xdr:ext cx="469744" cy="259045"/>
    <xdr:sp macro="" textlink="">
      <xdr:nvSpPr>
        <xdr:cNvPr id="713" name="n_2aveValue【保健センター・保健所】&#10;一人当たり面積">
          <a:extLst>
            <a:ext uri="{FF2B5EF4-FFF2-40B4-BE49-F238E27FC236}">
              <a16:creationId xmlns:a16="http://schemas.microsoft.com/office/drawing/2014/main" id="{B6C0858D-0472-4F09-9E1B-01E65161A283}"/>
            </a:ext>
          </a:extLst>
        </xdr:cNvPr>
        <xdr:cNvSpPr txBox="1"/>
      </xdr:nvSpPr>
      <xdr:spPr>
        <a:xfrm>
          <a:off x="18183302" y="1019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145342</xdr:rowOff>
    </xdr:from>
    <xdr:ext cx="469744" cy="259045"/>
    <xdr:sp macro="" textlink="">
      <xdr:nvSpPr>
        <xdr:cNvPr id="714" name="n_3aveValue【保健センター・保健所】&#10;一人当たり面積">
          <a:extLst>
            <a:ext uri="{FF2B5EF4-FFF2-40B4-BE49-F238E27FC236}">
              <a16:creationId xmlns:a16="http://schemas.microsoft.com/office/drawing/2014/main" id="{E1C12B11-F502-405A-A136-31E4E6CE5BBA}"/>
            </a:ext>
          </a:extLst>
        </xdr:cNvPr>
        <xdr:cNvSpPr txBox="1"/>
      </xdr:nvSpPr>
      <xdr:spPr>
        <a:xfrm>
          <a:off x="17383202" y="1019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60977</xdr:rowOff>
    </xdr:from>
    <xdr:ext cx="469744" cy="259045"/>
    <xdr:sp macro="" textlink="">
      <xdr:nvSpPr>
        <xdr:cNvPr id="715" name="n_4aveValue【保健センター・保健所】&#10;一人当たり面積">
          <a:extLst>
            <a:ext uri="{FF2B5EF4-FFF2-40B4-BE49-F238E27FC236}">
              <a16:creationId xmlns:a16="http://schemas.microsoft.com/office/drawing/2014/main" id="{6B150CA5-840D-4237-9172-001119331B6E}"/>
            </a:ext>
          </a:extLst>
        </xdr:cNvPr>
        <xdr:cNvSpPr txBox="1"/>
      </xdr:nvSpPr>
      <xdr:spPr>
        <a:xfrm>
          <a:off x="16592627" y="1027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7455</xdr:rowOff>
    </xdr:from>
    <xdr:ext cx="469744" cy="259045"/>
    <xdr:sp macro="" textlink="">
      <xdr:nvSpPr>
        <xdr:cNvPr id="716" name="n_1mainValue【保健センター・保健所】&#10;一人当たり面積">
          <a:extLst>
            <a:ext uri="{FF2B5EF4-FFF2-40B4-BE49-F238E27FC236}">
              <a16:creationId xmlns:a16="http://schemas.microsoft.com/office/drawing/2014/main" id="{57B2A61B-2ED6-4EFA-8896-6168925554D6}"/>
            </a:ext>
          </a:extLst>
        </xdr:cNvPr>
        <xdr:cNvSpPr txBox="1"/>
      </xdr:nvSpPr>
      <xdr:spPr>
        <a:xfrm>
          <a:off x="18983402" y="973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7455</xdr:rowOff>
    </xdr:from>
    <xdr:ext cx="469744" cy="259045"/>
    <xdr:sp macro="" textlink="">
      <xdr:nvSpPr>
        <xdr:cNvPr id="717" name="n_2mainValue【保健センター・保健所】&#10;一人当たり面積">
          <a:extLst>
            <a:ext uri="{FF2B5EF4-FFF2-40B4-BE49-F238E27FC236}">
              <a16:creationId xmlns:a16="http://schemas.microsoft.com/office/drawing/2014/main" id="{D506D314-D825-4904-8156-D60C31EAFDEE}"/>
            </a:ext>
          </a:extLst>
        </xdr:cNvPr>
        <xdr:cNvSpPr txBox="1"/>
      </xdr:nvSpPr>
      <xdr:spPr>
        <a:xfrm>
          <a:off x="18183302" y="973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18342</xdr:rowOff>
    </xdr:from>
    <xdr:ext cx="469744" cy="259045"/>
    <xdr:sp macro="" textlink="">
      <xdr:nvSpPr>
        <xdr:cNvPr id="718" name="n_3mainValue【保健センター・保健所】&#10;一人当たり面積">
          <a:extLst>
            <a:ext uri="{FF2B5EF4-FFF2-40B4-BE49-F238E27FC236}">
              <a16:creationId xmlns:a16="http://schemas.microsoft.com/office/drawing/2014/main" id="{FCAA5E2C-846A-4725-80C8-9E1B101EA5ED}"/>
            </a:ext>
          </a:extLst>
        </xdr:cNvPr>
        <xdr:cNvSpPr txBox="1"/>
      </xdr:nvSpPr>
      <xdr:spPr>
        <a:xfrm>
          <a:off x="17383202" y="974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29227</xdr:rowOff>
    </xdr:from>
    <xdr:ext cx="469744" cy="259045"/>
    <xdr:sp macro="" textlink="">
      <xdr:nvSpPr>
        <xdr:cNvPr id="719" name="n_4mainValue【保健センター・保健所】&#10;一人当たり面積">
          <a:extLst>
            <a:ext uri="{FF2B5EF4-FFF2-40B4-BE49-F238E27FC236}">
              <a16:creationId xmlns:a16="http://schemas.microsoft.com/office/drawing/2014/main" id="{B59D40F6-C288-44F3-B52E-A177A8016DEE}"/>
            </a:ext>
          </a:extLst>
        </xdr:cNvPr>
        <xdr:cNvSpPr txBox="1"/>
      </xdr:nvSpPr>
      <xdr:spPr>
        <a:xfrm>
          <a:off x="16592627" y="975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a:extLst>
            <a:ext uri="{FF2B5EF4-FFF2-40B4-BE49-F238E27FC236}">
              <a16:creationId xmlns:a16="http://schemas.microsoft.com/office/drawing/2014/main" id="{1E8F6BBA-CB1D-4135-A5BA-33DE611A691F}"/>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a:extLst>
            <a:ext uri="{FF2B5EF4-FFF2-40B4-BE49-F238E27FC236}">
              <a16:creationId xmlns:a16="http://schemas.microsoft.com/office/drawing/2014/main" id="{A6B61A01-F878-4658-BF0B-D2AA3D813597}"/>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a:extLst>
            <a:ext uri="{FF2B5EF4-FFF2-40B4-BE49-F238E27FC236}">
              <a16:creationId xmlns:a16="http://schemas.microsoft.com/office/drawing/2014/main" id="{EE247EA5-A65F-42AF-8FE6-734CA54480A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a:extLst>
            <a:ext uri="{FF2B5EF4-FFF2-40B4-BE49-F238E27FC236}">
              <a16:creationId xmlns:a16="http://schemas.microsoft.com/office/drawing/2014/main" id="{12D055FD-0C37-46D6-9FCD-9D661BBBF70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a:extLst>
            <a:ext uri="{FF2B5EF4-FFF2-40B4-BE49-F238E27FC236}">
              <a16:creationId xmlns:a16="http://schemas.microsoft.com/office/drawing/2014/main" id="{193F5121-D26A-4B3A-86A6-9A7B7D59D9D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a:extLst>
            <a:ext uri="{FF2B5EF4-FFF2-40B4-BE49-F238E27FC236}">
              <a16:creationId xmlns:a16="http://schemas.microsoft.com/office/drawing/2014/main" id="{938827A0-301A-4DE3-9AD8-85E9C24F5F9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a:extLst>
            <a:ext uri="{FF2B5EF4-FFF2-40B4-BE49-F238E27FC236}">
              <a16:creationId xmlns:a16="http://schemas.microsoft.com/office/drawing/2014/main" id="{CD861A9F-2AE2-474A-9AF6-AAB1B3E189D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a:extLst>
            <a:ext uri="{FF2B5EF4-FFF2-40B4-BE49-F238E27FC236}">
              <a16:creationId xmlns:a16="http://schemas.microsoft.com/office/drawing/2014/main" id="{12E838F2-F1F9-42DB-9DFA-448146E6A33F}"/>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8" name="テキスト ボックス 727">
          <a:extLst>
            <a:ext uri="{FF2B5EF4-FFF2-40B4-BE49-F238E27FC236}">
              <a16:creationId xmlns:a16="http://schemas.microsoft.com/office/drawing/2014/main" id="{2312F019-2457-4A07-8754-D44B377D6BA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9" name="直線コネクタ 728">
          <a:extLst>
            <a:ext uri="{FF2B5EF4-FFF2-40B4-BE49-F238E27FC236}">
              <a16:creationId xmlns:a16="http://schemas.microsoft.com/office/drawing/2014/main" id="{D34C1D9B-F95B-47EC-A7C5-CAD901A6F7A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0" name="テキスト ボックス 729">
          <a:extLst>
            <a:ext uri="{FF2B5EF4-FFF2-40B4-BE49-F238E27FC236}">
              <a16:creationId xmlns:a16="http://schemas.microsoft.com/office/drawing/2014/main" id="{3F28F410-564A-42E1-B07D-2C259761315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1" name="直線コネクタ 730">
          <a:extLst>
            <a:ext uri="{FF2B5EF4-FFF2-40B4-BE49-F238E27FC236}">
              <a16:creationId xmlns:a16="http://schemas.microsoft.com/office/drawing/2014/main" id="{4673E27C-6FEF-48A6-994C-F3BA5F010C8E}"/>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2" name="テキスト ボックス 731">
          <a:extLst>
            <a:ext uri="{FF2B5EF4-FFF2-40B4-BE49-F238E27FC236}">
              <a16:creationId xmlns:a16="http://schemas.microsoft.com/office/drawing/2014/main" id="{2D9077D5-8CAD-4379-8D90-8F4EA5BE4522}"/>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3" name="直線コネクタ 732">
          <a:extLst>
            <a:ext uri="{FF2B5EF4-FFF2-40B4-BE49-F238E27FC236}">
              <a16:creationId xmlns:a16="http://schemas.microsoft.com/office/drawing/2014/main" id="{1440DF63-1538-4056-9E81-3C3D20F1CD8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4" name="テキスト ボックス 733">
          <a:extLst>
            <a:ext uri="{FF2B5EF4-FFF2-40B4-BE49-F238E27FC236}">
              <a16:creationId xmlns:a16="http://schemas.microsoft.com/office/drawing/2014/main" id="{9895215E-63E4-4B00-96C2-6221EDB078EA}"/>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5" name="直線コネクタ 734">
          <a:extLst>
            <a:ext uri="{FF2B5EF4-FFF2-40B4-BE49-F238E27FC236}">
              <a16:creationId xmlns:a16="http://schemas.microsoft.com/office/drawing/2014/main" id="{E5FC0739-772D-4712-9C93-F9FE1436F646}"/>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6" name="テキスト ボックス 735">
          <a:extLst>
            <a:ext uri="{FF2B5EF4-FFF2-40B4-BE49-F238E27FC236}">
              <a16:creationId xmlns:a16="http://schemas.microsoft.com/office/drawing/2014/main" id="{07E703E0-3D2A-4786-BE1B-11269494C43A}"/>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7" name="直線コネクタ 736">
          <a:extLst>
            <a:ext uri="{FF2B5EF4-FFF2-40B4-BE49-F238E27FC236}">
              <a16:creationId xmlns:a16="http://schemas.microsoft.com/office/drawing/2014/main" id="{F99214C3-7A35-4078-832F-8716F12D85C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8" name="テキスト ボックス 737">
          <a:extLst>
            <a:ext uri="{FF2B5EF4-FFF2-40B4-BE49-F238E27FC236}">
              <a16:creationId xmlns:a16="http://schemas.microsoft.com/office/drawing/2014/main" id="{E5AD07F0-E56D-428A-A42F-D9B3A8A86943}"/>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9" name="直線コネクタ 738">
          <a:extLst>
            <a:ext uri="{FF2B5EF4-FFF2-40B4-BE49-F238E27FC236}">
              <a16:creationId xmlns:a16="http://schemas.microsoft.com/office/drawing/2014/main" id="{237C59EA-D07D-4B8B-B95B-7633B23488CE}"/>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0" name="テキスト ボックス 739">
          <a:extLst>
            <a:ext uri="{FF2B5EF4-FFF2-40B4-BE49-F238E27FC236}">
              <a16:creationId xmlns:a16="http://schemas.microsoft.com/office/drawing/2014/main" id="{BF20F357-574E-4753-98DB-E8DA3D8AEEDE}"/>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9D70E01C-63EB-4EDD-B18D-15C18151C40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2" name="テキスト ボックス 741">
          <a:extLst>
            <a:ext uri="{FF2B5EF4-FFF2-40B4-BE49-F238E27FC236}">
              <a16:creationId xmlns:a16="http://schemas.microsoft.com/office/drawing/2014/main" id="{443555EF-BB51-4D67-B879-8233AC5AC923}"/>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3" name="【消防施設】&#10;有形固定資産減価償却率グラフ枠">
          <a:extLst>
            <a:ext uri="{FF2B5EF4-FFF2-40B4-BE49-F238E27FC236}">
              <a16:creationId xmlns:a16="http://schemas.microsoft.com/office/drawing/2014/main" id="{48F3429C-E109-4E16-91CD-D817FF9D39E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85</xdr:row>
      <xdr:rowOff>150495</xdr:rowOff>
    </xdr:to>
    <xdr:cxnSp macro="">
      <xdr:nvCxnSpPr>
        <xdr:cNvPr id="744" name="直線コネクタ 743">
          <a:extLst>
            <a:ext uri="{FF2B5EF4-FFF2-40B4-BE49-F238E27FC236}">
              <a16:creationId xmlns:a16="http://schemas.microsoft.com/office/drawing/2014/main" id="{F536DB11-0394-4C63-B1E5-6069D899F295}"/>
            </a:ext>
          </a:extLst>
        </xdr:cNvPr>
        <xdr:cNvCxnSpPr/>
      </xdr:nvCxnSpPr>
      <xdr:spPr>
        <a:xfrm flipV="1">
          <a:off x="14696439" y="1263777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154322</xdr:rowOff>
    </xdr:from>
    <xdr:ext cx="405111" cy="259045"/>
    <xdr:sp macro="" textlink="">
      <xdr:nvSpPr>
        <xdr:cNvPr id="745" name="【消防施設】&#10;有形固定資産減価償却率最小値テキスト">
          <a:extLst>
            <a:ext uri="{FF2B5EF4-FFF2-40B4-BE49-F238E27FC236}">
              <a16:creationId xmlns:a16="http://schemas.microsoft.com/office/drawing/2014/main" id="{0B2524E6-CBC5-4F85-8482-1100AB948166}"/>
            </a:ext>
          </a:extLst>
        </xdr:cNvPr>
        <xdr:cNvSpPr txBox="1"/>
      </xdr:nvSpPr>
      <xdr:spPr>
        <a:xfrm>
          <a:off x="14735175" y="1392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150495</xdr:rowOff>
    </xdr:from>
    <xdr:to>
      <xdr:col>86</xdr:col>
      <xdr:colOff>25400</xdr:colOff>
      <xdr:row>85</xdr:row>
      <xdr:rowOff>150495</xdr:rowOff>
    </xdr:to>
    <xdr:cxnSp macro="">
      <xdr:nvCxnSpPr>
        <xdr:cNvPr id="746" name="直線コネクタ 745">
          <a:extLst>
            <a:ext uri="{FF2B5EF4-FFF2-40B4-BE49-F238E27FC236}">
              <a16:creationId xmlns:a16="http://schemas.microsoft.com/office/drawing/2014/main" id="{DC00A2F5-5C20-4EBF-98A0-E3F5C1BAC61C}"/>
            </a:ext>
          </a:extLst>
        </xdr:cNvPr>
        <xdr:cNvCxnSpPr/>
      </xdr:nvCxnSpPr>
      <xdr:spPr>
        <a:xfrm>
          <a:off x="14611350" y="139236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747" name="【消防施設】&#10;有形固定資産減価償却率最大値テキスト">
          <a:extLst>
            <a:ext uri="{FF2B5EF4-FFF2-40B4-BE49-F238E27FC236}">
              <a16:creationId xmlns:a16="http://schemas.microsoft.com/office/drawing/2014/main" id="{602898CE-0F58-40CB-B9A1-0170C1FF8D48}"/>
            </a:ext>
          </a:extLst>
        </xdr:cNvPr>
        <xdr:cNvSpPr txBox="1"/>
      </xdr:nvSpPr>
      <xdr:spPr>
        <a:xfrm>
          <a:off x="14735175" y="1243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748" name="直線コネクタ 747">
          <a:extLst>
            <a:ext uri="{FF2B5EF4-FFF2-40B4-BE49-F238E27FC236}">
              <a16:creationId xmlns:a16="http://schemas.microsoft.com/office/drawing/2014/main" id="{1A8AE48C-5F5C-4A71-9930-0D4D2CA9414A}"/>
            </a:ext>
          </a:extLst>
        </xdr:cNvPr>
        <xdr:cNvCxnSpPr/>
      </xdr:nvCxnSpPr>
      <xdr:spPr>
        <a:xfrm>
          <a:off x="14611350" y="12637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34307</xdr:rowOff>
    </xdr:from>
    <xdr:ext cx="405111" cy="259045"/>
    <xdr:sp macro="" textlink="">
      <xdr:nvSpPr>
        <xdr:cNvPr id="749" name="【消防施設】&#10;有形固定資産減価償却率平均値テキスト">
          <a:extLst>
            <a:ext uri="{FF2B5EF4-FFF2-40B4-BE49-F238E27FC236}">
              <a16:creationId xmlns:a16="http://schemas.microsoft.com/office/drawing/2014/main" id="{6E646F14-155C-4AB8-94FF-9F42F95683A9}"/>
            </a:ext>
          </a:extLst>
        </xdr:cNvPr>
        <xdr:cNvSpPr txBox="1"/>
      </xdr:nvSpPr>
      <xdr:spPr>
        <a:xfrm>
          <a:off x="14735175" y="13156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55880</xdr:rowOff>
    </xdr:from>
    <xdr:to>
      <xdr:col>85</xdr:col>
      <xdr:colOff>177800</xdr:colOff>
      <xdr:row>81</xdr:row>
      <xdr:rowOff>157480</xdr:rowOff>
    </xdr:to>
    <xdr:sp macro="" textlink="">
      <xdr:nvSpPr>
        <xdr:cNvPr id="750" name="フローチャート: 判断 749">
          <a:extLst>
            <a:ext uri="{FF2B5EF4-FFF2-40B4-BE49-F238E27FC236}">
              <a16:creationId xmlns:a16="http://schemas.microsoft.com/office/drawing/2014/main" id="{90090CB6-34D6-495B-8318-5EB0DF0EADC7}"/>
            </a:ext>
          </a:extLst>
        </xdr:cNvPr>
        <xdr:cNvSpPr/>
      </xdr:nvSpPr>
      <xdr:spPr>
        <a:xfrm>
          <a:off x="14649450" y="131813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160655</xdr:rowOff>
    </xdr:from>
    <xdr:to>
      <xdr:col>81</xdr:col>
      <xdr:colOff>101600</xdr:colOff>
      <xdr:row>82</xdr:row>
      <xdr:rowOff>90805</xdr:rowOff>
    </xdr:to>
    <xdr:sp macro="" textlink="">
      <xdr:nvSpPr>
        <xdr:cNvPr id="751" name="フローチャート: 判断 750">
          <a:extLst>
            <a:ext uri="{FF2B5EF4-FFF2-40B4-BE49-F238E27FC236}">
              <a16:creationId xmlns:a16="http://schemas.microsoft.com/office/drawing/2014/main" id="{99C6AA20-F06E-4A90-90E8-2940FAF04A52}"/>
            </a:ext>
          </a:extLst>
        </xdr:cNvPr>
        <xdr:cNvSpPr/>
      </xdr:nvSpPr>
      <xdr:spPr>
        <a:xfrm>
          <a:off x="13887450" y="132892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752" name="フローチャート: 判断 751">
          <a:extLst>
            <a:ext uri="{FF2B5EF4-FFF2-40B4-BE49-F238E27FC236}">
              <a16:creationId xmlns:a16="http://schemas.microsoft.com/office/drawing/2014/main" id="{41F07A8E-F9A2-4C97-BD5A-103E39ED4484}"/>
            </a:ext>
          </a:extLst>
        </xdr:cNvPr>
        <xdr:cNvSpPr/>
      </xdr:nvSpPr>
      <xdr:spPr>
        <a:xfrm>
          <a:off x="13096875" y="132594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53" name="フローチャート: 判断 752">
          <a:extLst>
            <a:ext uri="{FF2B5EF4-FFF2-40B4-BE49-F238E27FC236}">
              <a16:creationId xmlns:a16="http://schemas.microsoft.com/office/drawing/2014/main" id="{700E7C79-89BB-4CDE-8225-20FECCA39428}"/>
            </a:ext>
          </a:extLst>
        </xdr:cNvPr>
        <xdr:cNvSpPr/>
      </xdr:nvSpPr>
      <xdr:spPr>
        <a:xfrm>
          <a:off x="12296775" y="13231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33020</xdr:rowOff>
    </xdr:from>
    <xdr:to>
      <xdr:col>67</xdr:col>
      <xdr:colOff>101600</xdr:colOff>
      <xdr:row>81</xdr:row>
      <xdr:rowOff>134620</xdr:rowOff>
    </xdr:to>
    <xdr:sp macro="" textlink="">
      <xdr:nvSpPr>
        <xdr:cNvPr id="754" name="フローチャート: 判断 753">
          <a:extLst>
            <a:ext uri="{FF2B5EF4-FFF2-40B4-BE49-F238E27FC236}">
              <a16:creationId xmlns:a16="http://schemas.microsoft.com/office/drawing/2014/main" id="{724FA5D6-E8A0-4095-850B-DFAB45222453}"/>
            </a:ext>
          </a:extLst>
        </xdr:cNvPr>
        <xdr:cNvSpPr/>
      </xdr:nvSpPr>
      <xdr:spPr>
        <a:xfrm>
          <a:off x="11487150" y="131552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3E520220-3E4D-41FF-824C-1CE9BE6CD79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67D8DA30-5929-4655-BB6F-0EE4B9C7E56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42C68AF-93E8-404A-A484-0D4FE8979F3B}"/>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149F5CE3-6785-489B-9478-1DBECEAF78C0}"/>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D6259D8D-A36D-4644-ABA9-3DDE4F50F7C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135889</xdr:rowOff>
    </xdr:from>
    <xdr:to>
      <xdr:col>85</xdr:col>
      <xdr:colOff>177800</xdr:colOff>
      <xdr:row>79</xdr:row>
      <xdr:rowOff>66039</xdr:rowOff>
    </xdr:to>
    <xdr:sp macro="" textlink="">
      <xdr:nvSpPr>
        <xdr:cNvPr id="760" name="楕円 759">
          <a:extLst>
            <a:ext uri="{FF2B5EF4-FFF2-40B4-BE49-F238E27FC236}">
              <a16:creationId xmlns:a16="http://schemas.microsoft.com/office/drawing/2014/main" id="{BDBFCDE1-763B-402C-99C3-B00F93270260}"/>
            </a:ext>
          </a:extLst>
        </xdr:cNvPr>
        <xdr:cNvSpPr/>
      </xdr:nvSpPr>
      <xdr:spPr>
        <a:xfrm>
          <a:off x="14649450" y="127755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158766</xdr:rowOff>
    </xdr:from>
    <xdr:ext cx="405111" cy="259045"/>
    <xdr:sp macro="" textlink="">
      <xdr:nvSpPr>
        <xdr:cNvPr id="761" name="【消防施設】&#10;有形固定資産減価償却率該当値テキスト">
          <a:extLst>
            <a:ext uri="{FF2B5EF4-FFF2-40B4-BE49-F238E27FC236}">
              <a16:creationId xmlns:a16="http://schemas.microsoft.com/office/drawing/2014/main" id="{DB05293C-CEB8-42E2-828B-B9EA5599C242}"/>
            </a:ext>
          </a:extLst>
        </xdr:cNvPr>
        <xdr:cNvSpPr txBox="1"/>
      </xdr:nvSpPr>
      <xdr:spPr>
        <a:xfrm>
          <a:off x="14735175" y="12639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80645</xdr:rowOff>
    </xdr:from>
    <xdr:to>
      <xdr:col>81</xdr:col>
      <xdr:colOff>101600</xdr:colOff>
      <xdr:row>79</xdr:row>
      <xdr:rowOff>10795</xdr:rowOff>
    </xdr:to>
    <xdr:sp macro="" textlink="">
      <xdr:nvSpPr>
        <xdr:cNvPr id="762" name="楕円 761">
          <a:extLst>
            <a:ext uri="{FF2B5EF4-FFF2-40B4-BE49-F238E27FC236}">
              <a16:creationId xmlns:a16="http://schemas.microsoft.com/office/drawing/2014/main" id="{90D91D4E-62FF-4F5E-9EBB-9AF40B849882}"/>
            </a:ext>
          </a:extLst>
        </xdr:cNvPr>
        <xdr:cNvSpPr/>
      </xdr:nvSpPr>
      <xdr:spPr>
        <a:xfrm>
          <a:off x="13887450" y="127234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131445</xdr:rowOff>
    </xdr:from>
    <xdr:to>
      <xdr:col>85</xdr:col>
      <xdr:colOff>127000</xdr:colOff>
      <xdr:row>79</xdr:row>
      <xdr:rowOff>15239</xdr:rowOff>
    </xdr:to>
    <xdr:cxnSp macro="">
      <xdr:nvCxnSpPr>
        <xdr:cNvPr id="763" name="直線コネクタ 762">
          <a:extLst>
            <a:ext uri="{FF2B5EF4-FFF2-40B4-BE49-F238E27FC236}">
              <a16:creationId xmlns:a16="http://schemas.microsoft.com/office/drawing/2014/main" id="{D087A366-823F-470C-AA88-D86C46A18B73}"/>
            </a:ext>
          </a:extLst>
        </xdr:cNvPr>
        <xdr:cNvCxnSpPr/>
      </xdr:nvCxnSpPr>
      <xdr:spPr>
        <a:xfrm>
          <a:off x="13935075" y="12771120"/>
          <a:ext cx="762000" cy="4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69214</xdr:rowOff>
    </xdr:from>
    <xdr:to>
      <xdr:col>76</xdr:col>
      <xdr:colOff>165100</xdr:colOff>
      <xdr:row>78</xdr:row>
      <xdr:rowOff>170814</xdr:rowOff>
    </xdr:to>
    <xdr:sp macro="" textlink="">
      <xdr:nvSpPr>
        <xdr:cNvPr id="764" name="楕円 763">
          <a:extLst>
            <a:ext uri="{FF2B5EF4-FFF2-40B4-BE49-F238E27FC236}">
              <a16:creationId xmlns:a16="http://schemas.microsoft.com/office/drawing/2014/main" id="{8E6BECD1-8B95-4F49-BFCF-159797235F0D}"/>
            </a:ext>
          </a:extLst>
        </xdr:cNvPr>
        <xdr:cNvSpPr/>
      </xdr:nvSpPr>
      <xdr:spPr>
        <a:xfrm>
          <a:off x="13096875" y="127057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120014</xdr:rowOff>
    </xdr:from>
    <xdr:to>
      <xdr:col>81</xdr:col>
      <xdr:colOff>50800</xdr:colOff>
      <xdr:row>78</xdr:row>
      <xdr:rowOff>131445</xdr:rowOff>
    </xdr:to>
    <xdr:cxnSp macro="">
      <xdr:nvCxnSpPr>
        <xdr:cNvPr id="765" name="直線コネクタ 764">
          <a:extLst>
            <a:ext uri="{FF2B5EF4-FFF2-40B4-BE49-F238E27FC236}">
              <a16:creationId xmlns:a16="http://schemas.microsoft.com/office/drawing/2014/main" id="{6EF14AAA-6B44-4151-84E7-6EA0515EE6E3}"/>
            </a:ext>
          </a:extLst>
        </xdr:cNvPr>
        <xdr:cNvCxnSpPr/>
      </xdr:nvCxnSpPr>
      <xdr:spPr>
        <a:xfrm>
          <a:off x="13144500" y="12762864"/>
          <a:ext cx="79057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15875</xdr:rowOff>
    </xdr:from>
    <xdr:to>
      <xdr:col>72</xdr:col>
      <xdr:colOff>38100</xdr:colOff>
      <xdr:row>78</xdr:row>
      <xdr:rowOff>117475</xdr:rowOff>
    </xdr:to>
    <xdr:sp macro="" textlink="">
      <xdr:nvSpPr>
        <xdr:cNvPr id="766" name="楕円 765">
          <a:extLst>
            <a:ext uri="{FF2B5EF4-FFF2-40B4-BE49-F238E27FC236}">
              <a16:creationId xmlns:a16="http://schemas.microsoft.com/office/drawing/2014/main" id="{192AC73D-7F9F-4818-A8B1-51F4696EE343}"/>
            </a:ext>
          </a:extLst>
        </xdr:cNvPr>
        <xdr:cNvSpPr/>
      </xdr:nvSpPr>
      <xdr:spPr>
        <a:xfrm>
          <a:off x="12296775" y="126555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66675</xdr:rowOff>
    </xdr:from>
    <xdr:to>
      <xdr:col>76</xdr:col>
      <xdr:colOff>114300</xdr:colOff>
      <xdr:row>78</xdr:row>
      <xdr:rowOff>120014</xdr:rowOff>
    </xdr:to>
    <xdr:cxnSp macro="">
      <xdr:nvCxnSpPr>
        <xdr:cNvPr id="767" name="直線コネクタ 766">
          <a:extLst>
            <a:ext uri="{FF2B5EF4-FFF2-40B4-BE49-F238E27FC236}">
              <a16:creationId xmlns:a16="http://schemas.microsoft.com/office/drawing/2014/main" id="{84516AD8-DF31-4C9F-84A5-0F2B251E1F54}"/>
            </a:ext>
          </a:extLst>
        </xdr:cNvPr>
        <xdr:cNvCxnSpPr/>
      </xdr:nvCxnSpPr>
      <xdr:spPr>
        <a:xfrm>
          <a:off x="12344400" y="12703175"/>
          <a:ext cx="800100" cy="5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164464</xdr:rowOff>
    </xdr:from>
    <xdr:to>
      <xdr:col>67</xdr:col>
      <xdr:colOff>101600</xdr:colOff>
      <xdr:row>78</xdr:row>
      <xdr:rowOff>94614</xdr:rowOff>
    </xdr:to>
    <xdr:sp macro="" textlink="">
      <xdr:nvSpPr>
        <xdr:cNvPr id="768" name="楕円 767">
          <a:extLst>
            <a:ext uri="{FF2B5EF4-FFF2-40B4-BE49-F238E27FC236}">
              <a16:creationId xmlns:a16="http://schemas.microsoft.com/office/drawing/2014/main" id="{146E3388-475F-4005-BFA1-F3409146FAD6}"/>
            </a:ext>
          </a:extLst>
        </xdr:cNvPr>
        <xdr:cNvSpPr/>
      </xdr:nvSpPr>
      <xdr:spPr>
        <a:xfrm>
          <a:off x="11487150" y="126390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43814</xdr:rowOff>
    </xdr:from>
    <xdr:to>
      <xdr:col>71</xdr:col>
      <xdr:colOff>177800</xdr:colOff>
      <xdr:row>78</xdr:row>
      <xdr:rowOff>66675</xdr:rowOff>
    </xdr:to>
    <xdr:cxnSp macro="">
      <xdr:nvCxnSpPr>
        <xdr:cNvPr id="769" name="直線コネクタ 768">
          <a:extLst>
            <a:ext uri="{FF2B5EF4-FFF2-40B4-BE49-F238E27FC236}">
              <a16:creationId xmlns:a16="http://schemas.microsoft.com/office/drawing/2014/main" id="{E171536E-F1E9-44BC-8622-38C23459E7B4}"/>
            </a:ext>
          </a:extLst>
        </xdr:cNvPr>
        <xdr:cNvCxnSpPr/>
      </xdr:nvCxnSpPr>
      <xdr:spPr>
        <a:xfrm>
          <a:off x="11534775" y="12686664"/>
          <a:ext cx="809625"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81932</xdr:rowOff>
    </xdr:from>
    <xdr:ext cx="405111" cy="259045"/>
    <xdr:sp macro="" textlink="">
      <xdr:nvSpPr>
        <xdr:cNvPr id="770" name="n_1aveValue【消防施設】&#10;有形固定資産減価償却率">
          <a:extLst>
            <a:ext uri="{FF2B5EF4-FFF2-40B4-BE49-F238E27FC236}">
              <a16:creationId xmlns:a16="http://schemas.microsoft.com/office/drawing/2014/main" id="{7C4EEFF9-8EC6-4300-9BC2-88A11B85F483}"/>
            </a:ext>
          </a:extLst>
        </xdr:cNvPr>
        <xdr:cNvSpPr txBox="1"/>
      </xdr:nvSpPr>
      <xdr:spPr>
        <a:xfrm>
          <a:off x="13745219" y="1337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55263</xdr:rowOff>
    </xdr:from>
    <xdr:ext cx="405111" cy="259045"/>
    <xdr:sp macro="" textlink="">
      <xdr:nvSpPr>
        <xdr:cNvPr id="771" name="n_2aveValue【消防施設】&#10;有形固定資産減価償却率">
          <a:extLst>
            <a:ext uri="{FF2B5EF4-FFF2-40B4-BE49-F238E27FC236}">
              <a16:creationId xmlns:a16="http://schemas.microsoft.com/office/drawing/2014/main" id="{40790C24-2AA1-4291-9CB7-95F2E5342402}"/>
            </a:ext>
          </a:extLst>
        </xdr:cNvPr>
        <xdr:cNvSpPr txBox="1"/>
      </xdr:nvSpPr>
      <xdr:spPr>
        <a:xfrm>
          <a:off x="12964169" y="1334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72" name="n_3aveValue【消防施設】&#10;有形固定資産減価償却率">
          <a:extLst>
            <a:ext uri="{FF2B5EF4-FFF2-40B4-BE49-F238E27FC236}">
              <a16:creationId xmlns:a16="http://schemas.microsoft.com/office/drawing/2014/main" id="{6E96103C-B021-4CB5-95B5-4F3744E99141}"/>
            </a:ext>
          </a:extLst>
        </xdr:cNvPr>
        <xdr:cNvSpPr txBox="1"/>
      </xdr:nvSpPr>
      <xdr:spPr>
        <a:xfrm>
          <a:off x="12164069"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125747</xdr:rowOff>
    </xdr:from>
    <xdr:ext cx="405111" cy="259045"/>
    <xdr:sp macro="" textlink="">
      <xdr:nvSpPr>
        <xdr:cNvPr id="773" name="n_4aveValue【消防施設】&#10;有形固定資産減価償却率">
          <a:extLst>
            <a:ext uri="{FF2B5EF4-FFF2-40B4-BE49-F238E27FC236}">
              <a16:creationId xmlns:a16="http://schemas.microsoft.com/office/drawing/2014/main" id="{E80793E8-E947-43A0-B51D-191985A88D4C}"/>
            </a:ext>
          </a:extLst>
        </xdr:cNvPr>
        <xdr:cNvSpPr txBox="1"/>
      </xdr:nvSpPr>
      <xdr:spPr>
        <a:xfrm>
          <a:off x="11354444" y="1324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27322</xdr:rowOff>
    </xdr:from>
    <xdr:ext cx="405111" cy="259045"/>
    <xdr:sp macro="" textlink="">
      <xdr:nvSpPr>
        <xdr:cNvPr id="774" name="n_1mainValue【消防施設】&#10;有形固定資産減価償却率">
          <a:extLst>
            <a:ext uri="{FF2B5EF4-FFF2-40B4-BE49-F238E27FC236}">
              <a16:creationId xmlns:a16="http://schemas.microsoft.com/office/drawing/2014/main" id="{A0ABE6BA-2E9B-4558-A3DC-53B612D4937E}"/>
            </a:ext>
          </a:extLst>
        </xdr:cNvPr>
        <xdr:cNvSpPr txBox="1"/>
      </xdr:nvSpPr>
      <xdr:spPr>
        <a:xfrm>
          <a:off x="13745219" y="1250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15891</xdr:rowOff>
    </xdr:from>
    <xdr:ext cx="405111" cy="259045"/>
    <xdr:sp macro="" textlink="">
      <xdr:nvSpPr>
        <xdr:cNvPr id="775" name="n_2mainValue【消防施設】&#10;有形固定資産減価償却率">
          <a:extLst>
            <a:ext uri="{FF2B5EF4-FFF2-40B4-BE49-F238E27FC236}">
              <a16:creationId xmlns:a16="http://schemas.microsoft.com/office/drawing/2014/main" id="{C5C6C7D7-8015-44B5-B80A-AF2B03AF3A6F}"/>
            </a:ext>
          </a:extLst>
        </xdr:cNvPr>
        <xdr:cNvSpPr txBox="1"/>
      </xdr:nvSpPr>
      <xdr:spPr>
        <a:xfrm>
          <a:off x="12964169" y="12493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134002</xdr:rowOff>
    </xdr:from>
    <xdr:ext cx="405111" cy="259045"/>
    <xdr:sp macro="" textlink="">
      <xdr:nvSpPr>
        <xdr:cNvPr id="776" name="n_3mainValue【消防施設】&#10;有形固定資産減価償却率">
          <a:extLst>
            <a:ext uri="{FF2B5EF4-FFF2-40B4-BE49-F238E27FC236}">
              <a16:creationId xmlns:a16="http://schemas.microsoft.com/office/drawing/2014/main" id="{81FB9EBD-E012-48A6-BEFF-837B0AC14C95}"/>
            </a:ext>
          </a:extLst>
        </xdr:cNvPr>
        <xdr:cNvSpPr txBox="1"/>
      </xdr:nvSpPr>
      <xdr:spPr>
        <a:xfrm>
          <a:off x="12164069" y="12449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111141</xdr:rowOff>
    </xdr:from>
    <xdr:ext cx="405111" cy="259045"/>
    <xdr:sp macro="" textlink="">
      <xdr:nvSpPr>
        <xdr:cNvPr id="777" name="n_4mainValue【消防施設】&#10;有形固定資産減価償却率">
          <a:extLst>
            <a:ext uri="{FF2B5EF4-FFF2-40B4-BE49-F238E27FC236}">
              <a16:creationId xmlns:a16="http://schemas.microsoft.com/office/drawing/2014/main" id="{5968783F-0561-4FA5-80AE-B67138A2C323}"/>
            </a:ext>
          </a:extLst>
        </xdr:cNvPr>
        <xdr:cNvSpPr txBox="1"/>
      </xdr:nvSpPr>
      <xdr:spPr>
        <a:xfrm>
          <a:off x="11354444" y="12426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90440D2F-03BE-48E3-B6DF-C9D0F03A7075}"/>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AECBDA77-9BE0-4E92-9EC0-B098BDCAD1EF}"/>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D6A7F54C-E16A-4B24-9CE8-03AC9E8AA1D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ECAA836C-C179-41B6-B704-1B6950828E6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E1AB3D85-0EE9-4596-A546-43D6D7F7704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7760E8AC-1E5A-4676-B1AA-A29C4D54910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4BF9FFED-17FA-427B-BD5A-B65895A98581}"/>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087BD424-A537-46D4-9AE8-A93878FA53A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FD72BB73-4541-4E75-B19B-7CB649A0F95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D47871DE-997B-46ED-8ECE-6A10E328E54C}"/>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88" name="直線コネクタ 787">
          <a:extLst>
            <a:ext uri="{FF2B5EF4-FFF2-40B4-BE49-F238E27FC236}">
              <a16:creationId xmlns:a16="http://schemas.microsoft.com/office/drawing/2014/main" id="{4D51CD58-135C-4C9B-A81B-32BA69616089}"/>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89" name="テキスト ボックス 788">
          <a:extLst>
            <a:ext uri="{FF2B5EF4-FFF2-40B4-BE49-F238E27FC236}">
              <a16:creationId xmlns:a16="http://schemas.microsoft.com/office/drawing/2014/main" id="{44B14545-AEBF-47F7-8E1F-824651E1730C}"/>
            </a:ext>
          </a:extLst>
        </xdr:cNvPr>
        <xdr:cNvSpPr txBox="1"/>
      </xdr:nvSpPr>
      <xdr:spPr>
        <a:xfrm>
          <a:off x="16052346"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4FF20938-4636-476E-894C-820357F448A7}"/>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2E5661AD-E9AB-4C59-A1B1-07E0C7109583}"/>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92" name="直線コネクタ 791">
          <a:extLst>
            <a:ext uri="{FF2B5EF4-FFF2-40B4-BE49-F238E27FC236}">
              <a16:creationId xmlns:a16="http://schemas.microsoft.com/office/drawing/2014/main" id="{5846349F-225D-495A-BA6E-D56FB2828DCE}"/>
            </a:ext>
          </a:extLst>
        </xdr:cNvPr>
        <xdr:cNvCxnSpPr/>
      </xdr:nvCxnSpPr>
      <xdr:spPr>
        <a:xfrm>
          <a:off x="16459200" y="12792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93" name="テキスト ボックス 792">
          <a:extLst>
            <a:ext uri="{FF2B5EF4-FFF2-40B4-BE49-F238E27FC236}">
              <a16:creationId xmlns:a16="http://schemas.microsoft.com/office/drawing/2014/main" id="{4F0A1308-7C1E-4C98-9B6D-16CDDCBC3B04}"/>
            </a:ext>
          </a:extLst>
        </xdr:cNvPr>
        <xdr:cNvSpPr txBox="1"/>
      </xdr:nvSpPr>
      <xdr:spPr>
        <a:xfrm>
          <a:off x="16052346"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65F0E9C0-464C-4688-946A-C09E43AB388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65A9FD09-4323-4515-83DE-7B5F908F2FA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a:extLst>
            <a:ext uri="{FF2B5EF4-FFF2-40B4-BE49-F238E27FC236}">
              <a16:creationId xmlns:a16="http://schemas.microsoft.com/office/drawing/2014/main" id="{B34AE7C7-6A5B-4693-9B76-190B16ECE86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84</xdr:row>
      <xdr:rowOff>158114</xdr:rowOff>
    </xdr:to>
    <xdr:cxnSp macro="">
      <xdr:nvCxnSpPr>
        <xdr:cNvPr id="797" name="直線コネクタ 796">
          <a:extLst>
            <a:ext uri="{FF2B5EF4-FFF2-40B4-BE49-F238E27FC236}">
              <a16:creationId xmlns:a16="http://schemas.microsoft.com/office/drawing/2014/main" id="{AB86353D-9005-4C09-A4FD-96FBCCBFB477}"/>
            </a:ext>
          </a:extLst>
        </xdr:cNvPr>
        <xdr:cNvCxnSpPr/>
      </xdr:nvCxnSpPr>
      <xdr:spPr>
        <a:xfrm flipV="1">
          <a:off x="19954239" y="12630150"/>
          <a:ext cx="0" cy="1142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161941</xdr:rowOff>
    </xdr:from>
    <xdr:ext cx="469744" cy="259045"/>
    <xdr:sp macro="" textlink="">
      <xdr:nvSpPr>
        <xdr:cNvPr id="798" name="【消防施設】&#10;一人当たり面積最小値テキスト">
          <a:extLst>
            <a:ext uri="{FF2B5EF4-FFF2-40B4-BE49-F238E27FC236}">
              <a16:creationId xmlns:a16="http://schemas.microsoft.com/office/drawing/2014/main" id="{6C131B6F-C387-4A75-A949-62A26526A0DA}"/>
            </a:ext>
          </a:extLst>
        </xdr:cNvPr>
        <xdr:cNvSpPr txBox="1"/>
      </xdr:nvSpPr>
      <xdr:spPr>
        <a:xfrm>
          <a:off x="19992975" y="1376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158114</xdr:rowOff>
    </xdr:from>
    <xdr:to>
      <xdr:col>116</xdr:col>
      <xdr:colOff>152400</xdr:colOff>
      <xdr:row>84</xdr:row>
      <xdr:rowOff>158114</xdr:rowOff>
    </xdr:to>
    <xdr:cxnSp macro="">
      <xdr:nvCxnSpPr>
        <xdr:cNvPr id="799" name="直線コネクタ 798">
          <a:extLst>
            <a:ext uri="{FF2B5EF4-FFF2-40B4-BE49-F238E27FC236}">
              <a16:creationId xmlns:a16="http://schemas.microsoft.com/office/drawing/2014/main" id="{17B95C89-3E66-4E7F-8958-35111ECE9958}"/>
            </a:ext>
          </a:extLst>
        </xdr:cNvPr>
        <xdr:cNvCxnSpPr/>
      </xdr:nvCxnSpPr>
      <xdr:spPr>
        <a:xfrm>
          <a:off x="19878675" y="137725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00" name="【消防施設】&#10;一人当たり面積最大値テキスト">
          <a:extLst>
            <a:ext uri="{FF2B5EF4-FFF2-40B4-BE49-F238E27FC236}">
              <a16:creationId xmlns:a16="http://schemas.microsoft.com/office/drawing/2014/main" id="{F7E30A0B-CB34-4864-B064-D467297C52C8}"/>
            </a:ext>
          </a:extLst>
        </xdr:cNvPr>
        <xdr:cNvSpPr txBox="1"/>
      </xdr:nvSpPr>
      <xdr:spPr>
        <a:xfrm>
          <a:off x="19992975" y="1241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01" name="直線コネクタ 800">
          <a:extLst>
            <a:ext uri="{FF2B5EF4-FFF2-40B4-BE49-F238E27FC236}">
              <a16:creationId xmlns:a16="http://schemas.microsoft.com/office/drawing/2014/main" id="{DDC33655-D79D-4E6A-8306-2EF9A4EED5F6}"/>
            </a:ext>
          </a:extLst>
        </xdr:cNvPr>
        <xdr:cNvCxnSpPr/>
      </xdr:nvCxnSpPr>
      <xdr:spPr>
        <a:xfrm>
          <a:off x="19878675"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51452</xdr:rowOff>
    </xdr:from>
    <xdr:ext cx="469744" cy="259045"/>
    <xdr:sp macro="" textlink="">
      <xdr:nvSpPr>
        <xdr:cNvPr id="802" name="【消防施設】&#10;一人当たり面積平均値テキスト">
          <a:extLst>
            <a:ext uri="{FF2B5EF4-FFF2-40B4-BE49-F238E27FC236}">
              <a16:creationId xmlns:a16="http://schemas.microsoft.com/office/drawing/2014/main" id="{96DB65D1-B30A-4E81-A899-0C9BC4778875}"/>
            </a:ext>
          </a:extLst>
        </xdr:cNvPr>
        <xdr:cNvSpPr txBox="1"/>
      </xdr:nvSpPr>
      <xdr:spPr>
        <a:xfrm>
          <a:off x="19992975" y="13335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803" name="フローチャート: 判断 802">
          <a:extLst>
            <a:ext uri="{FF2B5EF4-FFF2-40B4-BE49-F238E27FC236}">
              <a16:creationId xmlns:a16="http://schemas.microsoft.com/office/drawing/2014/main" id="{D2433DDC-B7AE-448F-AAFC-6FBB1BF6BB39}"/>
            </a:ext>
          </a:extLst>
        </xdr:cNvPr>
        <xdr:cNvSpPr/>
      </xdr:nvSpPr>
      <xdr:spPr>
        <a:xfrm>
          <a:off x="19897725" y="13360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130175</xdr:rowOff>
    </xdr:from>
    <xdr:to>
      <xdr:col>112</xdr:col>
      <xdr:colOff>38100</xdr:colOff>
      <xdr:row>83</xdr:row>
      <xdr:rowOff>60325</xdr:rowOff>
    </xdr:to>
    <xdr:sp macro="" textlink="">
      <xdr:nvSpPr>
        <xdr:cNvPr id="804" name="フローチャート: 判断 803">
          <a:extLst>
            <a:ext uri="{FF2B5EF4-FFF2-40B4-BE49-F238E27FC236}">
              <a16:creationId xmlns:a16="http://schemas.microsoft.com/office/drawing/2014/main" id="{695BDF96-3414-4EC3-B097-ED8D11519029}"/>
            </a:ext>
          </a:extLst>
        </xdr:cNvPr>
        <xdr:cNvSpPr/>
      </xdr:nvSpPr>
      <xdr:spPr>
        <a:xfrm>
          <a:off x="19154775" y="13417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135889</xdr:rowOff>
    </xdr:from>
    <xdr:to>
      <xdr:col>107</xdr:col>
      <xdr:colOff>101600</xdr:colOff>
      <xdr:row>83</xdr:row>
      <xdr:rowOff>66039</xdr:rowOff>
    </xdr:to>
    <xdr:sp macro="" textlink="">
      <xdr:nvSpPr>
        <xdr:cNvPr id="805" name="フローチャート: 判断 804">
          <a:extLst>
            <a:ext uri="{FF2B5EF4-FFF2-40B4-BE49-F238E27FC236}">
              <a16:creationId xmlns:a16="http://schemas.microsoft.com/office/drawing/2014/main" id="{19973BC5-1D4F-4617-ABB5-26CD141E0622}"/>
            </a:ext>
          </a:extLst>
        </xdr:cNvPr>
        <xdr:cNvSpPr/>
      </xdr:nvSpPr>
      <xdr:spPr>
        <a:xfrm>
          <a:off x="18345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135889</xdr:rowOff>
    </xdr:from>
    <xdr:to>
      <xdr:col>102</xdr:col>
      <xdr:colOff>165100</xdr:colOff>
      <xdr:row>83</xdr:row>
      <xdr:rowOff>66039</xdr:rowOff>
    </xdr:to>
    <xdr:sp macro="" textlink="">
      <xdr:nvSpPr>
        <xdr:cNvPr id="806" name="フローチャート: 判断 805">
          <a:extLst>
            <a:ext uri="{FF2B5EF4-FFF2-40B4-BE49-F238E27FC236}">
              <a16:creationId xmlns:a16="http://schemas.microsoft.com/office/drawing/2014/main" id="{CE3CBA92-583C-47F0-8F33-00DDB615E6E3}"/>
            </a:ext>
          </a:extLst>
        </xdr:cNvPr>
        <xdr:cNvSpPr/>
      </xdr:nvSpPr>
      <xdr:spPr>
        <a:xfrm>
          <a:off x="17554575" y="134232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158750</xdr:rowOff>
    </xdr:from>
    <xdr:to>
      <xdr:col>98</xdr:col>
      <xdr:colOff>38100</xdr:colOff>
      <xdr:row>83</xdr:row>
      <xdr:rowOff>88900</xdr:rowOff>
    </xdr:to>
    <xdr:sp macro="" textlink="">
      <xdr:nvSpPr>
        <xdr:cNvPr id="807" name="フローチャート: 判断 806">
          <a:extLst>
            <a:ext uri="{FF2B5EF4-FFF2-40B4-BE49-F238E27FC236}">
              <a16:creationId xmlns:a16="http://schemas.microsoft.com/office/drawing/2014/main" id="{D7EA9272-A376-48C2-B449-9ADB13F5031E}"/>
            </a:ext>
          </a:extLst>
        </xdr:cNvPr>
        <xdr:cNvSpPr/>
      </xdr:nvSpPr>
      <xdr:spPr>
        <a:xfrm>
          <a:off x="16754475" y="134493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A6CC8794-7128-4315-801D-AA87BEEE1D9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2A3D58D-D4B2-4D55-83D6-2D54CB75CFD4}"/>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93F97C12-48C5-4099-BCB9-F8A812EFD66D}"/>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1A39427-17EF-440A-B075-D67E950D994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2AA1234D-4123-4788-AEC4-A90D34612FA4}"/>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101600</xdr:rowOff>
    </xdr:from>
    <xdr:to>
      <xdr:col>116</xdr:col>
      <xdr:colOff>114300</xdr:colOff>
      <xdr:row>78</xdr:row>
      <xdr:rowOff>31750</xdr:rowOff>
    </xdr:to>
    <xdr:sp macro="" textlink="">
      <xdr:nvSpPr>
        <xdr:cNvPr id="813" name="楕円 812">
          <a:extLst>
            <a:ext uri="{FF2B5EF4-FFF2-40B4-BE49-F238E27FC236}">
              <a16:creationId xmlns:a16="http://schemas.microsoft.com/office/drawing/2014/main" id="{E6323422-43A1-43C6-BE36-664439BF0E65}"/>
            </a:ext>
          </a:extLst>
        </xdr:cNvPr>
        <xdr:cNvSpPr/>
      </xdr:nvSpPr>
      <xdr:spPr>
        <a:xfrm>
          <a:off x="19897725" y="125825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54627</xdr:rowOff>
    </xdr:from>
    <xdr:ext cx="469744" cy="259045"/>
    <xdr:sp macro="" textlink="">
      <xdr:nvSpPr>
        <xdr:cNvPr id="814" name="【消防施設】&#10;一人当たり面積該当値テキスト">
          <a:extLst>
            <a:ext uri="{FF2B5EF4-FFF2-40B4-BE49-F238E27FC236}">
              <a16:creationId xmlns:a16="http://schemas.microsoft.com/office/drawing/2014/main" id="{9572A7CD-2A8F-4D11-A169-10A4C5211B48}"/>
            </a:ext>
          </a:extLst>
        </xdr:cNvPr>
        <xdr:cNvSpPr txBox="1"/>
      </xdr:nvSpPr>
      <xdr:spPr>
        <a:xfrm>
          <a:off x="19992975" y="1253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147320</xdr:rowOff>
    </xdr:from>
    <xdr:to>
      <xdr:col>112</xdr:col>
      <xdr:colOff>38100</xdr:colOff>
      <xdr:row>78</xdr:row>
      <xdr:rowOff>77470</xdr:rowOff>
    </xdr:to>
    <xdr:sp macro="" textlink="">
      <xdr:nvSpPr>
        <xdr:cNvPr id="815" name="楕円 814">
          <a:extLst>
            <a:ext uri="{FF2B5EF4-FFF2-40B4-BE49-F238E27FC236}">
              <a16:creationId xmlns:a16="http://schemas.microsoft.com/office/drawing/2014/main" id="{05D43875-83B4-47C7-8F18-300F49824F74}"/>
            </a:ext>
          </a:extLst>
        </xdr:cNvPr>
        <xdr:cNvSpPr/>
      </xdr:nvSpPr>
      <xdr:spPr>
        <a:xfrm>
          <a:off x="19154775" y="126218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152400</xdr:rowOff>
    </xdr:from>
    <xdr:to>
      <xdr:col>116</xdr:col>
      <xdr:colOff>63500</xdr:colOff>
      <xdr:row>78</xdr:row>
      <xdr:rowOff>26670</xdr:rowOff>
    </xdr:to>
    <xdr:cxnSp macro="">
      <xdr:nvCxnSpPr>
        <xdr:cNvPr id="816" name="直線コネクタ 815">
          <a:extLst>
            <a:ext uri="{FF2B5EF4-FFF2-40B4-BE49-F238E27FC236}">
              <a16:creationId xmlns:a16="http://schemas.microsoft.com/office/drawing/2014/main" id="{DD3309B5-3EEF-4BB3-968D-FEDF010F1115}"/>
            </a:ext>
          </a:extLst>
        </xdr:cNvPr>
        <xdr:cNvCxnSpPr/>
      </xdr:nvCxnSpPr>
      <xdr:spPr>
        <a:xfrm flipV="1">
          <a:off x="19202400" y="12630150"/>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44450</xdr:rowOff>
    </xdr:from>
    <xdr:to>
      <xdr:col>107</xdr:col>
      <xdr:colOff>101600</xdr:colOff>
      <xdr:row>78</xdr:row>
      <xdr:rowOff>146050</xdr:rowOff>
    </xdr:to>
    <xdr:sp macro="" textlink="">
      <xdr:nvSpPr>
        <xdr:cNvPr id="817" name="楕円 816">
          <a:extLst>
            <a:ext uri="{FF2B5EF4-FFF2-40B4-BE49-F238E27FC236}">
              <a16:creationId xmlns:a16="http://schemas.microsoft.com/office/drawing/2014/main" id="{DFE7915F-AD39-4B6E-A45F-C5ED4E284425}"/>
            </a:ext>
          </a:extLst>
        </xdr:cNvPr>
        <xdr:cNvSpPr/>
      </xdr:nvSpPr>
      <xdr:spPr>
        <a:xfrm>
          <a:off x="18345150" y="126873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26670</xdr:rowOff>
    </xdr:from>
    <xdr:to>
      <xdr:col>111</xdr:col>
      <xdr:colOff>177800</xdr:colOff>
      <xdr:row>78</xdr:row>
      <xdr:rowOff>95250</xdr:rowOff>
    </xdr:to>
    <xdr:cxnSp macro="">
      <xdr:nvCxnSpPr>
        <xdr:cNvPr id="818" name="直線コネクタ 817">
          <a:extLst>
            <a:ext uri="{FF2B5EF4-FFF2-40B4-BE49-F238E27FC236}">
              <a16:creationId xmlns:a16="http://schemas.microsoft.com/office/drawing/2014/main" id="{E023824E-A7D2-4428-B5CD-C1D41A96F7D8}"/>
            </a:ext>
          </a:extLst>
        </xdr:cNvPr>
        <xdr:cNvCxnSpPr/>
      </xdr:nvCxnSpPr>
      <xdr:spPr>
        <a:xfrm flipV="1">
          <a:off x="18392775" y="12669520"/>
          <a:ext cx="809625"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84455</xdr:rowOff>
    </xdr:from>
    <xdr:to>
      <xdr:col>102</xdr:col>
      <xdr:colOff>165100</xdr:colOff>
      <xdr:row>80</xdr:row>
      <xdr:rowOff>14605</xdr:rowOff>
    </xdr:to>
    <xdr:sp macro="" textlink="">
      <xdr:nvSpPr>
        <xdr:cNvPr id="819" name="楕円 818">
          <a:extLst>
            <a:ext uri="{FF2B5EF4-FFF2-40B4-BE49-F238E27FC236}">
              <a16:creationId xmlns:a16="http://schemas.microsoft.com/office/drawing/2014/main" id="{8C8B74C7-5062-4ABA-9EF7-7CEDC2C7F4F2}"/>
            </a:ext>
          </a:extLst>
        </xdr:cNvPr>
        <xdr:cNvSpPr/>
      </xdr:nvSpPr>
      <xdr:spPr>
        <a:xfrm>
          <a:off x="17554575" y="128892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95250</xdr:rowOff>
    </xdr:from>
    <xdr:to>
      <xdr:col>107</xdr:col>
      <xdr:colOff>50800</xdr:colOff>
      <xdr:row>79</xdr:row>
      <xdr:rowOff>135255</xdr:rowOff>
    </xdr:to>
    <xdr:cxnSp macro="">
      <xdr:nvCxnSpPr>
        <xdr:cNvPr id="820" name="直線コネクタ 819">
          <a:extLst>
            <a:ext uri="{FF2B5EF4-FFF2-40B4-BE49-F238E27FC236}">
              <a16:creationId xmlns:a16="http://schemas.microsoft.com/office/drawing/2014/main" id="{230D68B3-23F0-4556-91EE-97A38F157661}"/>
            </a:ext>
          </a:extLst>
        </xdr:cNvPr>
        <xdr:cNvCxnSpPr/>
      </xdr:nvCxnSpPr>
      <xdr:spPr>
        <a:xfrm flipV="1">
          <a:off x="17602200" y="12734925"/>
          <a:ext cx="790575"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4445</xdr:rowOff>
    </xdr:from>
    <xdr:to>
      <xdr:col>98</xdr:col>
      <xdr:colOff>38100</xdr:colOff>
      <xdr:row>81</xdr:row>
      <xdr:rowOff>106045</xdr:rowOff>
    </xdr:to>
    <xdr:sp macro="" textlink="">
      <xdr:nvSpPr>
        <xdr:cNvPr id="821" name="楕円 820">
          <a:extLst>
            <a:ext uri="{FF2B5EF4-FFF2-40B4-BE49-F238E27FC236}">
              <a16:creationId xmlns:a16="http://schemas.microsoft.com/office/drawing/2014/main" id="{0450A9E5-D55F-4149-905B-55E5959B23E2}"/>
            </a:ext>
          </a:extLst>
        </xdr:cNvPr>
        <xdr:cNvSpPr/>
      </xdr:nvSpPr>
      <xdr:spPr>
        <a:xfrm>
          <a:off x="16754475" y="13133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135255</xdr:rowOff>
    </xdr:from>
    <xdr:to>
      <xdr:col>102</xdr:col>
      <xdr:colOff>114300</xdr:colOff>
      <xdr:row>81</xdr:row>
      <xdr:rowOff>55245</xdr:rowOff>
    </xdr:to>
    <xdr:cxnSp macro="">
      <xdr:nvCxnSpPr>
        <xdr:cNvPr id="822" name="直線コネクタ 821">
          <a:extLst>
            <a:ext uri="{FF2B5EF4-FFF2-40B4-BE49-F238E27FC236}">
              <a16:creationId xmlns:a16="http://schemas.microsoft.com/office/drawing/2014/main" id="{0EDF6672-23D6-4AE1-8F6A-72FE1A2FC92E}"/>
            </a:ext>
          </a:extLst>
        </xdr:cNvPr>
        <xdr:cNvCxnSpPr/>
      </xdr:nvCxnSpPr>
      <xdr:spPr>
        <a:xfrm flipV="1">
          <a:off x="16802100" y="12936855"/>
          <a:ext cx="8001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51452</xdr:rowOff>
    </xdr:from>
    <xdr:ext cx="469744" cy="259045"/>
    <xdr:sp macro="" textlink="">
      <xdr:nvSpPr>
        <xdr:cNvPr id="823" name="n_1aveValue【消防施設】&#10;一人当たり面積">
          <a:extLst>
            <a:ext uri="{FF2B5EF4-FFF2-40B4-BE49-F238E27FC236}">
              <a16:creationId xmlns:a16="http://schemas.microsoft.com/office/drawing/2014/main" id="{0EC3A524-A278-4BE1-9824-DF09DA068953}"/>
            </a:ext>
          </a:extLst>
        </xdr:cNvPr>
        <xdr:cNvSpPr txBox="1"/>
      </xdr:nvSpPr>
      <xdr:spPr>
        <a:xfrm>
          <a:off x="18983402" y="1349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57166</xdr:rowOff>
    </xdr:from>
    <xdr:ext cx="469744" cy="259045"/>
    <xdr:sp macro="" textlink="">
      <xdr:nvSpPr>
        <xdr:cNvPr id="824" name="n_2aveValue【消防施設】&#10;一人当たり面積">
          <a:extLst>
            <a:ext uri="{FF2B5EF4-FFF2-40B4-BE49-F238E27FC236}">
              <a16:creationId xmlns:a16="http://schemas.microsoft.com/office/drawing/2014/main" id="{B0D8D839-0BA1-417E-A3E3-EFE2AA08E028}"/>
            </a:ext>
          </a:extLst>
        </xdr:cNvPr>
        <xdr:cNvSpPr txBox="1"/>
      </xdr:nvSpPr>
      <xdr:spPr>
        <a:xfrm>
          <a:off x="18183302" y="1350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57166</xdr:rowOff>
    </xdr:from>
    <xdr:ext cx="469744" cy="259045"/>
    <xdr:sp macro="" textlink="">
      <xdr:nvSpPr>
        <xdr:cNvPr id="825" name="n_3aveValue【消防施設】&#10;一人当たり面積">
          <a:extLst>
            <a:ext uri="{FF2B5EF4-FFF2-40B4-BE49-F238E27FC236}">
              <a16:creationId xmlns:a16="http://schemas.microsoft.com/office/drawing/2014/main" id="{D3769710-B231-4EC3-9C0E-63A86538C7A4}"/>
            </a:ext>
          </a:extLst>
        </xdr:cNvPr>
        <xdr:cNvSpPr txBox="1"/>
      </xdr:nvSpPr>
      <xdr:spPr>
        <a:xfrm>
          <a:off x="17383202" y="1350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80027</xdr:rowOff>
    </xdr:from>
    <xdr:ext cx="469744" cy="259045"/>
    <xdr:sp macro="" textlink="">
      <xdr:nvSpPr>
        <xdr:cNvPr id="826" name="n_4aveValue【消防施設】&#10;一人当たり面積">
          <a:extLst>
            <a:ext uri="{FF2B5EF4-FFF2-40B4-BE49-F238E27FC236}">
              <a16:creationId xmlns:a16="http://schemas.microsoft.com/office/drawing/2014/main" id="{F2B25C15-A8C2-4747-8148-C62253DA6CE2}"/>
            </a:ext>
          </a:extLst>
        </xdr:cNvPr>
        <xdr:cNvSpPr txBox="1"/>
      </xdr:nvSpPr>
      <xdr:spPr>
        <a:xfrm>
          <a:off x="16592627" y="1353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93997</xdr:rowOff>
    </xdr:from>
    <xdr:ext cx="469744" cy="259045"/>
    <xdr:sp macro="" textlink="">
      <xdr:nvSpPr>
        <xdr:cNvPr id="827" name="n_1mainValue【消防施設】&#10;一人当たり面積">
          <a:extLst>
            <a:ext uri="{FF2B5EF4-FFF2-40B4-BE49-F238E27FC236}">
              <a16:creationId xmlns:a16="http://schemas.microsoft.com/office/drawing/2014/main" id="{E272CB9F-FA0A-4F7D-9C2A-E7E5E9DC8969}"/>
            </a:ext>
          </a:extLst>
        </xdr:cNvPr>
        <xdr:cNvSpPr txBox="1"/>
      </xdr:nvSpPr>
      <xdr:spPr>
        <a:xfrm>
          <a:off x="18983402" y="1240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162577</xdr:rowOff>
    </xdr:from>
    <xdr:ext cx="469744" cy="259045"/>
    <xdr:sp macro="" textlink="">
      <xdr:nvSpPr>
        <xdr:cNvPr id="828" name="n_2mainValue【消防施設】&#10;一人当たり面積">
          <a:extLst>
            <a:ext uri="{FF2B5EF4-FFF2-40B4-BE49-F238E27FC236}">
              <a16:creationId xmlns:a16="http://schemas.microsoft.com/office/drawing/2014/main" id="{2D10CF12-FFFA-4DF8-9279-D3E9D0C8A0F8}"/>
            </a:ext>
          </a:extLst>
        </xdr:cNvPr>
        <xdr:cNvSpPr txBox="1"/>
      </xdr:nvSpPr>
      <xdr:spPr>
        <a:xfrm>
          <a:off x="18183302" y="124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31132</xdr:rowOff>
    </xdr:from>
    <xdr:ext cx="469744" cy="259045"/>
    <xdr:sp macro="" textlink="">
      <xdr:nvSpPr>
        <xdr:cNvPr id="829" name="n_3mainValue【消防施設】&#10;一人当たり面積">
          <a:extLst>
            <a:ext uri="{FF2B5EF4-FFF2-40B4-BE49-F238E27FC236}">
              <a16:creationId xmlns:a16="http://schemas.microsoft.com/office/drawing/2014/main" id="{03CC7381-5CF9-4B6E-BA17-3756D90E9C6F}"/>
            </a:ext>
          </a:extLst>
        </xdr:cNvPr>
        <xdr:cNvSpPr txBox="1"/>
      </xdr:nvSpPr>
      <xdr:spPr>
        <a:xfrm>
          <a:off x="17383202" y="1266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122572</xdr:rowOff>
    </xdr:from>
    <xdr:ext cx="469744" cy="259045"/>
    <xdr:sp macro="" textlink="">
      <xdr:nvSpPr>
        <xdr:cNvPr id="830" name="n_4mainValue【消防施設】&#10;一人当たり面積">
          <a:extLst>
            <a:ext uri="{FF2B5EF4-FFF2-40B4-BE49-F238E27FC236}">
              <a16:creationId xmlns:a16="http://schemas.microsoft.com/office/drawing/2014/main" id="{C4343936-B2AB-496D-8601-F22FA85739DA}"/>
            </a:ext>
          </a:extLst>
        </xdr:cNvPr>
        <xdr:cNvSpPr txBox="1"/>
      </xdr:nvSpPr>
      <xdr:spPr>
        <a:xfrm>
          <a:off x="16592627" y="1292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0C8E70C4-533E-4714-8B4A-C7A57D37E86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F940BB11-E2B7-45D4-BBAF-4519DC00D1A6}"/>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623549AB-CE20-4705-B6E4-070822DD988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79C08BB9-AD24-441C-94ED-63813FBF4BD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69347518-AD1A-4B4F-9CB2-79E6D46798D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C0599811-22E6-401E-8C9C-5B9B036DFCB7}"/>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B9DA763B-BB9D-4A5C-B2D3-927DA804189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3A97558C-9BD4-493D-B30E-EC83483ACCE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A4561063-F49E-4A4D-B012-CC86CB59F16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AF73627A-C1AB-4BBE-986D-941E0EB48EB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AC889C19-4B72-4D8B-AE11-A4943C2526C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a:extLst>
            <a:ext uri="{FF2B5EF4-FFF2-40B4-BE49-F238E27FC236}">
              <a16:creationId xmlns:a16="http://schemas.microsoft.com/office/drawing/2014/main" id="{1362AD64-3897-4E05-BA21-295BB2F5E168}"/>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3" name="テキスト ボックス 842">
          <a:extLst>
            <a:ext uri="{FF2B5EF4-FFF2-40B4-BE49-F238E27FC236}">
              <a16:creationId xmlns:a16="http://schemas.microsoft.com/office/drawing/2014/main" id="{84073BD2-0D3E-4833-8269-D199F25B040B}"/>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a:extLst>
            <a:ext uri="{FF2B5EF4-FFF2-40B4-BE49-F238E27FC236}">
              <a16:creationId xmlns:a16="http://schemas.microsoft.com/office/drawing/2014/main" id="{BB12F054-C933-4C97-92F1-C8EF542F14D8}"/>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a:extLst>
            <a:ext uri="{FF2B5EF4-FFF2-40B4-BE49-F238E27FC236}">
              <a16:creationId xmlns:a16="http://schemas.microsoft.com/office/drawing/2014/main" id="{3C04C01F-6CB3-4042-9430-5E8F8A5E32DD}"/>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a:extLst>
            <a:ext uri="{FF2B5EF4-FFF2-40B4-BE49-F238E27FC236}">
              <a16:creationId xmlns:a16="http://schemas.microsoft.com/office/drawing/2014/main" id="{700A3B77-6E44-40F6-AAD1-2E05E2070C69}"/>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a:extLst>
            <a:ext uri="{FF2B5EF4-FFF2-40B4-BE49-F238E27FC236}">
              <a16:creationId xmlns:a16="http://schemas.microsoft.com/office/drawing/2014/main" id="{35777573-D85E-41B4-AD14-A3F208E99B9C}"/>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a:extLst>
            <a:ext uri="{FF2B5EF4-FFF2-40B4-BE49-F238E27FC236}">
              <a16:creationId xmlns:a16="http://schemas.microsoft.com/office/drawing/2014/main" id="{86A729D9-732A-4970-BCE6-5E4010E3B7DA}"/>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a:extLst>
            <a:ext uri="{FF2B5EF4-FFF2-40B4-BE49-F238E27FC236}">
              <a16:creationId xmlns:a16="http://schemas.microsoft.com/office/drawing/2014/main" id="{EB5607D1-45E8-476E-8B28-984E13A84E5B}"/>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a:extLst>
            <a:ext uri="{FF2B5EF4-FFF2-40B4-BE49-F238E27FC236}">
              <a16:creationId xmlns:a16="http://schemas.microsoft.com/office/drawing/2014/main" id="{1ADAA803-FEE3-41F4-8571-F1B91426B0F7}"/>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1" name="テキスト ボックス 850">
          <a:extLst>
            <a:ext uri="{FF2B5EF4-FFF2-40B4-BE49-F238E27FC236}">
              <a16:creationId xmlns:a16="http://schemas.microsoft.com/office/drawing/2014/main" id="{82EB4027-79D3-431E-9275-7CBF3BDFF04C}"/>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5C25E93F-9612-41DD-998F-59FA954223E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a:extLst>
            <a:ext uri="{FF2B5EF4-FFF2-40B4-BE49-F238E27FC236}">
              <a16:creationId xmlns:a16="http://schemas.microsoft.com/office/drawing/2014/main" id="{EBF1D322-087F-4AFB-8352-D1F8EA2B32D0}"/>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5EA68578-3E4B-441F-A251-4F1EF6453F8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55" name="直線コネクタ 854">
          <a:extLst>
            <a:ext uri="{FF2B5EF4-FFF2-40B4-BE49-F238E27FC236}">
              <a16:creationId xmlns:a16="http://schemas.microsoft.com/office/drawing/2014/main" id="{69250BEA-ECF8-4B4A-9A92-96640CEF2CCE}"/>
            </a:ext>
          </a:extLst>
        </xdr:cNvPr>
        <xdr:cNvCxnSpPr/>
      </xdr:nvCxnSpPr>
      <xdr:spPr>
        <a:xfrm flipV="1">
          <a:off x="14696439" y="16217900"/>
          <a:ext cx="0" cy="159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6" name="【庁舎】&#10;有形固定資産減価償却率最小値テキスト">
          <a:extLst>
            <a:ext uri="{FF2B5EF4-FFF2-40B4-BE49-F238E27FC236}">
              <a16:creationId xmlns:a16="http://schemas.microsoft.com/office/drawing/2014/main" id="{629202FD-6341-438B-8BF6-9FB5BD300379}"/>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7" name="直線コネクタ 856">
          <a:extLst>
            <a:ext uri="{FF2B5EF4-FFF2-40B4-BE49-F238E27FC236}">
              <a16:creationId xmlns:a16="http://schemas.microsoft.com/office/drawing/2014/main" id="{00544177-889C-4988-A739-D59E865A8BE5}"/>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58" name="【庁舎】&#10;有形固定資産減価償却率最大値テキスト">
          <a:extLst>
            <a:ext uri="{FF2B5EF4-FFF2-40B4-BE49-F238E27FC236}">
              <a16:creationId xmlns:a16="http://schemas.microsoft.com/office/drawing/2014/main" id="{000F4BD6-A6BA-4DB6-9A1B-5D0E494E53E7}"/>
            </a:ext>
          </a:extLst>
        </xdr:cNvPr>
        <xdr:cNvSpPr txBox="1"/>
      </xdr:nvSpPr>
      <xdr:spPr>
        <a:xfrm>
          <a:off x="14735175" y="1599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59" name="直線コネクタ 858">
          <a:extLst>
            <a:ext uri="{FF2B5EF4-FFF2-40B4-BE49-F238E27FC236}">
              <a16:creationId xmlns:a16="http://schemas.microsoft.com/office/drawing/2014/main" id="{734A7DE7-EBDF-412C-B67B-CF5C64071281}"/>
            </a:ext>
          </a:extLst>
        </xdr:cNvPr>
        <xdr:cNvCxnSpPr/>
      </xdr:nvCxnSpPr>
      <xdr:spPr>
        <a:xfrm>
          <a:off x="14611350" y="16217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160038</xdr:rowOff>
    </xdr:from>
    <xdr:ext cx="405111" cy="259045"/>
    <xdr:sp macro="" textlink="">
      <xdr:nvSpPr>
        <xdr:cNvPr id="860" name="【庁舎】&#10;有形固定資産減価償却率平均値テキスト">
          <a:extLst>
            <a:ext uri="{FF2B5EF4-FFF2-40B4-BE49-F238E27FC236}">
              <a16:creationId xmlns:a16="http://schemas.microsoft.com/office/drawing/2014/main" id="{B4FD02E7-81BE-411F-82DD-39310E9EBFB8}"/>
            </a:ext>
          </a:extLst>
        </xdr:cNvPr>
        <xdr:cNvSpPr txBox="1"/>
      </xdr:nvSpPr>
      <xdr:spPr>
        <a:xfrm>
          <a:off x="14735175" y="167938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10161</xdr:rowOff>
    </xdr:from>
    <xdr:to>
      <xdr:col>85</xdr:col>
      <xdr:colOff>177800</xdr:colOff>
      <xdr:row>103</xdr:row>
      <xdr:rowOff>111761</xdr:rowOff>
    </xdr:to>
    <xdr:sp macro="" textlink="">
      <xdr:nvSpPr>
        <xdr:cNvPr id="861" name="フローチャート: 判断 860">
          <a:extLst>
            <a:ext uri="{FF2B5EF4-FFF2-40B4-BE49-F238E27FC236}">
              <a16:creationId xmlns:a16="http://schemas.microsoft.com/office/drawing/2014/main" id="{C3D42FA1-3F45-4FD3-B59B-957C2C62A673}"/>
            </a:ext>
          </a:extLst>
        </xdr:cNvPr>
        <xdr:cNvSpPr/>
      </xdr:nvSpPr>
      <xdr:spPr>
        <a:xfrm>
          <a:off x="14649450" y="168090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862" name="フローチャート: 判断 861">
          <a:extLst>
            <a:ext uri="{FF2B5EF4-FFF2-40B4-BE49-F238E27FC236}">
              <a16:creationId xmlns:a16="http://schemas.microsoft.com/office/drawing/2014/main" id="{89091DD6-9210-4CF6-AE89-464983EAA7A4}"/>
            </a:ext>
          </a:extLst>
        </xdr:cNvPr>
        <xdr:cNvSpPr/>
      </xdr:nvSpPr>
      <xdr:spPr>
        <a:xfrm>
          <a:off x="13887450" y="16809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863" name="フローチャート: 判断 862">
          <a:extLst>
            <a:ext uri="{FF2B5EF4-FFF2-40B4-BE49-F238E27FC236}">
              <a16:creationId xmlns:a16="http://schemas.microsoft.com/office/drawing/2014/main" id="{09D09AF6-4284-45B3-BC1F-5CE710AF55A3}"/>
            </a:ext>
          </a:extLst>
        </xdr:cNvPr>
        <xdr:cNvSpPr/>
      </xdr:nvSpPr>
      <xdr:spPr>
        <a:xfrm>
          <a:off x="13096875" y="167798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164464</xdr:rowOff>
    </xdr:from>
    <xdr:to>
      <xdr:col>72</xdr:col>
      <xdr:colOff>38100</xdr:colOff>
      <xdr:row>103</xdr:row>
      <xdr:rowOff>94614</xdr:rowOff>
    </xdr:to>
    <xdr:sp macro="" textlink="">
      <xdr:nvSpPr>
        <xdr:cNvPr id="864" name="フローチャート: 判断 863">
          <a:extLst>
            <a:ext uri="{FF2B5EF4-FFF2-40B4-BE49-F238E27FC236}">
              <a16:creationId xmlns:a16="http://schemas.microsoft.com/office/drawing/2014/main" id="{CE23D181-04C4-4A36-936D-76E1A608AC9F}"/>
            </a:ext>
          </a:extLst>
        </xdr:cNvPr>
        <xdr:cNvSpPr/>
      </xdr:nvSpPr>
      <xdr:spPr>
        <a:xfrm>
          <a:off x="12296775" y="167919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65" name="フローチャート: 判断 864">
          <a:extLst>
            <a:ext uri="{FF2B5EF4-FFF2-40B4-BE49-F238E27FC236}">
              <a16:creationId xmlns:a16="http://schemas.microsoft.com/office/drawing/2014/main" id="{99CC776F-2243-459A-9A8A-0CF1B0157CFB}"/>
            </a:ext>
          </a:extLst>
        </xdr:cNvPr>
        <xdr:cNvSpPr/>
      </xdr:nvSpPr>
      <xdr:spPr>
        <a:xfrm>
          <a:off x="11487150" y="16851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BFEF8C27-CD52-462F-95D2-A9BB12B7751A}"/>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C26EFDD0-7816-4523-9225-64A25AB5E92A}"/>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C480C582-7B16-4F58-A44B-CBB406B65D65}"/>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FD381E63-A92F-410A-B23C-120B8EE5CC9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ABE65820-E79A-4AF7-BEE5-F7A8FADADE59}"/>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114936</xdr:rowOff>
    </xdr:from>
    <xdr:to>
      <xdr:col>85</xdr:col>
      <xdr:colOff>177800</xdr:colOff>
      <xdr:row>102</xdr:row>
      <xdr:rowOff>45086</xdr:rowOff>
    </xdr:to>
    <xdr:sp macro="" textlink="">
      <xdr:nvSpPr>
        <xdr:cNvPr id="871" name="楕円 870">
          <a:extLst>
            <a:ext uri="{FF2B5EF4-FFF2-40B4-BE49-F238E27FC236}">
              <a16:creationId xmlns:a16="http://schemas.microsoft.com/office/drawing/2014/main" id="{3BE45D58-05A6-4A1D-905D-111D7CAF4B28}"/>
            </a:ext>
          </a:extLst>
        </xdr:cNvPr>
        <xdr:cNvSpPr/>
      </xdr:nvSpPr>
      <xdr:spPr>
        <a:xfrm>
          <a:off x="14649450" y="16574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137813</xdr:rowOff>
    </xdr:from>
    <xdr:ext cx="405111" cy="259045"/>
    <xdr:sp macro="" textlink="">
      <xdr:nvSpPr>
        <xdr:cNvPr id="872" name="【庁舎】&#10;有形固定資産減価償却率該当値テキスト">
          <a:extLst>
            <a:ext uri="{FF2B5EF4-FFF2-40B4-BE49-F238E27FC236}">
              <a16:creationId xmlns:a16="http://schemas.microsoft.com/office/drawing/2014/main" id="{B06EEB4B-9117-4611-A2FA-51E25B25A868}"/>
            </a:ext>
          </a:extLst>
        </xdr:cNvPr>
        <xdr:cNvSpPr txBox="1"/>
      </xdr:nvSpPr>
      <xdr:spPr>
        <a:xfrm>
          <a:off x="14735175" y="16428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76836</xdr:rowOff>
    </xdr:from>
    <xdr:to>
      <xdr:col>81</xdr:col>
      <xdr:colOff>101600</xdr:colOff>
      <xdr:row>102</xdr:row>
      <xdr:rowOff>6986</xdr:rowOff>
    </xdr:to>
    <xdr:sp macro="" textlink="">
      <xdr:nvSpPr>
        <xdr:cNvPr id="873" name="楕円 872">
          <a:extLst>
            <a:ext uri="{FF2B5EF4-FFF2-40B4-BE49-F238E27FC236}">
              <a16:creationId xmlns:a16="http://schemas.microsoft.com/office/drawing/2014/main" id="{F3651736-F486-472A-908A-127E3DD0ED4C}"/>
            </a:ext>
          </a:extLst>
        </xdr:cNvPr>
        <xdr:cNvSpPr/>
      </xdr:nvSpPr>
      <xdr:spPr>
        <a:xfrm>
          <a:off x="13887450" y="165360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127636</xdr:rowOff>
    </xdr:from>
    <xdr:to>
      <xdr:col>85</xdr:col>
      <xdr:colOff>127000</xdr:colOff>
      <xdr:row>101</xdr:row>
      <xdr:rowOff>165736</xdr:rowOff>
    </xdr:to>
    <xdr:cxnSp macro="">
      <xdr:nvCxnSpPr>
        <xdr:cNvPr id="874" name="直線コネクタ 873">
          <a:extLst>
            <a:ext uri="{FF2B5EF4-FFF2-40B4-BE49-F238E27FC236}">
              <a16:creationId xmlns:a16="http://schemas.microsoft.com/office/drawing/2014/main" id="{FCD14F66-FB46-45A8-BADA-2379EB96BF53}"/>
            </a:ext>
          </a:extLst>
        </xdr:cNvPr>
        <xdr:cNvCxnSpPr/>
      </xdr:nvCxnSpPr>
      <xdr:spPr>
        <a:xfrm>
          <a:off x="13935075" y="16583661"/>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36830</xdr:rowOff>
    </xdr:from>
    <xdr:to>
      <xdr:col>76</xdr:col>
      <xdr:colOff>165100</xdr:colOff>
      <xdr:row>101</xdr:row>
      <xdr:rowOff>138430</xdr:rowOff>
    </xdr:to>
    <xdr:sp macro="" textlink="">
      <xdr:nvSpPr>
        <xdr:cNvPr id="875" name="楕円 874">
          <a:extLst>
            <a:ext uri="{FF2B5EF4-FFF2-40B4-BE49-F238E27FC236}">
              <a16:creationId xmlns:a16="http://schemas.microsoft.com/office/drawing/2014/main" id="{7063C4B9-5164-48B8-907F-C8169A7CBC6B}"/>
            </a:ext>
          </a:extLst>
        </xdr:cNvPr>
        <xdr:cNvSpPr/>
      </xdr:nvSpPr>
      <xdr:spPr>
        <a:xfrm>
          <a:off x="13096875" y="16496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87630</xdr:rowOff>
    </xdr:from>
    <xdr:to>
      <xdr:col>81</xdr:col>
      <xdr:colOff>50800</xdr:colOff>
      <xdr:row>101</xdr:row>
      <xdr:rowOff>127636</xdr:rowOff>
    </xdr:to>
    <xdr:cxnSp macro="">
      <xdr:nvCxnSpPr>
        <xdr:cNvPr id="876" name="直線コネクタ 875">
          <a:extLst>
            <a:ext uri="{FF2B5EF4-FFF2-40B4-BE49-F238E27FC236}">
              <a16:creationId xmlns:a16="http://schemas.microsoft.com/office/drawing/2014/main" id="{13C6558F-FA8C-4B5F-B5CE-693AE9C38251}"/>
            </a:ext>
          </a:extLst>
        </xdr:cNvPr>
        <xdr:cNvCxnSpPr/>
      </xdr:nvCxnSpPr>
      <xdr:spPr>
        <a:xfrm>
          <a:off x="13144500" y="16543655"/>
          <a:ext cx="79057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73025</xdr:rowOff>
    </xdr:from>
    <xdr:to>
      <xdr:col>72</xdr:col>
      <xdr:colOff>38100</xdr:colOff>
      <xdr:row>102</xdr:row>
      <xdr:rowOff>3175</xdr:rowOff>
    </xdr:to>
    <xdr:sp macro="" textlink="">
      <xdr:nvSpPr>
        <xdr:cNvPr id="877" name="楕円 876">
          <a:extLst>
            <a:ext uri="{FF2B5EF4-FFF2-40B4-BE49-F238E27FC236}">
              <a16:creationId xmlns:a16="http://schemas.microsoft.com/office/drawing/2014/main" id="{00EF7880-3B4C-4955-8137-45E076656910}"/>
            </a:ext>
          </a:extLst>
        </xdr:cNvPr>
        <xdr:cNvSpPr/>
      </xdr:nvSpPr>
      <xdr:spPr>
        <a:xfrm>
          <a:off x="12296775" y="165322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87630</xdr:rowOff>
    </xdr:from>
    <xdr:to>
      <xdr:col>76</xdr:col>
      <xdr:colOff>114300</xdr:colOff>
      <xdr:row>101</xdr:row>
      <xdr:rowOff>123825</xdr:rowOff>
    </xdr:to>
    <xdr:cxnSp macro="">
      <xdr:nvCxnSpPr>
        <xdr:cNvPr id="878" name="直線コネクタ 877">
          <a:extLst>
            <a:ext uri="{FF2B5EF4-FFF2-40B4-BE49-F238E27FC236}">
              <a16:creationId xmlns:a16="http://schemas.microsoft.com/office/drawing/2014/main" id="{43AA34E7-A0C6-4DA0-B9C2-22297F2C8A53}"/>
            </a:ext>
          </a:extLst>
        </xdr:cNvPr>
        <xdr:cNvCxnSpPr/>
      </xdr:nvCxnSpPr>
      <xdr:spPr>
        <a:xfrm flipV="1">
          <a:off x="12344400" y="16543655"/>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36830</xdr:rowOff>
    </xdr:from>
    <xdr:to>
      <xdr:col>67</xdr:col>
      <xdr:colOff>101600</xdr:colOff>
      <xdr:row>101</xdr:row>
      <xdr:rowOff>138430</xdr:rowOff>
    </xdr:to>
    <xdr:sp macro="" textlink="">
      <xdr:nvSpPr>
        <xdr:cNvPr id="879" name="楕円 878">
          <a:extLst>
            <a:ext uri="{FF2B5EF4-FFF2-40B4-BE49-F238E27FC236}">
              <a16:creationId xmlns:a16="http://schemas.microsoft.com/office/drawing/2014/main" id="{4773C88C-E223-41B6-89E6-170D6092AFEE}"/>
            </a:ext>
          </a:extLst>
        </xdr:cNvPr>
        <xdr:cNvSpPr/>
      </xdr:nvSpPr>
      <xdr:spPr>
        <a:xfrm>
          <a:off x="11487150" y="16496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87630</xdr:rowOff>
    </xdr:from>
    <xdr:to>
      <xdr:col>71</xdr:col>
      <xdr:colOff>177800</xdr:colOff>
      <xdr:row>101</xdr:row>
      <xdr:rowOff>123825</xdr:rowOff>
    </xdr:to>
    <xdr:cxnSp macro="">
      <xdr:nvCxnSpPr>
        <xdr:cNvPr id="880" name="直線コネクタ 879">
          <a:extLst>
            <a:ext uri="{FF2B5EF4-FFF2-40B4-BE49-F238E27FC236}">
              <a16:creationId xmlns:a16="http://schemas.microsoft.com/office/drawing/2014/main" id="{685F6451-C6E2-48E2-8025-88ADB88881D5}"/>
            </a:ext>
          </a:extLst>
        </xdr:cNvPr>
        <xdr:cNvCxnSpPr/>
      </xdr:nvCxnSpPr>
      <xdr:spPr>
        <a:xfrm>
          <a:off x="11534775" y="16543655"/>
          <a:ext cx="8096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97172</xdr:rowOff>
    </xdr:from>
    <xdr:ext cx="405111" cy="259045"/>
    <xdr:sp macro="" textlink="">
      <xdr:nvSpPr>
        <xdr:cNvPr id="881" name="n_1aveValue【庁舎】&#10;有形固定資産減価償却率">
          <a:extLst>
            <a:ext uri="{FF2B5EF4-FFF2-40B4-BE49-F238E27FC236}">
              <a16:creationId xmlns:a16="http://schemas.microsoft.com/office/drawing/2014/main" id="{CB957349-4A4F-46A5-B472-7BF51AB18051}"/>
            </a:ext>
          </a:extLst>
        </xdr:cNvPr>
        <xdr:cNvSpPr txBox="1"/>
      </xdr:nvSpPr>
      <xdr:spPr>
        <a:xfrm>
          <a:off x="13745219" y="1689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70502</xdr:rowOff>
    </xdr:from>
    <xdr:ext cx="405111" cy="259045"/>
    <xdr:sp macro="" textlink="">
      <xdr:nvSpPr>
        <xdr:cNvPr id="882" name="n_2aveValue【庁舎】&#10;有形固定資産減価償却率">
          <a:extLst>
            <a:ext uri="{FF2B5EF4-FFF2-40B4-BE49-F238E27FC236}">
              <a16:creationId xmlns:a16="http://schemas.microsoft.com/office/drawing/2014/main" id="{203AE24D-6F0F-4165-AFD8-0654402401ED}"/>
            </a:ext>
          </a:extLst>
        </xdr:cNvPr>
        <xdr:cNvSpPr txBox="1"/>
      </xdr:nvSpPr>
      <xdr:spPr>
        <a:xfrm>
          <a:off x="12964169" y="1686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85741</xdr:rowOff>
    </xdr:from>
    <xdr:ext cx="405111" cy="259045"/>
    <xdr:sp macro="" textlink="">
      <xdr:nvSpPr>
        <xdr:cNvPr id="883" name="n_3aveValue【庁舎】&#10;有形固定資産減価償却率">
          <a:extLst>
            <a:ext uri="{FF2B5EF4-FFF2-40B4-BE49-F238E27FC236}">
              <a16:creationId xmlns:a16="http://schemas.microsoft.com/office/drawing/2014/main" id="{59C1FFCF-D827-49A8-A1A3-EA409AC4F626}"/>
            </a:ext>
          </a:extLst>
        </xdr:cNvPr>
        <xdr:cNvSpPr txBox="1"/>
      </xdr:nvSpPr>
      <xdr:spPr>
        <a:xfrm>
          <a:off x="12164069" y="1688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84" name="n_4aveValue【庁舎】&#10;有形固定資産減価償却率">
          <a:extLst>
            <a:ext uri="{FF2B5EF4-FFF2-40B4-BE49-F238E27FC236}">
              <a16:creationId xmlns:a16="http://schemas.microsoft.com/office/drawing/2014/main" id="{85A2F4AC-24AE-4E0E-B3EC-D99BB988FF0C}"/>
            </a:ext>
          </a:extLst>
        </xdr:cNvPr>
        <xdr:cNvSpPr txBox="1"/>
      </xdr:nvSpPr>
      <xdr:spPr>
        <a:xfrm>
          <a:off x="11354444" y="1694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23513</xdr:rowOff>
    </xdr:from>
    <xdr:ext cx="405111" cy="259045"/>
    <xdr:sp macro="" textlink="">
      <xdr:nvSpPr>
        <xdr:cNvPr id="885" name="n_1mainValue【庁舎】&#10;有形固定資産減価償却率">
          <a:extLst>
            <a:ext uri="{FF2B5EF4-FFF2-40B4-BE49-F238E27FC236}">
              <a16:creationId xmlns:a16="http://schemas.microsoft.com/office/drawing/2014/main" id="{1C9B18A5-61A7-4FA0-95C6-C6EE06CB16E5}"/>
            </a:ext>
          </a:extLst>
        </xdr:cNvPr>
        <xdr:cNvSpPr txBox="1"/>
      </xdr:nvSpPr>
      <xdr:spPr>
        <a:xfrm>
          <a:off x="13745219" y="16314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154957</xdr:rowOff>
    </xdr:from>
    <xdr:ext cx="405111" cy="259045"/>
    <xdr:sp macro="" textlink="">
      <xdr:nvSpPr>
        <xdr:cNvPr id="886" name="n_2mainValue【庁舎】&#10;有形固定資産減価償却率">
          <a:extLst>
            <a:ext uri="{FF2B5EF4-FFF2-40B4-BE49-F238E27FC236}">
              <a16:creationId xmlns:a16="http://schemas.microsoft.com/office/drawing/2014/main" id="{AD996E35-016E-4714-85DE-9A32E85774F2}"/>
            </a:ext>
          </a:extLst>
        </xdr:cNvPr>
        <xdr:cNvSpPr txBox="1"/>
      </xdr:nvSpPr>
      <xdr:spPr>
        <a:xfrm>
          <a:off x="12964169" y="1627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19702</xdr:rowOff>
    </xdr:from>
    <xdr:ext cx="405111" cy="259045"/>
    <xdr:sp macro="" textlink="">
      <xdr:nvSpPr>
        <xdr:cNvPr id="887" name="n_3mainValue【庁舎】&#10;有形固定資産減価償却率">
          <a:extLst>
            <a:ext uri="{FF2B5EF4-FFF2-40B4-BE49-F238E27FC236}">
              <a16:creationId xmlns:a16="http://schemas.microsoft.com/office/drawing/2014/main" id="{2D245B30-44F9-4357-8191-698582073F2E}"/>
            </a:ext>
          </a:extLst>
        </xdr:cNvPr>
        <xdr:cNvSpPr txBox="1"/>
      </xdr:nvSpPr>
      <xdr:spPr>
        <a:xfrm>
          <a:off x="12164069" y="1630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154957</xdr:rowOff>
    </xdr:from>
    <xdr:ext cx="405111" cy="259045"/>
    <xdr:sp macro="" textlink="">
      <xdr:nvSpPr>
        <xdr:cNvPr id="888" name="n_4mainValue【庁舎】&#10;有形固定資産減価償却率">
          <a:extLst>
            <a:ext uri="{FF2B5EF4-FFF2-40B4-BE49-F238E27FC236}">
              <a16:creationId xmlns:a16="http://schemas.microsoft.com/office/drawing/2014/main" id="{F332D4B9-7AF7-448C-B270-92B10C9A2DA2}"/>
            </a:ext>
          </a:extLst>
        </xdr:cNvPr>
        <xdr:cNvSpPr txBox="1"/>
      </xdr:nvSpPr>
      <xdr:spPr>
        <a:xfrm>
          <a:off x="11354444" y="1627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1DB7325-9B13-4E65-9530-72CE2BC5B4E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AF00A1C0-2C80-4C8E-B883-460719C58AC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BE79BB52-D03B-4972-96FD-F4CF85E9F37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165555C7-16FF-414D-947C-DB0338A7B88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C50578C3-72DF-4074-9AEA-3B2A7A99711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AC23DEA3-36F7-454D-A58F-A4BF3C4DFDA9}"/>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A6EC5186-541C-4159-BED7-EDBF42DD421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EBB456E1-3D67-4AEF-8548-9AEBD744FD5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E8735D52-B652-473C-A59D-3A0FE9EA761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9BD543F9-DCD3-4869-8B38-0A461DDDCDA0}"/>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9" name="テキスト ボックス 898">
          <a:extLst>
            <a:ext uri="{FF2B5EF4-FFF2-40B4-BE49-F238E27FC236}">
              <a16:creationId xmlns:a16="http://schemas.microsoft.com/office/drawing/2014/main" id="{A08C05DE-487D-4D52-BB77-D24A93AF5DB3}"/>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0" name="直線コネクタ 899">
          <a:extLst>
            <a:ext uri="{FF2B5EF4-FFF2-40B4-BE49-F238E27FC236}">
              <a16:creationId xmlns:a16="http://schemas.microsoft.com/office/drawing/2014/main" id="{4C9198D1-3B5A-467A-8568-922F32DAC37C}"/>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1" name="テキスト ボックス 900">
          <a:extLst>
            <a:ext uri="{FF2B5EF4-FFF2-40B4-BE49-F238E27FC236}">
              <a16:creationId xmlns:a16="http://schemas.microsoft.com/office/drawing/2014/main" id="{0499AA4F-9206-474C-90C5-E6196DA44FBF}"/>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2" name="直線コネクタ 901">
          <a:extLst>
            <a:ext uri="{FF2B5EF4-FFF2-40B4-BE49-F238E27FC236}">
              <a16:creationId xmlns:a16="http://schemas.microsoft.com/office/drawing/2014/main" id="{3417102E-2CA7-4898-AF1B-E26149978E82}"/>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3" name="テキスト ボックス 902">
          <a:extLst>
            <a:ext uri="{FF2B5EF4-FFF2-40B4-BE49-F238E27FC236}">
              <a16:creationId xmlns:a16="http://schemas.microsoft.com/office/drawing/2014/main" id="{7996E040-66A0-4CDB-A0B5-6E23B0F2EF77}"/>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4" name="直線コネクタ 903">
          <a:extLst>
            <a:ext uri="{FF2B5EF4-FFF2-40B4-BE49-F238E27FC236}">
              <a16:creationId xmlns:a16="http://schemas.microsoft.com/office/drawing/2014/main" id="{869EB4CB-4AB6-4511-B362-FC333BA56002}"/>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5" name="テキスト ボックス 904">
          <a:extLst>
            <a:ext uri="{FF2B5EF4-FFF2-40B4-BE49-F238E27FC236}">
              <a16:creationId xmlns:a16="http://schemas.microsoft.com/office/drawing/2014/main" id="{CC913916-25C8-4CAF-AA17-A3C8266BEEDB}"/>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6" name="直線コネクタ 905">
          <a:extLst>
            <a:ext uri="{FF2B5EF4-FFF2-40B4-BE49-F238E27FC236}">
              <a16:creationId xmlns:a16="http://schemas.microsoft.com/office/drawing/2014/main" id="{82517C5D-36CC-42AA-949C-7B01094E110D}"/>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7" name="テキスト ボックス 906">
          <a:extLst>
            <a:ext uri="{FF2B5EF4-FFF2-40B4-BE49-F238E27FC236}">
              <a16:creationId xmlns:a16="http://schemas.microsoft.com/office/drawing/2014/main" id="{57113260-0659-469B-ABA8-4450AED6EB96}"/>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a:extLst>
            <a:ext uri="{FF2B5EF4-FFF2-40B4-BE49-F238E27FC236}">
              <a16:creationId xmlns:a16="http://schemas.microsoft.com/office/drawing/2014/main" id="{A04E807F-802E-42A8-93B7-5DE1AD608401}"/>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a:extLst>
            <a:ext uri="{FF2B5EF4-FFF2-40B4-BE49-F238E27FC236}">
              <a16:creationId xmlns:a16="http://schemas.microsoft.com/office/drawing/2014/main" id="{D3F1A32C-C016-41A5-8AA9-583828C3873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a:extLst>
            <a:ext uri="{FF2B5EF4-FFF2-40B4-BE49-F238E27FC236}">
              <a16:creationId xmlns:a16="http://schemas.microsoft.com/office/drawing/2014/main" id="{C397E728-725F-4EF3-97C6-05FA3D7696E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12192</xdr:rowOff>
    </xdr:from>
    <xdr:to>
      <xdr:col>116</xdr:col>
      <xdr:colOff>62864</xdr:colOff>
      <xdr:row>108</xdr:row>
      <xdr:rowOff>21337</xdr:rowOff>
    </xdr:to>
    <xdr:cxnSp macro="">
      <xdr:nvCxnSpPr>
        <xdr:cNvPr id="911" name="直線コネクタ 910">
          <a:extLst>
            <a:ext uri="{FF2B5EF4-FFF2-40B4-BE49-F238E27FC236}">
              <a16:creationId xmlns:a16="http://schemas.microsoft.com/office/drawing/2014/main" id="{2D8D58F9-32DF-47B5-851E-04E785A6DD37}"/>
            </a:ext>
          </a:extLst>
        </xdr:cNvPr>
        <xdr:cNvCxnSpPr/>
      </xdr:nvCxnSpPr>
      <xdr:spPr>
        <a:xfrm flipV="1">
          <a:off x="19954239" y="16296767"/>
          <a:ext cx="0" cy="1383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25164</xdr:rowOff>
    </xdr:from>
    <xdr:ext cx="469744" cy="259045"/>
    <xdr:sp macro="" textlink="">
      <xdr:nvSpPr>
        <xdr:cNvPr id="912" name="【庁舎】&#10;一人当たり面積最小値テキスト">
          <a:extLst>
            <a:ext uri="{FF2B5EF4-FFF2-40B4-BE49-F238E27FC236}">
              <a16:creationId xmlns:a16="http://schemas.microsoft.com/office/drawing/2014/main" id="{29625B55-67A3-4C9A-BA21-C6AA6670D81A}"/>
            </a:ext>
          </a:extLst>
        </xdr:cNvPr>
        <xdr:cNvSpPr txBox="1"/>
      </xdr:nvSpPr>
      <xdr:spPr>
        <a:xfrm>
          <a:off x="19992975" y="1768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21337</xdr:rowOff>
    </xdr:from>
    <xdr:to>
      <xdr:col>116</xdr:col>
      <xdr:colOff>152400</xdr:colOff>
      <xdr:row>108</xdr:row>
      <xdr:rowOff>21337</xdr:rowOff>
    </xdr:to>
    <xdr:cxnSp macro="">
      <xdr:nvCxnSpPr>
        <xdr:cNvPr id="913" name="直線コネクタ 912">
          <a:extLst>
            <a:ext uri="{FF2B5EF4-FFF2-40B4-BE49-F238E27FC236}">
              <a16:creationId xmlns:a16="http://schemas.microsoft.com/office/drawing/2014/main" id="{A4B08D26-9B69-41B7-B49D-CE80B9CA8CF2}"/>
            </a:ext>
          </a:extLst>
        </xdr:cNvPr>
        <xdr:cNvCxnSpPr/>
      </xdr:nvCxnSpPr>
      <xdr:spPr>
        <a:xfrm>
          <a:off x="19878675" y="17680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130319</xdr:rowOff>
    </xdr:from>
    <xdr:ext cx="469744" cy="259045"/>
    <xdr:sp macro="" textlink="">
      <xdr:nvSpPr>
        <xdr:cNvPr id="914" name="【庁舎】&#10;一人当たり面積最大値テキスト">
          <a:extLst>
            <a:ext uri="{FF2B5EF4-FFF2-40B4-BE49-F238E27FC236}">
              <a16:creationId xmlns:a16="http://schemas.microsoft.com/office/drawing/2014/main" id="{2CDA1B7A-8674-4911-BA6C-9D98BB898A3C}"/>
            </a:ext>
          </a:extLst>
        </xdr:cNvPr>
        <xdr:cNvSpPr txBox="1"/>
      </xdr:nvSpPr>
      <xdr:spPr>
        <a:xfrm>
          <a:off x="19992975" y="1607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12192</xdr:rowOff>
    </xdr:from>
    <xdr:to>
      <xdr:col>116</xdr:col>
      <xdr:colOff>152400</xdr:colOff>
      <xdr:row>100</xdr:row>
      <xdr:rowOff>12192</xdr:rowOff>
    </xdr:to>
    <xdr:cxnSp macro="">
      <xdr:nvCxnSpPr>
        <xdr:cNvPr id="915" name="直線コネクタ 914">
          <a:extLst>
            <a:ext uri="{FF2B5EF4-FFF2-40B4-BE49-F238E27FC236}">
              <a16:creationId xmlns:a16="http://schemas.microsoft.com/office/drawing/2014/main" id="{4318D045-01B9-4934-AED5-E7C6371986C6}"/>
            </a:ext>
          </a:extLst>
        </xdr:cNvPr>
        <xdr:cNvCxnSpPr/>
      </xdr:nvCxnSpPr>
      <xdr:spPr>
        <a:xfrm>
          <a:off x="19878675" y="16296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10685</xdr:rowOff>
    </xdr:from>
    <xdr:ext cx="469744" cy="259045"/>
    <xdr:sp macro="" textlink="">
      <xdr:nvSpPr>
        <xdr:cNvPr id="916" name="【庁舎】&#10;一人当たり面積平均値テキスト">
          <a:extLst>
            <a:ext uri="{FF2B5EF4-FFF2-40B4-BE49-F238E27FC236}">
              <a16:creationId xmlns:a16="http://schemas.microsoft.com/office/drawing/2014/main" id="{D20AE43D-0393-49E5-A865-E2F00AC6298F}"/>
            </a:ext>
          </a:extLst>
        </xdr:cNvPr>
        <xdr:cNvSpPr txBox="1"/>
      </xdr:nvSpPr>
      <xdr:spPr>
        <a:xfrm>
          <a:off x="19992975" y="171525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32258</xdr:rowOff>
    </xdr:from>
    <xdr:to>
      <xdr:col>116</xdr:col>
      <xdr:colOff>114300</xdr:colOff>
      <xdr:row>105</xdr:row>
      <xdr:rowOff>133858</xdr:rowOff>
    </xdr:to>
    <xdr:sp macro="" textlink="">
      <xdr:nvSpPr>
        <xdr:cNvPr id="917" name="フローチャート: 判断 916">
          <a:extLst>
            <a:ext uri="{FF2B5EF4-FFF2-40B4-BE49-F238E27FC236}">
              <a16:creationId xmlns:a16="http://schemas.microsoft.com/office/drawing/2014/main" id="{07F9DDB2-0924-4E56-96A2-34FE6950FC0B}"/>
            </a:ext>
          </a:extLst>
        </xdr:cNvPr>
        <xdr:cNvSpPr/>
      </xdr:nvSpPr>
      <xdr:spPr>
        <a:xfrm>
          <a:off x="19897725" y="171740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918" name="フローチャート: 判断 917">
          <a:extLst>
            <a:ext uri="{FF2B5EF4-FFF2-40B4-BE49-F238E27FC236}">
              <a16:creationId xmlns:a16="http://schemas.microsoft.com/office/drawing/2014/main" id="{9D7EE837-2D3A-4E17-AC54-CC4312001589}"/>
            </a:ext>
          </a:extLst>
        </xdr:cNvPr>
        <xdr:cNvSpPr/>
      </xdr:nvSpPr>
      <xdr:spPr>
        <a:xfrm>
          <a:off x="191547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9" name="フローチャート: 判断 918">
          <a:extLst>
            <a:ext uri="{FF2B5EF4-FFF2-40B4-BE49-F238E27FC236}">
              <a16:creationId xmlns:a16="http://schemas.microsoft.com/office/drawing/2014/main" id="{457C05FF-C3EB-46DE-9FFC-848EFF1219C5}"/>
            </a:ext>
          </a:extLst>
        </xdr:cNvPr>
        <xdr:cNvSpPr/>
      </xdr:nvSpPr>
      <xdr:spPr>
        <a:xfrm>
          <a:off x="18345150" y="172046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920" name="フローチャート: 判断 919">
          <a:extLst>
            <a:ext uri="{FF2B5EF4-FFF2-40B4-BE49-F238E27FC236}">
              <a16:creationId xmlns:a16="http://schemas.microsoft.com/office/drawing/2014/main" id="{783C89F9-3C2B-446D-95D6-04D1AFA3CEEA}"/>
            </a:ext>
          </a:extLst>
        </xdr:cNvPr>
        <xdr:cNvSpPr/>
      </xdr:nvSpPr>
      <xdr:spPr>
        <a:xfrm>
          <a:off x="17554575" y="172124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109982</xdr:rowOff>
    </xdr:from>
    <xdr:to>
      <xdr:col>98</xdr:col>
      <xdr:colOff>38100</xdr:colOff>
      <xdr:row>106</xdr:row>
      <xdr:rowOff>40132</xdr:rowOff>
    </xdr:to>
    <xdr:sp macro="" textlink="">
      <xdr:nvSpPr>
        <xdr:cNvPr id="921" name="フローチャート: 判断 920">
          <a:extLst>
            <a:ext uri="{FF2B5EF4-FFF2-40B4-BE49-F238E27FC236}">
              <a16:creationId xmlns:a16="http://schemas.microsoft.com/office/drawing/2014/main" id="{9E8CC291-EA02-4D39-806C-7DF95B778A5E}"/>
            </a:ext>
          </a:extLst>
        </xdr:cNvPr>
        <xdr:cNvSpPr/>
      </xdr:nvSpPr>
      <xdr:spPr>
        <a:xfrm>
          <a:off x="16754475" y="1725180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4A4E761A-547B-4879-9792-B21F884E4523}"/>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B4E13A95-F81D-46FE-A802-375925525A9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BE1C62AA-75B5-459E-AC64-84A1D57B741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C171E44A-E7C4-4AA3-8233-3CA6E1FCCC9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307493B0-FC58-446B-9861-A0ACDEA68C99}"/>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139700</xdr:rowOff>
    </xdr:from>
    <xdr:to>
      <xdr:col>116</xdr:col>
      <xdr:colOff>114300</xdr:colOff>
      <xdr:row>101</xdr:row>
      <xdr:rowOff>69850</xdr:rowOff>
    </xdr:to>
    <xdr:sp macro="" textlink="">
      <xdr:nvSpPr>
        <xdr:cNvPr id="927" name="楕円 926">
          <a:extLst>
            <a:ext uri="{FF2B5EF4-FFF2-40B4-BE49-F238E27FC236}">
              <a16:creationId xmlns:a16="http://schemas.microsoft.com/office/drawing/2014/main" id="{DE16FA7D-5ECE-4358-BE27-DDE163A569EC}"/>
            </a:ext>
          </a:extLst>
        </xdr:cNvPr>
        <xdr:cNvSpPr/>
      </xdr:nvSpPr>
      <xdr:spPr>
        <a:xfrm>
          <a:off x="19897725" y="164306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162577</xdr:rowOff>
    </xdr:from>
    <xdr:ext cx="469744" cy="259045"/>
    <xdr:sp macro="" textlink="">
      <xdr:nvSpPr>
        <xdr:cNvPr id="928" name="【庁舎】&#10;一人当たり面積該当値テキスト">
          <a:extLst>
            <a:ext uri="{FF2B5EF4-FFF2-40B4-BE49-F238E27FC236}">
              <a16:creationId xmlns:a16="http://schemas.microsoft.com/office/drawing/2014/main" id="{0C717B20-7DB2-4DF0-B500-4E2F007D1859}"/>
            </a:ext>
          </a:extLst>
        </xdr:cNvPr>
        <xdr:cNvSpPr txBox="1"/>
      </xdr:nvSpPr>
      <xdr:spPr>
        <a:xfrm>
          <a:off x="19992975" y="1627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167132</xdr:rowOff>
    </xdr:from>
    <xdr:to>
      <xdr:col>112</xdr:col>
      <xdr:colOff>38100</xdr:colOff>
      <xdr:row>101</xdr:row>
      <xdr:rowOff>97282</xdr:rowOff>
    </xdr:to>
    <xdr:sp macro="" textlink="">
      <xdr:nvSpPr>
        <xdr:cNvPr id="929" name="楕円 928">
          <a:extLst>
            <a:ext uri="{FF2B5EF4-FFF2-40B4-BE49-F238E27FC236}">
              <a16:creationId xmlns:a16="http://schemas.microsoft.com/office/drawing/2014/main" id="{42DC9685-25E7-4DFE-8E49-C808CB8EC439}"/>
            </a:ext>
          </a:extLst>
        </xdr:cNvPr>
        <xdr:cNvSpPr/>
      </xdr:nvSpPr>
      <xdr:spPr>
        <a:xfrm>
          <a:off x="19154775" y="164517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19050</xdr:rowOff>
    </xdr:from>
    <xdr:to>
      <xdr:col>116</xdr:col>
      <xdr:colOff>63500</xdr:colOff>
      <xdr:row>101</xdr:row>
      <xdr:rowOff>46482</xdr:rowOff>
    </xdr:to>
    <xdr:cxnSp macro="">
      <xdr:nvCxnSpPr>
        <xdr:cNvPr id="930" name="直線コネクタ 929">
          <a:extLst>
            <a:ext uri="{FF2B5EF4-FFF2-40B4-BE49-F238E27FC236}">
              <a16:creationId xmlns:a16="http://schemas.microsoft.com/office/drawing/2014/main" id="{954C40F3-52EC-4503-BFDF-0A343B230A87}"/>
            </a:ext>
          </a:extLst>
        </xdr:cNvPr>
        <xdr:cNvCxnSpPr/>
      </xdr:nvCxnSpPr>
      <xdr:spPr>
        <a:xfrm flipV="1">
          <a:off x="19202400" y="16478250"/>
          <a:ext cx="752475"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23113</xdr:rowOff>
    </xdr:from>
    <xdr:to>
      <xdr:col>107</xdr:col>
      <xdr:colOff>101600</xdr:colOff>
      <xdr:row>101</xdr:row>
      <xdr:rowOff>124713</xdr:rowOff>
    </xdr:to>
    <xdr:sp macro="" textlink="">
      <xdr:nvSpPr>
        <xdr:cNvPr id="931" name="楕円 930">
          <a:extLst>
            <a:ext uri="{FF2B5EF4-FFF2-40B4-BE49-F238E27FC236}">
              <a16:creationId xmlns:a16="http://schemas.microsoft.com/office/drawing/2014/main" id="{4550757B-98BD-430E-8089-E4C70C0A30C2}"/>
            </a:ext>
          </a:extLst>
        </xdr:cNvPr>
        <xdr:cNvSpPr/>
      </xdr:nvSpPr>
      <xdr:spPr>
        <a:xfrm>
          <a:off x="18345150" y="164854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46482</xdr:rowOff>
    </xdr:from>
    <xdr:to>
      <xdr:col>111</xdr:col>
      <xdr:colOff>177800</xdr:colOff>
      <xdr:row>101</xdr:row>
      <xdr:rowOff>73913</xdr:rowOff>
    </xdr:to>
    <xdr:cxnSp macro="">
      <xdr:nvCxnSpPr>
        <xdr:cNvPr id="932" name="直線コネクタ 931">
          <a:extLst>
            <a:ext uri="{FF2B5EF4-FFF2-40B4-BE49-F238E27FC236}">
              <a16:creationId xmlns:a16="http://schemas.microsoft.com/office/drawing/2014/main" id="{A473A6B4-F53F-494C-8592-69EAD932310C}"/>
            </a:ext>
          </a:extLst>
        </xdr:cNvPr>
        <xdr:cNvCxnSpPr/>
      </xdr:nvCxnSpPr>
      <xdr:spPr>
        <a:xfrm flipV="1">
          <a:off x="18392775" y="16508857"/>
          <a:ext cx="809625" cy="2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114554</xdr:rowOff>
    </xdr:from>
    <xdr:to>
      <xdr:col>102</xdr:col>
      <xdr:colOff>165100</xdr:colOff>
      <xdr:row>102</xdr:row>
      <xdr:rowOff>44704</xdr:rowOff>
    </xdr:to>
    <xdr:sp macro="" textlink="">
      <xdr:nvSpPr>
        <xdr:cNvPr id="933" name="楕円 932">
          <a:extLst>
            <a:ext uri="{FF2B5EF4-FFF2-40B4-BE49-F238E27FC236}">
              <a16:creationId xmlns:a16="http://schemas.microsoft.com/office/drawing/2014/main" id="{CEDEDF08-C99B-4AC2-BC34-E8EAC637A468}"/>
            </a:ext>
          </a:extLst>
        </xdr:cNvPr>
        <xdr:cNvSpPr/>
      </xdr:nvSpPr>
      <xdr:spPr>
        <a:xfrm>
          <a:off x="17554575" y="165737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73913</xdr:rowOff>
    </xdr:from>
    <xdr:to>
      <xdr:col>107</xdr:col>
      <xdr:colOff>50800</xdr:colOff>
      <xdr:row>101</xdr:row>
      <xdr:rowOff>165354</xdr:rowOff>
    </xdr:to>
    <xdr:cxnSp macro="">
      <xdr:nvCxnSpPr>
        <xdr:cNvPr id="934" name="直線コネクタ 933">
          <a:extLst>
            <a:ext uri="{FF2B5EF4-FFF2-40B4-BE49-F238E27FC236}">
              <a16:creationId xmlns:a16="http://schemas.microsoft.com/office/drawing/2014/main" id="{D473231F-8E5C-45B9-B438-0B970DD0AAEA}"/>
            </a:ext>
          </a:extLst>
        </xdr:cNvPr>
        <xdr:cNvCxnSpPr/>
      </xdr:nvCxnSpPr>
      <xdr:spPr>
        <a:xfrm flipV="1">
          <a:off x="17602200" y="16533113"/>
          <a:ext cx="790575" cy="8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137413</xdr:rowOff>
    </xdr:from>
    <xdr:to>
      <xdr:col>98</xdr:col>
      <xdr:colOff>38100</xdr:colOff>
      <xdr:row>102</xdr:row>
      <xdr:rowOff>67563</xdr:rowOff>
    </xdr:to>
    <xdr:sp macro="" textlink="">
      <xdr:nvSpPr>
        <xdr:cNvPr id="935" name="楕円 934">
          <a:extLst>
            <a:ext uri="{FF2B5EF4-FFF2-40B4-BE49-F238E27FC236}">
              <a16:creationId xmlns:a16="http://schemas.microsoft.com/office/drawing/2014/main" id="{79DE473C-1A7D-4073-9CB1-909A09EA4985}"/>
            </a:ext>
          </a:extLst>
        </xdr:cNvPr>
        <xdr:cNvSpPr/>
      </xdr:nvSpPr>
      <xdr:spPr>
        <a:xfrm>
          <a:off x="16754475" y="165997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165354</xdr:rowOff>
    </xdr:from>
    <xdr:to>
      <xdr:col>102</xdr:col>
      <xdr:colOff>114300</xdr:colOff>
      <xdr:row>102</xdr:row>
      <xdr:rowOff>16763</xdr:rowOff>
    </xdr:to>
    <xdr:cxnSp macro="">
      <xdr:nvCxnSpPr>
        <xdr:cNvPr id="936" name="直線コネクタ 935">
          <a:extLst>
            <a:ext uri="{FF2B5EF4-FFF2-40B4-BE49-F238E27FC236}">
              <a16:creationId xmlns:a16="http://schemas.microsoft.com/office/drawing/2014/main" id="{3E0A8F73-A956-495D-BB78-9A03C29F73DC}"/>
            </a:ext>
          </a:extLst>
        </xdr:cNvPr>
        <xdr:cNvCxnSpPr/>
      </xdr:nvCxnSpPr>
      <xdr:spPr>
        <a:xfrm flipV="1">
          <a:off x="16802100" y="16621379"/>
          <a:ext cx="800100"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3827</xdr:rowOff>
    </xdr:from>
    <xdr:ext cx="469744" cy="259045"/>
    <xdr:sp macro="" textlink="">
      <xdr:nvSpPr>
        <xdr:cNvPr id="937" name="n_1aveValue【庁舎】&#10;一人当たり面積">
          <a:extLst>
            <a:ext uri="{FF2B5EF4-FFF2-40B4-BE49-F238E27FC236}">
              <a16:creationId xmlns:a16="http://schemas.microsoft.com/office/drawing/2014/main" id="{6B6BA465-36C8-4681-9CB1-D48352BAAD79}"/>
            </a:ext>
          </a:extLst>
        </xdr:cNvPr>
        <xdr:cNvSpPr txBox="1"/>
      </xdr:nvSpPr>
      <xdr:spPr>
        <a:xfrm>
          <a:off x="18983402" y="1732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8" name="n_2aveValue【庁舎】&#10;一人当たり面積">
          <a:extLst>
            <a:ext uri="{FF2B5EF4-FFF2-40B4-BE49-F238E27FC236}">
              <a16:creationId xmlns:a16="http://schemas.microsoft.com/office/drawing/2014/main" id="{A4926DC3-2BFE-4294-8020-10DC4EC1608F}"/>
            </a:ext>
          </a:extLst>
        </xdr:cNvPr>
        <xdr:cNvSpPr txBox="1"/>
      </xdr:nvSpPr>
      <xdr:spPr>
        <a:xfrm>
          <a:off x="18183302"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156990</xdr:rowOff>
    </xdr:from>
    <xdr:ext cx="469744" cy="259045"/>
    <xdr:sp macro="" textlink="">
      <xdr:nvSpPr>
        <xdr:cNvPr id="939" name="n_3aveValue【庁舎】&#10;一人当たり面積">
          <a:extLst>
            <a:ext uri="{FF2B5EF4-FFF2-40B4-BE49-F238E27FC236}">
              <a16:creationId xmlns:a16="http://schemas.microsoft.com/office/drawing/2014/main" id="{AC7DA917-ED21-4974-8189-97C285992053}"/>
            </a:ext>
          </a:extLst>
        </xdr:cNvPr>
        <xdr:cNvSpPr txBox="1"/>
      </xdr:nvSpPr>
      <xdr:spPr>
        <a:xfrm>
          <a:off x="17383202" y="1730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31259</xdr:rowOff>
    </xdr:from>
    <xdr:ext cx="469744" cy="259045"/>
    <xdr:sp macro="" textlink="">
      <xdr:nvSpPr>
        <xdr:cNvPr id="940" name="n_4aveValue【庁舎】&#10;一人当たり面積">
          <a:extLst>
            <a:ext uri="{FF2B5EF4-FFF2-40B4-BE49-F238E27FC236}">
              <a16:creationId xmlns:a16="http://schemas.microsoft.com/office/drawing/2014/main" id="{EE630676-77CE-492F-9DD7-183FD0B46B39}"/>
            </a:ext>
          </a:extLst>
        </xdr:cNvPr>
        <xdr:cNvSpPr txBox="1"/>
      </xdr:nvSpPr>
      <xdr:spPr>
        <a:xfrm>
          <a:off x="16592627" y="1734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113809</xdr:rowOff>
    </xdr:from>
    <xdr:ext cx="469744" cy="259045"/>
    <xdr:sp macro="" textlink="">
      <xdr:nvSpPr>
        <xdr:cNvPr id="941" name="n_1mainValue【庁舎】&#10;一人当たり面積">
          <a:extLst>
            <a:ext uri="{FF2B5EF4-FFF2-40B4-BE49-F238E27FC236}">
              <a16:creationId xmlns:a16="http://schemas.microsoft.com/office/drawing/2014/main" id="{B90636B2-8B08-4903-B94D-534CCA2A5C41}"/>
            </a:ext>
          </a:extLst>
        </xdr:cNvPr>
        <xdr:cNvSpPr txBox="1"/>
      </xdr:nvSpPr>
      <xdr:spPr>
        <a:xfrm>
          <a:off x="18983402" y="1623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141240</xdr:rowOff>
    </xdr:from>
    <xdr:ext cx="469744" cy="259045"/>
    <xdr:sp macro="" textlink="">
      <xdr:nvSpPr>
        <xdr:cNvPr id="942" name="n_2mainValue【庁舎】&#10;一人当たり面積">
          <a:extLst>
            <a:ext uri="{FF2B5EF4-FFF2-40B4-BE49-F238E27FC236}">
              <a16:creationId xmlns:a16="http://schemas.microsoft.com/office/drawing/2014/main" id="{DD2B0FD5-8C42-43C6-BB08-79845D9F8E7E}"/>
            </a:ext>
          </a:extLst>
        </xdr:cNvPr>
        <xdr:cNvSpPr txBox="1"/>
      </xdr:nvSpPr>
      <xdr:spPr>
        <a:xfrm>
          <a:off x="18183302" y="1626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61231</xdr:rowOff>
    </xdr:from>
    <xdr:ext cx="469744" cy="259045"/>
    <xdr:sp macro="" textlink="">
      <xdr:nvSpPr>
        <xdr:cNvPr id="943" name="n_3mainValue【庁舎】&#10;一人当たり面積">
          <a:extLst>
            <a:ext uri="{FF2B5EF4-FFF2-40B4-BE49-F238E27FC236}">
              <a16:creationId xmlns:a16="http://schemas.microsoft.com/office/drawing/2014/main" id="{C816B1F7-63C0-4495-917D-4DC153BC7D4B}"/>
            </a:ext>
          </a:extLst>
        </xdr:cNvPr>
        <xdr:cNvSpPr txBox="1"/>
      </xdr:nvSpPr>
      <xdr:spPr>
        <a:xfrm>
          <a:off x="17383202" y="16352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84090</xdr:rowOff>
    </xdr:from>
    <xdr:ext cx="469744" cy="259045"/>
    <xdr:sp macro="" textlink="">
      <xdr:nvSpPr>
        <xdr:cNvPr id="944" name="n_4mainValue【庁舎】&#10;一人当たり面積">
          <a:extLst>
            <a:ext uri="{FF2B5EF4-FFF2-40B4-BE49-F238E27FC236}">
              <a16:creationId xmlns:a16="http://schemas.microsoft.com/office/drawing/2014/main" id="{76B1827F-C3B9-44A6-983E-83E11F0C88FE}"/>
            </a:ext>
          </a:extLst>
        </xdr:cNvPr>
        <xdr:cNvSpPr txBox="1"/>
      </xdr:nvSpPr>
      <xdr:spPr>
        <a:xfrm>
          <a:off x="16592627" y="1637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a:extLst>
            <a:ext uri="{FF2B5EF4-FFF2-40B4-BE49-F238E27FC236}">
              <a16:creationId xmlns:a16="http://schemas.microsoft.com/office/drawing/2014/main" id="{0D41E92A-3BD9-4B9B-B2D9-D72BD06ABC1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a:extLst>
            <a:ext uri="{FF2B5EF4-FFF2-40B4-BE49-F238E27FC236}">
              <a16:creationId xmlns:a16="http://schemas.microsoft.com/office/drawing/2014/main" id="{03C8959C-FAFA-45E9-B8D9-3B669FD84D0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a:extLst>
            <a:ext uri="{FF2B5EF4-FFF2-40B4-BE49-F238E27FC236}">
              <a16:creationId xmlns:a16="http://schemas.microsoft.com/office/drawing/2014/main" id="{28AB5243-6F72-48FD-9FE2-214D9D267E2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類似団体と比較して、図書館は有形固定資産減価償却率が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％に達し特に高くなっている。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昭和</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年度に整備してから修繕等により長寿命化を図ってきたところであるが、施設の老朽化が進んでいることから今後の維持管理等について検討する必要がある。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また、市民会館は有形固定資産減価償却率が類似団体と比較して特に低くなっている。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復旧・復興事業により新たに複合文化施設を整備しており、減価償却が開始して間もないことが要因として挙げられる。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84507393</v>
      </c>
      <c r="BO4" s="485"/>
      <c r="BP4" s="485"/>
      <c r="BQ4" s="485"/>
      <c r="BR4" s="485"/>
      <c r="BS4" s="485"/>
      <c r="BT4" s="485"/>
      <c r="BU4" s="486"/>
      <c r="BV4" s="484">
        <v>88142485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4.8</v>
      </c>
      <c r="CU4" s="625"/>
      <c r="CV4" s="625"/>
      <c r="CW4" s="625"/>
      <c r="CX4" s="625"/>
      <c r="CY4" s="625"/>
      <c r="CZ4" s="625"/>
      <c r="DA4" s="626"/>
      <c r="DB4" s="624">
        <v>4.3</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82286870</v>
      </c>
      <c r="BO5" s="456"/>
      <c r="BP5" s="456"/>
      <c r="BQ5" s="456"/>
      <c r="BR5" s="456"/>
      <c r="BS5" s="456"/>
      <c r="BT5" s="456"/>
      <c r="BU5" s="457"/>
      <c r="BV5" s="455">
        <v>85767939</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99.8</v>
      </c>
      <c r="CU5" s="453"/>
      <c r="CV5" s="453"/>
      <c r="CW5" s="453"/>
      <c r="CX5" s="453"/>
      <c r="CY5" s="453"/>
      <c r="CZ5" s="453"/>
      <c r="DA5" s="454"/>
      <c r="DB5" s="452">
        <v>100.9</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2220523</v>
      </c>
      <c r="BO6" s="456"/>
      <c r="BP6" s="456"/>
      <c r="BQ6" s="456"/>
      <c r="BR6" s="456"/>
      <c r="BS6" s="456"/>
      <c r="BT6" s="456"/>
      <c r="BU6" s="457"/>
      <c r="BV6" s="455">
        <v>2374546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100.2</v>
      </c>
      <c r="CU6" s="599"/>
      <c r="CV6" s="599"/>
      <c r="CW6" s="599"/>
      <c r="CX6" s="599"/>
      <c r="CY6" s="599"/>
      <c r="CZ6" s="599"/>
      <c r="DA6" s="600"/>
      <c r="DB6" s="598">
        <v>101.7</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285260</v>
      </c>
      <c r="BO7" s="456"/>
      <c r="BP7" s="456"/>
      <c r="BQ7" s="456"/>
      <c r="BR7" s="456"/>
      <c r="BS7" s="456"/>
      <c r="BT7" s="456"/>
      <c r="BU7" s="457"/>
      <c r="BV7" s="455">
        <v>668010</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40043067</v>
      </c>
      <c r="CU7" s="456"/>
      <c r="CV7" s="456"/>
      <c r="CW7" s="456"/>
      <c r="CX7" s="456"/>
      <c r="CY7" s="456"/>
      <c r="CZ7" s="456"/>
      <c r="DA7" s="457"/>
      <c r="DB7" s="455">
        <v>40021657</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1935263</v>
      </c>
      <c r="BO8" s="456"/>
      <c r="BP8" s="456"/>
      <c r="BQ8" s="456"/>
      <c r="BR8" s="456"/>
      <c r="BS8" s="456"/>
      <c r="BT8" s="456"/>
      <c r="BU8" s="457"/>
      <c r="BV8" s="455">
        <v>1706536</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0.53</v>
      </c>
      <c r="CU8" s="559"/>
      <c r="CV8" s="559"/>
      <c r="CW8" s="559"/>
      <c r="CX8" s="559"/>
      <c r="CY8" s="559"/>
      <c r="CZ8" s="559"/>
      <c r="DA8" s="560"/>
      <c r="DB8" s="558">
        <v>0.53</v>
      </c>
      <c r="DC8" s="559"/>
      <c r="DD8" s="559"/>
      <c r="DE8" s="559"/>
      <c r="DF8" s="559"/>
      <c r="DG8" s="559"/>
      <c r="DH8" s="559"/>
      <c r="DI8" s="560"/>
    </row>
    <row r="9" spans="1:119" ht="18.75" customHeight="1" thickBot="1" x14ac:dyDescent="0.25">
      <c r="A9" s="169"/>
      <c r="B9" s="587" t="s">
        <v>106</v>
      </c>
      <c r="C9" s="588"/>
      <c r="D9" s="588"/>
      <c r="E9" s="588"/>
      <c r="F9" s="588"/>
      <c r="G9" s="588"/>
      <c r="H9" s="588"/>
      <c r="I9" s="588"/>
      <c r="J9" s="588"/>
      <c r="K9" s="506"/>
      <c r="L9" s="589" t="s">
        <v>107</v>
      </c>
      <c r="M9" s="590"/>
      <c r="N9" s="590"/>
      <c r="O9" s="590"/>
      <c r="P9" s="590"/>
      <c r="Q9" s="591"/>
      <c r="R9" s="592">
        <v>140151</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228727</v>
      </c>
      <c r="BO9" s="456"/>
      <c r="BP9" s="456"/>
      <c r="BQ9" s="456"/>
      <c r="BR9" s="456"/>
      <c r="BS9" s="456"/>
      <c r="BT9" s="456"/>
      <c r="BU9" s="457"/>
      <c r="BV9" s="455">
        <v>-1271389</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11.2</v>
      </c>
      <c r="CU9" s="453"/>
      <c r="CV9" s="453"/>
      <c r="CW9" s="453"/>
      <c r="CX9" s="453"/>
      <c r="CY9" s="453"/>
      <c r="CZ9" s="453"/>
      <c r="DA9" s="454"/>
      <c r="DB9" s="452">
        <v>11.6</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112</v>
      </c>
      <c r="M10" s="412"/>
      <c r="N10" s="412"/>
      <c r="O10" s="412"/>
      <c r="P10" s="412"/>
      <c r="Q10" s="413"/>
      <c r="R10" s="408">
        <v>147214</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2068</v>
      </c>
      <c r="BO10" s="456"/>
      <c r="BP10" s="456"/>
      <c r="BQ10" s="456"/>
      <c r="BR10" s="456"/>
      <c r="BS10" s="456"/>
      <c r="BT10" s="456"/>
      <c r="BU10" s="457"/>
      <c r="BV10" s="455">
        <v>158</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42591</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132447</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2500000</v>
      </c>
      <c r="BO12" s="456"/>
      <c r="BP12" s="456"/>
      <c r="BQ12" s="456"/>
      <c r="BR12" s="456"/>
      <c r="BS12" s="456"/>
      <c r="BT12" s="456"/>
      <c r="BU12" s="457"/>
      <c r="BV12" s="455">
        <v>2000000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130751</v>
      </c>
      <c r="S13" s="543"/>
      <c r="T13" s="543"/>
      <c r="U13" s="543"/>
      <c r="V13" s="544"/>
      <c r="W13" s="545" t="s">
        <v>131</v>
      </c>
      <c r="X13" s="441"/>
      <c r="Y13" s="441"/>
      <c r="Z13" s="441"/>
      <c r="AA13" s="441"/>
      <c r="AB13" s="442"/>
      <c r="AC13" s="408">
        <v>4702</v>
      </c>
      <c r="AD13" s="409"/>
      <c r="AE13" s="409"/>
      <c r="AF13" s="409"/>
      <c r="AG13" s="410"/>
      <c r="AH13" s="408">
        <v>5165</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-2269205</v>
      </c>
      <c r="BO13" s="456"/>
      <c r="BP13" s="456"/>
      <c r="BQ13" s="456"/>
      <c r="BR13" s="456"/>
      <c r="BS13" s="456"/>
      <c r="BT13" s="456"/>
      <c r="BU13" s="457"/>
      <c r="BV13" s="455">
        <v>-3228640</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6.2</v>
      </c>
      <c r="CU13" s="453"/>
      <c r="CV13" s="453"/>
      <c r="CW13" s="453"/>
      <c r="CX13" s="453"/>
      <c r="CY13" s="453"/>
      <c r="CZ13" s="453"/>
      <c r="DA13" s="454"/>
      <c r="DB13" s="452">
        <v>8.1999999999999993</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134711</v>
      </c>
      <c r="S14" s="543"/>
      <c r="T14" s="543"/>
      <c r="U14" s="543"/>
      <c r="V14" s="544"/>
      <c r="W14" s="546"/>
      <c r="X14" s="444"/>
      <c r="Y14" s="444"/>
      <c r="Z14" s="444"/>
      <c r="AA14" s="444"/>
      <c r="AB14" s="445"/>
      <c r="AC14" s="535">
        <v>7.4</v>
      </c>
      <c r="AD14" s="536"/>
      <c r="AE14" s="536"/>
      <c r="AF14" s="536"/>
      <c r="AG14" s="537"/>
      <c r="AH14" s="535">
        <v>7.8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v>14.7</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133123</v>
      </c>
      <c r="S15" s="543"/>
      <c r="T15" s="543"/>
      <c r="U15" s="543"/>
      <c r="V15" s="544"/>
      <c r="W15" s="545" t="s">
        <v>137</v>
      </c>
      <c r="X15" s="441"/>
      <c r="Y15" s="441"/>
      <c r="Z15" s="441"/>
      <c r="AA15" s="441"/>
      <c r="AB15" s="442"/>
      <c r="AC15" s="408">
        <v>18341</v>
      </c>
      <c r="AD15" s="409"/>
      <c r="AE15" s="409"/>
      <c r="AF15" s="409"/>
      <c r="AG15" s="410"/>
      <c r="AH15" s="408">
        <v>19669</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18606983</v>
      </c>
      <c r="BO15" s="485"/>
      <c r="BP15" s="485"/>
      <c r="BQ15" s="485"/>
      <c r="BR15" s="485"/>
      <c r="BS15" s="485"/>
      <c r="BT15" s="485"/>
      <c r="BU15" s="486"/>
      <c r="BV15" s="484">
        <v>18523704</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28.9</v>
      </c>
      <c r="AD16" s="536"/>
      <c r="AE16" s="536"/>
      <c r="AF16" s="536"/>
      <c r="AG16" s="537"/>
      <c r="AH16" s="535">
        <v>29.7</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35005503</v>
      </c>
      <c r="BO16" s="456"/>
      <c r="BP16" s="456"/>
      <c r="BQ16" s="456"/>
      <c r="BR16" s="456"/>
      <c r="BS16" s="456"/>
      <c r="BT16" s="456"/>
      <c r="BU16" s="457"/>
      <c r="BV16" s="455">
        <v>34931804</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40445</v>
      </c>
      <c r="AD17" s="409"/>
      <c r="AE17" s="409"/>
      <c r="AF17" s="409"/>
      <c r="AG17" s="410"/>
      <c r="AH17" s="408">
        <v>41297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23499283</v>
      </c>
      <c r="BO17" s="456"/>
      <c r="BP17" s="456"/>
      <c r="BQ17" s="456"/>
      <c r="BR17" s="456"/>
      <c r="BS17" s="456"/>
      <c r="BT17" s="456"/>
      <c r="BU17" s="457"/>
      <c r="BV17" s="455">
        <v>23390286</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554.54999999999995</v>
      </c>
      <c r="M18" s="508"/>
      <c r="N18" s="508"/>
      <c r="O18" s="508"/>
      <c r="P18" s="508"/>
      <c r="Q18" s="508"/>
      <c r="R18" s="509"/>
      <c r="S18" s="509"/>
      <c r="T18" s="509"/>
      <c r="U18" s="509"/>
      <c r="V18" s="510"/>
      <c r="W18" s="526"/>
      <c r="X18" s="527"/>
      <c r="Y18" s="527"/>
      <c r="Z18" s="527"/>
      <c r="AA18" s="527"/>
      <c r="AB18" s="551"/>
      <c r="AC18" s="425">
        <v>63.7</v>
      </c>
      <c r="AD18" s="426"/>
      <c r="AE18" s="426"/>
      <c r="AF18" s="426"/>
      <c r="AG18" s="511"/>
      <c r="AH18" s="425">
        <v>62.4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40454181</v>
      </c>
      <c r="BO18" s="456"/>
      <c r="BP18" s="456"/>
      <c r="BQ18" s="456"/>
      <c r="BR18" s="456"/>
      <c r="BS18" s="456"/>
      <c r="BT18" s="456"/>
      <c r="BU18" s="457"/>
      <c r="BV18" s="455">
        <v>40958581</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253</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53160451</v>
      </c>
      <c r="BO19" s="456"/>
      <c r="BP19" s="456"/>
      <c r="BQ19" s="456"/>
      <c r="BR19" s="456"/>
      <c r="BS19" s="456"/>
      <c r="BT19" s="456"/>
      <c r="BU19" s="457"/>
      <c r="BV19" s="455">
        <v>52966846</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56768</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67995472</v>
      </c>
      <c r="BO22" s="485"/>
      <c r="BP22" s="485"/>
      <c r="BQ22" s="485"/>
      <c r="BR22" s="485"/>
      <c r="BS22" s="485"/>
      <c r="BT22" s="485"/>
      <c r="BU22" s="486"/>
      <c r="BV22" s="484">
        <v>70945482</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32588663</v>
      </c>
      <c r="BO23" s="456"/>
      <c r="BP23" s="456"/>
      <c r="BQ23" s="456"/>
      <c r="BR23" s="456"/>
      <c r="BS23" s="456"/>
      <c r="BT23" s="456"/>
      <c r="BU23" s="457"/>
      <c r="BV23" s="455">
        <v>35122448</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10000</v>
      </c>
      <c r="R24" s="409"/>
      <c r="S24" s="409"/>
      <c r="T24" s="409"/>
      <c r="U24" s="409"/>
      <c r="V24" s="410"/>
      <c r="W24" s="498"/>
      <c r="X24" s="435"/>
      <c r="Y24" s="436"/>
      <c r="Z24" s="411" t="s">
        <v>162</v>
      </c>
      <c r="AA24" s="412"/>
      <c r="AB24" s="412"/>
      <c r="AC24" s="412"/>
      <c r="AD24" s="412"/>
      <c r="AE24" s="412"/>
      <c r="AF24" s="412"/>
      <c r="AG24" s="413"/>
      <c r="AH24" s="408">
        <v>1188</v>
      </c>
      <c r="AI24" s="409"/>
      <c r="AJ24" s="409"/>
      <c r="AK24" s="409"/>
      <c r="AL24" s="410"/>
      <c r="AM24" s="408">
        <v>3680424</v>
      </c>
      <c r="AN24" s="409"/>
      <c r="AO24" s="409"/>
      <c r="AP24" s="409"/>
      <c r="AQ24" s="409"/>
      <c r="AR24" s="410"/>
      <c r="AS24" s="408">
        <v>3098</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46537995</v>
      </c>
      <c r="BO24" s="456"/>
      <c r="BP24" s="456"/>
      <c r="BQ24" s="456"/>
      <c r="BR24" s="456"/>
      <c r="BS24" s="456"/>
      <c r="BT24" s="456"/>
      <c r="BU24" s="457"/>
      <c r="BV24" s="455">
        <v>47339871</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2</v>
      </c>
      <c r="M25" s="409"/>
      <c r="N25" s="409"/>
      <c r="O25" s="409"/>
      <c r="P25" s="410"/>
      <c r="Q25" s="408">
        <v>8110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10092090</v>
      </c>
      <c r="BO25" s="485"/>
      <c r="BP25" s="485"/>
      <c r="BQ25" s="485"/>
      <c r="BR25" s="485"/>
      <c r="BS25" s="485"/>
      <c r="BT25" s="485"/>
      <c r="BU25" s="486"/>
      <c r="BV25" s="484">
        <v>9479648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7050</v>
      </c>
      <c r="R26" s="409"/>
      <c r="S26" s="409"/>
      <c r="T26" s="409"/>
      <c r="U26" s="409"/>
      <c r="V26" s="410"/>
      <c r="W26" s="498"/>
      <c r="X26" s="435"/>
      <c r="Y26" s="436"/>
      <c r="Z26" s="411" t="s">
        <v>168</v>
      </c>
      <c r="AA26" s="466"/>
      <c r="AB26" s="466"/>
      <c r="AC26" s="466"/>
      <c r="AD26" s="466"/>
      <c r="AE26" s="466"/>
      <c r="AF26" s="466"/>
      <c r="AG26" s="467"/>
      <c r="AH26" s="408">
        <v>115</v>
      </c>
      <c r="AI26" s="409"/>
      <c r="AJ26" s="409"/>
      <c r="AK26" s="409"/>
      <c r="AL26" s="410"/>
      <c r="AM26" s="408">
        <v>351210</v>
      </c>
      <c r="AN26" s="409"/>
      <c r="AO26" s="409"/>
      <c r="AP26" s="409"/>
      <c r="AQ26" s="409"/>
      <c r="AR26" s="410"/>
      <c r="AS26" s="408">
        <v>3054</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5450</v>
      </c>
      <c r="R27" s="409"/>
      <c r="S27" s="409"/>
      <c r="T27" s="409"/>
      <c r="U27" s="409"/>
      <c r="V27" s="410"/>
      <c r="W27" s="498"/>
      <c r="X27" s="435"/>
      <c r="Y27" s="436"/>
      <c r="Z27" s="411" t="s">
        <v>171</v>
      </c>
      <c r="AA27" s="412"/>
      <c r="AB27" s="412"/>
      <c r="AC27" s="412"/>
      <c r="AD27" s="412"/>
      <c r="AE27" s="412"/>
      <c r="AF27" s="412"/>
      <c r="AG27" s="413"/>
      <c r="AH27" s="408">
        <v>54</v>
      </c>
      <c r="AI27" s="409"/>
      <c r="AJ27" s="409"/>
      <c r="AK27" s="409"/>
      <c r="AL27" s="410"/>
      <c r="AM27" s="408">
        <v>202698</v>
      </c>
      <c r="AN27" s="409"/>
      <c r="AO27" s="409"/>
      <c r="AP27" s="409"/>
      <c r="AQ27" s="409"/>
      <c r="AR27" s="410"/>
      <c r="AS27" s="408">
        <v>3754</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4810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6597315</v>
      </c>
      <c r="BO28" s="485"/>
      <c r="BP28" s="485"/>
      <c r="BQ28" s="485"/>
      <c r="BR28" s="485"/>
      <c r="BS28" s="485"/>
      <c r="BT28" s="485"/>
      <c r="BU28" s="486"/>
      <c r="BV28" s="484">
        <v>8141029</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28</v>
      </c>
      <c r="M29" s="409"/>
      <c r="N29" s="409"/>
      <c r="O29" s="409"/>
      <c r="P29" s="410"/>
      <c r="Q29" s="408">
        <v>4440</v>
      </c>
      <c r="R29" s="409"/>
      <c r="S29" s="409"/>
      <c r="T29" s="409"/>
      <c r="U29" s="409"/>
      <c r="V29" s="410"/>
      <c r="W29" s="499"/>
      <c r="X29" s="500"/>
      <c r="Y29" s="501"/>
      <c r="Z29" s="411" t="s">
        <v>177</v>
      </c>
      <c r="AA29" s="412"/>
      <c r="AB29" s="412"/>
      <c r="AC29" s="412"/>
      <c r="AD29" s="412"/>
      <c r="AE29" s="412"/>
      <c r="AF29" s="412"/>
      <c r="AG29" s="413"/>
      <c r="AH29" s="408">
        <v>1242</v>
      </c>
      <c r="AI29" s="409"/>
      <c r="AJ29" s="409"/>
      <c r="AK29" s="409"/>
      <c r="AL29" s="410"/>
      <c r="AM29" s="408">
        <v>3883122</v>
      </c>
      <c r="AN29" s="409"/>
      <c r="AO29" s="409"/>
      <c r="AP29" s="409"/>
      <c r="AQ29" s="409"/>
      <c r="AR29" s="410"/>
      <c r="AS29" s="408">
        <v>3127</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1597672</v>
      </c>
      <c r="BO29" s="456"/>
      <c r="BP29" s="456"/>
      <c r="BQ29" s="456"/>
      <c r="BR29" s="456"/>
      <c r="BS29" s="456"/>
      <c r="BT29" s="456"/>
      <c r="BU29" s="457"/>
      <c r="BV29" s="455">
        <v>1990434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29655151</v>
      </c>
      <c r="BO30" s="490"/>
      <c r="BP30" s="490"/>
      <c r="BQ30" s="490"/>
      <c r="BR30" s="490"/>
      <c r="BS30" s="490"/>
      <c r="BT30" s="490"/>
      <c r="BU30" s="491"/>
      <c r="BV30" s="489">
        <v>25567951</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石巻市国民健康保険事業特別会計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石巻市病院事業会計</v>
      </c>
      <c r="AP34" s="404"/>
      <c r="AQ34" s="404"/>
      <c r="AR34" s="404"/>
      <c r="AS34" s="404"/>
      <c r="AT34" s="404"/>
      <c r="AU34" s="404"/>
      <c r="AV34" s="404"/>
      <c r="AW34" s="404"/>
      <c r="AX34" s="404"/>
      <c r="AY34" s="404"/>
      <c r="AZ34" s="404"/>
      <c r="BA34" s="404"/>
      <c r="BB34" s="404"/>
      <c r="BC34" s="404"/>
      <c r="BD34" s="169"/>
      <c r="BE34" s="403">
        <f>IF(BG34="","",MAX(C34:D43,U34:V43,AM34:AN43)+1)</f>
        <v>7</v>
      </c>
      <c r="BF34" s="403"/>
      <c r="BG34" s="404" t="str">
        <f>IF('各会計、関係団体の財政状況及び健全化判断比率'!B33="","",'各会計、関係団体の財政状況及び健全化判断比率'!B33)</f>
        <v>石巻市水産物地方卸売市場事業特別会計</v>
      </c>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宮城県市町村職員退職手当組合</v>
      </c>
      <c r="BZ34" s="404"/>
      <c r="CA34" s="404"/>
      <c r="CB34" s="404"/>
      <c r="CC34" s="404"/>
      <c r="CD34" s="404"/>
      <c r="CE34" s="404"/>
      <c r="CF34" s="404"/>
      <c r="CG34" s="404"/>
      <c r="CH34" s="404"/>
      <c r="CI34" s="404"/>
      <c r="CJ34" s="404"/>
      <c r="CK34" s="404"/>
      <c r="CL34" s="404"/>
      <c r="CM34" s="404"/>
      <c r="CN34" s="169"/>
      <c r="CO34" s="403">
        <f>IF(CQ34="","",MAX(C34:D43,U34:V43,AM34:AN43,BE34:BF43,BW34:BX43)+1)</f>
        <v>14</v>
      </c>
      <c r="CP34" s="403"/>
      <c r="CQ34" s="404" t="str">
        <f>IF('各会計、関係団体の財政状況及び健全化判断比率'!BS7="","",'各会計、関係団体の財政状況及び健全化判断比率'!BS7)</f>
        <v>石巻地域高等教育事業団</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2">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石巻市後期高齢者医療特別会計</v>
      </c>
      <c r="X35" s="404"/>
      <c r="Y35" s="404"/>
      <c r="Z35" s="404"/>
      <c r="AA35" s="404"/>
      <c r="AB35" s="404"/>
      <c r="AC35" s="404"/>
      <c r="AD35" s="404"/>
      <c r="AE35" s="404"/>
      <c r="AF35" s="404"/>
      <c r="AG35" s="404"/>
      <c r="AH35" s="404"/>
      <c r="AI35" s="404"/>
      <c r="AJ35" s="404"/>
      <c r="AK35" s="404"/>
      <c r="AL35" s="169"/>
      <c r="AM35" s="403">
        <f t="shared" ref="AM35:AM43" si="0">IF(AO35="","",AM34+1)</f>
        <v>6</v>
      </c>
      <c r="AN35" s="403"/>
      <c r="AO35" s="404" t="str">
        <f>IF('各会計、関係団体の財政状況及び健全化判断比率'!B32="","",'各会計、関係団体の財政状況及び健全化判断比率'!B32)</f>
        <v>石巻市下水道事業会計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石巻地区広域行政事務組合</v>
      </c>
      <c r="BZ35" s="404"/>
      <c r="CA35" s="404"/>
      <c r="CB35" s="404"/>
      <c r="CC35" s="404"/>
      <c r="CD35" s="404"/>
      <c r="CE35" s="404"/>
      <c r="CF35" s="404"/>
      <c r="CG35" s="404"/>
      <c r="CH35" s="404"/>
      <c r="CI35" s="404"/>
      <c r="CJ35" s="404"/>
      <c r="CK35" s="404"/>
      <c r="CL35" s="404"/>
      <c r="CM35" s="404"/>
      <c r="CN35" s="169"/>
      <c r="CO35" s="403">
        <f t="shared" ref="CO35:CO43" si="3">IF(CQ35="","",CO34+1)</f>
        <v>15</v>
      </c>
      <c r="CP35" s="403"/>
      <c r="CQ35" s="404" t="str">
        <f>IF('各会計、関係団体の財政状況及び健全化判断比率'!BS8="","",'各会計、関係団体の財政状況及び健全化判断比率'!BS8)</f>
        <v>石巻市芸術文化振興財団</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石巻市介護保険事業特別会計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宮城県市町村自治振興センター</v>
      </c>
      <c r="BZ36" s="404"/>
      <c r="CA36" s="404"/>
      <c r="CB36" s="404"/>
      <c r="CC36" s="404"/>
      <c r="CD36" s="404"/>
      <c r="CE36" s="404"/>
      <c r="CF36" s="404"/>
      <c r="CG36" s="404"/>
      <c r="CH36" s="404"/>
      <c r="CI36" s="404"/>
      <c r="CJ36" s="404"/>
      <c r="CK36" s="404"/>
      <c r="CL36" s="404"/>
      <c r="CM36" s="404"/>
      <c r="CN36" s="169"/>
      <c r="CO36" s="403">
        <f t="shared" si="3"/>
        <v>16</v>
      </c>
      <c r="CP36" s="403"/>
      <c r="CQ36" s="404" t="str">
        <f>IF('各会計、関係団体の財政状況及び健全化判断比率'!BS9="","",'各会計、関係団体の財政状況及び健全化判断比率'!BS9)</f>
        <v>石巻地区勤労者福祉サービスセンター</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宮城県後期高齢者医療広域連合</v>
      </c>
      <c r="BZ37" s="404"/>
      <c r="CA37" s="404"/>
      <c r="CB37" s="404"/>
      <c r="CC37" s="404"/>
      <c r="CD37" s="404"/>
      <c r="CE37" s="404"/>
      <c r="CF37" s="404"/>
      <c r="CG37" s="404"/>
      <c r="CH37" s="404"/>
      <c r="CI37" s="404"/>
      <c r="CJ37" s="404"/>
      <c r="CK37" s="404"/>
      <c r="CL37" s="404"/>
      <c r="CM37" s="404"/>
      <c r="CN37" s="169"/>
      <c r="CO37" s="403">
        <f t="shared" si="3"/>
        <v>17</v>
      </c>
      <c r="CP37" s="403"/>
      <c r="CQ37" s="404" t="str">
        <f>IF('各会計、関係団体の財政状況及び健全化判断比率'!BS10="","",'各会計、関係団体の財政状況及び健全化判断比率'!BS10)</f>
        <v>網地島ライン</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宮城県後期高齢者医療事業会計</v>
      </c>
      <c r="BZ38" s="404"/>
      <c r="CA38" s="404"/>
      <c r="CB38" s="404"/>
      <c r="CC38" s="404"/>
      <c r="CD38" s="404"/>
      <c r="CE38" s="404"/>
      <c r="CF38" s="404"/>
      <c r="CG38" s="404"/>
      <c r="CH38" s="404"/>
      <c r="CI38" s="404"/>
      <c r="CJ38" s="404"/>
      <c r="CK38" s="404"/>
      <c r="CL38" s="404"/>
      <c r="CM38" s="404"/>
      <c r="CN38" s="169"/>
      <c r="CO38" s="403">
        <f t="shared" si="3"/>
        <v>18</v>
      </c>
      <c r="CP38" s="403"/>
      <c r="CQ38" s="404" t="str">
        <f>IF('各会計、関係団体の財政状況及び健全化判断比率'!BS11="","",'各会計、関係団体の財政状況及び健全化判断比率'!BS11)</f>
        <v>街づくりまんぼう</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石巻地方広域水道企業団</v>
      </c>
      <c r="BZ39" s="404"/>
      <c r="CA39" s="404"/>
      <c r="CB39" s="404"/>
      <c r="CC39" s="404"/>
      <c r="CD39" s="404"/>
      <c r="CE39" s="404"/>
      <c r="CF39" s="404"/>
      <c r="CG39" s="404"/>
      <c r="CH39" s="404"/>
      <c r="CI39" s="404"/>
      <c r="CJ39" s="404"/>
      <c r="CK39" s="404"/>
      <c r="CL39" s="404"/>
      <c r="CM39" s="404"/>
      <c r="CN39" s="169"/>
      <c r="CO39" s="403">
        <f t="shared" si="3"/>
        <v>19</v>
      </c>
      <c r="CP39" s="403"/>
      <c r="CQ39" s="404" t="str">
        <f>IF('各会計、関係団体の財政状況及び健全化判断比率'!BS12="","",'各会計、関係団体の財政状況及び健全化判断比率'!BS12)</f>
        <v>かほく・上品の郷</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f t="shared" si="3"/>
        <v>20</v>
      </c>
      <c r="CP40" s="403"/>
      <c r="CQ40" s="404" t="str">
        <f>IF('各会計、関係団体の財政状況及び健全化判断比率'!BS13="","",'各会計、関係団体の財政状況及び健全化判断比率'!BS13)</f>
        <v>おしかパブリックサービス</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f t="shared" si="3"/>
        <v>21</v>
      </c>
      <c r="CP41" s="403"/>
      <c r="CQ41" s="404" t="str">
        <f>IF('各会計、関係団体の財政状況及び健全化判断比率'!BS14="","",'各会計、関係団体の財政状況及び健全化判断比率'!BS14)</f>
        <v>慶長遣欧使節船協会</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ktUPLOw6b/G1ntofY8ZzZaU4vVdLPqTYiRCs61JIwEiXFgqQRF4m/coi48AXXegayYtkAxkyFb2D+QFDpmS0Pg==" saltValue="nMyZ8csr8RGy+JmESqY3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18930117</v>
      </c>
      <c r="S5" s="713"/>
      <c r="T5" s="713"/>
      <c r="U5" s="713"/>
      <c r="V5" s="713"/>
      <c r="W5" s="713"/>
      <c r="X5" s="713"/>
      <c r="Y5" s="738"/>
      <c r="Z5" s="751">
        <v>22.4</v>
      </c>
      <c r="AA5" s="751"/>
      <c r="AB5" s="751"/>
      <c r="AC5" s="751"/>
      <c r="AD5" s="752">
        <v>17726790</v>
      </c>
      <c r="AE5" s="752"/>
      <c r="AF5" s="752"/>
      <c r="AG5" s="752"/>
      <c r="AH5" s="752"/>
      <c r="AI5" s="752"/>
      <c r="AJ5" s="752"/>
      <c r="AK5" s="752"/>
      <c r="AL5" s="739">
        <v>43.9</v>
      </c>
      <c r="AM5" s="721"/>
      <c r="AN5" s="721"/>
      <c r="AO5" s="740"/>
      <c r="AP5" s="715" t="s">
        <v>216</v>
      </c>
      <c r="AQ5" s="716"/>
      <c r="AR5" s="716"/>
      <c r="AS5" s="716"/>
      <c r="AT5" s="716"/>
      <c r="AU5" s="716"/>
      <c r="AV5" s="716"/>
      <c r="AW5" s="716"/>
      <c r="AX5" s="716"/>
      <c r="AY5" s="716"/>
      <c r="AZ5" s="716"/>
      <c r="BA5" s="716"/>
      <c r="BB5" s="716"/>
      <c r="BC5" s="716"/>
      <c r="BD5" s="716"/>
      <c r="BE5" s="716"/>
      <c r="BF5" s="717"/>
      <c r="BG5" s="657">
        <v>17696554</v>
      </c>
      <c r="BH5" s="658"/>
      <c r="BI5" s="658"/>
      <c r="BJ5" s="658"/>
      <c r="BK5" s="658"/>
      <c r="BL5" s="658"/>
      <c r="BM5" s="658"/>
      <c r="BN5" s="659"/>
      <c r="BO5" s="695">
        <v>93.5</v>
      </c>
      <c r="BP5" s="695"/>
      <c r="BQ5" s="695"/>
      <c r="BR5" s="695"/>
      <c r="BS5" s="696">
        <v>172731</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775027</v>
      </c>
      <c r="S6" s="658"/>
      <c r="T6" s="658"/>
      <c r="U6" s="658"/>
      <c r="V6" s="658"/>
      <c r="W6" s="658"/>
      <c r="X6" s="658"/>
      <c r="Y6" s="659"/>
      <c r="Z6" s="695">
        <v>0.9</v>
      </c>
      <c r="AA6" s="695"/>
      <c r="AB6" s="695"/>
      <c r="AC6" s="695"/>
      <c r="AD6" s="696">
        <v>775027</v>
      </c>
      <c r="AE6" s="696"/>
      <c r="AF6" s="696"/>
      <c r="AG6" s="696"/>
      <c r="AH6" s="696"/>
      <c r="AI6" s="696"/>
      <c r="AJ6" s="696"/>
      <c r="AK6" s="696"/>
      <c r="AL6" s="660">
        <v>1.9</v>
      </c>
      <c r="AM6" s="661"/>
      <c r="AN6" s="661"/>
      <c r="AO6" s="697"/>
      <c r="AP6" s="654" t="s">
        <v>221</v>
      </c>
      <c r="AQ6" s="655"/>
      <c r="AR6" s="655"/>
      <c r="AS6" s="655"/>
      <c r="AT6" s="655"/>
      <c r="AU6" s="655"/>
      <c r="AV6" s="655"/>
      <c r="AW6" s="655"/>
      <c r="AX6" s="655"/>
      <c r="AY6" s="655"/>
      <c r="AZ6" s="655"/>
      <c r="BA6" s="655"/>
      <c r="BB6" s="655"/>
      <c r="BC6" s="655"/>
      <c r="BD6" s="655"/>
      <c r="BE6" s="655"/>
      <c r="BF6" s="656"/>
      <c r="BG6" s="657">
        <v>17696554</v>
      </c>
      <c r="BH6" s="658"/>
      <c r="BI6" s="658"/>
      <c r="BJ6" s="658"/>
      <c r="BK6" s="658"/>
      <c r="BL6" s="658"/>
      <c r="BM6" s="658"/>
      <c r="BN6" s="659"/>
      <c r="BO6" s="695">
        <v>93.5</v>
      </c>
      <c r="BP6" s="695"/>
      <c r="BQ6" s="695"/>
      <c r="BR6" s="695"/>
      <c r="BS6" s="696">
        <v>172731</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367168</v>
      </c>
      <c r="CS6" s="658"/>
      <c r="CT6" s="658"/>
      <c r="CU6" s="658"/>
      <c r="CV6" s="658"/>
      <c r="CW6" s="658"/>
      <c r="CX6" s="658"/>
      <c r="CY6" s="659"/>
      <c r="CZ6" s="739">
        <v>0.4</v>
      </c>
      <c r="DA6" s="721"/>
      <c r="DB6" s="721"/>
      <c r="DC6" s="741"/>
      <c r="DD6" s="663" t="s">
        <v>122</v>
      </c>
      <c r="DE6" s="658"/>
      <c r="DF6" s="658"/>
      <c r="DG6" s="658"/>
      <c r="DH6" s="658"/>
      <c r="DI6" s="658"/>
      <c r="DJ6" s="658"/>
      <c r="DK6" s="658"/>
      <c r="DL6" s="658"/>
      <c r="DM6" s="658"/>
      <c r="DN6" s="658"/>
      <c r="DO6" s="658"/>
      <c r="DP6" s="659"/>
      <c r="DQ6" s="663">
        <v>367168</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5652</v>
      </c>
      <c r="S7" s="658"/>
      <c r="T7" s="658"/>
      <c r="U7" s="658"/>
      <c r="V7" s="658"/>
      <c r="W7" s="658"/>
      <c r="X7" s="658"/>
      <c r="Y7" s="659"/>
      <c r="Z7" s="695">
        <v>0</v>
      </c>
      <c r="AA7" s="695"/>
      <c r="AB7" s="695"/>
      <c r="AC7" s="695"/>
      <c r="AD7" s="696">
        <v>5652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7017334</v>
      </c>
      <c r="BH7" s="658"/>
      <c r="BI7" s="658"/>
      <c r="BJ7" s="658"/>
      <c r="BK7" s="658"/>
      <c r="BL7" s="658"/>
      <c r="BM7" s="658"/>
      <c r="BN7" s="659"/>
      <c r="BO7" s="695">
        <v>37.1</v>
      </c>
      <c r="BP7" s="695"/>
      <c r="BQ7" s="695"/>
      <c r="BR7" s="695"/>
      <c r="BS7" s="696">
        <v>172731</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10741692</v>
      </c>
      <c r="CS7" s="658"/>
      <c r="CT7" s="658"/>
      <c r="CU7" s="658"/>
      <c r="CV7" s="658"/>
      <c r="CW7" s="658"/>
      <c r="CX7" s="658"/>
      <c r="CY7" s="659"/>
      <c r="CZ7" s="695">
        <v>13.1</v>
      </c>
      <c r="DA7" s="695"/>
      <c r="DB7" s="695"/>
      <c r="DC7" s="695"/>
      <c r="DD7" s="663">
        <v>162452</v>
      </c>
      <c r="DE7" s="658"/>
      <c r="DF7" s="658"/>
      <c r="DG7" s="658"/>
      <c r="DH7" s="658"/>
      <c r="DI7" s="658"/>
      <c r="DJ7" s="658"/>
      <c r="DK7" s="658"/>
      <c r="DL7" s="658"/>
      <c r="DM7" s="658"/>
      <c r="DN7" s="658"/>
      <c r="DO7" s="658"/>
      <c r="DP7" s="659"/>
      <c r="DQ7" s="663">
        <v>7094494</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96032</v>
      </c>
      <c r="S8" s="658"/>
      <c r="T8" s="658"/>
      <c r="U8" s="658"/>
      <c r="V8" s="658"/>
      <c r="W8" s="658"/>
      <c r="X8" s="658"/>
      <c r="Y8" s="659"/>
      <c r="Z8" s="695">
        <v>0.1</v>
      </c>
      <c r="AA8" s="695"/>
      <c r="AB8" s="695"/>
      <c r="AC8" s="695"/>
      <c r="AD8" s="696">
        <v>96032</v>
      </c>
      <c r="AE8" s="696"/>
      <c r="AF8" s="696"/>
      <c r="AG8" s="696"/>
      <c r="AH8" s="696"/>
      <c r="AI8" s="696"/>
      <c r="AJ8" s="696"/>
      <c r="AK8" s="696"/>
      <c r="AL8" s="660">
        <v>0.2</v>
      </c>
      <c r="AM8" s="661"/>
      <c r="AN8" s="661"/>
      <c r="AO8" s="697"/>
      <c r="AP8" s="654" t="s">
        <v>227</v>
      </c>
      <c r="AQ8" s="655"/>
      <c r="AR8" s="655"/>
      <c r="AS8" s="655"/>
      <c r="AT8" s="655"/>
      <c r="AU8" s="655"/>
      <c r="AV8" s="655"/>
      <c r="AW8" s="655"/>
      <c r="AX8" s="655"/>
      <c r="AY8" s="655"/>
      <c r="AZ8" s="655"/>
      <c r="BA8" s="655"/>
      <c r="BB8" s="655"/>
      <c r="BC8" s="655"/>
      <c r="BD8" s="655"/>
      <c r="BE8" s="655"/>
      <c r="BF8" s="656"/>
      <c r="BG8" s="657">
        <v>194880</v>
      </c>
      <c r="BH8" s="658"/>
      <c r="BI8" s="658"/>
      <c r="BJ8" s="658"/>
      <c r="BK8" s="658"/>
      <c r="BL8" s="658"/>
      <c r="BM8" s="658"/>
      <c r="BN8" s="659"/>
      <c r="BO8" s="695">
        <v>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27506207</v>
      </c>
      <c r="CS8" s="658"/>
      <c r="CT8" s="658"/>
      <c r="CU8" s="658"/>
      <c r="CV8" s="658"/>
      <c r="CW8" s="658"/>
      <c r="CX8" s="658"/>
      <c r="CY8" s="659"/>
      <c r="CZ8" s="695">
        <v>33.4</v>
      </c>
      <c r="DA8" s="695"/>
      <c r="DB8" s="695"/>
      <c r="DC8" s="695"/>
      <c r="DD8" s="663">
        <v>1139631</v>
      </c>
      <c r="DE8" s="658"/>
      <c r="DF8" s="658"/>
      <c r="DG8" s="658"/>
      <c r="DH8" s="658"/>
      <c r="DI8" s="658"/>
      <c r="DJ8" s="658"/>
      <c r="DK8" s="658"/>
      <c r="DL8" s="658"/>
      <c r="DM8" s="658"/>
      <c r="DN8" s="658"/>
      <c r="DO8" s="658"/>
      <c r="DP8" s="659"/>
      <c r="DQ8" s="663">
        <v>15420577</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127906</v>
      </c>
      <c r="S9" s="658"/>
      <c r="T9" s="658"/>
      <c r="U9" s="658"/>
      <c r="V9" s="658"/>
      <c r="W9" s="658"/>
      <c r="X9" s="658"/>
      <c r="Y9" s="659"/>
      <c r="Z9" s="695">
        <v>0.2</v>
      </c>
      <c r="AA9" s="695"/>
      <c r="AB9" s="695"/>
      <c r="AC9" s="695"/>
      <c r="AD9" s="696">
        <v>127906</v>
      </c>
      <c r="AE9" s="696"/>
      <c r="AF9" s="696"/>
      <c r="AG9" s="696"/>
      <c r="AH9" s="696"/>
      <c r="AI9" s="696"/>
      <c r="AJ9" s="696"/>
      <c r="AK9" s="696"/>
      <c r="AL9" s="660">
        <v>0.3</v>
      </c>
      <c r="AM9" s="661"/>
      <c r="AN9" s="661"/>
      <c r="AO9" s="697"/>
      <c r="AP9" s="654" t="s">
        <v>230</v>
      </c>
      <c r="AQ9" s="655"/>
      <c r="AR9" s="655"/>
      <c r="AS9" s="655"/>
      <c r="AT9" s="655"/>
      <c r="AU9" s="655"/>
      <c r="AV9" s="655"/>
      <c r="AW9" s="655"/>
      <c r="AX9" s="655"/>
      <c r="AY9" s="655"/>
      <c r="AZ9" s="655"/>
      <c r="BA9" s="655"/>
      <c r="BB9" s="655"/>
      <c r="BC9" s="655"/>
      <c r="BD9" s="655"/>
      <c r="BE9" s="655"/>
      <c r="BF9" s="656"/>
      <c r="BG9" s="657">
        <v>5580262</v>
      </c>
      <c r="BH9" s="658"/>
      <c r="BI9" s="658"/>
      <c r="BJ9" s="658"/>
      <c r="BK9" s="658"/>
      <c r="BL9" s="658"/>
      <c r="BM9" s="658"/>
      <c r="BN9" s="659"/>
      <c r="BO9" s="695">
        <v>29.5</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7934540</v>
      </c>
      <c r="CS9" s="658"/>
      <c r="CT9" s="658"/>
      <c r="CU9" s="658"/>
      <c r="CV9" s="658"/>
      <c r="CW9" s="658"/>
      <c r="CX9" s="658"/>
      <c r="CY9" s="659"/>
      <c r="CZ9" s="695">
        <v>9.6</v>
      </c>
      <c r="DA9" s="695"/>
      <c r="DB9" s="695"/>
      <c r="DC9" s="695"/>
      <c r="DD9" s="663">
        <v>382680</v>
      </c>
      <c r="DE9" s="658"/>
      <c r="DF9" s="658"/>
      <c r="DG9" s="658"/>
      <c r="DH9" s="658"/>
      <c r="DI9" s="658"/>
      <c r="DJ9" s="658"/>
      <c r="DK9" s="658"/>
      <c r="DL9" s="658"/>
      <c r="DM9" s="658"/>
      <c r="DN9" s="658"/>
      <c r="DO9" s="658"/>
      <c r="DP9" s="659"/>
      <c r="DQ9" s="663">
        <v>6294905</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429432</v>
      </c>
      <c r="BH10" s="658"/>
      <c r="BI10" s="658"/>
      <c r="BJ10" s="658"/>
      <c r="BK10" s="658"/>
      <c r="BL10" s="658"/>
      <c r="BM10" s="658"/>
      <c r="BN10" s="659"/>
      <c r="BO10" s="695">
        <v>2.2999999999999998</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73660</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60585</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3685700</v>
      </c>
      <c r="S11" s="658"/>
      <c r="T11" s="658"/>
      <c r="U11" s="658"/>
      <c r="V11" s="658"/>
      <c r="W11" s="658"/>
      <c r="X11" s="658"/>
      <c r="Y11" s="659"/>
      <c r="Z11" s="660">
        <v>4.4000000000000004</v>
      </c>
      <c r="AA11" s="661"/>
      <c r="AB11" s="661"/>
      <c r="AC11" s="662"/>
      <c r="AD11" s="663">
        <v>3685700</v>
      </c>
      <c r="AE11" s="658"/>
      <c r="AF11" s="658"/>
      <c r="AG11" s="658"/>
      <c r="AH11" s="658"/>
      <c r="AI11" s="658"/>
      <c r="AJ11" s="658"/>
      <c r="AK11" s="659"/>
      <c r="AL11" s="660">
        <v>9.1</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812760</v>
      </c>
      <c r="BH11" s="658"/>
      <c r="BI11" s="658"/>
      <c r="BJ11" s="658"/>
      <c r="BK11" s="658"/>
      <c r="BL11" s="658"/>
      <c r="BM11" s="658"/>
      <c r="BN11" s="659"/>
      <c r="BO11" s="695">
        <v>4.3</v>
      </c>
      <c r="BP11" s="695"/>
      <c r="BQ11" s="695"/>
      <c r="BR11" s="695"/>
      <c r="BS11" s="696">
        <v>172731</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2119457</v>
      </c>
      <c r="CS11" s="658"/>
      <c r="CT11" s="658"/>
      <c r="CU11" s="658"/>
      <c r="CV11" s="658"/>
      <c r="CW11" s="658"/>
      <c r="CX11" s="658"/>
      <c r="CY11" s="659"/>
      <c r="CZ11" s="695">
        <v>2.6</v>
      </c>
      <c r="DA11" s="695"/>
      <c r="DB11" s="695"/>
      <c r="DC11" s="695"/>
      <c r="DD11" s="663">
        <v>879818</v>
      </c>
      <c r="DE11" s="658"/>
      <c r="DF11" s="658"/>
      <c r="DG11" s="658"/>
      <c r="DH11" s="658"/>
      <c r="DI11" s="658"/>
      <c r="DJ11" s="658"/>
      <c r="DK11" s="658"/>
      <c r="DL11" s="658"/>
      <c r="DM11" s="658"/>
      <c r="DN11" s="658"/>
      <c r="DO11" s="658"/>
      <c r="DP11" s="659"/>
      <c r="DQ11" s="663">
        <v>1010114</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8918509</v>
      </c>
      <c r="BH12" s="658"/>
      <c r="BI12" s="658"/>
      <c r="BJ12" s="658"/>
      <c r="BK12" s="658"/>
      <c r="BL12" s="658"/>
      <c r="BM12" s="658"/>
      <c r="BN12" s="659"/>
      <c r="BO12" s="695">
        <v>47.1</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2069106</v>
      </c>
      <c r="CS12" s="658"/>
      <c r="CT12" s="658"/>
      <c r="CU12" s="658"/>
      <c r="CV12" s="658"/>
      <c r="CW12" s="658"/>
      <c r="CX12" s="658"/>
      <c r="CY12" s="659"/>
      <c r="CZ12" s="695">
        <v>2.5</v>
      </c>
      <c r="DA12" s="695"/>
      <c r="DB12" s="695"/>
      <c r="DC12" s="695"/>
      <c r="DD12" s="663">
        <v>335090</v>
      </c>
      <c r="DE12" s="658"/>
      <c r="DF12" s="658"/>
      <c r="DG12" s="658"/>
      <c r="DH12" s="658"/>
      <c r="DI12" s="658"/>
      <c r="DJ12" s="658"/>
      <c r="DK12" s="658"/>
      <c r="DL12" s="658"/>
      <c r="DM12" s="658"/>
      <c r="DN12" s="658"/>
      <c r="DO12" s="658"/>
      <c r="DP12" s="659"/>
      <c r="DQ12" s="663">
        <v>1053386</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8875570</v>
      </c>
      <c r="BH13" s="658"/>
      <c r="BI13" s="658"/>
      <c r="BJ13" s="658"/>
      <c r="BK13" s="658"/>
      <c r="BL13" s="658"/>
      <c r="BM13" s="658"/>
      <c r="BN13" s="659"/>
      <c r="BO13" s="695">
        <v>46.9</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12106418</v>
      </c>
      <c r="CS13" s="658"/>
      <c r="CT13" s="658"/>
      <c r="CU13" s="658"/>
      <c r="CV13" s="658"/>
      <c r="CW13" s="658"/>
      <c r="CX13" s="658"/>
      <c r="CY13" s="659"/>
      <c r="CZ13" s="695">
        <v>14.7</v>
      </c>
      <c r="DA13" s="695"/>
      <c r="DB13" s="695"/>
      <c r="DC13" s="695"/>
      <c r="DD13" s="663">
        <v>2901000</v>
      </c>
      <c r="DE13" s="658"/>
      <c r="DF13" s="658"/>
      <c r="DG13" s="658"/>
      <c r="DH13" s="658"/>
      <c r="DI13" s="658"/>
      <c r="DJ13" s="658"/>
      <c r="DK13" s="658"/>
      <c r="DL13" s="658"/>
      <c r="DM13" s="658"/>
      <c r="DN13" s="658"/>
      <c r="DO13" s="658"/>
      <c r="DP13" s="659"/>
      <c r="DQ13" s="663">
        <v>4398869</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496108</v>
      </c>
      <c r="BH14" s="658"/>
      <c r="BI14" s="658"/>
      <c r="BJ14" s="658"/>
      <c r="BK14" s="658"/>
      <c r="BL14" s="658"/>
      <c r="BM14" s="658"/>
      <c r="BN14" s="659"/>
      <c r="BO14" s="695">
        <v>2.6</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3377290</v>
      </c>
      <c r="CS14" s="658"/>
      <c r="CT14" s="658"/>
      <c r="CU14" s="658"/>
      <c r="CV14" s="658"/>
      <c r="CW14" s="658"/>
      <c r="CX14" s="658"/>
      <c r="CY14" s="659"/>
      <c r="CZ14" s="695">
        <v>4.0999999999999996</v>
      </c>
      <c r="DA14" s="695"/>
      <c r="DB14" s="695"/>
      <c r="DC14" s="695"/>
      <c r="DD14" s="663">
        <v>272173</v>
      </c>
      <c r="DE14" s="658"/>
      <c r="DF14" s="658"/>
      <c r="DG14" s="658"/>
      <c r="DH14" s="658"/>
      <c r="DI14" s="658"/>
      <c r="DJ14" s="658"/>
      <c r="DK14" s="658"/>
      <c r="DL14" s="658"/>
      <c r="DM14" s="658"/>
      <c r="DN14" s="658"/>
      <c r="DO14" s="658"/>
      <c r="DP14" s="659"/>
      <c r="DQ14" s="663">
        <v>2996423</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93796</v>
      </c>
      <c r="S15" s="658"/>
      <c r="T15" s="658"/>
      <c r="U15" s="658"/>
      <c r="V15" s="658"/>
      <c r="W15" s="658"/>
      <c r="X15" s="658"/>
      <c r="Y15" s="659"/>
      <c r="Z15" s="695">
        <v>0.1</v>
      </c>
      <c r="AA15" s="695"/>
      <c r="AB15" s="695"/>
      <c r="AC15" s="695"/>
      <c r="AD15" s="696">
        <v>93796</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1264603</v>
      </c>
      <c r="BH15" s="658"/>
      <c r="BI15" s="658"/>
      <c r="BJ15" s="658"/>
      <c r="BK15" s="658"/>
      <c r="BL15" s="658"/>
      <c r="BM15" s="658"/>
      <c r="BN15" s="659"/>
      <c r="BO15" s="695">
        <v>6.7</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9319249</v>
      </c>
      <c r="CS15" s="658"/>
      <c r="CT15" s="658"/>
      <c r="CU15" s="658"/>
      <c r="CV15" s="658"/>
      <c r="CW15" s="658"/>
      <c r="CX15" s="658"/>
      <c r="CY15" s="659"/>
      <c r="CZ15" s="695">
        <v>11.3</v>
      </c>
      <c r="DA15" s="695"/>
      <c r="DB15" s="695"/>
      <c r="DC15" s="695"/>
      <c r="DD15" s="663">
        <v>2077168</v>
      </c>
      <c r="DE15" s="658"/>
      <c r="DF15" s="658"/>
      <c r="DG15" s="658"/>
      <c r="DH15" s="658"/>
      <c r="DI15" s="658"/>
      <c r="DJ15" s="658"/>
      <c r="DK15" s="658"/>
      <c r="DL15" s="658"/>
      <c r="DM15" s="658"/>
      <c r="DN15" s="658"/>
      <c r="DO15" s="658"/>
      <c r="DP15" s="659"/>
      <c r="DQ15" s="663">
        <v>6410068</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373996</v>
      </c>
      <c r="S16" s="658"/>
      <c r="T16" s="658"/>
      <c r="U16" s="658"/>
      <c r="V16" s="658"/>
      <c r="W16" s="658"/>
      <c r="X16" s="658"/>
      <c r="Y16" s="659"/>
      <c r="Z16" s="695">
        <v>0.4</v>
      </c>
      <c r="AA16" s="695"/>
      <c r="AB16" s="695"/>
      <c r="AC16" s="695"/>
      <c r="AD16" s="696">
        <v>373996</v>
      </c>
      <c r="AE16" s="696"/>
      <c r="AF16" s="696"/>
      <c r="AG16" s="696"/>
      <c r="AH16" s="696"/>
      <c r="AI16" s="696"/>
      <c r="AJ16" s="696"/>
      <c r="AK16" s="696"/>
      <c r="AL16" s="660">
        <v>0.9</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203112</v>
      </c>
      <c r="CS16" s="658"/>
      <c r="CT16" s="658"/>
      <c r="CU16" s="658"/>
      <c r="CV16" s="658"/>
      <c r="CW16" s="658"/>
      <c r="CX16" s="658"/>
      <c r="CY16" s="659"/>
      <c r="CZ16" s="695">
        <v>0.2</v>
      </c>
      <c r="DA16" s="695"/>
      <c r="DB16" s="695"/>
      <c r="DC16" s="695"/>
      <c r="DD16" s="663" t="s">
        <v>122</v>
      </c>
      <c r="DE16" s="658"/>
      <c r="DF16" s="658"/>
      <c r="DG16" s="658"/>
      <c r="DH16" s="658"/>
      <c r="DI16" s="658"/>
      <c r="DJ16" s="658"/>
      <c r="DK16" s="658"/>
      <c r="DL16" s="658"/>
      <c r="DM16" s="658"/>
      <c r="DN16" s="658"/>
      <c r="DO16" s="658"/>
      <c r="DP16" s="659"/>
      <c r="DQ16" s="663">
        <v>14246</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733291</v>
      </c>
      <c r="S17" s="658"/>
      <c r="T17" s="658"/>
      <c r="U17" s="658"/>
      <c r="V17" s="658"/>
      <c r="W17" s="658"/>
      <c r="X17" s="658"/>
      <c r="Y17" s="659"/>
      <c r="Z17" s="695">
        <v>0.9</v>
      </c>
      <c r="AA17" s="695"/>
      <c r="AB17" s="695"/>
      <c r="AC17" s="695"/>
      <c r="AD17" s="696">
        <v>733291</v>
      </c>
      <c r="AE17" s="696"/>
      <c r="AF17" s="696"/>
      <c r="AG17" s="696"/>
      <c r="AH17" s="696"/>
      <c r="AI17" s="696"/>
      <c r="AJ17" s="696"/>
      <c r="AK17" s="696"/>
      <c r="AL17" s="660">
        <v>1.8</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6468971</v>
      </c>
      <c r="CS17" s="658"/>
      <c r="CT17" s="658"/>
      <c r="CU17" s="658"/>
      <c r="CV17" s="658"/>
      <c r="CW17" s="658"/>
      <c r="CX17" s="658"/>
      <c r="CY17" s="659"/>
      <c r="CZ17" s="695">
        <v>7.9</v>
      </c>
      <c r="DA17" s="695"/>
      <c r="DB17" s="695"/>
      <c r="DC17" s="695"/>
      <c r="DD17" s="663" t="s">
        <v>122</v>
      </c>
      <c r="DE17" s="658"/>
      <c r="DF17" s="658"/>
      <c r="DG17" s="658"/>
      <c r="DH17" s="658"/>
      <c r="DI17" s="658"/>
      <c r="DJ17" s="658"/>
      <c r="DK17" s="658"/>
      <c r="DL17" s="658"/>
      <c r="DM17" s="658"/>
      <c r="DN17" s="658"/>
      <c r="DO17" s="658"/>
      <c r="DP17" s="659"/>
      <c r="DQ17" s="663">
        <v>5968095</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167122</v>
      </c>
      <c r="S18" s="658"/>
      <c r="T18" s="658"/>
      <c r="U18" s="658"/>
      <c r="V18" s="658"/>
      <c r="W18" s="658"/>
      <c r="X18" s="658"/>
      <c r="Y18" s="659"/>
      <c r="Z18" s="695">
        <v>0.2</v>
      </c>
      <c r="AA18" s="695"/>
      <c r="AB18" s="695"/>
      <c r="AC18" s="695"/>
      <c r="AD18" s="696">
        <v>167122</v>
      </c>
      <c r="AE18" s="696"/>
      <c r="AF18" s="696"/>
      <c r="AG18" s="696"/>
      <c r="AH18" s="696"/>
      <c r="AI18" s="696"/>
      <c r="AJ18" s="696"/>
      <c r="AK18" s="696"/>
      <c r="AL18" s="660">
        <v>0.4</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551973</v>
      </c>
      <c r="S19" s="658"/>
      <c r="T19" s="658"/>
      <c r="U19" s="658"/>
      <c r="V19" s="658"/>
      <c r="W19" s="658"/>
      <c r="X19" s="658"/>
      <c r="Y19" s="659"/>
      <c r="Z19" s="695">
        <v>0.7</v>
      </c>
      <c r="AA19" s="695"/>
      <c r="AB19" s="695"/>
      <c r="AC19" s="695"/>
      <c r="AD19" s="696">
        <v>551973</v>
      </c>
      <c r="AE19" s="696"/>
      <c r="AF19" s="696"/>
      <c r="AG19" s="696"/>
      <c r="AH19" s="696"/>
      <c r="AI19" s="696"/>
      <c r="AJ19" s="696"/>
      <c r="AK19" s="696"/>
      <c r="AL19" s="660">
        <v>1.4</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1233563</v>
      </c>
      <c r="BH19" s="658"/>
      <c r="BI19" s="658"/>
      <c r="BJ19" s="658"/>
      <c r="BK19" s="658"/>
      <c r="BL19" s="658"/>
      <c r="BM19" s="658"/>
      <c r="BN19" s="659"/>
      <c r="BO19" s="695">
        <v>6.5</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14196</v>
      </c>
      <c r="S20" s="658"/>
      <c r="T20" s="658"/>
      <c r="U20" s="658"/>
      <c r="V20" s="658"/>
      <c r="W20" s="658"/>
      <c r="X20" s="658"/>
      <c r="Y20" s="659"/>
      <c r="Z20" s="695">
        <v>0</v>
      </c>
      <c r="AA20" s="695"/>
      <c r="AB20" s="695"/>
      <c r="AC20" s="695"/>
      <c r="AD20" s="696">
        <v>14196</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1233563</v>
      </c>
      <c r="BH20" s="658"/>
      <c r="BI20" s="658"/>
      <c r="BJ20" s="658"/>
      <c r="BK20" s="658"/>
      <c r="BL20" s="658"/>
      <c r="BM20" s="658"/>
      <c r="BN20" s="659"/>
      <c r="BO20" s="695">
        <v>6.5</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82286870</v>
      </c>
      <c r="CS20" s="658"/>
      <c r="CT20" s="658"/>
      <c r="CU20" s="658"/>
      <c r="CV20" s="658"/>
      <c r="CW20" s="658"/>
      <c r="CX20" s="658"/>
      <c r="CY20" s="659"/>
      <c r="CZ20" s="695">
        <v>100</v>
      </c>
      <c r="DA20" s="695"/>
      <c r="DB20" s="695"/>
      <c r="DC20" s="695"/>
      <c r="DD20" s="663">
        <v>8150012</v>
      </c>
      <c r="DE20" s="658"/>
      <c r="DF20" s="658"/>
      <c r="DG20" s="658"/>
      <c r="DH20" s="658"/>
      <c r="DI20" s="658"/>
      <c r="DJ20" s="658"/>
      <c r="DK20" s="658"/>
      <c r="DL20" s="658"/>
      <c r="DM20" s="658"/>
      <c r="DN20" s="658"/>
      <c r="DO20" s="658"/>
      <c r="DP20" s="659"/>
      <c r="DQ20" s="663">
        <v>51088930</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19738896</v>
      </c>
      <c r="S21" s="658"/>
      <c r="T21" s="658"/>
      <c r="U21" s="658"/>
      <c r="V21" s="658"/>
      <c r="W21" s="658"/>
      <c r="X21" s="658"/>
      <c r="Y21" s="659"/>
      <c r="Z21" s="695">
        <v>23.4</v>
      </c>
      <c r="AA21" s="695"/>
      <c r="AB21" s="695"/>
      <c r="AC21" s="695"/>
      <c r="AD21" s="696">
        <v>16398520</v>
      </c>
      <c r="AE21" s="696"/>
      <c r="AF21" s="696"/>
      <c r="AG21" s="696"/>
      <c r="AH21" s="696"/>
      <c r="AI21" s="696"/>
      <c r="AJ21" s="696"/>
      <c r="AK21" s="696"/>
      <c r="AL21" s="660">
        <v>40.6</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30236</v>
      </c>
      <c r="BH21" s="658"/>
      <c r="BI21" s="658"/>
      <c r="BJ21" s="658"/>
      <c r="BK21" s="658"/>
      <c r="BL21" s="658"/>
      <c r="BM21" s="658"/>
      <c r="BN21" s="659"/>
      <c r="BO21" s="695">
        <v>0.2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16398520</v>
      </c>
      <c r="S22" s="658"/>
      <c r="T22" s="658"/>
      <c r="U22" s="658"/>
      <c r="V22" s="658"/>
      <c r="W22" s="658"/>
      <c r="X22" s="658"/>
      <c r="Y22" s="659"/>
      <c r="Z22" s="695">
        <v>19.399999999999999</v>
      </c>
      <c r="AA22" s="695"/>
      <c r="AB22" s="695"/>
      <c r="AC22" s="695"/>
      <c r="AD22" s="696">
        <v>16398520</v>
      </c>
      <c r="AE22" s="696"/>
      <c r="AF22" s="696"/>
      <c r="AG22" s="696"/>
      <c r="AH22" s="696"/>
      <c r="AI22" s="696"/>
      <c r="AJ22" s="696"/>
      <c r="AK22" s="696"/>
      <c r="AL22" s="660">
        <v>40.6</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1929594</v>
      </c>
      <c r="S23" s="658"/>
      <c r="T23" s="658"/>
      <c r="U23" s="658"/>
      <c r="V23" s="658"/>
      <c r="W23" s="658"/>
      <c r="X23" s="658"/>
      <c r="Y23" s="659"/>
      <c r="Z23" s="695">
        <v>2.2999999999999998</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1203327</v>
      </c>
      <c r="BH23" s="658"/>
      <c r="BI23" s="658"/>
      <c r="BJ23" s="658"/>
      <c r="BK23" s="658"/>
      <c r="BL23" s="658"/>
      <c r="BM23" s="658"/>
      <c r="BN23" s="659"/>
      <c r="BO23" s="695">
        <v>6.4</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v>1410782</v>
      </c>
      <c r="S24" s="658"/>
      <c r="T24" s="658"/>
      <c r="U24" s="658"/>
      <c r="V24" s="658"/>
      <c r="W24" s="658"/>
      <c r="X24" s="658"/>
      <c r="Y24" s="659"/>
      <c r="Z24" s="695">
        <v>1.7</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34138452</v>
      </c>
      <c r="CS24" s="713"/>
      <c r="CT24" s="713"/>
      <c r="CU24" s="713"/>
      <c r="CV24" s="713"/>
      <c r="CW24" s="713"/>
      <c r="CX24" s="713"/>
      <c r="CY24" s="738"/>
      <c r="CZ24" s="739">
        <v>41.5</v>
      </c>
      <c r="DA24" s="721"/>
      <c r="DB24" s="721"/>
      <c r="DC24" s="741"/>
      <c r="DD24" s="737">
        <v>23230166</v>
      </c>
      <c r="DE24" s="713"/>
      <c r="DF24" s="713"/>
      <c r="DG24" s="713"/>
      <c r="DH24" s="713"/>
      <c r="DI24" s="713"/>
      <c r="DJ24" s="713"/>
      <c r="DK24" s="738"/>
      <c r="DL24" s="737">
        <v>20139005</v>
      </c>
      <c r="DM24" s="713"/>
      <c r="DN24" s="713"/>
      <c r="DO24" s="713"/>
      <c r="DP24" s="713"/>
      <c r="DQ24" s="713"/>
      <c r="DR24" s="713"/>
      <c r="DS24" s="713"/>
      <c r="DT24" s="713"/>
      <c r="DU24" s="713"/>
      <c r="DV24" s="738"/>
      <c r="DW24" s="739">
        <v>49.7</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44560413</v>
      </c>
      <c r="S25" s="658"/>
      <c r="T25" s="658"/>
      <c r="U25" s="658"/>
      <c r="V25" s="658"/>
      <c r="W25" s="658"/>
      <c r="X25" s="658"/>
      <c r="Y25" s="659"/>
      <c r="Z25" s="695">
        <v>52.7</v>
      </c>
      <c r="AA25" s="695"/>
      <c r="AB25" s="695"/>
      <c r="AC25" s="695"/>
      <c r="AD25" s="696">
        <v>40016710</v>
      </c>
      <c r="AE25" s="696"/>
      <c r="AF25" s="696"/>
      <c r="AG25" s="696"/>
      <c r="AH25" s="696"/>
      <c r="AI25" s="696"/>
      <c r="AJ25" s="696"/>
      <c r="AK25" s="696"/>
      <c r="AL25" s="660">
        <v>99.1</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11917088</v>
      </c>
      <c r="CS25" s="670"/>
      <c r="CT25" s="670"/>
      <c r="CU25" s="670"/>
      <c r="CV25" s="670"/>
      <c r="CW25" s="670"/>
      <c r="CX25" s="670"/>
      <c r="CY25" s="671"/>
      <c r="CZ25" s="660">
        <v>14.5</v>
      </c>
      <c r="DA25" s="672"/>
      <c r="DB25" s="672"/>
      <c r="DC25" s="673"/>
      <c r="DD25" s="663">
        <v>10895638</v>
      </c>
      <c r="DE25" s="670"/>
      <c r="DF25" s="670"/>
      <c r="DG25" s="670"/>
      <c r="DH25" s="670"/>
      <c r="DI25" s="670"/>
      <c r="DJ25" s="670"/>
      <c r="DK25" s="671"/>
      <c r="DL25" s="663">
        <v>9816257</v>
      </c>
      <c r="DM25" s="670"/>
      <c r="DN25" s="670"/>
      <c r="DO25" s="670"/>
      <c r="DP25" s="670"/>
      <c r="DQ25" s="670"/>
      <c r="DR25" s="670"/>
      <c r="DS25" s="670"/>
      <c r="DT25" s="670"/>
      <c r="DU25" s="670"/>
      <c r="DV25" s="671"/>
      <c r="DW25" s="660">
        <v>24.2</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13177</v>
      </c>
      <c r="S26" s="658"/>
      <c r="T26" s="658"/>
      <c r="U26" s="658"/>
      <c r="V26" s="658"/>
      <c r="W26" s="658"/>
      <c r="X26" s="658"/>
      <c r="Y26" s="659"/>
      <c r="Z26" s="695">
        <v>0</v>
      </c>
      <c r="AA26" s="695"/>
      <c r="AB26" s="695"/>
      <c r="AC26" s="695"/>
      <c r="AD26" s="696">
        <v>13177</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7169125</v>
      </c>
      <c r="CS26" s="658"/>
      <c r="CT26" s="658"/>
      <c r="CU26" s="658"/>
      <c r="CV26" s="658"/>
      <c r="CW26" s="658"/>
      <c r="CX26" s="658"/>
      <c r="CY26" s="659"/>
      <c r="CZ26" s="660">
        <v>8.6999999999999993</v>
      </c>
      <c r="DA26" s="672"/>
      <c r="DB26" s="672"/>
      <c r="DC26" s="673"/>
      <c r="DD26" s="663">
        <v>6628088</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373543</v>
      </c>
      <c r="S27" s="658"/>
      <c r="T27" s="658"/>
      <c r="U27" s="658"/>
      <c r="V27" s="658"/>
      <c r="W27" s="658"/>
      <c r="X27" s="658"/>
      <c r="Y27" s="659"/>
      <c r="Z27" s="695">
        <v>0.4</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18930117</v>
      </c>
      <c r="BH27" s="658"/>
      <c r="BI27" s="658"/>
      <c r="BJ27" s="658"/>
      <c r="BK27" s="658"/>
      <c r="BL27" s="658"/>
      <c r="BM27" s="658"/>
      <c r="BN27" s="659"/>
      <c r="BO27" s="695">
        <v>100</v>
      </c>
      <c r="BP27" s="695"/>
      <c r="BQ27" s="695"/>
      <c r="BR27" s="695"/>
      <c r="BS27" s="696">
        <v>172731</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15752393</v>
      </c>
      <c r="CS27" s="670"/>
      <c r="CT27" s="670"/>
      <c r="CU27" s="670"/>
      <c r="CV27" s="670"/>
      <c r="CW27" s="670"/>
      <c r="CX27" s="670"/>
      <c r="CY27" s="671"/>
      <c r="CZ27" s="660">
        <v>19.100000000000001</v>
      </c>
      <c r="DA27" s="672"/>
      <c r="DB27" s="672"/>
      <c r="DC27" s="673"/>
      <c r="DD27" s="663">
        <v>6366433</v>
      </c>
      <c r="DE27" s="670"/>
      <c r="DF27" s="670"/>
      <c r="DG27" s="670"/>
      <c r="DH27" s="670"/>
      <c r="DI27" s="670"/>
      <c r="DJ27" s="670"/>
      <c r="DK27" s="671"/>
      <c r="DL27" s="663">
        <v>4381299</v>
      </c>
      <c r="DM27" s="670"/>
      <c r="DN27" s="670"/>
      <c r="DO27" s="670"/>
      <c r="DP27" s="670"/>
      <c r="DQ27" s="670"/>
      <c r="DR27" s="670"/>
      <c r="DS27" s="670"/>
      <c r="DT27" s="670"/>
      <c r="DU27" s="670"/>
      <c r="DV27" s="671"/>
      <c r="DW27" s="660">
        <v>10.8</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1461032</v>
      </c>
      <c r="S28" s="658"/>
      <c r="T28" s="658"/>
      <c r="U28" s="658"/>
      <c r="V28" s="658"/>
      <c r="W28" s="658"/>
      <c r="X28" s="658"/>
      <c r="Y28" s="659"/>
      <c r="Z28" s="695">
        <v>1.7</v>
      </c>
      <c r="AA28" s="695"/>
      <c r="AB28" s="695"/>
      <c r="AC28" s="695"/>
      <c r="AD28" s="696">
        <v>40543</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6468971</v>
      </c>
      <c r="CS28" s="658"/>
      <c r="CT28" s="658"/>
      <c r="CU28" s="658"/>
      <c r="CV28" s="658"/>
      <c r="CW28" s="658"/>
      <c r="CX28" s="658"/>
      <c r="CY28" s="659"/>
      <c r="CZ28" s="660">
        <v>7.9</v>
      </c>
      <c r="DA28" s="672"/>
      <c r="DB28" s="672"/>
      <c r="DC28" s="673"/>
      <c r="DD28" s="663">
        <v>5968095</v>
      </c>
      <c r="DE28" s="658"/>
      <c r="DF28" s="658"/>
      <c r="DG28" s="658"/>
      <c r="DH28" s="658"/>
      <c r="DI28" s="658"/>
      <c r="DJ28" s="658"/>
      <c r="DK28" s="659"/>
      <c r="DL28" s="663">
        <v>5941449</v>
      </c>
      <c r="DM28" s="658"/>
      <c r="DN28" s="658"/>
      <c r="DO28" s="658"/>
      <c r="DP28" s="658"/>
      <c r="DQ28" s="658"/>
      <c r="DR28" s="658"/>
      <c r="DS28" s="658"/>
      <c r="DT28" s="658"/>
      <c r="DU28" s="658"/>
      <c r="DV28" s="659"/>
      <c r="DW28" s="660">
        <v>14.7</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104011</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6468971</v>
      </c>
      <c r="CS29" s="670"/>
      <c r="CT29" s="670"/>
      <c r="CU29" s="670"/>
      <c r="CV29" s="670"/>
      <c r="CW29" s="670"/>
      <c r="CX29" s="670"/>
      <c r="CY29" s="671"/>
      <c r="CZ29" s="660">
        <v>7.9</v>
      </c>
      <c r="DA29" s="672"/>
      <c r="DB29" s="672"/>
      <c r="DC29" s="673"/>
      <c r="DD29" s="663">
        <v>5968095</v>
      </c>
      <c r="DE29" s="670"/>
      <c r="DF29" s="670"/>
      <c r="DG29" s="670"/>
      <c r="DH29" s="670"/>
      <c r="DI29" s="670"/>
      <c r="DJ29" s="670"/>
      <c r="DK29" s="671"/>
      <c r="DL29" s="663">
        <v>5941449</v>
      </c>
      <c r="DM29" s="670"/>
      <c r="DN29" s="670"/>
      <c r="DO29" s="670"/>
      <c r="DP29" s="670"/>
      <c r="DQ29" s="670"/>
      <c r="DR29" s="670"/>
      <c r="DS29" s="670"/>
      <c r="DT29" s="670"/>
      <c r="DU29" s="670"/>
      <c r="DV29" s="671"/>
      <c r="DW29" s="660">
        <v>14.7</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17344415</v>
      </c>
      <c r="S30" s="658"/>
      <c r="T30" s="658"/>
      <c r="U30" s="658"/>
      <c r="V30" s="658"/>
      <c r="W30" s="658"/>
      <c r="X30" s="658"/>
      <c r="Y30" s="659"/>
      <c r="Z30" s="695">
        <v>20.5</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6180439</v>
      </c>
      <c r="CS30" s="658"/>
      <c r="CT30" s="658"/>
      <c r="CU30" s="658"/>
      <c r="CV30" s="658"/>
      <c r="CW30" s="658"/>
      <c r="CX30" s="658"/>
      <c r="CY30" s="659"/>
      <c r="CZ30" s="660">
        <v>7.5</v>
      </c>
      <c r="DA30" s="672"/>
      <c r="DB30" s="672"/>
      <c r="DC30" s="673"/>
      <c r="DD30" s="663">
        <v>5681077</v>
      </c>
      <c r="DE30" s="658"/>
      <c r="DF30" s="658"/>
      <c r="DG30" s="658"/>
      <c r="DH30" s="658"/>
      <c r="DI30" s="658"/>
      <c r="DJ30" s="658"/>
      <c r="DK30" s="659"/>
      <c r="DL30" s="663">
        <v>5656919</v>
      </c>
      <c r="DM30" s="658"/>
      <c r="DN30" s="658"/>
      <c r="DO30" s="658"/>
      <c r="DP30" s="658"/>
      <c r="DQ30" s="658"/>
      <c r="DR30" s="658"/>
      <c r="DS30" s="658"/>
      <c r="DT30" s="658"/>
      <c r="DU30" s="658"/>
      <c r="DV30" s="659"/>
      <c r="DW30" s="660">
        <v>14</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98.8</v>
      </c>
      <c r="BH31" s="720"/>
      <c r="BI31" s="720"/>
      <c r="BJ31" s="720"/>
      <c r="BK31" s="720"/>
      <c r="BL31" s="720"/>
      <c r="BM31" s="721">
        <v>97.3</v>
      </c>
      <c r="BN31" s="720"/>
      <c r="BO31" s="720"/>
      <c r="BP31" s="720"/>
      <c r="BQ31" s="722"/>
      <c r="BR31" s="719">
        <v>99</v>
      </c>
      <c r="BS31" s="720"/>
      <c r="BT31" s="720"/>
      <c r="BU31" s="720"/>
      <c r="BV31" s="720"/>
      <c r="BW31" s="720"/>
      <c r="BX31" s="721">
        <v>97.4</v>
      </c>
      <c r="BY31" s="720"/>
      <c r="BZ31" s="720"/>
      <c r="CA31" s="720"/>
      <c r="CB31" s="722"/>
      <c r="CD31" s="678"/>
      <c r="CE31" s="679"/>
      <c r="CF31" s="654" t="s">
        <v>300</v>
      </c>
      <c r="CG31" s="655"/>
      <c r="CH31" s="655"/>
      <c r="CI31" s="655"/>
      <c r="CJ31" s="655"/>
      <c r="CK31" s="655"/>
      <c r="CL31" s="655"/>
      <c r="CM31" s="655"/>
      <c r="CN31" s="655"/>
      <c r="CO31" s="655"/>
      <c r="CP31" s="655"/>
      <c r="CQ31" s="656"/>
      <c r="CR31" s="657">
        <v>288532</v>
      </c>
      <c r="CS31" s="670"/>
      <c r="CT31" s="670"/>
      <c r="CU31" s="670"/>
      <c r="CV31" s="670"/>
      <c r="CW31" s="670"/>
      <c r="CX31" s="670"/>
      <c r="CY31" s="671"/>
      <c r="CZ31" s="660">
        <v>0.4</v>
      </c>
      <c r="DA31" s="672"/>
      <c r="DB31" s="672"/>
      <c r="DC31" s="673"/>
      <c r="DD31" s="663">
        <v>287018</v>
      </c>
      <c r="DE31" s="670"/>
      <c r="DF31" s="670"/>
      <c r="DG31" s="670"/>
      <c r="DH31" s="670"/>
      <c r="DI31" s="670"/>
      <c r="DJ31" s="670"/>
      <c r="DK31" s="671"/>
      <c r="DL31" s="663">
        <v>284530</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4690842</v>
      </c>
      <c r="S32" s="658"/>
      <c r="T32" s="658"/>
      <c r="U32" s="658"/>
      <c r="V32" s="658"/>
      <c r="W32" s="658"/>
      <c r="X32" s="658"/>
      <c r="Y32" s="659"/>
      <c r="Z32" s="695">
        <v>5.6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98.8</v>
      </c>
      <c r="BH32" s="670"/>
      <c r="BI32" s="670"/>
      <c r="BJ32" s="670"/>
      <c r="BK32" s="670"/>
      <c r="BL32" s="670"/>
      <c r="BM32" s="661">
        <v>97</v>
      </c>
      <c r="BN32" s="670"/>
      <c r="BO32" s="670"/>
      <c r="BP32" s="670"/>
      <c r="BQ32" s="693"/>
      <c r="BR32" s="723">
        <v>98.9</v>
      </c>
      <c r="BS32" s="670"/>
      <c r="BT32" s="670"/>
      <c r="BU32" s="670"/>
      <c r="BV32" s="670"/>
      <c r="BW32" s="670"/>
      <c r="BX32" s="661">
        <v>97.3</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793324</v>
      </c>
      <c r="S33" s="658"/>
      <c r="T33" s="658"/>
      <c r="U33" s="658"/>
      <c r="V33" s="658"/>
      <c r="W33" s="658"/>
      <c r="X33" s="658"/>
      <c r="Y33" s="659"/>
      <c r="Z33" s="695">
        <v>0.9</v>
      </c>
      <c r="AA33" s="695"/>
      <c r="AB33" s="695"/>
      <c r="AC33" s="695"/>
      <c r="AD33" s="696">
        <v>106209</v>
      </c>
      <c r="AE33" s="696"/>
      <c r="AF33" s="696"/>
      <c r="AG33" s="696"/>
      <c r="AH33" s="696"/>
      <c r="AI33" s="696"/>
      <c r="AJ33" s="696"/>
      <c r="AK33" s="696"/>
      <c r="AL33" s="660">
        <v>0.3</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98.7</v>
      </c>
      <c r="BH33" s="642"/>
      <c r="BI33" s="642"/>
      <c r="BJ33" s="642"/>
      <c r="BK33" s="642"/>
      <c r="BL33" s="642"/>
      <c r="BM33" s="688">
        <v>97.2</v>
      </c>
      <c r="BN33" s="642"/>
      <c r="BO33" s="642"/>
      <c r="BP33" s="642"/>
      <c r="BQ33" s="705"/>
      <c r="BR33" s="718">
        <v>99</v>
      </c>
      <c r="BS33" s="642"/>
      <c r="BT33" s="642"/>
      <c r="BU33" s="642"/>
      <c r="BV33" s="642"/>
      <c r="BW33" s="642"/>
      <c r="BX33" s="688">
        <v>97.3</v>
      </c>
      <c r="BY33" s="642"/>
      <c r="BZ33" s="642"/>
      <c r="CA33" s="642"/>
      <c r="CB33" s="705"/>
      <c r="CD33" s="654" t="s">
        <v>307</v>
      </c>
      <c r="CE33" s="655"/>
      <c r="CF33" s="655"/>
      <c r="CG33" s="655"/>
      <c r="CH33" s="655"/>
      <c r="CI33" s="655"/>
      <c r="CJ33" s="655"/>
      <c r="CK33" s="655"/>
      <c r="CL33" s="655"/>
      <c r="CM33" s="655"/>
      <c r="CN33" s="655"/>
      <c r="CO33" s="655"/>
      <c r="CP33" s="655"/>
      <c r="CQ33" s="656"/>
      <c r="CR33" s="657">
        <v>39795294</v>
      </c>
      <c r="CS33" s="670"/>
      <c r="CT33" s="670"/>
      <c r="CU33" s="670"/>
      <c r="CV33" s="670"/>
      <c r="CW33" s="670"/>
      <c r="CX33" s="670"/>
      <c r="CY33" s="671"/>
      <c r="CZ33" s="660">
        <v>48.4</v>
      </c>
      <c r="DA33" s="672"/>
      <c r="DB33" s="672"/>
      <c r="DC33" s="673"/>
      <c r="DD33" s="663">
        <v>25822666</v>
      </c>
      <c r="DE33" s="670"/>
      <c r="DF33" s="670"/>
      <c r="DG33" s="670"/>
      <c r="DH33" s="670"/>
      <c r="DI33" s="670"/>
      <c r="DJ33" s="670"/>
      <c r="DK33" s="671"/>
      <c r="DL33" s="663">
        <v>20315176</v>
      </c>
      <c r="DM33" s="670"/>
      <c r="DN33" s="670"/>
      <c r="DO33" s="670"/>
      <c r="DP33" s="670"/>
      <c r="DQ33" s="670"/>
      <c r="DR33" s="670"/>
      <c r="DS33" s="670"/>
      <c r="DT33" s="670"/>
      <c r="DU33" s="670"/>
      <c r="DV33" s="671"/>
      <c r="DW33" s="660">
        <v>50.1</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2033761</v>
      </c>
      <c r="S34" s="658"/>
      <c r="T34" s="658"/>
      <c r="U34" s="658"/>
      <c r="V34" s="658"/>
      <c r="W34" s="658"/>
      <c r="X34" s="658"/>
      <c r="Y34" s="659"/>
      <c r="Z34" s="695">
        <v>2.4</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12281716</v>
      </c>
      <c r="CS34" s="658"/>
      <c r="CT34" s="658"/>
      <c r="CU34" s="658"/>
      <c r="CV34" s="658"/>
      <c r="CW34" s="658"/>
      <c r="CX34" s="658"/>
      <c r="CY34" s="659"/>
      <c r="CZ34" s="660">
        <v>14.9</v>
      </c>
      <c r="DA34" s="672"/>
      <c r="DB34" s="672"/>
      <c r="DC34" s="673"/>
      <c r="DD34" s="663">
        <v>8187677</v>
      </c>
      <c r="DE34" s="658"/>
      <c r="DF34" s="658"/>
      <c r="DG34" s="658"/>
      <c r="DH34" s="658"/>
      <c r="DI34" s="658"/>
      <c r="DJ34" s="658"/>
      <c r="DK34" s="659"/>
      <c r="DL34" s="663">
        <v>6230273</v>
      </c>
      <c r="DM34" s="658"/>
      <c r="DN34" s="658"/>
      <c r="DO34" s="658"/>
      <c r="DP34" s="658"/>
      <c r="DQ34" s="658"/>
      <c r="DR34" s="658"/>
      <c r="DS34" s="658"/>
      <c r="DT34" s="658"/>
      <c r="DU34" s="658"/>
      <c r="DV34" s="659"/>
      <c r="DW34" s="660">
        <v>15.4</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6033900</v>
      </c>
      <c r="S35" s="658"/>
      <c r="T35" s="658"/>
      <c r="U35" s="658"/>
      <c r="V35" s="658"/>
      <c r="W35" s="658"/>
      <c r="X35" s="658"/>
      <c r="Y35" s="659"/>
      <c r="Z35" s="695">
        <v>7.1</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853514</v>
      </c>
      <c r="CS35" s="670"/>
      <c r="CT35" s="670"/>
      <c r="CU35" s="670"/>
      <c r="CV35" s="670"/>
      <c r="CW35" s="670"/>
      <c r="CX35" s="670"/>
      <c r="CY35" s="671"/>
      <c r="CZ35" s="660">
        <v>1</v>
      </c>
      <c r="DA35" s="672"/>
      <c r="DB35" s="672"/>
      <c r="DC35" s="673"/>
      <c r="DD35" s="663">
        <v>765423</v>
      </c>
      <c r="DE35" s="670"/>
      <c r="DF35" s="670"/>
      <c r="DG35" s="670"/>
      <c r="DH35" s="670"/>
      <c r="DI35" s="670"/>
      <c r="DJ35" s="670"/>
      <c r="DK35" s="671"/>
      <c r="DL35" s="663">
        <v>654818</v>
      </c>
      <c r="DM35" s="670"/>
      <c r="DN35" s="670"/>
      <c r="DO35" s="670"/>
      <c r="DP35" s="670"/>
      <c r="DQ35" s="670"/>
      <c r="DR35" s="670"/>
      <c r="DS35" s="670"/>
      <c r="DT35" s="670"/>
      <c r="DU35" s="670"/>
      <c r="DV35" s="671"/>
      <c r="DW35" s="660">
        <v>1.6</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1420328</v>
      </c>
      <c r="S36" s="658"/>
      <c r="T36" s="658"/>
      <c r="U36" s="658"/>
      <c r="V36" s="658"/>
      <c r="W36" s="658"/>
      <c r="X36" s="658"/>
      <c r="Y36" s="659"/>
      <c r="Z36" s="695">
        <v>1.7</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10316613</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34641</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12229801</v>
      </c>
      <c r="CS36" s="658"/>
      <c r="CT36" s="658"/>
      <c r="CU36" s="658"/>
      <c r="CV36" s="658"/>
      <c r="CW36" s="658"/>
      <c r="CX36" s="658"/>
      <c r="CY36" s="659"/>
      <c r="CZ36" s="660">
        <v>14.9</v>
      </c>
      <c r="DA36" s="672"/>
      <c r="DB36" s="672"/>
      <c r="DC36" s="673"/>
      <c r="DD36" s="663">
        <v>10914130</v>
      </c>
      <c r="DE36" s="658"/>
      <c r="DF36" s="658"/>
      <c r="DG36" s="658"/>
      <c r="DH36" s="658"/>
      <c r="DI36" s="658"/>
      <c r="DJ36" s="658"/>
      <c r="DK36" s="659"/>
      <c r="DL36" s="663">
        <v>8542890</v>
      </c>
      <c r="DM36" s="658"/>
      <c r="DN36" s="658"/>
      <c r="DO36" s="658"/>
      <c r="DP36" s="658"/>
      <c r="DQ36" s="658"/>
      <c r="DR36" s="658"/>
      <c r="DS36" s="658"/>
      <c r="DT36" s="658"/>
      <c r="DU36" s="658"/>
      <c r="DV36" s="659"/>
      <c r="DW36" s="660">
        <v>21.1</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2367547</v>
      </c>
      <c r="S37" s="658"/>
      <c r="T37" s="658"/>
      <c r="U37" s="658"/>
      <c r="V37" s="658"/>
      <c r="W37" s="658"/>
      <c r="X37" s="658"/>
      <c r="Y37" s="659"/>
      <c r="Z37" s="695">
        <v>2.8</v>
      </c>
      <c r="AA37" s="695"/>
      <c r="AB37" s="695"/>
      <c r="AC37" s="695"/>
      <c r="AD37" s="696">
        <v>216907</v>
      </c>
      <c r="AE37" s="696"/>
      <c r="AF37" s="696"/>
      <c r="AG37" s="696"/>
      <c r="AH37" s="696"/>
      <c r="AI37" s="696"/>
      <c r="AJ37" s="696"/>
      <c r="AK37" s="696"/>
      <c r="AL37" s="660">
        <v>0.5</v>
      </c>
      <c r="AM37" s="661"/>
      <c r="AN37" s="661"/>
      <c r="AO37" s="697"/>
      <c r="AQ37" s="690" t="s">
        <v>319</v>
      </c>
      <c r="AR37" s="691"/>
      <c r="AS37" s="691"/>
      <c r="AT37" s="691"/>
      <c r="AU37" s="691"/>
      <c r="AV37" s="691"/>
      <c r="AW37" s="691"/>
      <c r="AX37" s="691"/>
      <c r="AY37" s="692"/>
      <c r="AZ37" s="657">
        <v>2326627</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-253379</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4843383</v>
      </c>
      <c r="CS37" s="670"/>
      <c r="CT37" s="670"/>
      <c r="CU37" s="670"/>
      <c r="CV37" s="670"/>
      <c r="CW37" s="670"/>
      <c r="CX37" s="670"/>
      <c r="CY37" s="671"/>
      <c r="CZ37" s="660">
        <v>5.9</v>
      </c>
      <c r="DA37" s="672"/>
      <c r="DB37" s="672"/>
      <c r="DC37" s="673"/>
      <c r="DD37" s="663">
        <v>4843383</v>
      </c>
      <c r="DE37" s="670"/>
      <c r="DF37" s="670"/>
      <c r="DG37" s="670"/>
      <c r="DH37" s="670"/>
      <c r="DI37" s="670"/>
      <c r="DJ37" s="670"/>
      <c r="DK37" s="671"/>
      <c r="DL37" s="663">
        <v>3846610</v>
      </c>
      <c r="DM37" s="670"/>
      <c r="DN37" s="670"/>
      <c r="DO37" s="670"/>
      <c r="DP37" s="670"/>
      <c r="DQ37" s="670"/>
      <c r="DR37" s="670"/>
      <c r="DS37" s="670"/>
      <c r="DT37" s="670"/>
      <c r="DU37" s="670"/>
      <c r="DV37" s="671"/>
      <c r="DW37" s="660">
        <v>9.5</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3311100</v>
      </c>
      <c r="S38" s="658"/>
      <c r="T38" s="658"/>
      <c r="U38" s="658"/>
      <c r="V38" s="658"/>
      <c r="W38" s="658"/>
      <c r="X38" s="658"/>
      <c r="Y38" s="659"/>
      <c r="Z38" s="695">
        <v>3.9</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1139628</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18005</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6597962</v>
      </c>
      <c r="CS38" s="658"/>
      <c r="CT38" s="658"/>
      <c r="CU38" s="658"/>
      <c r="CV38" s="658"/>
      <c r="CW38" s="658"/>
      <c r="CX38" s="658"/>
      <c r="CY38" s="659"/>
      <c r="CZ38" s="660">
        <v>8</v>
      </c>
      <c r="DA38" s="672"/>
      <c r="DB38" s="672"/>
      <c r="DC38" s="673"/>
      <c r="DD38" s="663">
        <v>5304047</v>
      </c>
      <c r="DE38" s="658"/>
      <c r="DF38" s="658"/>
      <c r="DG38" s="658"/>
      <c r="DH38" s="658"/>
      <c r="DI38" s="658"/>
      <c r="DJ38" s="658"/>
      <c r="DK38" s="659"/>
      <c r="DL38" s="663">
        <v>4887195</v>
      </c>
      <c r="DM38" s="658"/>
      <c r="DN38" s="658"/>
      <c r="DO38" s="658"/>
      <c r="DP38" s="658"/>
      <c r="DQ38" s="658"/>
      <c r="DR38" s="658"/>
      <c r="DS38" s="658"/>
      <c r="DT38" s="658"/>
      <c r="DU38" s="658"/>
      <c r="DV38" s="659"/>
      <c r="DW38" s="660">
        <v>12.1</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252396</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26629</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7228485</v>
      </c>
      <c r="CS39" s="670"/>
      <c r="CT39" s="670"/>
      <c r="CU39" s="670"/>
      <c r="CV39" s="670"/>
      <c r="CW39" s="670"/>
      <c r="CX39" s="670"/>
      <c r="CY39" s="671"/>
      <c r="CZ39" s="660">
        <v>8.8000000000000007</v>
      </c>
      <c r="DA39" s="672"/>
      <c r="DB39" s="672"/>
      <c r="DC39" s="673"/>
      <c r="DD39" s="663">
        <v>561713</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145200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136669</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97</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603816</v>
      </c>
      <c r="CS40" s="658"/>
      <c r="CT40" s="658"/>
      <c r="CU40" s="658"/>
      <c r="CV40" s="658"/>
      <c r="CW40" s="658"/>
      <c r="CX40" s="658"/>
      <c r="CY40" s="659"/>
      <c r="CZ40" s="660">
        <v>0.7</v>
      </c>
      <c r="DA40" s="672"/>
      <c r="DB40" s="672"/>
      <c r="DC40" s="673"/>
      <c r="DD40" s="663">
        <v>89676</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84507393</v>
      </c>
      <c r="S41" s="682"/>
      <c r="T41" s="682"/>
      <c r="U41" s="682"/>
      <c r="V41" s="682"/>
      <c r="W41" s="682"/>
      <c r="X41" s="682"/>
      <c r="Y41" s="685"/>
      <c r="Z41" s="686">
        <v>100</v>
      </c>
      <c r="AA41" s="686"/>
      <c r="AB41" s="686"/>
      <c r="AC41" s="686"/>
      <c r="AD41" s="687">
        <v>40393546</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1707554</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4753739</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424</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8353124</v>
      </c>
      <c r="CS42" s="670"/>
      <c r="CT42" s="670"/>
      <c r="CU42" s="670"/>
      <c r="CV42" s="670"/>
      <c r="CW42" s="670"/>
      <c r="CX42" s="670"/>
      <c r="CY42" s="671"/>
      <c r="CZ42" s="660">
        <v>10.199999999999999</v>
      </c>
      <c r="DA42" s="672"/>
      <c r="DB42" s="672"/>
      <c r="DC42" s="673"/>
      <c r="DD42" s="663">
        <v>2036098</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902292</v>
      </c>
      <c r="CS43" s="670"/>
      <c r="CT43" s="670"/>
      <c r="CU43" s="670"/>
      <c r="CV43" s="670"/>
      <c r="CW43" s="670"/>
      <c r="CX43" s="670"/>
      <c r="CY43" s="671"/>
      <c r="CZ43" s="660">
        <v>1.1000000000000001</v>
      </c>
      <c r="DA43" s="672"/>
      <c r="DB43" s="672"/>
      <c r="DC43" s="673"/>
      <c r="DD43" s="663">
        <v>885140</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8150012</v>
      </c>
      <c r="CS44" s="658"/>
      <c r="CT44" s="658"/>
      <c r="CU44" s="658"/>
      <c r="CV44" s="658"/>
      <c r="CW44" s="658"/>
      <c r="CX44" s="658"/>
      <c r="CY44" s="659"/>
      <c r="CZ44" s="660">
        <v>9.9</v>
      </c>
      <c r="DA44" s="661"/>
      <c r="DB44" s="661"/>
      <c r="DC44" s="662"/>
      <c r="DD44" s="663">
        <v>2021852</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4383556</v>
      </c>
      <c r="CS45" s="670"/>
      <c r="CT45" s="670"/>
      <c r="CU45" s="670"/>
      <c r="CV45" s="670"/>
      <c r="CW45" s="670"/>
      <c r="CX45" s="670"/>
      <c r="CY45" s="671"/>
      <c r="CZ45" s="660">
        <v>5.3</v>
      </c>
      <c r="DA45" s="672"/>
      <c r="DB45" s="672"/>
      <c r="DC45" s="673"/>
      <c r="DD45" s="663">
        <v>239870</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3447629</v>
      </c>
      <c r="CS46" s="658"/>
      <c r="CT46" s="658"/>
      <c r="CU46" s="658"/>
      <c r="CV46" s="658"/>
      <c r="CW46" s="658"/>
      <c r="CX46" s="658"/>
      <c r="CY46" s="659"/>
      <c r="CZ46" s="660">
        <v>4.2</v>
      </c>
      <c r="DA46" s="661"/>
      <c r="DB46" s="661"/>
      <c r="DC46" s="662"/>
      <c r="DD46" s="663">
        <v>1768293</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v>203112</v>
      </c>
      <c r="CS47" s="670"/>
      <c r="CT47" s="670"/>
      <c r="CU47" s="670"/>
      <c r="CV47" s="670"/>
      <c r="CW47" s="670"/>
      <c r="CX47" s="670"/>
      <c r="CY47" s="671"/>
      <c r="CZ47" s="660">
        <v>0.2</v>
      </c>
      <c r="DA47" s="672"/>
      <c r="DB47" s="672"/>
      <c r="DC47" s="673"/>
      <c r="DD47" s="663">
        <v>14246</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82286870</v>
      </c>
      <c r="CS49" s="642"/>
      <c r="CT49" s="642"/>
      <c r="CU49" s="642"/>
      <c r="CV49" s="642"/>
      <c r="CW49" s="642"/>
      <c r="CX49" s="642"/>
      <c r="CY49" s="643"/>
      <c r="CZ49" s="644">
        <v>100</v>
      </c>
      <c r="DA49" s="645"/>
      <c r="DB49" s="645"/>
      <c r="DC49" s="646"/>
      <c r="DD49" s="647">
        <v>51088930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kQgwVvYD6nAl8hh0XnCtCj5DmMYjaoBvqvGgLQlzL210NtPvLiebYo7P0GgjFbkTdqh67Hy8oq33fMyjRnBNfw==" saltValue="6nUqrGGfvQPphjelFnYOG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31" t="s">
        <v>352</v>
      </c>
      <c r="B2" s="1131"/>
      <c r="C2" s="1131"/>
      <c r="D2" s="1131"/>
      <c r="E2" s="1131"/>
      <c r="F2" s="1131"/>
      <c r="G2" s="1131"/>
      <c r="H2" s="1131"/>
      <c r="I2" s="1131"/>
      <c r="J2" s="1131"/>
      <c r="K2" s="1131"/>
      <c r="L2" s="1131"/>
      <c r="M2" s="1131"/>
      <c r="N2" s="1131"/>
      <c r="O2" s="1131"/>
      <c r="P2" s="1131"/>
      <c r="Q2" s="1131"/>
      <c r="R2" s="1131"/>
      <c r="S2" s="1131"/>
      <c r="T2" s="1131"/>
      <c r="U2" s="1131"/>
      <c r="V2" s="1131"/>
      <c r="W2" s="1131"/>
      <c r="X2" s="1131"/>
      <c r="Y2" s="1131"/>
      <c r="Z2" s="1131"/>
      <c r="AA2" s="1131"/>
      <c r="AB2" s="1131"/>
      <c r="AC2" s="1131"/>
      <c r="AD2" s="1131"/>
      <c r="AE2" s="1131"/>
      <c r="AF2" s="1131"/>
      <c r="AG2" s="1131"/>
      <c r="AH2" s="1131"/>
      <c r="AI2" s="1131"/>
      <c r="AJ2" s="1131"/>
      <c r="AK2" s="1131"/>
      <c r="AL2" s="1131"/>
      <c r="AM2" s="1131"/>
      <c r="AN2" s="1131"/>
      <c r="AO2" s="1131"/>
      <c r="AP2" s="1131"/>
      <c r="AQ2" s="1131"/>
      <c r="AR2" s="1131"/>
      <c r="AS2" s="1131"/>
      <c r="AT2" s="1131"/>
      <c r="AU2" s="1131"/>
      <c r="AV2" s="1131"/>
      <c r="AW2" s="1131"/>
      <c r="AX2" s="1131"/>
      <c r="AY2" s="1131"/>
      <c r="AZ2" s="1131"/>
      <c r="BA2" s="1131"/>
      <c r="BB2" s="1131"/>
      <c r="BC2" s="1131"/>
      <c r="BD2" s="1131"/>
      <c r="BE2" s="1131"/>
      <c r="BF2" s="1131"/>
      <c r="BG2" s="1131"/>
      <c r="BH2" s="1131"/>
      <c r="BI2" s="113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32" t="s">
        <v>353</v>
      </c>
      <c r="DK2" s="1133"/>
      <c r="DL2" s="1133"/>
      <c r="DM2" s="1133"/>
      <c r="DN2" s="1133"/>
      <c r="DO2" s="1134"/>
      <c r="DP2" s="216"/>
      <c r="DQ2" s="1132" t="s">
        <v>354</v>
      </c>
      <c r="DR2" s="1133"/>
      <c r="DS2" s="1133"/>
      <c r="DT2" s="1133"/>
      <c r="DU2" s="1133"/>
      <c r="DV2" s="1133"/>
      <c r="DW2" s="1133"/>
      <c r="DX2" s="1133"/>
      <c r="DY2" s="1133"/>
      <c r="DZ2" s="113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100" t="s">
        <v>355</v>
      </c>
      <c r="B4" s="1100"/>
      <c r="C4" s="1100"/>
      <c r="D4" s="1100"/>
      <c r="E4" s="1100"/>
      <c r="F4" s="1100"/>
      <c r="G4" s="1100"/>
      <c r="H4" s="1100"/>
      <c r="I4" s="1100"/>
      <c r="J4" s="1100"/>
      <c r="K4" s="1100"/>
      <c r="L4" s="1100"/>
      <c r="M4" s="1100"/>
      <c r="N4" s="1100"/>
      <c r="O4" s="1100"/>
      <c r="P4" s="1100"/>
      <c r="Q4" s="1100"/>
      <c r="R4" s="1100"/>
      <c r="S4" s="1100"/>
      <c r="T4" s="1100"/>
      <c r="U4" s="1100"/>
      <c r="V4" s="1100"/>
      <c r="W4" s="1100"/>
      <c r="X4" s="1100"/>
      <c r="Y4" s="1100"/>
      <c r="Z4" s="1100"/>
      <c r="AA4" s="1100"/>
      <c r="AB4" s="1100"/>
      <c r="AC4" s="1100"/>
      <c r="AD4" s="1100"/>
      <c r="AE4" s="1100"/>
      <c r="AF4" s="1100"/>
      <c r="AG4" s="1100"/>
      <c r="AH4" s="1100"/>
      <c r="AI4" s="1100"/>
      <c r="AJ4" s="1100"/>
      <c r="AK4" s="1100"/>
      <c r="AL4" s="1100"/>
      <c r="AM4" s="1100"/>
      <c r="AN4" s="1100"/>
      <c r="AO4" s="1100"/>
      <c r="AP4" s="1100"/>
      <c r="AQ4" s="1100"/>
      <c r="AR4" s="1100"/>
      <c r="AS4" s="1100"/>
      <c r="AT4" s="1100"/>
      <c r="AU4" s="1100"/>
      <c r="AV4" s="1100"/>
      <c r="AW4" s="1100"/>
      <c r="AX4" s="1100"/>
      <c r="AY4" s="1100"/>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4" t="s">
        <v>357</v>
      </c>
      <c r="B5" s="1035"/>
      <c r="C5" s="1035"/>
      <c r="D5" s="1035"/>
      <c r="E5" s="1035"/>
      <c r="F5" s="1035"/>
      <c r="G5" s="1035"/>
      <c r="H5" s="1035"/>
      <c r="I5" s="1035"/>
      <c r="J5" s="1035"/>
      <c r="K5" s="1035"/>
      <c r="L5" s="1035"/>
      <c r="M5" s="1035"/>
      <c r="N5" s="1035"/>
      <c r="O5" s="1035"/>
      <c r="P5" s="1036"/>
      <c r="Q5" s="1040" t="s">
        <v>358</v>
      </c>
      <c r="R5" s="1041"/>
      <c r="S5" s="1041"/>
      <c r="T5" s="1041"/>
      <c r="U5" s="1042"/>
      <c r="V5" s="1040" t="s">
        <v>359</v>
      </c>
      <c r="W5" s="1041"/>
      <c r="X5" s="1041"/>
      <c r="Y5" s="1041"/>
      <c r="Z5" s="1042"/>
      <c r="AA5" s="1040" t="s">
        <v>360</v>
      </c>
      <c r="AB5" s="1041"/>
      <c r="AC5" s="1041"/>
      <c r="AD5" s="1041"/>
      <c r="AE5" s="1041"/>
      <c r="AF5" s="1135" t="s">
        <v>361</v>
      </c>
      <c r="AG5" s="1041"/>
      <c r="AH5" s="1041"/>
      <c r="AI5" s="1041"/>
      <c r="AJ5" s="1054"/>
      <c r="AK5" s="1041" t="s">
        <v>362</v>
      </c>
      <c r="AL5" s="1041"/>
      <c r="AM5" s="1041"/>
      <c r="AN5" s="1041"/>
      <c r="AO5" s="1042"/>
      <c r="AP5" s="1040" t="s">
        <v>363</v>
      </c>
      <c r="AQ5" s="1041"/>
      <c r="AR5" s="1041"/>
      <c r="AS5" s="1041"/>
      <c r="AT5" s="1042"/>
      <c r="AU5" s="1040" t="s">
        <v>364</v>
      </c>
      <c r="AV5" s="1041"/>
      <c r="AW5" s="1041"/>
      <c r="AX5" s="1041"/>
      <c r="AY5" s="1054"/>
      <c r="AZ5" s="220"/>
      <c r="BA5" s="220"/>
      <c r="BB5" s="220"/>
      <c r="BC5" s="220"/>
      <c r="BD5" s="220"/>
      <c r="BE5" s="221"/>
      <c r="BF5" s="221"/>
      <c r="BG5" s="221"/>
      <c r="BH5" s="221"/>
      <c r="BI5" s="221"/>
      <c r="BJ5" s="221"/>
      <c r="BK5" s="221"/>
      <c r="BL5" s="221"/>
      <c r="BM5" s="221"/>
      <c r="BN5" s="221"/>
      <c r="BO5" s="221"/>
      <c r="BP5" s="221"/>
      <c r="BQ5" s="1034" t="s">
        <v>365</v>
      </c>
      <c r="BR5" s="1035"/>
      <c r="BS5" s="1035"/>
      <c r="BT5" s="1035"/>
      <c r="BU5" s="1035"/>
      <c r="BV5" s="1035"/>
      <c r="BW5" s="1035"/>
      <c r="BX5" s="1035"/>
      <c r="BY5" s="1035"/>
      <c r="BZ5" s="1035"/>
      <c r="CA5" s="1035"/>
      <c r="CB5" s="1035"/>
      <c r="CC5" s="1035"/>
      <c r="CD5" s="1035"/>
      <c r="CE5" s="1035"/>
      <c r="CF5" s="1035"/>
      <c r="CG5" s="1036"/>
      <c r="CH5" s="1040" t="s">
        <v>366</v>
      </c>
      <c r="CI5" s="1041"/>
      <c r="CJ5" s="1041"/>
      <c r="CK5" s="1041"/>
      <c r="CL5" s="1042"/>
      <c r="CM5" s="1040" t="s">
        <v>367</v>
      </c>
      <c r="CN5" s="1041"/>
      <c r="CO5" s="1041"/>
      <c r="CP5" s="1041"/>
      <c r="CQ5" s="1042"/>
      <c r="CR5" s="1040" t="s">
        <v>368</v>
      </c>
      <c r="CS5" s="1041"/>
      <c r="CT5" s="1041"/>
      <c r="CU5" s="1041"/>
      <c r="CV5" s="1042"/>
      <c r="CW5" s="1040" t="s">
        <v>369</v>
      </c>
      <c r="CX5" s="1041"/>
      <c r="CY5" s="1041"/>
      <c r="CZ5" s="1041"/>
      <c r="DA5" s="1042"/>
      <c r="DB5" s="1040" t="s">
        <v>370</v>
      </c>
      <c r="DC5" s="1041"/>
      <c r="DD5" s="1041"/>
      <c r="DE5" s="1041"/>
      <c r="DF5" s="1042"/>
      <c r="DG5" s="1125" t="s">
        <v>371</v>
      </c>
      <c r="DH5" s="1126"/>
      <c r="DI5" s="1126"/>
      <c r="DJ5" s="1126"/>
      <c r="DK5" s="1127"/>
      <c r="DL5" s="1125" t="s">
        <v>372</v>
      </c>
      <c r="DM5" s="1126"/>
      <c r="DN5" s="1126"/>
      <c r="DO5" s="1126"/>
      <c r="DP5" s="1127"/>
      <c r="DQ5" s="1040" t="s">
        <v>373</v>
      </c>
      <c r="DR5" s="1041"/>
      <c r="DS5" s="1041"/>
      <c r="DT5" s="1041"/>
      <c r="DU5" s="1042"/>
      <c r="DV5" s="1040" t="s">
        <v>364</v>
      </c>
      <c r="DW5" s="1041"/>
      <c r="DX5" s="1041"/>
      <c r="DY5" s="1041"/>
      <c r="DZ5" s="1054"/>
      <c r="EA5" s="222"/>
    </row>
    <row r="6" spans="1:131" s="223" customFormat="1" ht="26.25" customHeight="1" thickBot="1" x14ac:dyDescent="0.25">
      <c r="A6" s="1037"/>
      <c r="B6" s="1038"/>
      <c r="C6" s="1038"/>
      <c r="D6" s="1038"/>
      <c r="E6" s="1038"/>
      <c r="F6" s="1038"/>
      <c r="G6" s="1038"/>
      <c r="H6" s="1038"/>
      <c r="I6" s="1038"/>
      <c r="J6" s="1038"/>
      <c r="K6" s="1038"/>
      <c r="L6" s="1038"/>
      <c r="M6" s="1038"/>
      <c r="N6" s="1038"/>
      <c r="O6" s="1038"/>
      <c r="P6" s="1039"/>
      <c r="Q6" s="1043"/>
      <c r="R6" s="1044"/>
      <c r="S6" s="1044"/>
      <c r="T6" s="1044"/>
      <c r="U6" s="1045"/>
      <c r="V6" s="1043"/>
      <c r="W6" s="1044"/>
      <c r="X6" s="1044"/>
      <c r="Y6" s="1044"/>
      <c r="Z6" s="1045"/>
      <c r="AA6" s="1043"/>
      <c r="AB6" s="1044"/>
      <c r="AC6" s="1044"/>
      <c r="AD6" s="1044"/>
      <c r="AE6" s="1044"/>
      <c r="AF6" s="1136"/>
      <c r="AG6" s="1044"/>
      <c r="AH6" s="1044"/>
      <c r="AI6" s="1044"/>
      <c r="AJ6" s="1055"/>
      <c r="AK6" s="1044"/>
      <c r="AL6" s="1044"/>
      <c r="AM6" s="1044"/>
      <c r="AN6" s="1044"/>
      <c r="AO6" s="1045"/>
      <c r="AP6" s="1043"/>
      <c r="AQ6" s="1044"/>
      <c r="AR6" s="1044"/>
      <c r="AS6" s="1044"/>
      <c r="AT6" s="1045"/>
      <c r="AU6" s="1043"/>
      <c r="AV6" s="1044"/>
      <c r="AW6" s="1044"/>
      <c r="AX6" s="1044"/>
      <c r="AY6" s="1055"/>
      <c r="AZ6" s="220"/>
      <c r="BA6" s="220"/>
      <c r="BB6" s="220"/>
      <c r="BC6" s="220"/>
      <c r="BD6" s="220"/>
      <c r="BE6" s="221"/>
      <c r="BF6" s="221"/>
      <c r="BG6" s="221"/>
      <c r="BH6" s="221"/>
      <c r="BI6" s="221"/>
      <c r="BJ6" s="221"/>
      <c r="BK6" s="221"/>
      <c r="BL6" s="221"/>
      <c r="BM6" s="221"/>
      <c r="BN6" s="221"/>
      <c r="BO6" s="221"/>
      <c r="BP6" s="221"/>
      <c r="BQ6" s="1037"/>
      <c r="BR6" s="1038"/>
      <c r="BS6" s="1038"/>
      <c r="BT6" s="1038"/>
      <c r="BU6" s="1038"/>
      <c r="BV6" s="1038"/>
      <c r="BW6" s="1038"/>
      <c r="BX6" s="1038"/>
      <c r="BY6" s="1038"/>
      <c r="BZ6" s="1038"/>
      <c r="CA6" s="1038"/>
      <c r="CB6" s="1038"/>
      <c r="CC6" s="1038"/>
      <c r="CD6" s="1038"/>
      <c r="CE6" s="1038"/>
      <c r="CF6" s="1038"/>
      <c r="CG6" s="1039"/>
      <c r="CH6" s="1043"/>
      <c r="CI6" s="1044"/>
      <c r="CJ6" s="1044"/>
      <c r="CK6" s="1044"/>
      <c r="CL6" s="1045"/>
      <c r="CM6" s="1043"/>
      <c r="CN6" s="1044"/>
      <c r="CO6" s="1044"/>
      <c r="CP6" s="1044"/>
      <c r="CQ6" s="1045"/>
      <c r="CR6" s="1043"/>
      <c r="CS6" s="1044"/>
      <c r="CT6" s="1044"/>
      <c r="CU6" s="1044"/>
      <c r="CV6" s="1045"/>
      <c r="CW6" s="1043"/>
      <c r="CX6" s="1044"/>
      <c r="CY6" s="1044"/>
      <c r="CZ6" s="1044"/>
      <c r="DA6" s="1045"/>
      <c r="DB6" s="1043"/>
      <c r="DC6" s="1044"/>
      <c r="DD6" s="1044"/>
      <c r="DE6" s="1044"/>
      <c r="DF6" s="1045"/>
      <c r="DG6" s="1128"/>
      <c r="DH6" s="1129"/>
      <c r="DI6" s="1129"/>
      <c r="DJ6" s="1129"/>
      <c r="DK6" s="1130"/>
      <c r="DL6" s="1128"/>
      <c r="DM6" s="1129"/>
      <c r="DN6" s="1129"/>
      <c r="DO6" s="1129"/>
      <c r="DP6" s="1130"/>
      <c r="DQ6" s="1043"/>
      <c r="DR6" s="1044"/>
      <c r="DS6" s="1044"/>
      <c r="DT6" s="1044"/>
      <c r="DU6" s="1045"/>
      <c r="DV6" s="1043"/>
      <c r="DW6" s="1044"/>
      <c r="DX6" s="1044"/>
      <c r="DY6" s="1044"/>
      <c r="DZ6" s="1055"/>
      <c r="EA6" s="222"/>
    </row>
    <row r="7" spans="1:131" s="223" customFormat="1" ht="26.25" customHeight="1" thickTop="1" x14ac:dyDescent="0.2">
      <c r="A7" s="224">
        <v>1</v>
      </c>
      <c r="B7" s="1086" t="s">
        <v>374</v>
      </c>
      <c r="C7" s="1087"/>
      <c r="D7" s="1087"/>
      <c r="E7" s="1087"/>
      <c r="F7" s="1087"/>
      <c r="G7" s="1087"/>
      <c r="H7" s="1087"/>
      <c r="I7" s="1087"/>
      <c r="J7" s="1087"/>
      <c r="K7" s="1087"/>
      <c r="L7" s="1087"/>
      <c r="M7" s="1087"/>
      <c r="N7" s="1087"/>
      <c r="O7" s="1087"/>
      <c r="P7" s="1088"/>
      <c r="Q7" s="1143">
        <v>84683</v>
      </c>
      <c r="R7" s="1144"/>
      <c r="S7" s="1144"/>
      <c r="T7" s="1144"/>
      <c r="U7" s="1144"/>
      <c r="V7" s="1144">
        <v>82463</v>
      </c>
      <c r="W7" s="1144"/>
      <c r="X7" s="1144"/>
      <c r="Y7" s="1144"/>
      <c r="Z7" s="1144"/>
      <c r="AA7" s="1144">
        <v>2221</v>
      </c>
      <c r="AB7" s="1144"/>
      <c r="AC7" s="1144"/>
      <c r="AD7" s="1144"/>
      <c r="AE7" s="1091"/>
      <c r="AF7" s="1145">
        <v>1935</v>
      </c>
      <c r="AG7" s="1146"/>
      <c r="AH7" s="1146"/>
      <c r="AI7" s="1146"/>
      <c r="AJ7" s="1147"/>
      <c r="AK7" s="1148">
        <v>6034</v>
      </c>
      <c r="AL7" s="1149"/>
      <c r="AM7" s="1149"/>
      <c r="AN7" s="1149"/>
      <c r="AO7" s="1149"/>
      <c r="AP7" s="1149">
        <v>67995</v>
      </c>
      <c r="AQ7" s="1149"/>
      <c r="AR7" s="1149"/>
      <c r="AS7" s="1149"/>
      <c r="AT7" s="1149"/>
      <c r="AU7" s="1150"/>
      <c r="AV7" s="1150"/>
      <c r="AW7" s="1150"/>
      <c r="AX7" s="1150"/>
      <c r="AY7" s="1151"/>
      <c r="AZ7" s="220"/>
      <c r="BA7" s="220"/>
      <c r="BB7" s="220"/>
      <c r="BC7" s="220"/>
      <c r="BD7" s="220"/>
      <c r="BE7" s="221"/>
      <c r="BF7" s="221"/>
      <c r="BG7" s="221"/>
      <c r="BH7" s="221"/>
      <c r="BI7" s="221"/>
      <c r="BJ7" s="221"/>
      <c r="BK7" s="221"/>
      <c r="BL7" s="221"/>
      <c r="BM7" s="221"/>
      <c r="BN7" s="221"/>
      <c r="BO7" s="221"/>
      <c r="BP7" s="221"/>
      <c r="BQ7" s="224">
        <v>1</v>
      </c>
      <c r="BR7" s="225"/>
      <c r="BS7" s="1140" t="s">
        <v>549</v>
      </c>
      <c r="BT7" s="1141"/>
      <c r="BU7" s="1141"/>
      <c r="BV7" s="1141"/>
      <c r="BW7" s="1141"/>
      <c r="BX7" s="1141"/>
      <c r="BY7" s="1141"/>
      <c r="BZ7" s="1141"/>
      <c r="CA7" s="1141"/>
      <c r="CB7" s="1141"/>
      <c r="CC7" s="1141"/>
      <c r="CD7" s="1141"/>
      <c r="CE7" s="1141"/>
      <c r="CF7" s="1141"/>
      <c r="CG7" s="1152"/>
      <c r="CH7" s="1137">
        <v>-1</v>
      </c>
      <c r="CI7" s="1138"/>
      <c r="CJ7" s="1138"/>
      <c r="CK7" s="1138"/>
      <c r="CL7" s="1139"/>
      <c r="CM7" s="1137">
        <v>132</v>
      </c>
      <c r="CN7" s="1138"/>
      <c r="CO7" s="1138"/>
      <c r="CP7" s="1138"/>
      <c r="CQ7" s="1139"/>
      <c r="CR7" s="1137">
        <v>45</v>
      </c>
      <c r="CS7" s="1138"/>
      <c r="CT7" s="1138"/>
      <c r="CU7" s="1138"/>
      <c r="CV7" s="1139"/>
      <c r="CW7" s="1137" t="s">
        <v>488</v>
      </c>
      <c r="CX7" s="1138"/>
      <c r="CY7" s="1138"/>
      <c r="CZ7" s="1138"/>
      <c r="DA7" s="1139"/>
      <c r="DB7" s="1137" t="s">
        <v>488</v>
      </c>
      <c r="DC7" s="1138"/>
      <c r="DD7" s="1138"/>
      <c r="DE7" s="1138"/>
      <c r="DF7" s="1139"/>
      <c r="DG7" s="1137" t="s">
        <v>488</v>
      </c>
      <c r="DH7" s="1138"/>
      <c r="DI7" s="1138"/>
      <c r="DJ7" s="1138"/>
      <c r="DK7" s="1139"/>
      <c r="DL7" s="1137" t="s">
        <v>488</v>
      </c>
      <c r="DM7" s="1138"/>
      <c r="DN7" s="1138"/>
      <c r="DO7" s="1138"/>
      <c r="DP7" s="1139"/>
      <c r="DQ7" s="1137" t="s">
        <v>488</v>
      </c>
      <c r="DR7" s="1138"/>
      <c r="DS7" s="1138"/>
      <c r="DT7" s="1138"/>
      <c r="DU7" s="1139"/>
      <c r="DV7" s="1140"/>
      <c r="DW7" s="1141"/>
      <c r="DX7" s="1141"/>
      <c r="DY7" s="1141"/>
      <c r="DZ7" s="1142"/>
      <c r="EA7" s="222"/>
    </row>
    <row r="8" spans="1:131" s="223" customFormat="1" ht="26.25" customHeight="1" x14ac:dyDescent="0.2">
      <c r="A8" s="226">
        <v>2</v>
      </c>
      <c r="B8" s="1069"/>
      <c r="C8" s="1070"/>
      <c r="D8" s="1070"/>
      <c r="E8" s="1070"/>
      <c r="F8" s="1070"/>
      <c r="G8" s="1070"/>
      <c r="H8" s="1070"/>
      <c r="I8" s="1070"/>
      <c r="J8" s="1070"/>
      <c r="K8" s="1070"/>
      <c r="L8" s="1070"/>
      <c r="M8" s="1070"/>
      <c r="N8" s="1070"/>
      <c r="O8" s="1070"/>
      <c r="P8" s="1071"/>
      <c r="Q8" s="1077"/>
      <c r="R8" s="1078"/>
      <c r="S8" s="1078"/>
      <c r="T8" s="1078"/>
      <c r="U8" s="1078"/>
      <c r="V8" s="1078"/>
      <c r="W8" s="1078"/>
      <c r="X8" s="1078"/>
      <c r="Y8" s="1078"/>
      <c r="Z8" s="1078"/>
      <c r="AA8" s="1078"/>
      <c r="AB8" s="1078"/>
      <c r="AC8" s="1078"/>
      <c r="AD8" s="1078"/>
      <c r="AE8" s="1079"/>
      <c r="AF8" s="1074"/>
      <c r="AG8" s="1075"/>
      <c r="AH8" s="1075"/>
      <c r="AI8" s="1075"/>
      <c r="AJ8" s="1076"/>
      <c r="AK8" s="1121"/>
      <c r="AL8" s="1122"/>
      <c r="AM8" s="1122"/>
      <c r="AN8" s="1122"/>
      <c r="AO8" s="1122"/>
      <c r="AP8" s="1122"/>
      <c r="AQ8" s="1122"/>
      <c r="AR8" s="1122"/>
      <c r="AS8" s="1122"/>
      <c r="AT8" s="1122"/>
      <c r="AU8" s="1123"/>
      <c r="AV8" s="1123"/>
      <c r="AW8" s="1123"/>
      <c r="AX8" s="1123"/>
      <c r="AY8" s="1124"/>
      <c r="AZ8" s="220"/>
      <c r="BA8" s="220"/>
      <c r="BB8" s="220"/>
      <c r="BC8" s="220"/>
      <c r="BD8" s="220"/>
      <c r="BE8" s="221"/>
      <c r="BF8" s="221"/>
      <c r="BG8" s="221"/>
      <c r="BH8" s="221"/>
      <c r="BI8" s="221"/>
      <c r="BJ8" s="221"/>
      <c r="BK8" s="221"/>
      <c r="BL8" s="221"/>
      <c r="BM8" s="221"/>
      <c r="BN8" s="221"/>
      <c r="BO8" s="221"/>
      <c r="BP8" s="221"/>
      <c r="BQ8" s="226">
        <v>2</v>
      </c>
      <c r="BR8" s="227"/>
      <c r="BS8" s="1031" t="s">
        <v>550</v>
      </c>
      <c r="BT8" s="1032"/>
      <c r="BU8" s="1032"/>
      <c r="BV8" s="1032"/>
      <c r="BW8" s="1032"/>
      <c r="BX8" s="1032"/>
      <c r="BY8" s="1032"/>
      <c r="BZ8" s="1032"/>
      <c r="CA8" s="1032"/>
      <c r="CB8" s="1032"/>
      <c r="CC8" s="1032"/>
      <c r="CD8" s="1032"/>
      <c r="CE8" s="1032"/>
      <c r="CF8" s="1032"/>
      <c r="CG8" s="1053"/>
      <c r="CH8" s="1028">
        <v>15</v>
      </c>
      <c r="CI8" s="1029"/>
      <c r="CJ8" s="1029"/>
      <c r="CK8" s="1029"/>
      <c r="CL8" s="1030"/>
      <c r="CM8" s="1028">
        <v>190</v>
      </c>
      <c r="CN8" s="1029"/>
      <c r="CO8" s="1029"/>
      <c r="CP8" s="1029"/>
      <c r="CQ8" s="1030"/>
      <c r="CR8" s="1028">
        <v>100</v>
      </c>
      <c r="CS8" s="1029"/>
      <c r="CT8" s="1029"/>
      <c r="CU8" s="1029"/>
      <c r="CV8" s="1030"/>
      <c r="CW8" s="1028">
        <v>4</v>
      </c>
      <c r="CX8" s="1029"/>
      <c r="CY8" s="1029"/>
      <c r="CZ8" s="1029"/>
      <c r="DA8" s="1030"/>
      <c r="DB8" s="1028" t="s">
        <v>488</v>
      </c>
      <c r="DC8" s="1029"/>
      <c r="DD8" s="1029"/>
      <c r="DE8" s="1029"/>
      <c r="DF8" s="1030"/>
      <c r="DG8" s="1028" t="s">
        <v>488</v>
      </c>
      <c r="DH8" s="1029"/>
      <c r="DI8" s="1029"/>
      <c r="DJ8" s="1029"/>
      <c r="DK8" s="1030"/>
      <c r="DL8" s="1028" t="s">
        <v>488</v>
      </c>
      <c r="DM8" s="1029"/>
      <c r="DN8" s="1029"/>
      <c r="DO8" s="1029"/>
      <c r="DP8" s="1030"/>
      <c r="DQ8" s="1028" t="s">
        <v>488</v>
      </c>
      <c r="DR8" s="1029"/>
      <c r="DS8" s="1029"/>
      <c r="DT8" s="1029"/>
      <c r="DU8" s="1030"/>
      <c r="DV8" s="1031"/>
      <c r="DW8" s="1032"/>
      <c r="DX8" s="1032"/>
      <c r="DY8" s="1032"/>
      <c r="DZ8" s="1033"/>
      <c r="EA8" s="222"/>
    </row>
    <row r="9" spans="1:131" s="223" customFormat="1" ht="26.25" customHeight="1" x14ac:dyDescent="0.2">
      <c r="A9" s="226">
        <v>3</v>
      </c>
      <c r="B9" s="1069"/>
      <c r="C9" s="1070"/>
      <c r="D9" s="1070"/>
      <c r="E9" s="1070"/>
      <c r="F9" s="1070"/>
      <c r="G9" s="1070"/>
      <c r="H9" s="1070"/>
      <c r="I9" s="1070"/>
      <c r="J9" s="1070"/>
      <c r="K9" s="1070"/>
      <c r="L9" s="1070"/>
      <c r="M9" s="1070"/>
      <c r="N9" s="1070"/>
      <c r="O9" s="1070"/>
      <c r="P9" s="1071"/>
      <c r="Q9" s="1077"/>
      <c r="R9" s="1078"/>
      <c r="S9" s="1078"/>
      <c r="T9" s="1078"/>
      <c r="U9" s="1078"/>
      <c r="V9" s="1078"/>
      <c r="W9" s="1078"/>
      <c r="X9" s="1078"/>
      <c r="Y9" s="1078"/>
      <c r="Z9" s="1078"/>
      <c r="AA9" s="1078"/>
      <c r="AB9" s="1078"/>
      <c r="AC9" s="1078"/>
      <c r="AD9" s="1078"/>
      <c r="AE9" s="1079"/>
      <c r="AF9" s="1074"/>
      <c r="AG9" s="1075"/>
      <c r="AH9" s="1075"/>
      <c r="AI9" s="1075"/>
      <c r="AJ9" s="1076"/>
      <c r="AK9" s="1121"/>
      <c r="AL9" s="1122"/>
      <c r="AM9" s="1122"/>
      <c r="AN9" s="1122"/>
      <c r="AO9" s="1122"/>
      <c r="AP9" s="1122"/>
      <c r="AQ9" s="1122"/>
      <c r="AR9" s="1122"/>
      <c r="AS9" s="1122"/>
      <c r="AT9" s="1122"/>
      <c r="AU9" s="1123"/>
      <c r="AV9" s="1123"/>
      <c r="AW9" s="1123"/>
      <c r="AX9" s="1123"/>
      <c r="AY9" s="1124"/>
      <c r="AZ9" s="220"/>
      <c r="BA9" s="220"/>
      <c r="BB9" s="220"/>
      <c r="BC9" s="220"/>
      <c r="BD9" s="220"/>
      <c r="BE9" s="221"/>
      <c r="BF9" s="221"/>
      <c r="BG9" s="221"/>
      <c r="BH9" s="221"/>
      <c r="BI9" s="221"/>
      <c r="BJ9" s="221"/>
      <c r="BK9" s="221"/>
      <c r="BL9" s="221"/>
      <c r="BM9" s="221"/>
      <c r="BN9" s="221"/>
      <c r="BO9" s="221"/>
      <c r="BP9" s="221"/>
      <c r="BQ9" s="226">
        <v>3</v>
      </c>
      <c r="BR9" s="227"/>
      <c r="BS9" s="1031" t="s">
        <v>551</v>
      </c>
      <c r="BT9" s="1032"/>
      <c r="BU9" s="1032"/>
      <c r="BV9" s="1032"/>
      <c r="BW9" s="1032"/>
      <c r="BX9" s="1032"/>
      <c r="BY9" s="1032"/>
      <c r="BZ9" s="1032"/>
      <c r="CA9" s="1032"/>
      <c r="CB9" s="1032"/>
      <c r="CC9" s="1032"/>
      <c r="CD9" s="1032"/>
      <c r="CE9" s="1032"/>
      <c r="CF9" s="1032"/>
      <c r="CG9" s="1053"/>
      <c r="CH9" s="1028">
        <v>1</v>
      </c>
      <c r="CI9" s="1029"/>
      <c r="CJ9" s="1029"/>
      <c r="CK9" s="1029"/>
      <c r="CL9" s="1030"/>
      <c r="CM9" s="1028">
        <v>64</v>
      </c>
      <c r="CN9" s="1029"/>
      <c r="CO9" s="1029"/>
      <c r="CP9" s="1029"/>
      <c r="CQ9" s="1030"/>
      <c r="CR9" s="1028">
        <v>25</v>
      </c>
      <c r="CS9" s="1029"/>
      <c r="CT9" s="1029"/>
      <c r="CU9" s="1029"/>
      <c r="CV9" s="1030"/>
      <c r="CW9" s="1028">
        <v>12</v>
      </c>
      <c r="CX9" s="1029"/>
      <c r="CY9" s="1029"/>
      <c r="CZ9" s="1029"/>
      <c r="DA9" s="1030"/>
      <c r="DB9" s="1028" t="s">
        <v>488</v>
      </c>
      <c r="DC9" s="1029"/>
      <c r="DD9" s="1029"/>
      <c r="DE9" s="1029"/>
      <c r="DF9" s="1030"/>
      <c r="DG9" s="1028" t="s">
        <v>488</v>
      </c>
      <c r="DH9" s="1029"/>
      <c r="DI9" s="1029"/>
      <c r="DJ9" s="1029"/>
      <c r="DK9" s="1030"/>
      <c r="DL9" s="1028" t="s">
        <v>488</v>
      </c>
      <c r="DM9" s="1029"/>
      <c r="DN9" s="1029"/>
      <c r="DO9" s="1029"/>
      <c r="DP9" s="1030"/>
      <c r="DQ9" s="1028" t="s">
        <v>488</v>
      </c>
      <c r="DR9" s="1029"/>
      <c r="DS9" s="1029"/>
      <c r="DT9" s="1029"/>
      <c r="DU9" s="1030"/>
      <c r="DV9" s="1031"/>
      <c r="DW9" s="1032"/>
      <c r="DX9" s="1032"/>
      <c r="DY9" s="1032"/>
      <c r="DZ9" s="1033"/>
      <c r="EA9" s="222"/>
    </row>
    <row r="10" spans="1:131" s="223" customFormat="1" ht="26.25" customHeight="1" x14ac:dyDescent="0.2">
      <c r="A10" s="226">
        <v>4</v>
      </c>
      <c r="B10" s="1069"/>
      <c r="C10" s="1070"/>
      <c r="D10" s="1070"/>
      <c r="E10" s="1070"/>
      <c r="F10" s="1070"/>
      <c r="G10" s="1070"/>
      <c r="H10" s="1070"/>
      <c r="I10" s="1070"/>
      <c r="J10" s="1070"/>
      <c r="K10" s="1070"/>
      <c r="L10" s="1070"/>
      <c r="M10" s="1070"/>
      <c r="N10" s="1070"/>
      <c r="O10" s="1070"/>
      <c r="P10" s="1071"/>
      <c r="Q10" s="1077"/>
      <c r="R10" s="1078"/>
      <c r="S10" s="1078"/>
      <c r="T10" s="1078"/>
      <c r="U10" s="1078"/>
      <c r="V10" s="1078"/>
      <c r="W10" s="1078"/>
      <c r="X10" s="1078"/>
      <c r="Y10" s="1078"/>
      <c r="Z10" s="1078"/>
      <c r="AA10" s="1078"/>
      <c r="AB10" s="1078"/>
      <c r="AC10" s="1078"/>
      <c r="AD10" s="1078"/>
      <c r="AE10" s="1079"/>
      <c r="AF10" s="1074"/>
      <c r="AG10" s="1075"/>
      <c r="AH10" s="1075"/>
      <c r="AI10" s="1075"/>
      <c r="AJ10" s="1076"/>
      <c r="AK10" s="1121"/>
      <c r="AL10" s="1122"/>
      <c r="AM10" s="1122"/>
      <c r="AN10" s="1122"/>
      <c r="AO10" s="1122"/>
      <c r="AP10" s="1122"/>
      <c r="AQ10" s="1122"/>
      <c r="AR10" s="1122"/>
      <c r="AS10" s="1122"/>
      <c r="AT10" s="1122"/>
      <c r="AU10" s="1123"/>
      <c r="AV10" s="1123"/>
      <c r="AW10" s="1123"/>
      <c r="AX10" s="1123"/>
      <c r="AY10" s="1124"/>
      <c r="AZ10" s="220"/>
      <c r="BA10" s="220"/>
      <c r="BB10" s="220"/>
      <c r="BC10" s="220"/>
      <c r="BD10" s="220"/>
      <c r="BE10" s="221"/>
      <c r="BF10" s="221"/>
      <c r="BG10" s="221"/>
      <c r="BH10" s="221"/>
      <c r="BI10" s="221"/>
      <c r="BJ10" s="221"/>
      <c r="BK10" s="221"/>
      <c r="BL10" s="221"/>
      <c r="BM10" s="221"/>
      <c r="BN10" s="221"/>
      <c r="BO10" s="221"/>
      <c r="BP10" s="221"/>
      <c r="BQ10" s="226">
        <v>4</v>
      </c>
      <c r="BR10" s="227"/>
      <c r="BS10" s="1031" t="s">
        <v>552</v>
      </c>
      <c r="BT10" s="1032"/>
      <c r="BU10" s="1032"/>
      <c r="BV10" s="1032"/>
      <c r="BW10" s="1032"/>
      <c r="BX10" s="1032"/>
      <c r="BY10" s="1032"/>
      <c r="BZ10" s="1032"/>
      <c r="CA10" s="1032"/>
      <c r="CB10" s="1032"/>
      <c r="CC10" s="1032"/>
      <c r="CD10" s="1032"/>
      <c r="CE10" s="1032"/>
      <c r="CF10" s="1032"/>
      <c r="CG10" s="1053"/>
      <c r="CH10" s="1028">
        <v>0</v>
      </c>
      <c r="CI10" s="1029"/>
      <c r="CJ10" s="1029"/>
      <c r="CK10" s="1029"/>
      <c r="CL10" s="1030"/>
      <c r="CM10" s="1028">
        <v>60</v>
      </c>
      <c r="CN10" s="1029"/>
      <c r="CO10" s="1029"/>
      <c r="CP10" s="1029"/>
      <c r="CQ10" s="1030"/>
      <c r="CR10" s="1028">
        <v>1</v>
      </c>
      <c r="CS10" s="1029"/>
      <c r="CT10" s="1029"/>
      <c r="CU10" s="1029"/>
      <c r="CV10" s="1030"/>
      <c r="CW10" s="1028">
        <v>106</v>
      </c>
      <c r="CX10" s="1029"/>
      <c r="CY10" s="1029"/>
      <c r="CZ10" s="1029"/>
      <c r="DA10" s="1030"/>
      <c r="DB10" s="1028">
        <v>51</v>
      </c>
      <c r="DC10" s="1029"/>
      <c r="DD10" s="1029"/>
      <c r="DE10" s="1029"/>
      <c r="DF10" s="1030"/>
      <c r="DG10" s="1028" t="s">
        <v>488</v>
      </c>
      <c r="DH10" s="1029"/>
      <c r="DI10" s="1029"/>
      <c r="DJ10" s="1029"/>
      <c r="DK10" s="1030"/>
      <c r="DL10" s="1028" t="s">
        <v>488</v>
      </c>
      <c r="DM10" s="1029"/>
      <c r="DN10" s="1029"/>
      <c r="DO10" s="1029"/>
      <c r="DP10" s="1030"/>
      <c r="DQ10" s="1028" t="s">
        <v>488</v>
      </c>
      <c r="DR10" s="1029"/>
      <c r="DS10" s="1029"/>
      <c r="DT10" s="1029"/>
      <c r="DU10" s="1030"/>
      <c r="DV10" s="1031"/>
      <c r="DW10" s="1032"/>
      <c r="DX10" s="1032"/>
      <c r="DY10" s="1032"/>
      <c r="DZ10" s="1033"/>
      <c r="EA10" s="222"/>
    </row>
    <row r="11" spans="1:131" s="223" customFormat="1" ht="26.25" customHeight="1" x14ac:dyDescent="0.2">
      <c r="A11" s="226">
        <v>5</v>
      </c>
      <c r="B11" s="1069"/>
      <c r="C11" s="1070"/>
      <c r="D11" s="1070"/>
      <c r="E11" s="1070"/>
      <c r="F11" s="1070"/>
      <c r="G11" s="1070"/>
      <c r="H11" s="1070"/>
      <c r="I11" s="1070"/>
      <c r="J11" s="1070"/>
      <c r="K11" s="1070"/>
      <c r="L11" s="1070"/>
      <c r="M11" s="1070"/>
      <c r="N11" s="1070"/>
      <c r="O11" s="1070"/>
      <c r="P11" s="1071"/>
      <c r="Q11" s="1077"/>
      <c r="R11" s="1078"/>
      <c r="S11" s="1078"/>
      <c r="T11" s="1078"/>
      <c r="U11" s="1078"/>
      <c r="V11" s="1078"/>
      <c r="W11" s="1078"/>
      <c r="X11" s="1078"/>
      <c r="Y11" s="1078"/>
      <c r="Z11" s="1078"/>
      <c r="AA11" s="1078"/>
      <c r="AB11" s="1078"/>
      <c r="AC11" s="1078"/>
      <c r="AD11" s="1078"/>
      <c r="AE11" s="1079"/>
      <c r="AF11" s="1074"/>
      <c r="AG11" s="1075"/>
      <c r="AH11" s="1075"/>
      <c r="AI11" s="1075"/>
      <c r="AJ11" s="1076"/>
      <c r="AK11" s="1121"/>
      <c r="AL11" s="1122"/>
      <c r="AM11" s="1122"/>
      <c r="AN11" s="1122"/>
      <c r="AO11" s="1122"/>
      <c r="AP11" s="1122"/>
      <c r="AQ11" s="1122"/>
      <c r="AR11" s="1122"/>
      <c r="AS11" s="1122"/>
      <c r="AT11" s="1122"/>
      <c r="AU11" s="1123"/>
      <c r="AV11" s="1123"/>
      <c r="AW11" s="1123"/>
      <c r="AX11" s="1123"/>
      <c r="AY11" s="1124"/>
      <c r="AZ11" s="220"/>
      <c r="BA11" s="220"/>
      <c r="BB11" s="220"/>
      <c r="BC11" s="220"/>
      <c r="BD11" s="220"/>
      <c r="BE11" s="221"/>
      <c r="BF11" s="221"/>
      <c r="BG11" s="221"/>
      <c r="BH11" s="221"/>
      <c r="BI11" s="221"/>
      <c r="BJ11" s="221"/>
      <c r="BK11" s="221"/>
      <c r="BL11" s="221"/>
      <c r="BM11" s="221"/>
      <c r="BN11" s="221"/>
      <c r="BO11" s="221"/>
      <c r="BP11" s="221"/>
      <c r="BQ11" s="226">
        <v>5</v>
      </c>
      <c r="BR11" s="227"/>
      <c r="BS11" s="1031" t="s">
        <v>553</v>
      </c>
      <c r="BT11" s="1032"/>
      <c r="BU11" s="1032"/>
      <c r="BV11" s="1032"/>
      <c r="BW11" s="1032"/>
      <c r="BX11" s="1032"/>
      <c r="BY11" s="1032"/>
      <c r="BZ11" s="1032"/>
      <c r="CA11" s="1032"/>
      <c r="CB11" s="1032"/>
      <c r="CC11" s="1032"/>
      <c r="CD11" s="1032"/>
      <c r="CE11" s="1032"/>
      <c r="CF11" s="1032"/>
      <c r="CG11" s="1053"/>
      <c r="CH11" s="1028">
        <v>12</v>
      </c>
      <c r="CI11" s="1029"/>
      <c r="CJ11" s="1029"/>
      <c r="CK11" s="1029"/>
      <c r="CL11" s="1030"/>
      <c r="CM11" s="1028">
        <v>155</v>
      </c>
      <c r="CN11" s="1029"/>
      <c r="CO11" s="1029"/>
      <c r="CP11" s="1029"/>
      <c r="CQ11" s="1030"/>
      <c r="CR11" s="1028">
        <v>30</v>
      </c>
      <c r="CS11" s="1029"/>
      <c r="CT11" s="1029"/>
      <c r="CU11" s="1029"/>
      <c r="CV11" s="1030"/>
      <c r="CW11" s="1028">
        <v>1</v>
      </c>
      <c r="CX11" s="1029"/>
      <c r="CY11" s="1029"/>
      <c r="CZ11" s="1029"/>
      <c r="DA11" s="1030"/>
      <c r="DB11" s="1028" t="s">
        <v>488</v>
      </c>
      <c r="DC11" s="1029"/>
      <c r="DD11" s="1029"/>
      <c r="DE11" s="1029"/>
      <c r="DF11" s="1030"/>
      <c r="DG11" s="1028" t="s">
        <v>488</v>
      </c>
      <c r="DH11" s="1029"/>
      <c r="DI11" s="1029"/>
      <c r="DJ11" s="1029"/>
      <c r="DK11" s="1030"/>
      <c r="DL11" s="1028" t="s">
        <v>488</v>
      </c>
      <c r="DM11" s="1029"/>
      <c r="DN11" s="1029"/>
      <c r="DO11" s="1029"/>
      <c r="DP11" s="1030"/>
      <c r="DQ11" s="1028" t="s">
        <v>488</v>
      </c>
      <c r="DR11" s="1029"/>
      <c r="DS11" s="1029"/>
      <c r="DT11" s="1029"/>
      <c r="DU11" s="1030"/>
      <c r="DV11" s="1031"/>
      <c r="DW11" s="1032"/>
      <c r="DX11" s="1032"/>
      <c r="DY11" s="1032"/>
      <c r="DZ11" s="1033"/>
      <c r="EA11" s="222"/>
    </row>
    <row r="12" spans="1:131" s="223" customFormat="1" ht="26.25" customHeight="1" x14ac:dyDescent="0.2">
      <c r="A12" s="226">
        <v>6</v>
      </c>
      <c r="B12" s="1069"/>
      <c r="C12" s="1070"/>
      <c r="D12" s="1070"/>
      <c r="E12" s="1070"/>
      <c r="F12" s="1070"/>
      <c r="G12" s="1070"/>
      <c r="H12" s="1070"/>
      <c r="I12" s="1070"/>
      <c r="J12" s="1070"/>
      <c r="K12" s="1070"/>
      <c r="L12" s="1070"/>
      <c r="M12" s="1070"/>
      <c r="N12" s="1070"/>
      <c r="O12" s="1070"/>
      <c r="P12" s="1071"/>
      <c r="Q12" s="1077"/>
      <c r="R12" s="1078"/>
      <c r="S12" s="1078"/>
      <c r="T12" s="1078"/>
      <c r="U12" s="1078"/>
      <c r="V12" s="1078"/>
      <c r="W12" s="1078"/>
      <c r="X12" s="1078"/>
      <c r="Y12" s="1078"/>
      <c r="Z12" s="1078"/>
      <c r="AA12" s="1078"/>
      <c r="AB12" s="1078"/>
      <c r="AC12" s="1078"/>
      <c r="AD12" s="1078"/>
      <c r="AE12" s="1079"/>
      <c r="AF12" s="1074"/>
      <c r="AG12" s="1075"/>
      <c r="AH12" s="1075"/>
      <c r="AI12" s="1075"/>
      <c r="AJ12" s="1076"/>
      <c r="AK12" s="1121"/>
      <c r="AL12" s="1122"/>
      <c r="AM12" s="1122"/>
      <c r="AN12" s="1122"/>
      <c r="AO12" s="1122"/>
      <c r="AP12" s="1122"/>
      <c r="AQ12" s="1122"/>
      <c r="AR12" s="1122"/>
      <c r="AS12" s="1122"/>
      <c r="AT12" s="1122"/>
      <c r="AU12" s="1123"/>
      <c r="AV12" s="1123"/>
      <c r="AW12" s="1123"/>
      <c r="AX12" s="1123"/>
      <c r="AY12" s="1124"/>
      <c r="AZ12" s="220"/>
      <c r="BA12" s="220"/>
      <c r="BB12" s="220"/>
      <c r="BC12" s="220"/>
      <c r="BD12" s="220"/>
      <c r="BE12" s="221"/>
      <c r="BF12" s="221"/>
      <c r="BG12" s="221"/>
      <c r="BH12" s="221"/>
      <c r="BI12" s="221"/>
      <c r="BJ12" s="221"/>
      <c r="BK12" s="221"/>
      <c r="BL12" s="221"/>
      <c r="BM12" s="221"/>
      <c r="BN12" s="221"/>
      <c r="BO12" s="221"/>
      <c r="BP12" s="221"/>
      <c r="BQ12" s="226">
        <v>6</v>
      </c>
      <c r="BR12" s="227"/>
      <c r="BS12" s="1031" t="s">
        <v>554</v>
      </c>
      <c r="BT12" s="1032"/>
      <c r="BU12" s="1032"/>
      <c r="BV12" s="1032"/>
      <c r="BW12" s="1032"/>
      <c r="BX12" s="1032"/>
      <c r="BY12" s="1032"/>
      <c r="BZ12" s="1032"/>
      <c r="CA12" s="1032"/>
      <c r="CB12" s="1032"/>
      <c r="CC12" s="1032"/>
      <c r="CD12" s="1032"/>
      <c r="CE12" s="1032"/>
      <c r="CF12" s="1032"/>
      <c r="CG12" s="1053"/>
      <c r="CH12" s="1028">
        <v>2</v>
      </c>
      <c r="CI12" s="1029"/>
      <c r="CJ12" s="1029"/>
      <c r="CK12" s="1029"/>
      <c r="CL12" s="1030"/>
      <c r="CM12" s="1028">
        <v>99</v>
      </c>
      <c r="CN12" s="1029"/>
      <c r="CO12" s="1029"/>
      <c r="CP12" s="1029"/>
      <c r="CQ12" s="1030"/>
      <c r="CR12" s="1028">
        <v>45</v>
      </c>
      <c r="CS12" s="1029"/>
      <c r="CT12" s="1029"/>
      <c r="CU12" s="1029"/>
      <c r="CV12" s="1030"/>
      <c r="CW12" s="1028" t="s">
        <v>488</v>
      </c>
      <c r="CX12" s="1029"/>
      <c r="CY12" s="1029"/>
      <c r="CZ12" s="1029"/>
      <c r="DA12" s="1030"/>
      <c r="DB12" s="1028" t="s">
        <v>488</v>
      </c>
      <c r="DC12" s="1029"/>
      <c r="DD12" s="1029"/>
      <c r="DE12" s="1029"/>
      <c r="DF12" s="1030"/>
      <c r="DG12" s="1028" t="s">
        <v>488</v>
      </c>
      <c r="DH12" s="1029"/>
      <c r="DI12" s="1029"/>
      <c r="DJ12" s="1029"/>
      <c r="DK12" s="1030"/>
      <c r="DL12" s="1028" t="s">
        <v>488</v>
      </c>
      <c r="DM12" s="1029"/>
      <c r="DN12" s="1029"/>
      <c r="DO12" s="1029"/>
      <c r="DP12" s="1030"/>
      <c r="DQ12" s="1028" t="s">
        <v>488</v>
      </c>
      <c r="DR12" s="1029"/>
      <c r="DS12" s="1029"/>
      <c r="DT12" s="1029"/>
      <c r="DU12" s="1030"/>
      <c r="DV12" s="1031"/>
      <c r="DW12" s="1032"/>
      <c r="DX12" s="1032"/>
      <c r="DY12" s="1032"/>
      <c r="DZ12" s="1033"/>
      <c r="EA12" s="222"/>
    </row>
    <row r="13" spans="1:131" s="223" customFormat="1" ht="26.25" customHeight="1" x14ac:dyDescent="0.2">
      <c r="A13" s="226">
        <v>7</v>
      </c>
      <c r="B13" s="1069"/>
      <c r="C13" s="1070"/>
      <c r="D13" s="1070"/>
      <c r="E13" s="1070"/>
      <c r="F13" s="1070"/>
      <c r="G13" s="1070"/>
      <c r="H13" s="1070"/>
      <c r="I13" s="1070"/>
      <c r="J13" s="1070"/>
      <c r="K13" s="1070"/>
      <c r="L13" s="1070"/>
      <c r="M13" s="1070"/>
      <c r="N13" s="1070"/>
      <c r="O13" s="1070"/>
      <c r="P13" s="1071"/>
      <c r="Q13" s="1077"/>
      <c r="R13" s="1078"/>
      <c r="S13" s="1078"/>
      <c r="T13" s="1078"/>
      <c r="U13" s="1078"/>
      <c r="V13" s="1078"/>
      <c r="W13" s="1078"/>
      <c r="X13" s="1078"/>
      <c r="Y13" s="1078"/>
      <c r="Z13" s="1078"/>
      <c r="AA13" s="1078"/>
      <c r="AB13" s="1078"/>
      <c r="AC13" s="1078"/>
      <c r="AD13" s="1078"/>
      <c r="AE13" s="1079"/>
      <c r="AF13" s="1074"/>
      <c r="AG13" s="1075"/>
      <c r="AH13" s="1075"/>
      <c r="AI13" s="1075"/>
      <c r="AJ13" s="1076"/>
      <c r="AK13" s="1121"/>
      <c r="AL13" s="1122"/>
      <c r="AM13" s="1122"/>
      <c r="AN13" s="1122"/>
      <c r="AO13" s="1122"/>
      <c r="AP13" s="1122"/>
      <c r="AQ13" s="1122"/>
      <c r="AR13" s="1122"/>
      <c r="AS13" s="1122"/>
      <c r="AT13" s="1122"/>
      <c r="AU13" s="1123"/>
      <c r="AV13" s="1123"/>
      <c r="AW13" s="1123"/>
      <c r="AX13" s="1123"/>
      <c r="AY13" s="1124"/>
      <c r="AZ13" s="220"/>
      <c r="BA13" s="220"/>
      <c r="BB13" s="220"/>
      <c r="BC13" s="220"/>
      <c r="BD13" s="220"/>
      <c r="BE13" s="221"/>
      <c r="BF13" s="221"/>
      <c r="BG13" s="221"/>
      <c r="BH13" s="221"/>
      <c r="BI13" s="221"/>
      <c r="BJ13" s="221"/>
      <c r="BK13" s="221"/>
      <c r="BL13" s="221"/>
      <c r="BM13" s="221"/>
      <c r="BN13" s="221"/>
      <c r="BO13" s="221"/>
      <c r="BP13" s="221"/>
      <c r="BQ13" s="226">
        <v>7</v>
      </c>
      <c r="BR13" s="227"/>
      <c r="BS13" s="1031" t="s">
        <v>555</v>
      </c>
      <c r="BT13" s="1032"/>
      <c r="BU13" s="1032"/>
      <c r="BV13" s="1032"/>
      <c r="BW13" s="1032"/>
      <c r="BX13" s="1032"/>
      <c r="BY13" s="1032"/>
      <c r="BZ13" s="1032"/>
      <c r="CA13" s="1032"/>
      <c r="CB13" s="1032"/>
      <c r="CC13" s="1032"/>
      <c r="CD13" s="1032"/>
      <c r="CE13" s="1032"/>
      <c r="CF13" s="1032"/>
      <c r="CG13" s="1053"/>
      <c r="CH13" s="1028">
        <v>1</v>
      </c>
      <c r="CI13" s="1029"/>
      <c r="CJ13" s="1029"/>
      <c r="CK13" s="1029"/>
      <c r="CL13" s="1030"/>
      <c r="CM13" s="1028">
        <v>18</v>
      </c>
      <c r="CN13" s="1029"/>
      <c r="CO13" s="1029"/>
      <c r="CP13" s="1029"/>
      <c r="CQ13" s="1030"/>
      <c r="CR13" s="1028">
        <v>3</v>
      </c>
      <c r="CS13" s="1029"/>
      <c r="CT13" s="1029"/>
      <c r="CU13" s="1029"/>
      <c r="CV13" s="1030"/>
      <c r="CW13" s="1028" t="s">
        <v>488</v>
      </c>
      <c r="CX13" s="1029"/>
      <c r="CY13" s="1029"/>
      <c r="CZ13" s="1029"/>
      <c r="DA13" s="1030"/>
      <c r="DB13" s="1028" t="s">
        <v>488</v>
      </c>
      <c r="DC13" s="1029"/>
      <c r="DD13" s="1029"/>
      <c r="DE13" s="1029"/>
      <c r="DF13" s="1030"/>
      <c r="DG13" s="1028" t="s">
        <v>488</v>
      </c>
      <c r="DH13" s="1029"/>
      <c r="DI13" s="1029"/>
      <c r="DJ13" s="1029"/>
      <c r="DK13" s="1030"/>
      <c r="DL13" s="1028" t="s">
        <v>488</v>
      </c>
      <c r="DM13" s="1029"/>
      <c r="DN13" s="1029"/>
      <c r="DO13" s="1029"/>
      <c r="DP13" s="1030"/>
      <c r="DQ13" s="1028" t="s">
        <v>488</v>
      </c>
      <c r="DR13" s="1029"/>
      <c r="DS13" s="1029"/>
      <c r="DT13" s="1029"/>
      <c r="DU13" s="1030"/>
      <c r="DV13" s="1031"/>
      <c r="DW13" s="1032"/>
      <c r="DX13" s="1032"/>
      <c r="DY13" s="1032"/>
      <c r="DZ13" s="1033"/>
      <c r="EA13" s="222"/>
    </row>
    <row r="14" spans="1:131" s="223" customFormat="1" ht="26.25" customHeight="1" x14ac:dyDescent="0.2">
      <c r="A14" s="226">
        <v>8</v>
      </c>
      <c r="B14" s="1069"/>
      <c r="C14" s="1070"/>
      <c r="D14" s="1070"/>
      <c r="E14" s="1070"/>
      <c r="F14" s="1070"/>
      <c r="G14" s="1070"/>
      <c r="H14" s="1070"/>
      <c r="I14" s="1070"/>
      <c r="J14" s="1070"/>
      <c r="K14" s="1070"/>
      <c r="L14" s="1070"/>
      <c r="M14" s="1070"/>
      <c r="N14" s="1070"/>
      <c r="O14" s="1070"/>
      <c r="P14" s="1071"/>
      <c r="Q14" s="1077"/>
      <c r="R14" s="1078"/>
      <c r="S14" s="1078"/>
      <c r="T14" s="1078"/>
      <c r="U14" s="1078"/>
      <c r="V14" s="1078"/>
      <c r="W14" s="1078"/>
      <c r="X14" s="1078"/>
      <c r="Y14" s="1078"/>
      <c r="Z14" s="1078"/>
      <c r="AA14" s="1078"/>
      <c r="AB14" s="1078"/>
      <c r="AC14" s="1078"/>
      <c r="AD14" s="1078"/>
      <c r="AE14" s="1079"/>
      <c r="AF14" s="1074"/>
      <c r="AG14" s="1075"/>
      <c r="AH14" s="1075"/>
      <c r="AI14" s="1075"/>
      <c r="AJ14" s="1076"/>
      <c r="AK14" s="1121"/>
      <c r="AL14" s="1122"/>
      <c r="AM14" s="1122"/>
      <c r="AN14" s="1122"/>
      <c r="AO14" s="1122"/>
      <c r="AP14" s="1122"/>
      <c r="AQ14" s="1122"/>
      <c r="AR14" s="1122"/>
      <c r="AS14" s="1122"/>
      <c r="AT14" s="1122"/>
      <c r="AU14" s="1123"/>
      <c r="AV14" s="1123"/>
      <c r="AW14" s="1123"/>
      <c r="AX14" s="1123"/>
      <c r="AY14" s="1124"/>
      <c r="AZ14" s="220"/>
      <c r="BA14" s="220"/>
      <c r="BB14" s="220"/>
      <c r="BC14" s="220"/>
      <c r="BD14" s="220"/>
      <c r="BE14" s="221"/>
      <c r="BF14" s="221"/>
      <c r="BG14" s="221"/>
      <c r="BH14" s="221"/>
      <c r="BI14" s="221"/>
      <c r="BJ14" s="221"/>
      <c r="BK14" s="221"/>
      <c r="BL14" s="221"/>
      <c r="BM14" s="221"/>
      <c r="BN14" s="221"/>
      <c r="BO14" s="221"/>
      <c r="BP14" s="221"/>
      <c r="BQ14" s="226">
        <v>8</v>
      </c>
      <c r="BR14" s="227"/>
      <c r="BS14" s="1031" t="s">
        <v>556</v>
      </c>
      <c r="BT14" s="1032"/>
      <c r="BU14" s="1032"/>
      <c r="BV14" s="1032"/>
      <c r="BW14" s="1032"/>
      <c r="BX14" s="1032"/>
      <c r="BY14" s="1032"/>
      <c r="BZ14" s="1032"/>
      <c r="CA14" s="1032"/>
      <c r="CB14" s="1032"/>
      <c r="CC14" s="1032"/>
      <c r="CD14" s="1032"/>
      <c r="CE14" s="1032"/>
      <c r="CF14" s="1032"/>
      <c r="CG14" s="1053"/>
      <c r="CH14" s="1028">
        <v>-2</v>
      </c>
      <c r="CI14" s="1029"/>
      <c r="CJ14" s="1029"/>
      <c r="CK14" s="1029"/>
      <c r="CL14" s="1030"/>
      <c r="CM14" s="1028">
        <v>1040</v>
      </c>
      <c r="CN14" s="1029"/>
      <c r="CO14" s="1029"/>
      <c r="CP14" s="1029"/>
      <c r="CQ14" s="1030"/>
      <c r="CR14" s="1028">
        <v>500</v>
      </c>
      <c r="CS14" s="1029"/>
      <c r="CT14" s="1029"/>
      <c r="CU14" s="1029"/>
      <c r="CV14" s="1030"/>
      <c r="CW14" s="1028" t="s">
        <v>488</v>
      </c>
      <c r="CX14" s="1029"/>
      <c r="CY14" s="1029"/>
      <c r="CZ14" s="1029"/>
      <c r="DA14" s="1030"/>
      <c r="DB14" s="1028" t="s">
        <v>488</v>
      </c>
      <c r="DC14" s="1029"/>
      <c r="DD14" s="1029"/>
      <c r="DE14" s="1029"/>
      <c r="DF14" s="1030"/>
      <c r="DG14" s="1028" t="s">
        <v>488</v>
      </c>
      <c r="DH14" s="1029"/>
      <c r="DI14" s="1029"/>
      <c r="DJ14" s="1029"/>
      <c r="DK14" s="1030"/>
      <c r="DL14" s="1028" t="s">
        <v>488</v>
      </c>
      <c r="DM14" s="1029"/>
      <c r="DN14" s="1029"/>
      <c r="DO14" s="1029"/>
      <c r="DP14" s="1030"/>
      <c r="DQ14" s="1028" t="s">
        <v>488</v>
      </c>
      <c r="DR14" s="1029"/>
      <c r="DS14" s="1029"/>
      <c r="DT14" s="1029"/>
      <c r="DU14" s="1030"/>
      <c r="DV14" s="1031"/>
      <c r="DW14" s="1032"/>
      <c r="DX14" s="1032"/>
      <c r="DY14" s="1032"/>
      <c r="DZ14" s="1033"/>
      <c r="EA14" s="222"/>
    </row>
    <row r="15" spans="1:131" s="223" customFormat="1" ht="26.25" customHeight="1" x14ac:dyDescent="0.2">
      <c r="A15" s="226">
        <v>9</v>
      </c>
      <c r="B15" s="1069"/>
      <c r="C15" s="1070"/>
      <c r="D15" s="1070"/>
      <c r="E15" s="1070"/>
      <c r="F15" s="1070"/>
      <c r="G15" s="1070"/>
      <c r="H15" s="1070"/>
      <c r="I15" s="1070"/>
      <c r="J15" s="1070"/>
      <c r="K15" s="1070"/>
      <c r="L15" s="1070"/>
      <c r="M15" s="1070"/>
      <c r="N15" s="1070"/>
      <c r="O15" s="1070"/>
      <c r="P15" s="1071"/>
      <c r="Q15" s="1077"/>
      <c r="R15" s="1078"/>
      <c r="S15" s="1078"/>
      <c r="T15" s="1078"/>
      <c r="U15" s="1078"/>
      <c r="V15" s="1078"/>
      <c r="W15" s="1078"/>
      <c r="X15" s="1078"/>
      <c r="Y15" s="1078"/>
      <c r="Z15" s="1078"/>
      <c r="AA15" s="1078"/>
      <c r="AB15" s="1078"/>
      <c r="AC15" s="1078"/>
      <c r="AD15" s="1078"/>
      <c r="AE15" s="1079"/>
      <c r="AF15" s="1074"/>
      <c r="AG15" s="1075"/>
      <c r="AH15" s="1075"/>
      <c r="AI15" s="1075"/>
      <c r="AJ15" s="1076"/>
      <c r="AK15" s="1121"/>
      <c r="AL15" s="1122"/>
      <c r="AM15" s="1122"/>
      <c r="AN15" s="1122"/>
      <c r="AO15" s="1122"/>
      <c r="AP15" s="1122"/>
      <c r="AQ15" s="1122"/>
      <c r="AR15" s="1122"/>
      <c r="AS15" s="1122"/>
      <c r="AT15" s="1122"/>
      <c r="AU15" s="1123"/>
      <c r="AV15" s="1123"/>
      <c r="AW15" s="1123"/>
      <c r="AX15" s="1123"/>
      <c r="AY15" s="1124"/>
      <c r="AZ15" s="220"/>
      <c r="BA15" s="220"/>
      <c r="BB15" s="220"/>
      <c r="BC15" s="220"/>
      <c r="BD15" s="220"/>
      <c r="BE15" s="221"/>
      <c r="BF15" s="221"/>
      <c r="BG15" s="221"/>
      <c r="BH15" s="221"/>
      <c r="BI15" s="221"/>
      <c r="BJ15" s="221"/>
      <c r="BK15" s="221"/>
      <c r="BL15" s="221"/>
      <c r="BM15" s="221"/>
      <c r="BN15" s="221"/>
      <c r="BO15" s="221"/>
      <c r="BP15" s="221"/>
      <c r="BQ15" s="226">
        <v>9</v>
      </c>
      <c r="BR15" s="227"/>
      <c r="BS15" s="1031"/>
      <c r="BT15" s="1032"/>
      <c r="BU15" s="1032"/>
      <c r="BV15" s="1032"/>
      <c r="BW15" s="1032"/>
      <c r="BX15" s="1032"/>
      <c r="BY15" s="1032"/>
      <c r="BZ15" s="1032"/>
      <c r="CA15" s="1032"/>
      <c r="CB15" s="1032"/>
      <c r="CC15" s="1032"/>
      <c r="CD15" s="1032"/>
      <c r="CE15" s="1032"/>
      <c r="CF15" s="1032"/>
      <c r="CG15" s="1053"/>
      <c r="CH15" s="1028"/>
      <c r="CI15" s="1029"/>
      <c r="CJ15" s="1029"/>
      <c r="CK15" s="1029"/>
      <c r="CL15" s="1030"/>
      <c r="CM15" s="1028"/>
      <c r="CN15" s="1029"/>
      <c r="CO15" s="1029"/>
      <c r="CP15" s="1029"/>
      <c r="CQ15" s="1030"/>
      <c r="CR15" s="1028"/>
      <c r="CS15" s="1029"/>
      <c r="CT15" s="1029"/>
      <c r="CU15" s="1029"/>
      <c r="CV15" s="1030"/>
      <c r="CW15" s="1028"/>
      <c r="CX15" s="1029"/>
      <c r="CY15" s="1029"/>
      <c r="CZ15" s="1029"/>
      <c r="DA15" s="1030"/>
      <c r="DB15" s="1028"/>
      <c r="DC15" s="1029"/>
      <c r="DD15" s="1029"/>
      <c r="DE15" s="1029"/>
      <c r="DF15" s="1030"/>
      <c r="DG15" s="1028"/>
      <c r="DH15" s="1029"/>
      <c r="DI15" s="1029"/>
      <c r="DJ15" s="1029"/>
      <c r="DK15" s="1030"/>
      <c r="DL15" s="1028"/>
      <c r="DM15" s="1029"/>
      <c r="DN15" s="1029"/>
      <c r="DO15" s="1029"/>
      <c r="DP15" s="1030"/>
      <c r="DQ15" s="1028"/>
      <c r="DR15" s="1029"/>
      <c r="DS15" s="1029"/>
      <c r="DT15" s="1029"/>
      <c r="DU15" s="1030"/>
      <c r="DV15" s="1031"/>
      <c r="DW15" s="1032"/>
      <c r="DX15" s="1032"/>
      <c r="DY15" s="1032"/>
      <c r="DZ15" s="1033"/>
      <c r="EA15" s="222"/>
    </row>
    <row r="16" spans="1:131" s="223" customFormat="1" ht="26.25" customHeight="1" x14ac:dyDescent="0.2">
      <c r="A16" s="226">
        <v>10</v>
      </c>
      <c r="B16" s="1069"/>
      <c r="C16" s="1070"/>
      <c r="D16" s="1070"/>
      <c r="E16" s="1070"/>
      <c r="F16" s="1070"/>
      <c r="G16" s="1070"/>
      <c r="H16" s="1070"/>
      <c r="I16" s="1070"/>
      <c r="J16" s="1070"/>
      <c r="K16" s="1070"/>
      <c r="L16" s="1070"/>
      <c r="M16" s="1070"/>
      <c r="N16" s="1070"/>
      <c r="O16" s="1070"/>
      <c r="P16" s="1071"/>
      <c r="Q16" s="1077"/>
      <c r="R16" s="1078"/>
      <c r="S16" s="1078"/>
      <c r="T16" s="1078"/>
      <c r="U16" s="1078"/>
      <c r="V16" s="1078"/>
      <c r="W16" s="1078"/>
      <c r="X16" s="1078"/>
      <c r="Y16" s="1078"/>
      <c r="Z16" s="1078"/>
      <c r="AA16" s="1078"/>
      <c r="AB16" s="1078"/>
      <c r="AC16" s="1078"/>
      <c r="AD16" s="1078"/>
      <c r="AE16" s="1079"/>
      <c r="AF16" s="1074"/>
      <c r="AG16" s="1075"/>
      <c r="AH16" s="1075"/>
      <c r="AI16" s="1075"/>
      <c r="AJ16" s="1076"/>
      <c r="AK16" s="1121"/>
      <c r="AL16" s="1122"/>
      <c r="AM16" s="1122"/>
      <c r="AN16" s="1122"/>
      <c r="AO16" s="1122"/>
      <c r="AP16" s="1122"/>
      <c r="AQ16" s="1122"/>
      <c r="AR16" s="1122"/>
      <c r="AS16" s="1122"/>
      <c r="AT16" s="1122"/>
      <c r="AU16" s="1123"/>
      <c r="AV16" s="1123"/>
      <c r="AW16" s="1123"/>
      <c r="AX16" s="1123"/>
      <c r="AY16" s="1124"/>
      <c r="AZ16" s="220"/>
      <c r="BA16" s="220"/>
      <c r="BB16" s="220"/>
      <c r="BC16" s="220"/>
      <c r="BD16" s="220"/>
      <c r="BE16" s="221"/>
      <c r="BF16" s="221"/>
      <c r="BG16" s="221"/>
      <c r="BH16" s="221"/>
      <c r="BI16" s="221"/>
      <c r="BJ16" s="221"/>
      <c r="BK16" s="221"/>
      <c r="BL16" s="221"/>
      <c r="BM16" s="221"/>
      <c r="BN16" s="221"/>
      <c r="BO16" s="221"/>
      <c r="BP16" s="221"/>
      <c r="BQ16" s="226">
        <v>10</v>
      </c>
      <c r="BR16" s="227"/>
      <c r="BS16" s="1031"/>
      <c r="BT16" s="1032"/>
      <c r="BU16" s="1032"/>
      <c r="BV16" s="1032"/>
      <c r="BW16" s="1032"/>
      <c r="BX16" s="1032"/>
      <c r="BY16" s="1032"/>
      <c r="BZ16" s="1032"/>
      <c r="CA16" s="1032"/>
      <c r="CB16" s="1032"/>
      <c r="CC16" s="1032"/>
      <c r="CD16" s="1032"/>
      <c r="CE16" s="1032"/>
      <c r="CF16" s="1032"/>
      <c r="CG16" s="1053"/>
      <c r="CH16" s="1028"/>
      <c r="CI16" s="1029"/>
      <c r="CJ16" s="1029"/>
      <c r="CK16" s="1029"/>
      <c r="CL16" s="1030"/>
      <c r="CM16" s="1028"/>
      <c r="CN16" s="1029"/>
      <c r="CO16" s="1029"/>
      <c r="CP16" s="1029"/>
      <c r="CQ16" s="1030"/>
      <c r="CR16" s="1028"/>
      <c r="CS16" s="1029"/>
      <c r="CT16" s="1029"/>
      <c r="CU16" s="1029"/>
      <c r="CV16" s="1030"/>
      <c r="CW16" s="1028"/>
      <c r="CX16" s="1029"/>
      <c r="CY16" s="1029"/>
      <c r="CZ16" s="1029"/>
      <c r="DA16" s="1030"/>
      <c r="DB16" s="1028"/>
      <c r="DC16" s="1029"/>
      <c r="DD16" s="1029"/>
      <c r="DE16" s="1029"/>
      <c r="DF16" s="1030"/>
      <c r="DG16" s="1028"/>
      <c r="DH16" s="1029"/>
      <c r="DI16" s="1029"/>
      <c r="DJ16" s="1029"/>
      <c r="DK16" s="1030"/>
      <c r="DL16" s="1028"/>
      <c r="DM16" s="1029"/>
      <c r="DN16" s="1029"/>
      <c r="DO16" s="1029"/>
      <c r="DP16" s="1030"/>
      <c r="DQ16" s="1028"/>
      <c r="DR16" s="1029"/>
      <c r="DS16" s="1029"/>
      <c r="DT16" s="1029"/>
      <c r="DU16" s="1030"/>
      <c r="DV16" s="1031"/>
      <c r="DW16" s="1032"/>
      <c r="DX16" s="1032"/>
      <c r="DY16" s="1032"/>
      <c r="DZ16" s="1033"/>
      <c r="EA16" s="222"/>
    </row>
    <row r="17" spans="1:131" s="223" customFormat="1" ht="26.25" customHeight="1" x14ac:dyDescent="0.2">
      <c r="A17" s="226">
        <v>11</v>
      </c>
      <c r="B17" s="1069"/>
      <c r="C17" s="1070"/>
      <c r="D17" s="1070"/>
      <c r="E17" s="1070"/>
      <c r="F17" s="1070"/>
      <c r="G17" s="1070"/>
      <c r="H17" s="1070"/>
      <c r="I17" s="1070"/>
      <c r="J17" s="1070"/>
      <c r="K17" s="1070"/>
      <c r="L17" s="1070"/>
      <c r="M17" s="1070"/>
      <c r="N17" s="1070"/>
      <c r="O17" s="1070"/>
      <c r="P17" s="1071"/>
      <c r="Q17" s="1077"/>
      <c r="R17" s="1078"/>
      <c r="S17" s="1078"/>
      <c r="T17" s="1078"/>
      <c r="U17" s="1078"/>
      <c r="V17" s="1078"/>
      <c r="W17" s="1078"/>
      <c r="X17" s="1078"/>
      <c r="Y17" s="1078"/>
      <c r="Z17" s="1078"/>
      <c r="AA17" s="1078"/>
      <c r="AB17" s="1078"/>
      <c r="AC17" s="1078"/>
      <c r="AD17" s="1078"/>
      <c r="AE17" s="1079"/>
      <c r="AF17" s="1074"/>
      <c r="AG17" s="1075"/>
      <c r="AH17" s="1075"/>
      <c r="AI17" s="1075"/>
      <c r="AJ17" s="1076"/>
      <c r="AK17" s="1121"/>
      <c r="AL17" s="1122"/>
      <c r="AM17" s="1122"/>
      <c r="AN17" s="1122"/>
      <c r="AO17" s="1122"/>
      <c r="AP17" s="1122"/>
      <c r="AQ17" s="1122"/>
      <c r="AR17" s="1122"/>
      <c r="AS17" s="1122"/>
      <c r="AT17" s="1122"/>
      <c r="AU17" s="1123"/>
      <c r="AV17" s="1123"/>
      <c r="AW17" s="1123"/>
      <c r="AX17" s="1123"/>
      <c r="AY17" s="1124"/>
      <c r="AZ17" s="220"/>
      <c r="BA17" s="220"/>
      <c r="BB17" s="220"/>
      <c r="BC17" s="220"/>
      <c r="BD17" s="220"/>
      <c r="BE17" s="221"/>
      <c r="BF17" s="221"/>
      <c r="BG17" s="221"/>
      <c r="BH17" s="221"/>
      <c r="BI17" s="221"/>
      <c r="BJ17" s="221"/>
      <c r="BK17" s="221"/>
      <c r="BL17" s="221"/>
      <c r="BM17" s="221"/>
      <c r="BN17" s="221"/>
      <c r="BO17" s="221"/>
      <c r="BP17" s="221"/>
      <c r="BQ17" s="226">
        <v>11</v>
      </c>
      <c r="BR17" s="227"/>
      <c r="BS17" s="1031"/>
      <c r="BT17" s="1032"/>
      <c r="BU17" s="1032"/>
      <c r="BV17" s="1032"/>
      <c r="BW17" s="1032"/>
      <c r="BX17" s="1032"/>
      <c r="BY17" s="1032"/>
      <c r="BZ17" s="1032"/>
      <c r="CA17" s="1032"/>
      <c r="CB17" s="1032"/>
      <c r="CC17" s="1032"/>
      <c r="CD17" s="1032"/>
      <c r="CE17" s="1032"/>
      <c r="CF17" s="1032"/>
      <c r="CG17" s="1053"/>
      <c r="CH17" s="1028"/>
      <c r="CI17" s="1029"/>
      <c r="CJ17" s="1029"/>
      <c r="CK17" s="1029"/>
      <c r="CL17" s="1030"/>
      <c r="CM17" s="1028"/>
      <c r="CN17" s="1029"/>
      <c r="CO17" s="1029"/>
      <c r="CP17" s="1029"/>
      <c r="CQ17" s="1030"/>
      <c r="CR17" s="1028"/>
      <c r="CS17" s="1029"/>
      <c r="CT17" s="1029"/>
      <c r="CU17" s="1029"/>
      <c r="CV17" s="1030"/>
      <c r="CW17" s="1028"/>
      <c r="CX17" s="1029"/>
      <c r="CY17" s="1029"/>
      <c r="CZ17" s="1029"/>
      <c r="DA17" s="1030"/>
      <c r="DB17" s="1028"/>
      <c r="DC17" s="1029"/>
      <c r="DD17" s="1029"/>
      <c r="DE17" s="1029"/>
      <c r="DF17" s="1030"/>
      <c r="DG17" s="1028"/>
      <c r="DH17" s="1029"/>
      <c r="DI17" s="1029"/>
      <c r="DJ17" s="1029"/>
      <c r="DK17" s="1030"/>
      <c r="DL17" s="1028"/>
      <c r="DM17" s="1029"/>
      <c r="DN17" s="1029"/>
      <c r="DO17" s="1029"/>
      <c r="DP17" s="1030"/>
      <c r="DQ17" s="1028"/>
      <c r="DR17" s="1029"/>
      <c r="DS17" s="1029"/>
      <c r="DT17" s="1029"/>
      <c r="DU17" s="1030"/>
      <c r="DV17" s="1031"/>
      <c r="DW17" s="1032"/>
      <c r="DX17" s="1032"/>
      <c r="DY17" s="1032"/>
      <c r="DZ17" s="1033"/>
      <c r="EA17" s="222"/>
    </row>
    <row r="18" spans="1:131" s="223" customFormat="1" ht="26.25" customHeight="1" x14ac:dyDescent="0.2">
      <c r="A18" s="226">
        <v>12</v>
      </c>
      <c r="B18" s="1069"/>
      <c r="C18" s="1070"/>
      <c r="D18" s="1070"/>
      <c r="E18" s="1070"/>
      <c r="F18" s="1070"/>
      <c r="G18" s="1070"/>
      <c r="H18" s="1070"/>
      <c r="I18" s="1070"/>
      <c r="J18" s="1070"/>
      <c r="K18" s="1070"/>
      <c r="L18" s="1070"/>
      <c r="M18" s="1070"/>
      <c r="N18" s="1070"/>
      <c r="O18" s="1070"/>
      <c r="P18" s="1071"/>
      <c r="Q18" s="1077"/>
      <c r="R18" s="1078"/>
      <c r="S18" s="1078"/>
      <c r="T18" s="1078"/>
      <c r="U18" s="1078"/>
      <c r="V18" s="1078"/>
      <c r="W18" s="1078"/>
      <c r="X18" s="1078"/>
      <c r="Y18" s="1078"/>
      <c r="Z18" s="1078"/>
      <c r="AA18" s="1078"/>
      <c r="AB18" s="1078"/>
      <c r="AC18" s="1078"/>
      <c r="AD18" s="1078"/>
      <c r="AE18" s="1079"/>
      <c r="AF18" s="1074"/>
      <c r="AG18" s="1075"/>
      <c r="AH18" s="1075"/>
      <c r="AI18" s="1075"/>
      <c r="AJ18" s="1076"/>
      <c r="AK18" s="1121"/>
      <c r="AL18" s="1122"/>
      <c r="AM18" s="1122"/>
      <c r="AN18" s="1122"/>
      <c r="AO18" s="1122"/>
      <c r="AP18" s="1122"/>
      <c r="AQ18" s="1122"/>
      <c r="AR18" s="1122"/>
      <c r="AS18" s="1122"/>
      <c r="AT18" s="1122"/>
      <c r="AU18" s="1123"/>
      <c r="AV18" s="1123"/>
      <c r="AW18" s="1123"/>
      <c r="AX18" s="1123"/>
      <c r="AY18" s="1124"/>
      <c r="AZ18" s="220"/>
      <c r="BA18" s="220"/>
      <c r="BB18" s="220"/>
      <c r="BC18" s="220"/>
      <c r="BD18" s="220"/>
      <c r="BE18" s="221"/>
      <c r="BF18" s="221"/>
      <c r="BG18" s="221"/>
      <c r="BH18" s="221"/>
      <c r="BI18" s="221"/>
      <c r="BJ18" s="221"/>
      <c r="BK18" s="221"/>
      <c r="BL18" s="221"/>
      <c r="BM18" s="221"/>
      <c r="BN18" s="221"/>
      <c r="BO18" s="221"/>
      <c r="BP18" s="221"/>
      <c r="BQ18" s="226">
        <v>12</v>
      </c>
      <c r="BR18" s="227"/>
      <c r="BS18" s="1031"/>
      <c r="BT18" s="1032"/>
      <c r="BU18" s="1032"/>
      <c r="BV18" s="1032"/>
      <c r="BW18" s="1032"/>
      <c r="BX18" s="1032"/>
      <c r="BY18" s="1032"/>
      <c r="BZ18" s="1032"/>
      <c r="CA18" s="1032"/>
      <c r="CB18" s="1032"/>
      <c r="CC18" s="1032"/>
      <c r="CD18" s="1032"/>
      <c r="CE18" s="1032"/>
      <c r="CF18" s="1032"/>
      <c r="CG18" s="1053"/>
      <c r="CH18" s="1028"/>
      <c r="CI18" s="1029"/>
      <c r="CJ18" s="1029"/>
      <c r="CK18" s="1029"/>
      <c r="CL18" s="1030"/>
      <c r="CM18" s="1028"/>
      <c r="CN18" s="1029"/>
      <c r="CO18" s="1029"/>
      <c r="CP18" s="1029"/>
      <c r="CQ18" s="1030"/>
      <c r="CR18" s="1028"/>
      <c r="CS18" s="1029"/>
      <c r="CT18" s="1029"/>
      <c r="CU18" s="1029"/>
      <c r="CV18" s="1030"/>
      <c r="CW18" s="1028"/>
      <c r="CX18" s="1029"/>
      <c r="CY18" s="1029"/>
      <c r="CZ18" s="1029"/>
      <c r="DA18" s="1030"/>
      <c r="DB18" s="1028"/>
      <c r="DC18" s="1029"/>
      <c r="DD18" s="1029"/>
      <c r="DE18" s="1029"/>
      <c r="DF18" s="1030"/>
      <c r="DG18" s="1028"/>
      <c r="DH18" s="1029"/>
      <c r="DI18" s="1029"/>
      <c r="DJ18" s="1029"/>
      <c r="DK18" s="1030"/>
      <c r="DL18" s="1028"/>
      <c r="DM18" s="1029"/>
      <c r="DN18" s="1029"/>
      <c r="DO18" s="1029"/>
      <c r="DP18" s="1030"/>
      <c r="DQ18" s="1028"/>
      <c r="DR18" s="1029"/>
      <c r="DS18" s="1029"/>
      <c r="DT18" s="1029"/>
      <c r="DU18" s="1030"/>
      <c r="DV18" s="1031"/>
      <c r="DW18" s="1032"/>
      <c r="DX18" s="1032"/>
      <c r="DY18" s="1032"/>
      <c r="DZ18" s="1033"/>
      <c r="EA18" s="222"/>
    </row>
    <row r="19" spans="1:131" s="223" customFormat="1" ht="26.25" customHeight="1" x14ac:dyDescent="0.2">
      <c r="A19" s="226">
        <v>13</v>
      </c>
      <c r="B19" s="1069"/>
      <c r="C19" s="1070"/>
      <c r="D19" s="1070"/>
      <c r="E19" s="1070"/>
      <c r="F19" s="1070"/>
      <c r="G19" s="1070"/>
      <c r="H19" s="1070"/>
      <c r="I19" s="1070"/>
      <c r="J19" s="1070"/>
      <c r="K19" s="1070"/>
      <c r="L19" s="1070"/>
      <c r="M19" s="1070"/>
      <c r="N19" s="1070"/>
      <c r="O19" s="1070"/>
      <c r="P19" s="1071"/>
      <c r="Q19" s="1077"/>
      <c r="R19" s="1078"/>
      <c r="S19" s="1078"/>
      <c r="T19" s="1078"/>
      <c r="U19" s="1078"/>
      <c r="V19" s="1078"/>
      <c r="W19" s="1078"/>
      <c r="X19" s="1078"/>
      <c r="Y19" s="1078"/>
      <c r="Z19" s="1078"/>
      <c r="AA19" s="1078"/>
      <c r="AB19" s="1078"/>
      <c r="AC19" s="1078"/>
      <c r="AD19" s="1078"/>
      <c r="AE19" s="1079"/>
      <c r="AF19" s="1074"/>
      <c r="AG19" s="1075"/>
      <c r="AH19" s="1075"/>
      <c r="AI19" s="1075"/>
      <c r="AJ19" s="1076"/>
      <c r="AK19" s="1121"/>
      <c r="AL19" s="1122"/>
      <c r="AM19" s="1122"/>
      <c r="AN19" s="1122"/>
      <c r="AO19" s="1122"/>
      <c r="AP19" s="1122"/>
      <c r="AQ19" s="1122"/>
      <c r="AR19" s="1122"/>
      <c r="AS19" s="1122"/>
      <c r="AT19" s="1122"/>
      <c r="AU19" s="1123"/>
      <c r="AV19" s="1123"/>
      <c r="AW19" s="1123"/>
      <c r="AX19" s="1123"/>
      <c r="AY19" s="1124"/>
      <c r="AZ19" s="220"/>
      <c r="BA19" s="220"/>
      <c r="BB19" s="220"/>
      <c r="BC19" s="220"/>
      <c r="BD19" s="220"/>
      <c r="BE19" s="221"/>
      <c r="BF19" s="221"/>
      <c r="BG19" s="221"/>
      <c r="BH19" s="221"/>
      <c r="BI19" s="221"/>
      <c r="BJ19" s="221"/>
      <c r="BK19" s="221"/>
      <c r="BL19" s="221"/>
      <c r="BM19" s="221"/>
      <c r="BN19" s="221"/>
      <c r="BO19" s="221"/>
      <c r="BP19" s="221"/>
      <c r="BQ19" s="226">
        <v>13</v>
      </c>
      <c r="BR19" s="227"/>
      <c r="BS19" s="1031"/>
      <c r="BT19" s="1032"/>
      <c r="BU19" s="1032"/>
      <c r="BV19" s="1032"/>
      <c r="BW19" s="1032"/>
      <c r="BX19" s="1032"/>
      <c r="BY19" s="1032"/>
      <c r="BZ19" s="1032"/>
      <c r="CA19" s="1032"/>
      <c r="CB19" s="1032"/>
      <c r="CC19" s="1032"/>
      <c r="CD19" s="1032"/>
      <c r="CE19" s="1032"/>
      <c r="CF19" s="1032"/>
      <c r="CG19" s="1053"/>
      <c r="CH19" s="1028"/>
      <c r="CI19" s="1029"/>
      <c r="CJ19" s="1029"/>
      <c r="CK19" s="1029"/>
      <c r="CL19" s="1030"/>
      <c r="CM19" s="1028"/>
      <c r="CN19" s="1029"/>
      <c r="CO19" s="1029"/>
      <c r="CP19" s="1029"/>
      <c r="CQ19" s="1030"/>
      <c r="CR19" s="1028"/>
      <c r="CS19" s="1029"/>
      <c r="CT19" s="1029"/>
      <c r="CU19" s="1029"/>
      <c r="CV19" s="1030"/>
      <c r="CW19" s="1028"/>
      <c r="CX19" s="1029"/>
      <c r="CY19" s="1029"/>
      <c r="CZ19" s="1029"/>
      <c r="DA19" s="1030"/>
      <c r="DB19" s="1028"/>
      <c r="DC19" s="1029"/>
      <c r="DD19" s="1029"/>
      <c r="DE19" s="1029"/>
      <c r="DF19" s="1030"/>
      <c r="DG19" s="1028"/>
      <c r="DH19" s="1029"/>
      <c r="DI19" s="1029"/>
      <c r="DJ19" s="1029"/>
      <c r="DK19" s="1030"/>
      <c r="DL19" s="1028"/>
      <c r="DM19" s="1029"/>
      <c r="DN19" s="1029"/>
      <c r="DO19" s="1029"/>
      <c r="DP19" s="1030"/>
      <c r="DQ19" s="1028"/>
      <c r="DR19" s="1029"/>
      <c r="DS19" s="1029"/>
      <c r="DT19" s="1029"/>
      <c r="DU19" s="1030"/>
      <c r="DV19" s="1031"/>
      <c r="DW19" s="1032"/>
      <c r="DX19" s="1032"/>
      <c r="DY19" s="1032"/>
      <c r="DZ19" s="1033"/>
      <c r="EA19" s="222"/>
    </row>
    <row r="20" spans="1:131" s="223" customFormat="1" ht="26.25" customHeight="1" x14ac:dyDescent="0.2">
      <c r="A20" s="226">
        <v>14</v>
      </c>
      <c r="B20" s="1069"/>
      <c r="C20" s="1070"/>
      <c r="D20" s="1070"/>
      <c r="E20" s="1070"/>
      <c r="F20" s="1070"/>
      <c r="G20" s="1070"/>
      <c r="H20" s="1070"/>
      <c r="I20" s="1070"/>
      <c r="J20" s="1070"/>
      <c r="K20" s="1070"/>
      <c r="L20" s="1070"/>
      <c r="M20" s="1070"/>
      <c r="N20" s="1070"/>
      <c r="O20" s="1070"/>
      <c r="P20" s="1071"/>
      <c r="Q20" s="1077"/>
      <c r="R20" s="1078"/>
      <c r="S20" s="1078"/>
      <c r="T20" s="1078"/>
      <c r="U20" s="1078"/>
      <c r="V20" s="1078"/>
      <c r="W20" s="1078"/>
      <c r="X20" s="1078"/>
      <c r="Y20" s="1078"/>
      <c r="Z20" s="1078"/>
      <c r="AA20" s="1078"/>
      <c r="AB20" s="1078"/>
      <c r="AC20" s="1078"/>
      <c r="AD20" s="1078"/>
      <c r="AE20" s="1079"/>
      <c r="AF20" s="1074"/>
      <c r="AG20" s="1075"/>
      <c r="AH20" s="1075"/>
      <c r="AI20" s="1075"/>
      <c r="AJ20" s="1076"/>
      <c r="AK20" s="1121"/>
      <c r="AL20" s="1122"/>
      <c r="AM20" s="1122"/>
      <c r="AN20" s="1122"/>
      <c r="AO20" s="1122"/>
      <c r="AP20" s="1122"/>
      <c r="AQ20" s="1122"/>
      <c r="AR20" s="1122"/>
      <c r="AS20" s="1122"/>
      <c r="AT20" s="1122"/>
      <c r="AU20" s="1123"/>
      <c r="AV20" s="1123"/>
      <c r="AW20" s="1123"/>
      <c r="AX20" s="1123"/>
      <c r="AY20" s="1124"/>
      <c r="AZ20" s="220"/>
      <c r="BA20" s="220"/>
      <c r="BB20" s="220"/>
      <c r="BC20" s="220"/>
      <c r="BD20" s="220"/>
      <c r="BE20" s="221"/>
      <c r="BF20" s="221"/>
      <c r="BG20" s="221"/>
      <c r="BH20" s="221"/>
      <c r="BI20" s="221"/>
      <c r="BJ20" s="221"/>
      <c r="BK20" s="221"/>
      <c r="BL20" s="221"/>
      <c r="BM20" s="221"/>
      <c r="BN20" s="221"/>
      <c r="BO20" s="221"/>
      <c r="BP20" s="221"/>
      <c r="BQ20" s="226">
        <v>14</v>
      </c>
      <c r="BR20" s="227"/>
      <c r="BS20" s="1031"/>
      <c r="BT20" s="1032"/>
      <c r="BU20" s="1032"/>
      <c r="BV20" s="1032"/>
      <c r="BW20" s="1032"/>
      <c r="BX20" s="1032"/>
      <c r="BY20" s="1032"/>
      <c r="BZ20" s="1032"/>
      <c r="CA20" s="1032"/>
      <c r="CB20" s="1032"/>
      <c r="CC20" s="1032"/>
      <c r="CD20" s="1032"/>
      <c r="CE20" s="1032"/>
      <c r="CF20" s="1032"/>
      <c r="CG20" s="1053"/>
      <c r="CH20" s="1028"/>
      <c r="CI20" s="1029"/>
      <c r="CJ20" s="1029"/>
      <c r="CK20" s="1029"/>
      <c r="CL20" s="1030"/>
      <c r="CM20" s="1028"/>
      <c r="CN20" s="1029"/>
      <c r="CO20" s="1029"/>
      <c r="CP20" s="1029"/>
      <c r="CQ20" s="1030"/>
      <c r="CR20" s="1028"/>
      <c r="CS20" s="1029"/>
      <c r="CT20" s="1029"/>
      <c r="CU20" s="1029"/>
      <c r="CV20" s="1030"/>
      <c r="CW20" s="1028"/>
      <c r="CX20" s="1029"/>
      <c r="CY20" s="1029"/>
      <c r="CZ20" s="1029"/>
      <c r="DA20" s="1030"/>
      <c r="DB20" s="1028"/>
      <c r="DC20" s="1029"/>
      <c r="DD20" s="1029"/>
      <c r="DE20" s="1029"/>
      <c r="DF20" s="1030"/>
      <c r="DG20" s="1028"/>
      <c r="DH20" s="1029"/>
      <c r="DI20" s="1029"/>
      <c r="DJ20" s="1029"/>
      <c r="DK20" s="1030"/>
      <c r="DL20" s="1028"/>
      <c r="DM20" s="1029"/>
      <c r="DN20" s="1029"/>
      <c r="DO20" s="1029"/>
      <c r="DP20" s="1030"/>
      <c r="DQ20" s="1028"/>
      <c r="DR20" s="1029"/>
      <c r="DS20" s="1029"/>
      <c r="DT20" s="1029"/>
      <c r="DU20" s="1030"/>
      <c r="DV20" s="1031"/>
      <c r="DW20" s="1032"/>
      <c r="DX20" s="1032"/>
      <c r="DY20" s="1032"/>
      <c r="DZ20" s="1033"/>
      <c r="EA20" s="222"/>
    </row>
    <row r="21" spans="1:131" s="223" customFormat="1" ht="26.25" customHeight="1" thickBot="1" x14ac:dyDescent="0.25">
      <c r="A21" s="226">
        <v>15</v>
      </c>
      <c r="B21" s="1069"/>
      <c r="C21" s="1070"/>
      <c r="D21" s="1070"/>
      <c r="E21" s="1070"/>
      <c r="F21" s="1070"/>
      <c r="G21" s="1070"/>
      <c r="H21" s="1070"/>
      <c r="I21" s="1070"/>
      <c r="J21" s="1070"/>
      <c r="K21" s="1070"/>
      <c r="L21" s="1070"/>
      <c r="M21" s="1070"/>
      <c r="N21" s="1070"/>
      <c r="O21" s="1070"/>
      <c r="P21" s="1071"/>
      <c r="Q21" s="1077"/>
      <c r="R21" s="1078"/>
      <c r="S21" s="1078"/>
      <c r="T21" s="1078"/>
      <c r="U21" s="1078"/>
      <c r="V21" s="1078"/>
      <c r="W21" s="1078"/>
      <c r="X21" s="1078"/>
      <c r="Y21" s="1078"/>
      <c r="Z21" s="1078"/>
      <c r="AA21" s="1078"/>
      <c r="AB21" s="1078"/>
      <c r="AC21" s="1078"/>
      <c r="AD21" s="1078"/>
      <c r="AE21" s="1079"/>
      <c r="AF21" s="1074"/>
      <c r="AG21" s="1075"/>
      <c r="AH21" s="1075"/>
      <c r="AI21" s="1075"/>
      <c r="AJ21" s="1076"/>
      <c r="AK21" s="1121"/>
      <c r="AL21" s="1122"/>
      <c r="AM21" s="1122"/>
      <c r="AN21" s="1122"/>
      <c r="AO21" s="1122"/>
      <c r="AP21" s="1122"/>
      <c r="AQ21" s="1122"/>
      <c r="AR21" s="1122"/>
      <c r="AS21" s="1122"/>
      <c r="AT21" s="1122"/>
      <c r="AU21" s="1123"/>
      <c r="AV21" s="1123"/>
      <c r="AW21" s="1123"/>
      <c r="AX21" s="1123"/>
      <c r="AY21" s="1124"/>
      <c r="AZ21" s="220"/>
      <c r="BA21" s="220"/>
      <c r="BB21" s="220"/>
      <c r="BC21" s="220"/>
      <c r="BD21" s="220"/>
      <c r="BE21" s="221"/>
      <c r="BF21" s="221"/>
      <c r="BG21" s="221"/>
      <c r="BH21" s="221"/>
      <c r="BI21" s="221"/>
      <c r="BJ21" s="221"/>
      <c r="BK21" s="221"/>
      <c r="BL21" s="221"/>
      <c r="BM21" s="221"/>
      <c r="BN21" s="221"/>
      <c r="BO21" s="221"/>
      <c r="BP21" s="221"/>
      <c r="BQ21" s="226">
        <v>15</v>
      </c>
      <c r="BR21" s="227"/>
      <c r="BS21" s="1031"/>
      <c r="BT21" s="1032"/>
      <c r="BU21" s="1032"/>
      <c r="BV21" s="1032"/>
      <c r="BW21" s="1032"/>
      <c r="BX21" s="1032"/>
      <c r="BY21" s="1032"/>
      <c r="BZ21" s="1032"/>
      <c r="CA21" s="1032"/>
      <c r="CB21" s="1032"/>
      <c r="CC21" s="1032"/>
      <c r="CD21" s="1032"/>
      <c r="CE21" s="1032"/>
      <c r="CF21" s="1032"/>
      <c r="CG21" s="1053"/>
      <c r="CH21" s="1028"/>
      <c r="CI21" s="1029"/>
      <c r="CJ21" s="1029"/>
      <c r="CK21" s="1029"/>
      <c r="CL21" s="1030"/>
      <c r="CM21" s="1028"/>
      <c r="CN21" s="1029"/>
      <c r="CO21" s="1029"/>
      <c r="CP21" s="1029"/>
      <c r="CQ21" s="1030"/>
      <c r="CR21" s="1028"/>
      <c r="CS21" s="1029"/>
      <c r="CT21" s="1029"/>
      <c r="CU21" s="1029"/>
      <c r="CV21" s="1030"/>
      <c r="CW21" s="1028"/>
      <c r="CX21" s="1029"/>
      <c r="CY21" s="1029"/>
      <c r="CZ21" s="1029"/>
      <c r="DA21" s="1030"/>
      <c r="DB21" s="1028"/>
      <c r="DC21" s="1029"/>
      <c r="DD21" s="1029"/>
      <c r="DE21" s="1029"/>
      <c r="DF21" s="1030"/>
      <c r="DG21" s="1028"/>
      <c r="DH21" s="1029"/>
      <c r="DI21" s="1029"/>
      <c r="DJ21" s="1029"/>
      <c r="DK21" s="1030"/>
      <c r="DL21" s="1028"/>
      <c r="DM21" s="1029"/>
      <c r="DN21" s="1029"/>
      <c r="DO21" s="1029"/>
      <c r="DP21" s="1030"/>
      <c r="DQ21" s="1028"/>
      <c r="DR21" s="1029"/>
      <c r="DS21" s="1029"/>
      <c r="DT21" s="1029"/>
      <c r="DU21" s="1030"/>
      <c r="DV21" s="1031"/>
      <c r="DW21" s="1032"/>
      <c r="DX21" s="1032"/>
      <c r="DY21" s="1032"/>
      <c r="DZ21" s="1033"/>
      <c r="EA21" s="222"/>
    </row>
    <row r="22" spans="1:131" s="223" customFormat="1" ht="26.25" customHeight="1" x14ac:dyDescent="0.2">
      <c r="A22" s="226">
        <v>16</v>
      </c>
      <c r="B22" s="1069"/>
      <c r="C22" s="1070"/>
      <c r="D22" s="1070"/>
      <c r="E22" s="1070"/>
      <c r="F22" s="1070"/>
      <c r="G22" s="1070"/>
      <c r="H22" s="1070"/>
      <c r="I22" s="1070"/>
      <c r="J22" s="1070"/>
      <c r="K22" s="1070"/>
      <c r="L22" s="1070"/>
      <c r="M22" s="1070"/>
      <c r="N22" s="1070"/>
      <c r="O22" s="1070"/>
      <c r="P22" s="1071"/>
      <c r="Q22" s="1114"/>
      <c r="R22" s="1115"/>
      <c r="S22" s="1115"/>
      <c r="T22" s="1115"/>
      <c r="U22" s="1115"/>
      <c r="V22" s="1115"/>
      <c r="W22" s="1115"/>
      <c r="X22" s="1115"/>
      <c r="Y22" s="1115"/>
      <c r="Z22" s="1115"/>
      <c r="AA22" s="1115"/>
      <c r="AB22" s="1115"/>
      <c r="AC22" s="1115"/>
      <c r="AD22" s="1115"/>
      <c r="AE22" s="1116"/>
      <c r="AF22" s="1074"/>
      <c r="AG22" s="1075"/>
      <c r="AH22" s="1075"/>
      <c r="AI22" s="1075"/>
      <c r="AJ22" s="1076"/>
      <c r="AK22" s="1117"/>
      <c r="AL22" s="1118"/>
      <c r="AM22" s="1118"/>
      <c r="AN22" s="1118"/>
      <c r="AO22" s="1118"/>
      <c r="AP22" s="1118"/>
      <c r="AQ22" s="1118"/>
      <c r="AR22" s="1118"/>
      <c r="AS22" s="1118"/>
      <c r="AT22" s="1118"/>
      <c r="AU22" s="1119"/>
      <c r="AV22" s="1119"/>
      <c r="AW22" s="1119"/>
      <c r="AX22" s="1119"/>
      <c r="AY22" s="1120"/>
      <c r="AZ22" s="1067" t="s">
        <v>375</v>
      </c>
      <c r="BA22" s="1067"/>
      <c r="BB22" s="1067"/>
      <c r="BC22" s="1067"/>
      <c r="BD22" s="1068"/>
      <c r="BE22" s="221"/>
      <c r="BF22" s="221"/>
      <c r="BG22" s="221"/>
      <c r="BH22" s="221"/>
      <c r="BI22" s="221"/>
      <c r="BJ22" s="221"/>
      <c r="BK22" s="221"/>
      <c r="BL22" s="221"/>
      <c r="BM22" s="221"/>
      <c r="BN22" s="221"/>
      <c r="BO22" s="221"/>
      <c r="BP22" s="221"/>
      <c r="BQ22" s="226">
        <v>16</v>
      </c>
      <c r="BR22" s="227"/>
      <c r="BS22" s="1031"/>
      <c r="BT22" s="1032"/>
      <c r="BU22" s="1032"/>
      <c r="BV22" s="1032"/>
      <c r="BW22" s="1032"/>
      <c r="BX22" s="1032"/>
      <c r="BY22" s="1032"/>
      <c r="BZ22" s="1032"/>
      <c r="CA22" s="1032"/>
      <c r="CB22" s="1032"/>
      <c r="CC22" s="1032"/>
      <c r="CD22" s="1032"/>
      <c r="CE22" s="1032"/>
      <c r="CF22" s="1032"/>
      <c r="CG22" s="1053"/>
      <c r="CH22" s="1028"/>
      <c r="CI22" s="1029"/>
      <c r="CJ22" s="1029"/>
      <c r="CK22" s="1029"/>
      <c r="CL22" s="1030"/>
      <c r="CM22" s="1028"/>
      <c r="CN22" s="1029"/>
      <c r="CO22" s="1029"/>
      <c r="CP22" s="1029"/>
      <c r="CQ22" s="1030"/>
      <c r="CR22" s="1028"/>
      <c r="CS22" s="1029"/>
      <c r="CT22" s="1029"/>
      <c r="CU22" s="1029"/>
      <c r="CV22" s="1030"/>
      <c r="CW22" s="1028"/>
      <c r="CX22" s="1029"/>
      <c r="CY22" s="1029"/>
      <c r="CZ22" s="1029"/>
      <c r="DA22" s="1030"/>
      <c r="DB22" s="1028"/>
      <c r="DC22" s="1029"/>
      <c r="DD22" s="1029"/>
      <c r="DE22" s="1029"/>
      <c r="DF22" s="1030"/>
      <c r="DG22" s="1028"/>
      <c r="DH22" s="1029"/>
      <c r="DI22" s="1029"/>
      <c r="DJ22" s="1029"/>
      <c r="DK22" s="1030"/>
      <c r="DL22" s="1028"/>
      <c r="DM22" s="1029"/>
      <c r="DN22" s="1029"/>
      <c r="DO22" s="1029"/>
      <c r="DP22" s="1030"/>
      <c r="DQ22" s="1028"/>
      <c r="DR22" s="1029"/>
      <c r="DS22" s="1029"/>
      <c r="DT22" s="1029"/>
      <c r="DU22" s="1030"/>
      <c r="DV22" s="1031"/>
      <c r="DW22" s="1032"/>
      <c r="DX22" s="1032"/>
      <c r="DY22" s="1032"/>
      <c r="DZ22" s="1033"/>
      <c r="EA22" s="222"/>
    </row>
    <row r="23" spans="1:131" s="223" customFormat="1" ht="26.25" customHeight="1" thickBot="1" x14ac:dyDescent="0.25">
      <c r="A23" s="228" t="s">
        <v>376</v>
      </c>
      <c r="B23" s="973" t="s">
        <v>377</v>
      </c>
      <c r="C23" s="974"/>
      <c r="D23" s="974"/>
      <c r="E23" s="974"/>
      <c r="F23" s="974"/>
      <c r="G23" s="974"/>
      <c r="H23" s="974"/>
      <c r="I23" s="974"/>
      <c r="J23" s="974"/>
      <c r="K23" s="974"/>
      <c r="L23" s="974"/>
      <c r="M23" s="974"/>
      <c r="N23" s="974"/>
      <c r="O23" s="974"/>
      <c r="P23" s="984"/>
      <c r="Q23" s="1108">
        <v>84507</v>
      </c>
      <c r="R23" s="1102"/>
      <c r="S23" s="1102"/>
      <c r="T23" s="1102"/>
      <c r="U23" s="1102"/>
      <c r="V23" s="1102">
        <v>82287</v>
      </c>
      <c r="W23" s="1102"/>
      <c r="X23" s="1102"/>
      <c r="Y23" s="1102"/>
      <c r="Z23" s="1102"/>
      <c r="AA23" s="1102">
        <f t="shared" ref="AA23" si="0">SUM(AA7:AE22)</f>
        <v>2221</v>
      </c>
      <c r="AB23" s="1102"/>
      <c r="AC23" s="1102"/>
      <c r="AD23" s="1102"/>
      <c r="AE23" s="1109"/>
      <c r="AF23" s="1110">
        <v>1935</v>
      </c>
      <c r="AG23" s="1102"/>
      <c r="AH23" s="1102"/>
      <c r="AI23" s="1102"/>
      <c r="AJ23" s="1111"/>
      <c r="AK23" s="1112"/>
      <c r="AL23" s="1113"/>
      <c r="AM23" s="1113"/>
      <c r="AN23" s="1113"/>
      <c r="AO23" s="1113"/>
      <c r="AP23" s="1102">
        <f t="shared" ref="AP23" si="1">SUM(AP7:AT22)</f>
        <v>67995</v>
      </c>
      <c r="AQ23" s="1102"/>
      <c r="AR23" s="1102"/>
      <c r="AS23" s="1102"/>
      <c r="AT23" s="1102"/>
      <c r="AU23" s="1103"/>
      <c r="AV23" s="1103"/>
      <c r="AW23" s="1103"/>
      <c r="AX23" s="1103"/>
      <c r="AY23" s="1104"/>
      <c r="AZ23" s="1105" t="s">
        <v>122</v>
      </c>
      <c r="BA23" s="1106"/>
      <c r="BB23" s="1106"/>
      <c r="BC23" s="1106"/>
      <c r="BD23" s="1107"/>
      <c r="BE23" s="221"/>
      <c r="BF23" s="221"/>
      <c r="BG23" s="221"/>
      <c r="BH23" s="221"/>
      <c r="BI23" s="221"/>
      <c r="BJ23" s="221"/>
      <c r="BK23" s="221"/>
      <c r="BL23" s="221"/>
      <c r="BM23" s="221"/>
      <c r="BN23" s="221"/>
      <c r="BO23" s="221"/>
      <c r="BP23" s="221"/>
      <c r="BQ23" s="226">
        <v>17</v>
      </c>
      <c r="BR23" s="227"/>
      <c r="BS23" s="1031"/>
      <c r="BT23" s="1032"/>
      <c r="BU23" s="1032"/>
      <c r="BV23" s="1032"/>
      <c r="BW23" s="1032"/>
      <c r="BX23" s="1032"/>
      <c r="BY23" s="1032"/>
      <c r="BZ23" s="1032"/>
      <c r="CA23" s="1032"/>
      <c r="CB23" s="1032"/>
      <c r="CC23" s="1032"/>
      <c r="CD23" s="1032"/>
      <c r="CE23" s="1032"/>
      <c r="CF23" s="1032"/>
      <c r="CG23" s="1053"/>
      <c r="CH23" s="1028"/>
      <c r="CI23" s="1029"/>
      <c r="CJ23" s="1029"/>
      <c r="CK23" s="1029"/>
      <c r="CL23" s="1030"/>
      <c r="CM23" s="1028"/>
      <c r="CN23" s="1029"/>
      <c r="CO23" s="1029"/>
      <c r="CP23" s="1029"/>
      <c r="CQ23" s="1030"/>
      <c r="CR23" s="1028"/>
      <c r="CS23" s="1029"/>
      <c r="CT23" s="1029"/>
      <c r="CU23" s="1029"/>
      <c r="CV23" s="1030"/>
      <c r="CW23" s="1028"/>
      <c r="CX23" s="1029"/>
      <c r="CY23" s="1029"/>
      <c r="CZ23" s="1029"/>
      <c r="DA23" s="1030"/>
      <c r="DB23" s="1028"/>
      <c r="DC23" s="1029"/>
      <c r="DD23" s="1029"/>
      <c r="DE23" s="1029"/>
      <c r="DF23" s="1030"/>
      <c r="DG23" s="1028"/>
      <c r="DH23" s="1029"/>
      <c r="DI23" s="1029"/>
      <c r="DJ23" s="1029"/>
      <c r="DK23" s="1030"/>
      <c r="DL23" s="1028"/>
      <c r="DM23" s="1029"/>
      <c r="DN23" s="1029"/>
      <c r="DO23" s="1029"/>
      <c r="DP23" s="1030"/>
      <c r="DQ23" s="1028"/>
      <c r="DR23" s="1029"/>
      <c r="DS23" s="1029"/>
      <c r="DT23" s="1029"/>
      <c r="DU23" s="1030"/>
      <c r="DV23" s="1031"/>
      <c r="DW23" s="1032"/>
      <c r="DX23" s="1032"/>
      <c r="DY23" s="1032"/>
      <c r="DZ23" s="1033"/>
      <c r="EA23" s="222"/>
    </row>
    <row r="24" spans="1:131" s="223" customFormat="1" ht="26.25" customHeight="1" x14ac:dyDescent="0.2">
      <c r="A24" s="1101" t="s">
        <v>378</v>
      </c>
      <c r="B24" s="1101"/>
      <c r="C24" s="1101"/>
      <c r="D24" s="1101"/>
      <c r="E24" s="1101"/>
      <c r="F24" s="1101"/>
      <c r="G24" s="1101"/>
      <c r="H24" s="1101"/>
      <c r="I24" s="1101"/>
      <c r="J24" s="1101"/>
      <c r="K24" s="1101"/>
      <c r="L24" s="1101"/>
      <c r="M24" s="1101"/>
      <c r="N24" s="1101"/>
      <c r="O24" s="1101"/>
      <c r="P24" s="1101"/>
      <c r="Q24" s="1101"/>
      <c r="R24" s="1101"/>
      <c r="S24" s="1101"/>
      <c r="T24" s="1101"/>
      <c r="U24" s="1101"/>
      <c r="V24" s="1101"/>
      <c r="W24" s="1101"/>
      <c r="X24" s="1101"/>
      <c r="Y24" s="1101"/>
      <c r="Z24" s="1101"/>
      <c r="AA24" s="1101"/>
      <c r="AB24" s="1101"/>
      <c r="AC24" s="1101"/>
      <c r="AD24" s="1101"/>
      <c r="AE24" s="1101"/>
      <c r="AF24" s="1101"/>
      <c r="AG24" s="1101"/>
      <c r="AH24" s="1101"/>
      <c r="AI24" s="1101"/>
      <c r="AJ24" s="1101"/>
      <c r="AK24" s="1101"/>
      <c r="AL24" s="1101"/>
      <c r="AM24" s="1101"/>
      <c r="AN24" s="1101"/>
      <c r="AO24" s="1101"/>
      <c r="AP24" s="1101"/>
      <c r="AQ24" s="1101"/>
      <c r="AR24" s="1101"/>
      <c r="AS24" s="1101"/>
      <c r="AT24" s="1101"/>
      <c r="AU24" s="1101"/>
      <c r="AV24" s="1101"/>
      <c r="AW24" s="1101"/>
      <c r="AX24" s="1101"/>
      <c r="AY24" s="1101"/>
      <c r="AZ24" s="220"/>
      <c r="BA24" s="220"/>
      <c r="BB24" s="220"/>
      <c r="BC24" s="220"/>
      <c r="BD24" s="220"/>
      <c r="BE24" s="221"/>
      <c r="BF24" s="221"/>
      <c r="BG24" s="221"/>
      <c r="BH24" s="221"/>
      <c r="BI24" s="221"/>
      <c r="BJ24" s="221"/>
      <c r="BK24" s="221"/>
      <c r="BL24" s="221"/>
      <c r="BM24" s="221"/>
      <c r="BN24" s="221"/>
      <c r="BO24" s="221"/>
      <c r="BP24" s="221"/>
      <c r="BQ24" s="226">
        <v>18</v>
      </c>
      <c r="BR24" s="227"/>
      <c r="BS24" s="1031"/>
      <c r="BT24" s="1032"/>
      <c r="BU24" s="1032"/>
      <c r="BV24" s="1032"/>
      <c r="BW24" s="1032"/>
      <c r="BX24" s="1032"/>
      <c r="BY24" s="1032"/>
      <c r="BZ24" s="1032"/>
      <c r="CA24" s="1032"/>
      <c r="CB24" s="1032"/>
      <c r="CC24" s="1032"/>
      <c r="CD24" s="1032"/>
      <c r="CE24" s="1032"/>
      <c r="CF24" s="1032"/>
      <c r="CG24" s="1053"/>
      <c r="CH24" s="1028"/>
      <c r="CI24" s="1029"/>
      <c r="CJ24" s="1029"/>
      <c r="CK24" s="1029"/>
      <c r="CL24" s="1030"/>
      <c r="CM24" s="1028"/>
      <c r="CN24" s="1029"/>
      <c r="CO24" s="1029"/>
      <c r="CP24" s="1029"/>
      <c r="CQ24" s="1030"/>
      <c r="CR24" s="1028"/>
      <c r="CS24" s="1029"/>
      <c r="CT24" s="1029"/>
      <c r="CU24" s="1029"/>
      <c r="CV24" s="1030"/>
      <c r="CW24" s="1028"/>
      <c r="CX24" s="1029"/>
      <c r="CY24" s="1029"/>
      <c r="CZ24" s="1029"/>
      <c r="DA24" s="1030"/>
      <c r="DB24" s="1028"/>
      <c r="DC24" s="1029"/>
      <c r="DD24" s="1029"/>
      <c r="DE24" s="1029"/>
      <c r="DF24" s="1030"/>
      <c r="DG24" s="1028"/>
      <c r="DH24" s="1029"/>
      <c r="DI24" s="1029"/>
      <c r="DJ24" s="1029"/>
      <c r="DK24" s="1030"/>
      <c r="DL24" s="1028"/>
      <c r="DM24" s="1029"/>
      <c r="DN24" s="1029"/>
      <c r="DO24" s="1029"/>
      <c r="DP24" s="1030"/>
      <c r="DQ24" s="1028"/>
      <c r="DR24" s="1029"/>
      <c r="DS24" s="1029"/>
      <c r="DT24" s="1029"/>
      <c r="DU24" s="1030"/>
      <c r="DV24" s="1031"/>
      <c r="DW24" s="1032"/>
      <c r="DX24" s="1032"/>
      <c r="DY24" s="1032"/>
      <c r="DZ24" s="1033"/>
      <c r="EA24" s="222"/>
    </row>
    <row r="25" spans="1:131" ht="26.25" customHeight="1" thickBot="1" x14ac:dyDescent="0.25">
      <c r="A25" s="1100" t="s">
        <v>379</v>
      </c>
      <c r="B25" s="1100"/>
      <c r="C25" s="1100"/>
      <c r="D25" s="1100"/>
      <c r="E25" s="1100"/>
      <c r="F25" s="1100"/>
      <c r="G25" s="1100"/>
      <c r="H25" s="1100"/>
      <c r="I25" s="1100"/>
      <c r="J25" s="1100"/>
      <c r="K25" s="1100"/>
      <c r="L25" s="1100"/>
      <c r="M25" s="1100"/>
      <c r="N25" s="1100"/>
      <c r="O25" s="1100"/>
      <c r="P25" s="1100"/>
      <c r="Q25" s="1100"/>
      <c r="R25" s="1100"/>
      <c r="S25" s="1100"/>
      <c r="T25" s="1100"/>
      <c r="U25" s="1100"/>
      <c r="V25" s="1100"/>
      <c r="W25" s="1100"/>
      <c r="X25" s="1100"/>
      <c r="Y25" s="1100"/>
      <c r="Z25" s="1100"/>
      <c r="AA25" s="1100"/>
      <c r="AB25" s="1100"/>
      <c r="AC25" s="1100"/>
      <c r="AD25" s="1100"/>
      <c r="AE25" s="1100"/>
      <c r="AF25" s="1100"/>
      <c r="AG25" s="1100"/>
      <c r="AH25" s="1100"/>
      <c r="AI25" s="1100"/>
      <c r="AJ25" s="1100"/>
      <c r="AK25" s="1100"/>
      <c r="AL25" s="1100"/>
      <c r="AM25" s="1100"/>
      <c r="AN25" s="1100"/>
      <c r="AO25" s="1100"/>
      <c r="AP25" s="1100"/>
      <c r="AQ25" s="1100"/>
      <c r="AR25" s="1100"/>
      <c r="AS25" s="1100"/>
      <c r="AT25" s="1100"/>
      <c r="AU25" s="1100"/>
      <c r="AV25" s="1100"/>
      <c r="AW25" s="1100"/>
      <c r="AX25" s="1100"/>
      <c r="AY25" s="1100"/>
      <c r="AZ25" s="1100"/>
      <c r="BA25" s="1100"/>
      <c r="BB25" s="1100"/>
      <c r="BC25" s="1100"/>
      <c r="BD25" s="1100"/>
      <c r="BE25" s="1100"/>
      <c r="BF25" s="1100"/>
      <c r="BG25" s="1100"/>
      <c r="BH25" s="1100"/>
      <c r="BI25" s="1100"/>
      <c r="BJ25" s="220"/>
      <c r="BK25" s="220"/>
      <c r="BL25" s="220"/>
      <c r="BM25" s="220"/>
      <c r="BN25" s="220"/>
      <c r="BO25" s="229"/>
      <c r="BP25" s="229"/>
      <c r="BQ25" s="226">
        <v>19</v>
      </c>
      <c r="BR25" s="227"/>
      <c r="BS25" s="1031"/>
      <c r="BT25" s="1032"/>
      <c r="BU25" s="1032"/>
      <c r="BV25" s="1032"/>
      <c r="BW25" s="1032"/>
      <c r="BX25" s="1032"/>
      <c r="BY25" s="1032"/>
      <c r="BZ25" s="1032"/>
      <c r="CA25" s="1032"/>
      <c r="CB25" s="1032"/>
      <c r="CC25" s="1032"/>
      <c r="CD25" s="1032"/>
      <c r="CE25" s="1032"/>
      <c r="CF25" s="1032"/>
      <c r="CG25" s="1053"/>
      <c r="CH25" s="1028"/>
      <c r="CI25" s="1029"/>
      <c r="CJ25" s="1029"/>
      <c r="CK25" s="1029"/>
      <c r="CL25" s="1030"/>
      <c r="CM25" s="1028"/>
      <c r="CN25" s="1029"/>
      <c r="CO25" s="1029"/>
      <c r="CP25" s="1029"/>
      <c r="CQ25" s="1030"/>
      <c r="CR25" s="1028"/>
      <c r="CS25" s="1029"/>
      <c r="CT25" s="1029"/>
      <c r="CU25" s="1029"/>
      <c r="CV25" s="1030"/>
      <c r="CW25" s="1028"/>
      <c r="CX25" s="1029"/>
      <c r="CY25" s="1029"/>
      <c r="CZ25" s="1029"/>
      <c r="DA25" s="1030"/>
      <c r="DB25" s="1028"/>
      <c r="DC25" s="1029"/>
      <c r="DD25" s="1029"/>
      <c r="DE25" s="1029"/>
      <c r="DF25" s="1030"/>
      <c r="DG25" s="1028"/>
      <c r="DH25" s="1029"/>
      <c r="DI25" s="1029"/>
      <c r="DJ25" s="1029"/>
      <c r="DK25" s="1030"/>
      <c r="DL25" s="1028"/>
      <c r="DM25" s="1029"/>
      <c r="DN25" s="1029"/>
      <c r="DO25" s="1029"/>
      <c r="DP25" s="1030"/>
      <c r="DQ25" s="1028"/>
      <c r="DR25" s="1029"/>
      <c r="DS25" s="1029"/>
      <c r="DT25" s="1029"/>
      <c r="DU25" s="1030"/>
      <c r="DV25" s="1031"/>
      <c r="DW25" s="1032"/>
      <c r="DX25" s="1032"/>
      <c r="DY25" s="1032"/>
      <c r="DZ25" s="1033"/>
      <c r="EA25" s="218"/>
    </row>
    <row r="26" spans="1:131" ht="26.25" customHeight="1" x14ac:dyDescent="0.2">
      <c r="A26" s="1034" t="s">
        <v>357</v>
      </c>
      <c r="B26" s="1035"/>
      <c r="C26" s="1035"/>
      <c r="D26" s="1035"/>
      <c r="E26" s="1035"/>
      <c r="F26" s="1035"/>
      <c r="G26" s="1035"/>
      <c r="H26" s="1035"/>
      <c r="I26" s="1035"/>
      <c r="J26" s="1035"/>
      <c r="K26" s="1035"/>
      <c r="L26" s="1035"/>
      <c r="M26" s="1035"/>
      <c r="N26" s="1035"/>
      <c r="O26" s="1035"/>
      <c r="P26" s="1036"/>
      <c r="Q26" s="1040" t="s">
        <v>380</v>
      </c>
      <c r="R26" s="1041"/>
      <c r="S26" s="1041"/>
      <c r="T26" s="1041"/>
      <c r="U26" s="1042"/>
      <c r="V26" s="1040" t="s">
        <v>381</v>
      </c>
      <c r="W26" s="1041"/>
      <c r="X26" s="1041"/>
      <c r="Y26" s="1041"/>
      <c r="Z26" s="1042"/>
      <c r="AA26" s="1040" t="s">
        <v>382</v>
      </c>
      <c r="AB26" s="1041"/>
      <c r="AC26" s="1041"/>
      <c r="AD26" s="1041"/>
      <c r="AE26" s="1041"/>
      <c r="AF26" s="1096" t="s">
        <v>383</v>
      </c>
      <c r="AG26" s="1047"/>
      <c r="AH26" s="1047"/>
      <c r="AI26" s="1047"/>
      <c r="AJ26" s="1097"/>
      <c r="AK26" s="1041" t="s">
        <v>384</v>
      </c>
      <c r="AL26" s="1041"/>
      <c r="AM26" s="1041"/>
      <c r="AN26" s="1041"/>
      <c r="AO26" s="1042"/>
      <c r="AP26" s="1040" t="s">
        <v>385</v>
      </c>
      <c r="AQ26" s="1041"/>
      <c r="AR26" s="1041"/>
      <c r="AS26" s="1041"/>
      <c r="AT26" s="1042"/>
      <c r="AU26" s="1040" t="s">
        <v>386</v>
      </c>
      <c r="AV26" s="1041"/>
      <c r="AW26" s="1041"/>
      <c r="AX26" s="1041"/>
      <c r="AY26" s="1042"/>
      <c r="AZ26" s="1040" t="s">
        <v>387</v>
      </c>
      <c r="BA26" s="1041"/>
      <c r="BB26" s="1041"/>
      <c r="BC26" s="1041"/>
      <c r="BD26" s="1042"/>
      <c r="BE26" s="1040" t="s">
        <v>364</v>
      </c>
      <c r="BF26" s="1041"/>
      <c r="BG26" s="1041"/>
      <c r="BH26" s="1041"/>
      <c r="BI26" s="1054"/>
      <c r="BJ26" s="220"/>
      <c r="BK26" s="220"/>
      <c r="BL26" s="220"/>
      <c r="BM26" s="220"/>
      <c r="BN26" s="220"/>
      <c r="BO26" s="229"/>
      <c r="BP26" s="229"/>
      <c r="BQ26" s="226">
        <v>20</v>
      </c>
      <c r="BR26" s="227"/>
      <c r="BS26" s="1031"/>
      <c r="BT26" s="1032"/>
      <c r="BU26" s="1032"/>
      <c r="BV26" s="1032"/>
      <c r="BW26" s="1032"/>
      <c r="BX26" s="1032"/>
      <c r="BY26" s="1032"/>
      <c r="BZ26" s="1032"/>
      <c r="CA26" s="1032"/>
      <c r="CB26" s="1032"/>
      <c r="CC26" s="1032"/>
      <c r="CD26" s="1032"/>
      <c r="CE26" s="1032"/>
      <c r="CF26" s="1032"/>
      <c r="CG26" s="1053"/>
      <c r="CH26" s="1028"/>
      <c r="CI26" s="1029"/>
      <c r="CJ26" s="1029"/>
      <c r="CK26" s="1029"/>
      <c r="CL26" s="1030"/>
      <c r="CM26" s="1028"/>
      <c r="CN26" s="1029"/>
      <c r="CO26" s="1029"/>
      <c r="CP26" s="1029"/>
      <c r="CQ26" s="1030"/>
      <c r="CR26" s="1028"/>
      <c r="CS26" s="1029"/>
      <c r="CT26" s="1029"/>
      <c r="CU26" s="1029"/>
      <c r="CV26" s="1030"/>
      <c r="CW26" s="1028"/>
      <c r="CX26" s="1029"/>
      <c r="CY26" s="1029"/>
      <c r="CZ26" s="1029"/>
      <c r="DA26" s="1030"/>
      <c r="DB26" s="1028"/>
      <c r="DC26" s="1029"/>
      <c r="DD26" s="1029"/>
      <c r="DE26" s="1029"/>
      <c r="DF26" s="1030"/>
      <c r="DG26" s="1028"/>
      <c r="DH26" s="1029"/>
      <c r="DI26" s="1029"/>
      <c r="DJ26" s="1029"/>
      <c r="DK26" s="1030"/>
      <c r="DL26" s="1028"/>
      <c r="DM26" s="1029"/>
      <c r="DN26" s="1029"/>
      <c r="DO26" s="1029"/>
      <c r="DP26" s="1030"/>
      <c r="DQ26" s="1028"/>
      <c r="DR26" s="1029"/>
      <c r="DS26" s="1029"/>
      <c r="DT26" s="1029"/>
      <c r="DU26" s="1030"/>
      <c r="DV26" s="1031"/>
      <c r="DW26" s="1032"/>
      <c r="DX26" s="1032"/>
      <c r="DY26" s="1032"/>
      <c r="DZ26" s="1033"/>
      <c r="EA26" s="218"/>
    </row>
    <row r="27" spans="1:131" ht="26.25" customHeight="1" thickBot="1" x14ac:dyDescent="0.25">
      <c r="A27" s="1037"/>
      <c r="B27" s="1038"/>
      <c r="C27" s="1038"/>
      <c r="D27" s="1038"/>
      <c r="E27" s="1038"/>
      <c r="F27" s="1038"/>
      <c r="G27" s="1038"/>
      <c r="H27" s="1038"/>
      <c r="I27" s="1038"/>
      <c r="J27" s="1038"/>
      <c r="K27" s="1038"/>
      <c r="L27" s="1038"/>
      <c r="M27" s="1038"/>
      <c r="N27" s="1038"/>
      <c r="O27" s="1038"/>
      <c r="P27" s="1039"/>
      <c r="Q27" s="1043"/>
      <c r="R27" s="1044"/>
      <c r="S27" s="1044"/>
      <c r="T27" s="1044"/>
      <c r="U27" s="1045"/>
      <c r="V27" s="1043"/>
      <c r="W27" s="1044"/>
      <c r="X27" s="1044"/>
      <c r="Y27" s="1044"/>
      <c r="Z27" s="1045"/>
      <c r="AA27" s="1043"/>
      <c r="AB27" s="1044"/>
      <c r="AC27" s="1044"/>
      <c r="AD27" s="1044"/>
      <c r="AE27" s="1044"/>
      <c r="AF27" s="1098"/>
      <c r="AG27" s="1050"/>
      <c r="AH27" s="1050"/>
      <c r="AI27" s="1050"/>
      <c r="AJ27" s="1099"/>
      <c r="AK27" s="1044"/>
      <c r="AL27" s="1044"/>
      <c r="AM27" s="1044"/>
      <c r="AN27" s="1044"/>
      <c r="AO27" s="1045"/>
      <c r="AP27" s="1043"/>
      <c r="AQ27" s="1044"/>
      <c r="AR27" s="1044"/>
      <c r="AS27" s="1044"/>
      <c r="AT27" s="1045"/>
      <c r="AU27" s="1043"/>
      <c r="AV27" s="1044"/>
      <c r="AW27" s="1044"/>
      <c r="AX27" s="1044"/>
      <c r="AY27" s="1045"/>
      <c r="AZ27" s="1043"/>
      <c r="BA27" s="1044"/>
      <c r="BB27" s="1044"/>
      <c r="BC27" s="1044"/>
      <c r="BD27" s="1045"/>
      <c r="BE27" s="1043"/>
      <c r="BF27" s="1044"/>
      <c r="BG27" s="1044"/>
      <c r="BH27" s="1044"/>
      <c r="BI27" s="1055"/>
      <c r="BJ27" s="220"/>
      <c r="BK27" s="220"/>
      <c r="BL27" s="220"/>
      <c r="BM27" s="220"/>
      <c r="BN27" s="220"/>
      <c r="BO27" s="229"/>
      <c r="BP27" s="229"/>
      <c r="BQ27" s="226">
        <v>21</v>
      </c>
      <c r="BR27" s="227"/>
      <c r="BS27" s="1031"/>
      <c r="BT27" s="1032"/>
      <c r="BU27" s="1032"/>
      <c r="BV27" s="1032"/>
      <c r="BW27" s="1032"/>
      <c r="BX27" s="1032"/>
      <c r="BY27" s="1032"/>
      <c r="BZ27" s="1032"/>
      <c r="CA27" s="1032"/>
      <c r="CB27" s="1032"/>
      <c r="CC27" s="1032"/>
      <c r="CD27" s="1032"/>
      <c r="CE27" s="1032"/>
      <c r="CF27" s="1032"/>
      <c r="CG27" s="1053"/>
      <c r="CH27" s="1028"/>
      <c r="CI27" s="1029"/>
      <c r="CJ27" s="1029"/>
      <c r="CK27" s="1029"/>
      <c r="CL27" s="1030"/>
      <c r="CM27" s="1028"/>
      <c r="CN27" s="1029"/>
      <c r="CO27" s="1029"/>
      <c r="CP27" s="1029"/>
      <c r="CQ27" s="1030"/>
      <c r="CR27" s="1028"/>
      <c r="CS27" s="1029"/>
      <c r="CT27" s="1029"/>
      <c r="CU27" s="1029"/>
      <c r="CV27" s="1030"/>
      <c r="CW27" s="1028"/>
      <c r="CX27" s="1029"/>
      <c r="CY27" s="1029"/>
      <c r="CZ27" s="1029"/>
      <c r="DA27" s="1030"/>
      <c r="DB27" s="1028"/>
      <c r="DC27" s="1029"/>
      <c r="DD27" s="1029"/>
      <c r="DE27" s="1029"/>
      <c r="DF27" s="1030"/>
      <c r="DG27" s="1028"/>
      <c r="DH27" s="1029"/>
      <c r="DI27" s="1029"/>
      <c r="DJ27" s="1029"/>
      <c r="DK27" s="1030"/>
      <c r="DL27" s="1028"/>
      <c r="DM27" s="1029"/>
      <c r="DN27" s="1029"/>
      <c r="DO27" s="1029"/>
      <c r="DP27" s="1030"/>
      <c r="DQ27" s="1028"/>
      <c r="DR27" s="1029"/>
      <c r="DS27" s="1029"/>
      <c r="DT27" s="1029"/>
      <c r="DU27" s="1030"/>
      <c r="DV27" s="1031"/>
      <c r="DW27" s="1032"/>
      <c r="DX27" s="1032"/>
      <c r="DY27" s="1032"/>
      <c r="DZ27" s="1033"/>
      <c r="EA27" s="218"/>
    </row>
    <row r="28" spans="1:131" ht="26.25" customHeight="1" thickTop="1" x14ac:dyDescent="0.2">
      <c r="A28" s="230">
        <v>1</v>
      </c>
      <c r="B28" s="1086" t="s">
        <v>388</v>
      </c>
      <c r="C28" s="1087"/>
      <c r="D28" s="1087"/>
      <c r="E28" s="1087"/>
      <c r="F28" s="1087"/>
      <c r="G28" s="1087"/>
      <c r="H28" s="1087"/>
      <c r="I28" s="1087"/>
      <c r="J28" s="1087"/>
      <c r="K28" s="1087"/>
      <c r="L28" s="1087"/>
      <c r="M28" s="1087"/>
      <c r="N28" s="1087"/>
      <c r="O28" s="1087"/>
      <c r="P28" s="1088"/>
      <c r="Q28" s="1089">
        <v>15650</v>
      </c>
      <c r="R28" s="1090"/>
      <c r="S28" s="1090"/>
      <c r="T28" s="1090"/>
      <c r="U28" s="1090"/>
      <c r="V28" s="1090">
        <v>15615</v>
      </c>
      <c r="W28" s="1090"/>
      <c r="X28" s="1090"/>
      <c r="Y28" s="1090"/>
      <c r="Z28" s="1090"/>
      <c r="AA28" s="1091">
        <v>35</v>
      </c>
      <c r="AB28" s="1092"/>
      <c r="AC28" s="1092"/>
      <c r="AD28" s="1092"/>
      <c r="AE28" s="1093"/>
      <c r="AF28" s="1094">
        <v>35</v>
      </c>
      <c r="AG28" s="1090"/>
      <c r="AH28" s="1090"/>
      <c r="AI28" s="1090"/>
      <c r="AJ28" s="1095"/>
      <c r="AK28" s="1081">
        <v>1522</v>
      </c>
      <c r="AL28" s="1082"/>
      <c r="AM28" s="1082"/>
      <c r="AN28" s="1082"/>
      <c r="AO28" s="1082"/>
      <c r="AP28" s="1082" t="s">
        <v>488</v>
      </c>
      <c r="AQ28" s="1082"/>
      <c r="AR28" s="1082"/>
      <c r="AS28" s="1082"/>
      <c r="AT28" s="1082"/>
      <c r="AU28" s="1082" t="s">
        <v>488</v>
      </c>
      <c r="AV28" s="1082"/>
      <c r="AW28" s="1082"/>
      <c r="AX28" s="1082"/>
      <c r="AY28" s="1082"/>
      <c r="AZ28" s="1083" t="s">
        <v>488</v>
      </c>
      <c r="BA28" s="1083"/>
      <c r="BB28" s="1083"/>
      <c r="BC28" s="1083"/>
      <c r="BD28" s="1083"/>
      <c r="BE28" s="1084"/>
      <c r="BF28" s="1084"/>
      <c r="BG28" s="1084"/>
      <c r="BH28" s="1084"/>
      <c r="BI28" s="1085"/>
      <c r="BJ28" s="220"/>
      <c r="BK28" s="220"/>
      <c r="BL28" s="220"/>
      <c r="BM28" s="220"/>
      <c r="BN28" s="220"/>
      <c r="BO28" s="229"/>
      <c r="BP28" s="229"/>
      <c r="BQ28" s="226">
        <v>22</v>
      </c>
      <c r="BR28" s="227"/>
      <c r="BS28" s="1031"/>
      <c r="BT28" s="1032"/>
      <c r="BU28" s="1032"/>
      <c r="BV28" s="1032"/>
      <c r="BW28" s="1032"/>
      <c r="BX28" s="1032"/>
      <c r="BY28" s="1032"/>
      <c r="BZ28" s="1032"/>
      <c r="CA28" s="1032"/>
      <c r="CB28" s="1032"/>
      <c r="CC28" s="1032"/>
      <c r="CD28" s="1032"/>
      <c r="CE28" s="1032"/>
      <c r="CF28" s="1032"/>
      <c r="CG28" s="1053"/>
      <c r="CH28" s="1028"/>
      <c r="CI28" s="1029"/>
      <c r="CJ28" s="1029"/>
      <c r="CK28" s="1029"/>
      <c r="CL28" s="1030"/>
      <c r="CM28" s="1028"/>
      <c r="CN28" s="1029"/>
      <c r="CO28" s="1029"/>
      <c r="CP28" s="1029"/>
      <c r="CQ28" s="1030"/>
      <c r="CR28" s="1028"/>
      <c r="CS28" s="1029"/>
      <c r="CT28" s="1029"/>
      <c r="CU28" s="1029"/>
      <c r="CV28" s="1030"/>
      <c r="CW28" s="1028"/>
      <c r="CX28" s="1029"/>
      <c r="CY28" s="1029"/>
      <c r="CZ28" s="1029"/>
      <c r="DA28" s="1030"/>
      <c r="DB28" s="1028"/>
      <c r="DC28" s="1029"/>
      <c r="DD28" s="1029"/>
      <c r="DE28" s="1029"/>
      <c r="DF28" s="1030"/>
      <c r="DG28" s="1028"/>
      <c r="DH28" s="1029"/>
      <c r="DI28" s="1029"/>
      <c r="DJ28" s="1029"/>
      <c r="DK28" s="1030"/>
      <c r="DL28" s="1028"/>
      <c r="DM28" s="1029"/>
      <c r="DN28" s="1029"/>
      <c r="DO28" s="1029"/>
      <c r="DP28" s="1030"/>
      <c r="DQ28" s="1028"/>
      <c r="DR28" s="1029"/>
      <c r="DS28" s="1029"/>
      <c r="DT28" s="1029"/>
      <c r="DU28" s="1030"/>
      <c r="DV28" s="1031"/>
      <c r="DW28" s="1032"/>
      <c r="DX28" s="1032"/>
      <c r="DY28" s="1032"/>
      <c r="DZ28" s="1033"/>
      <c r="EA28" s="218"/>
    </row>
    <row r="29" spans="1:131" ht="26.25" customHeight="1" x14ac:dyDescent="0.2">
      <c r="A29" s="230">
        <v>2</v>
      </c>
      <c r="B29" s="1069" t="s">
        <v>389</v>
      </c>
      <c r="C29" s="1070"/>
      <c r="D29" s="1070"/>
      <c r="E29" s="1070"/>
      <c r="F29" s="1070"/>
      <c r="G29" s="1070"/>
      <c r="H29" s="1070"/>
      <c r="I29" s="1070"/>
      <c r="J29" s="1070"/>
      <c r="K29" s="1070"/>
      <c r="L29" s="1070"/>
      <c r="M29" s="1070"/>
      <c r="N29" s="1070"/>
      <c r="O29" s="1070"/>
      <c r="P29" s="1071"/>
      <c r="Q29" s="1077">
        <v>2283</v>
      </c>
      <c r="R29" s="1078"/>
      <c r="S29" s="1078"/>
      <c r="T29" s="1078"/>
      <c r="U29" s="1078"/>
      <c r="V29" s="1078">
        <v>2262</v>
      </c>
      <c r="W29" s="1078"/>
      <c r="X29" s="1078"/>
      <c r="Y29" s="1078"/>
      <c r="Z29" s="1078"/>
      <c r="AA29" s="1079">
        <v>22</v>
      </c>
      <c r="AB29" s="1075"/>
      <c r="AC29" s="1075"/>
      <c r="AD29" s="1075"/>
      <c r="AE29" s="1076"/>
      <c r="AF29" s="1074">
        <v>22</v>
      </c>
      <c r="AG29" s="1075"/>
      <c r="AH29" s="1075"/>
      <c r="AI29" s="1075"/>
      <c r="AJ29" s="1076"/>
      <c r="AK29" s="1016">
        <v>553</v>
      </c>
      <c r="AL29" s="1007"/>
      <c r="AM29" s="1007"/>
      <c r="AN29" s="1007"/>
      <c r="AO29" s="1007"/>
      <c r="AP29" s="1007" t="s">
        <v>488</v>
      </c>
      <c r="AQ29" s="1007"/>
      <c r="AR29" s="1007"/>
      <c r="AS29" s="1007"/>
      <c r="AT29" s="1007"/>
      <c r="AU29" s="1007" t="s">
        <v>488</v>
      </c>
      <c r="AV29" s="1007"/>
      <c r="AW29" s="1007"/>
      <c r="AX29" s="1007"/>
      <c r="AY29" s="1007"/>
      <c r="AZ29" s="1080" t="s">
        <v>488</v>
      </c>
      <c r="BA29" s="1080"/>
      <c r="BB29" s="1080"/>
      <c r="BC29" s="1080"/>
      <c r="BD29" s="1080"/>
      <c r="BE29" s="1008"/>
      <c r="BF29" s="1008"/>
      <c r="BG29" s="1008"/>
      <c r="BH29" s="1008"/>
      <c r="BI29" s="1009"/>
      <c r="BJ29" s="220"/>
      <c r="BK29" s="220"/>
      <c r="BL29" s="220"/>
      <c r="BM29" s="220"/>
      <c r="BN29" s="220"/>
      <c r="BO29" s="229"/>
      <c r="BP29" s="229"/>
      <c r="BQ29" s="226">
        <v>23</v>
      </c>
      <c r="BR29" s="227"/>
      <c r="BS29" s="1031"/>
      <c r="BT29" s="1032"/>
      <c r="BU29" s="1032"/>
      <c r="BV29" s="1032"/>
      <c r="BW29" s="1032"/>
      <c r="BX29" s="1032"/>
      <c r="BY29" s="1032"/>
      <c r="BZ29" s="1032"/>
      <c r="CA29" s="1032"/>
      <c r="CB29" s="1032"/>
      <c r="CC29" s="1032"/>
      <c r="CD29" s="1032"/>
      <c r="CE29" s="1032"/>
      <c r="CF29" s="1032"/>
      <c r="CG29" s="1053"/>
      <c r="CH29" s="1028"/>
      <c r="CI29" s="1029"/>
      <c r="CJ29" s="1029"/>
      <c r="CK29" s="1029"/>
      <c r="CL29" s="1030"/>
      <c r="CM29" s="1028"/>
      <c r="CN29" s="1029"/>
      <c r="CO29" s="1029"/>
      <c r="CP29" s="1029"/>
      <c r="CQ29" s="1030"/>
      <c r="CR29" s="1028"/>
      <c r="CS29" s="1029"/>
      <c r="CT29" s="1029"/>
      <c r="CU29" s="1029"/>
      <c r="CV29" s="1030"/>
      <c r="CW29" s="1028"/>
      <c r="CX29" s="1029"/>
      <c r="CY29" s="1029"/>
      <c r="CZ29" s="1029"/>
      <c r="DA29" s="1030"/>
      <c r="DB29" s="1028"/>
      <c r="DC29" s="1029"/>
      <c r="DD29" s="1029"/>
      <c r="DE29" s="1029"/>
      <c r="DF29" s="1030"/>
      <c r="DG29" s="1028"/>
      <c r="DH29" s="1029"/>
      <c r="DI29" s="1029"/>
      <c r="DJ29" s="1029"/>
      <c r="DK29" s="1030"/>
      <c r="DL29" s="1028"/>
      <c r="DM29" s="1029"/>
      <c r="DN29" s="1029"/>
      <c r="DO29" s="1029"/>
      <c r="DP29" s="1030"/>
      <c r="DQ29" s="1028"/>
      <c r="DR29" s="1029"/>
      <c r="DS29" s="1029"/>
      <c r="DT29" s="1029"/>
      <c r="DU29" s="1030"/>
      <c r="DV29" s="1031"/>
      <c r="DW29" s="1032"/>
      <c r="DX29" s="1032"/>
      <c r="DY29" s="1032"/>
      <c r="DZ29" s="1033"/>
      <c r="EA29" s="218"/>
    </row>
    <row r="30" spans="1:131" ht="26.25" customHeight="1" x14ac:dyDescent="0.2">
      <c r="A30" s="230">
        <v>3</v>
      </c>
      <c r="B30" s="1069" t="s">
        <v>390</v>
      </c>
      <c r="C30" s="1070"/>
      <c r="D30" s="1070"/>
      <c r="E30" s="1070"/>
      <c r="F30" s="1070"/>
      <c r="G30" s="1070"/>
      <c r="H30" s="1070"/>
      <c r="I30" s="1070"/>
      <c r="J30" s="1070"/>
      <c r="K30" s="1070"/>
      <c r="L30" s="1070"/>
      <c r="M30" s="1070"/>
      <c r="N30" s="1070"/>
      <c r="O30" s="1070"/>
      <c r="P30" s="1071"/>
      <c r="Q30" s="1077">
        <v>15205</v>
      </c>
      <c r="R30" s="1078"/>
      <c r="S30" s="1078"/>
      <c r="T30" s="1078"/>
      <c r="U30" s="1078"/>
      <c r="V30" s="1078">
        <v>15066</v>
      </c>
      <c r="W30" s="1078"/>
      <c r="X30" s="1078"/>
      <c r="Y30" s="1078"/>
      <c r="Z30" s="1078"/>
      <c r="AA30" s="1079">
        <v>139</v>
      </c>
      <c r="AB30" s="1075"/>
      <c r="AC30" s="1075"/>
      <c r="AD30" s="1075"/>
      <c r="AE30" s="1076"/>
      <c r="AF30" s="1074">
        <v>139</v>
      </c>
      <c r="AG30" s="1075"/>
      <c r="AH30" s="1075"/>
      <c r="AI30" s="1075"/>
      <c r="AJ30" s="1076"/>
      <c r="AK30" s="1016">
        <v>2242</v>
      </c>
      <c r="AL30" s="1007"/>
      <c r="AM30" s="1007"/>
      <c r="AN30" s="1007"/>
      <c r="AO30" s="1007"/>
      <c r="AP30" s="1007" t="s">
        <v>488</v>
      </c>
      <c r="AQ30" s="1007"/>
      <c r="AR30" s="1007"/>
      <c r="AS30" s="1007"/>
      <c r="AT30" s="1007"/>
      <c r="AU30" s="1007" t="s">
        <v>488</v>
      </c>
      <c r="AV30" s="1007"/>
      <c r="AW30" s="1007"/>
      <c r="AX30" s="1007"/>
      <c r="AY30" s="1007"/>
      <c r="AZ30" s="1080" t="s">
        <v>488</v>
      </c>
      <c r="BA30" s="1080"/>
      <c r="BB30" s="1080"/>
      <c r="BC30" s="1080"/>
      <c r="BD30" s="1080"/>
      <c r="BE30" s="1008"/>
      <c r="BF30" s="1008"/>
      <c r="BG30" s="1008"/>
      <c r="BH30" s="1008"/>
      <c r="BI30" s="1009"/>
      <c r="BJ30" s="220"/>
      <c r="BK30" s="220"/>
      <c r="BL30" s="220"/>
      <c r="BM30" s="220"/>
      <c r="BN30" s="220"/>
      <c r="BO30" s="229"/>
      <c r="BP30" s="229"/>
      <c r="BQ30" s="226">
        <v>24</v>
      </c>
      <c r="BR30" s="227"/>
      <c r="BS30" s="1031"/>
      <c r="BT30" s="1032"/>
      <c r="BU30" s="1032"/>
      <c r="BV30" s="1032"/>
      <c r="BW30" s="1032"/>
      <c r="BX30" s="1032"/>
      <c r="BY30" s="1032"/>
      <c r="BZ30" s="1032"/>
      <c r="CA30" s="1032"/>
      <c r="CB30" s="1032"/>
      <c r="CC30" s="1032"/>
      <c r="CD30" s="1032"/>
      <c r="CE30" s="1032"/>
      <c r="CF30" s="1032"/>
      <c r="CG30" s="1053"/>
      <c r="CH30" s="1028"/>
      <c r="CI30" s="1029"/>
      <c r="CJ30" s="1029"/>
      <c r="CK30" s="1029"/>
      <c r="CL30" s="1030"/>
      <c r="CM30" s="1028"/>
      <c r="CN30" s="1029"/>
      <c r="CO30" s="1029"/>
      <c r="CP30" s="1029"/>
      <c r="CQ30" s="1030"/>
      <c r="CR30" s="1028"/>
      <c r="CS30" s="1029"/>
      <c r="CT30" s="1029"/>
      <c r="CU30" s="1029"/>
      <c r="CV30" s="1030"/>
      <c r="CW30" s="1028"/>
      <c r="CX30" s="1029"/>
      <c r="CY30" s="1029"/>
      <c r="CZ30" s="1029"/>
      <c r="DA30" s="1030"/>
      <c r="DB30" s="1028"/>
      <c r="DC30" s="1029"/>
      <c r="DD30" s="1029"/>
      <c r="DE30" s="1029"/>
      <c r="DF30" s="1030"/>
      <c r="DG30" s="1028"/>
      <c r="DH30" s="1029"/>
      <c r="DI30" s="1029"/>
      <c r="DJ30" s="1029"/>
      <c r="DK30" s="1030"/>
      <c r="DL30" s="1028"/>
      <c r="DM30" s="1029"/>
      <c r="DN30" s="1029"/>
      <c r="DO30" s="1029"/>
      <c r="DP30" s="1030"/>
      <c r="DQ30" s="1028"/>
      <c r="DR30" s="1029"/>
      <c r="DS30" s="1029"/>
      <c r="DT30" s="1029"/>
      <c r="DU30" s="1030"/>
      <c r="DV30" s="1031"/>
      <c r="DW30" s="1032"/>
      <c r="DX30" s="1032"/>
      <c r="DY30" s="1032"/>
      <c r="DZ30" s="1033"/>
      <c r="EA30" s="218"/>
    </row>
    <row r="31" spans="1:131" ht="26.25" customHeight="1" x14ac:dyDescent="0.2">
      <c r="A31" s="230">
        <v>4</v>
      </c>
      <c r="B31" s="1069" t="s">
        <v>391</v>
      </c>
      <c r="C31" s="1070"/>
      <c r="D31" s="1070"/>
      <c r="E31" s="1070"/>
      <c r="F31" s="1070"/>
      <c r="G31" s="1070"/>
      <c r="H31" s="1070"/>
      <c r="I31" s="1070"/>
      <c r="J31" s="1070"/>
      <c r="K31" s="1070"/>
      <c r="L31" s="1070"/>
      <c r="M31" s="1070"/>
      <c r="N31" s="1070"/>
      <c r="O31" s="1070"/>
      <c r="P31" s="1071"/>
      <c r="Q31" s="1077">
        <v>4797</v>
      </c>
      <c r="R31" s="1078"/>
      <c r="S31" s="1078"/>
      <c r="T31" s="1078"/>
      <c r="U31" s="1078"/>
      <c r="V31" s="1078">
        <v>5208</v>
      </c>
      <c r="W31" s="1078"/>
      <c r="X31" s="1078"/>
      <c r="Y31" s="1078"/>
      <c r="Z31" s="1078"/>
      <c r="AA31" s="1079">
        <v>-411</v>
      </c>
      <c r="AB31" s="1075"/>
      <c r="AC31" s="1075"/>
      <c r="AD31" s="1075"/>
      <c r="AE31" s="1076"/>
      <c r="AF31" s="1074">
        <v>350</v>
      </c>
      <c r="AG31" s="1075"/>
      <c r="AH31" s="1075"/>
      <c r="AI31" s="1075"/>
      <c r="AJ31" s="1076"/>
      <c r="AK31" s="1016">
        <v>957</v>
      </c>
      <c r="AL31" s="1007"/>
      <c r="AM31" s="1007"/>
      <c r="AN31" s="1007"/>
      <c r="AO31" s="1007"/>
      <c r="AP31" s="1007">
        <v>863</v>
      </c>
      <c r="AQ31" s="1007"/>
      <c r="AR31" s="1007"/>
      <c r="AS31" s="1007"/>
      <c r="AT31" s="1007"/>
      <c r="AU31" s="1007">
        <v>402</v>
      </c>
      <c r="AV31" s="1007"/>
      <c r="AW31" s="1007"/>
      <c r="AX31" s="1007"/>
      <c r="AY31" s="1007"/>
      <c r="AZ31" s="1080" t="s">
        <v>488</v>
      </c>
      <c r="BA31" s="1080"/>
      <c r="BB31" s="1080"/>
      <c r="BC31" s="1080"/>
      <c r="BD31" s="1080"/>
      <c r="BE31" s="1008" t="s">
        <v>392</v>
      </c>
      <c r="BF31" s="1008"/>
      <c r="BG31" s="1008"/>
      <c r="BH31" s="1008"/>
      <c r="BI31" s="1009"/>
      <c r="BJ31" s="220"/>
      <c r="BK31" s="220"/>
      <c r="BL31" s="220"/>
      <c r="BM31" s="220"/>
      <c r="BN31" s="220"/>
      <c r="BO31" s="229"/>
      <c r="BP31" s="229"/>
      <c r="BQ31" s="226">
        <v>25</v>
      </c>
      <c r="BR31" s="227"/>
      <c r="BS31" s="1031"/>
      <c r="BT31" s="1032"/>
      <c r="BU31" s="1032"/>
      <c r="BV31" s="1032"/>
      <c r="BW31" s="1032"/>
      <c r="BX31" s="1032"/>
      <c r="BY31" s="1032"/>
      <c r="BZ31" s="1032"/>
      <c r="CA31" s="1032"/>
      <c r="CB31" s="1032"/>
      <c r="CC31" s="1032"/>
      <c r="CD31" s="1032"/>
      <c r="CE31" s="1032"/>
      <c r="CF31" s="1032"/>
      <c r="CG31" s="1053"/>
      <c r="CH31" s="1028"/>
      <c r="CI31" s="1029"/>
      <c r="CJ31" s="1029"/>
      <c r="CK31" s="1029"/>
      <c r="CL31" s="1030"/>
      <c r="CM31" s="1028"/>
      <c r="CN31" s="1029"/>
      <c r="CO31" s="1029"/>
      <c r="CP31" s="1029"/>
      <c r="CQ31" s="1030"/>
      <c r="CR31" s="1028"/>
      <c r="CS31" s="1029"/>
      <c r="CT31" s="1029"/>
      <c r="CU31" s="1029"/>
      <c r="CV31" s="1030"/>
      <c r="CW31" s="1028"/>
      <c r="CX31" s="1029"/>
      <c r="CY31" s="1029"/>
      <c r="CZ31" s="1029"/>
      <c r="DA31" s="1030"/>
      <c r="DB31" s="1028"/>
      <c r="DC31" s="1029"/>
      <c r="DD31" s="1029"/>
      <c r="DE31" s="1029"/>
      <c r="DF31" s="1030"/>
      <c r="DG31" s="1028"/>
      <c r="DH31" s="1029"/>
      <c r="DI31" s="1029"/>
      <c r="DJ31" s="1029"/>
      <c r="DK31" s="1030"/>
      <c r="DL31" s="1028"/>
      <c r="DM31" s="1029"/>
      <c r="DN31" s="1029"/>
      <c r="DO31" s="1029"/>
      <c r="DP31" s="1030"/>
      <c r="DQ31" s="1028"/>
      <c r="DR31" s="1029"/>
      <c r="DS31" s="1029"/>
      <c r="DT31" s="1029"/>
      <c r="DU31" s="1030"/>
      <c r="DV31" s="1031"/>
      <c r="DW31" s="1032"/>
      <c r="DX31" s="1032"/>
      <c r="DY31" s="1032"/>
      <c r="DZ31" s="1033"/>
      <c r="EA31" s="218"/>
    </row>
    <row r="32" spans="1:131" ht="26.25" customHeight="1" x14ac:dyDescent="0.2">
      <c r="A32" s="230">
        <v>5</v>
      </c>
      <c r="B32" s="1069" t="s">
        <v>393</v>
      </c>
      <c r="C32" s="1070"/>
      <c r="D32" s="1070"/>
      <c r="E32" s="1070"/>
      <c r="F32" s="1070"/>
      <c r="G32" s="1070"/>
      <c r="H32" s="1070"/>
      <c r="I32" s="1070"/>
      <c r="J32" s="1070"/>
      <c r="K32" s="1070"/>
      <c r="L32" s="1070"/>
      <c r="M32" s="1070"/>
      <c r="N32" s="1070"/>
      <c r="O32" s="1070"/>
      <c r="P32" s="1071"/>
      <c r="Q32" s="1077">
        <v>8561</v>
      </c>
      <c r="R32" s="1078"/>
      <c r="S32" s="1078"/>
      <c r="T32" s="1078"/>
      <c r="U32" s="1078"/>
      <c r="V32" s="1078">
        <v>8319</v>
      </c>
      <c r="W32" s="1078"/>
      <c r="X32" s="1078"/>
      <c r="Y32" s="1078"/>
      <c r="Z32" s="1078"/>
      <c r="AA32" s="1079">
        <v>242</v>
      </c>
      <c r="AB32" s="1075"/>
      <c r="AC32" s="1075"/>
      <c r="AD32" s="1075"/>
      <c r="AE32" s="1076"/>
      <c r="AF32" s="1074">
        <v>747</v>
      </c>
      <c r="AG32" s="1075"/>
      <c r="AH32" s="1075"/>
      <c r="AI32" s="1075"/>
      <c r="AJ32" s="1076"/>
      <c r="AK32" s="1016">
        <v>2103</v>
      </c>
      <c r="AL32" s="1007"/>
      <c r="AM32" s="1007"/>
      <c r="AN32" s="1007"/>
      <c r="AO32" s="1007"/>
      <c r="AP32" s="1007">
        <v>37518</v>
      </c>
      <c r="AQ32" s="1007"/>
      <c r="AR32" s="1007"/>
      <c r="AS32" s="1007"/>
      <c r="AT32" s="1007"/>
      <c r="AU32" s="1007">
        <v>30915</v>
      </c>
      <c r="AV32" s="1007"/>
      <c r="AW32" s="1007"/>
      <c r="AX32" s="1007"/>
      <c r="AY32" s="1007"/>
      <c r="AZ32" s="1080" t="s">
        <v>488</v>
      </c>
      <c r="BA32" s="1080"/>
      <c r="BB32" s="1080"/>
      <c r="BC32" s="1080"/>
      <c r="BD32" s="1080"/>
      <c r="BE32" s="1008" t="s">
        <v>392</v>
      </c>
      <c r="BF32" s="1008"/>
      <c r="BG32" s="1008"/>
      <c r="BH32" s="1008"/>
      <c r="BI32" s="1009"/>
      <c r="BJ32" s="220"/>
      <c r="BK32" s="220"/>
      <c r="BL32" s="220"/>
      <c r="BM32" s="220"/>
      <c r="BN32" s="220"/>
      <c r="BO32" s="229"/>
      <c r="BP32" s="229"/>
      <c r="BQ32" s="226">
        <v>26</v>
      </c>
      <c r="BR32" s="227"/>
      <c r="BS32" s="1031"/>
      <c r="BT32" s="1032"/>
      <c r="BU32" s="1032"/>
      <c r="BV32" s="1032"/>
      <c r="BW32" s="1032"/>
      <c r="BX32" s="1032"/>
      <c r="BY32" s="1032"/>
      <c r="BZ32" s="1032"/>
      <c r="CA32" s="1032"/>
      <c r="CB32" s="1032"/>
      <c r="CC32" s="1032"/>
      <c r="CD32" s="1032"/>
      <c r="CE32" s="1032"/>
      <c r="CF32" s="1032"/>
      <c r="CG32" s="1053"/>
      <c r="CH32" s="1028"/>
      <c r="CI32" s="1029"/>
      <c r="CJ32" s="1029"/>
      <c r="CK32" s="1029"/>
      <c r="CL32" s="1030"/>
      <c r="CM32" s="1028"/>
      <c r="CN32" s="1029"/>
      <c r="CO32" s="1029"/>
      <c r="CP32" s="1029"/>
      <c r="CQ32" s="1030"/>
      <c r="CR32" s="1028"/>
      <c r="CS32" s="1029"/>
      <c r="CT32" s="1029"/>
      <c r="CU32" s="1029"/>
      <c r="CV32" s="1030"/>
      <c r="CW32" s="1028"/>
      <c r="CX32" s="1029"/>
      <c r="CY32" s="1029"/>
      <c r="CZ32" s="1029"/>
      <c r="DA32" s="1030"/>
      <c r="DB32" s="1028"/>
      <c r="DC32" s="1029"/>
      <c r="DD32" s="1029"/>
      <c r="DE32" s="1029"/>
      <c r="DF32" s="1030"/>
      <c r="DG32" s="1028"/>
      <c r="DH32" s="1029"/>
      <c r="DI32" s="1029"/>
      <c r="DJ32" s="1029"/>
      <c r="DK32" s="1030"/>
      <c r="DL32" s="1028"/>
      <c r="DM32" s="1029"/>
      <c r="DN32" s="1029"/>
      <c r="DO32" s="1029"/>
      <c r="DP32" s="1030"/>
      <c r="DQ32" s="1028"/>
      <c r="DR32" s="1029"/>
      <c r="DS32" s="1029"/>
      <c r="DT32" s="1029"/>
      <c r="DU32" s="1030"/>
      <c r="DV32" s="1031"/>
      <c r="DW32" s="1032"/>
      <c r="DX32" s="1032"/>
      <c r="DY32" s="1032"/>
      <c r="DZ32" s="1033"/>
      <c r="EA32" s="218"/>
    </row>
    <row r="33" spans="1:131" ht="26.25" customHeight="1" x14ac:dyDescent="0.2">
      <c r="A33" s="230">
        <v>6</v>
      </c>
      <c r="B33" s="1069" t="s">
        <v>394</v>
      </c>
      <c r="C33" s="1070"/>
      <c r="D33" s="1070"/>
      <c r="E33" s="1070"/>
      <c r="F33" s="1070"/>
      <c r="G33" s="1070"/>
      <c r="H33" s="1070"/>
      <c r="I33" s="1070"/>
      <c r="J33" s="1070"/>
      <c r="K33" s="1070"/>
      <c r="L33" s="1070"/>
      <c r="M33" s="1070"/>
      <c r="N33" s="1070"/>
      <c r="O33" s="1070"/>
      <c r="P33" s="1071"/>
      <c r="Q33" s="1077">
        <v>373</v>
      </c>
      <c r="R33" s="1078"/>
      <c r="S33" s="1078"/>
      <c r="T33" s="1078"/>
      <c r="U33" s="1078"/>
      <c r="V33" s="1078">
        <v>373</v>
      </c>
      <c r="W33" s="1078"/>
      <c r="X33" s="1078"/>
      <c r="Y33" s="1078"/>
      <c r="Z33" s="1078"/>
      <c r="AA33" s="1079">
        <f t="shared" ref="AA33" si="2">+Q33-V33</f>
        <v>0</v>
      </c>
      <c r="AB33" s="1075"/>
      <c r="AC33" s="1075"/>
      <c r="AD33" s="1075"/>
      <c r="AE33" s="1076"/>
      <c r="AF33" s="1074" t="s">
        <v>122</v>
      </c>
      <c r="AG33" s="1075"/>
      <c r="AH33" s="1075"/>
      <c r="AI33" s="1075"/>
      <c r="AJ33" s="1076"/>
      <c r="AK33" s="1016">
        <v>137</v>
      </c>
      <c r="AL33" s="1007"/>
      <c r="AM33" s="1007"/>
      <c r="AN33" s="1007"/>
      <c r="AO33" s="1007"/>
      <c r="AP33" s="1007">
        <v>118</v>
      </c>
      <c r="AQ33" s="1007"/>
      <c r="AR33" s="1007"/>
      <c r="AS33" s="1007"/>
      <c r="AT33" s="1007"/>
      <c r="AU33" s="1007">
        <v>84</v>
      </c>
      <c r="AV33" s="1007"/>
      <c r="AW33" s="1007"/>
      <c r="AX33" s="1007"/>
      <c r="AY33" s="1007"/>
      <c r="AZ33" s="1080" t="s">
        <v>488</v>
      </c>
      <c r="BA33" s="1080"/>
      <c r="BB33" s="1080"/>
      <c r="BC33" s="1080"/>
      <c r="BD33" s="1080"/>
      <c r="BE33" s="1008" t="s">
        <v>395</v>
      </c>
      <c r="BF33" s="1008"/>
      <c r="BG33" s="1008"/>
      <c r="BH33" s="1008"/>
      <c r="BI33" s="1009"/>
      <c r="BJ33" s="220"/>
      <c r="BK33" s="220"/>
      <c r="BL33" s="220"/>
      <c r="BM33" s="220"/>
      <c r="BN33" s="220"/>
      <c r="BO33" s="229"/>
      <c r="BP33" s="229"/>
      <c r="BQ33" s="226">
        <v>27</v>
      </c>
      <c r="BR33" s="227"/>
      <c r="BS33" s="1031"/>
      <c r="BT33" s="1032"/>
      <c r="BU33" s="1032"/>
      <c r="BV33" s="1032"/>
      <c r="BW33" s="1032"/>
      <c r="BX33" s="1032"/>
      <c r="BY33" s="1032"/>
      <c r="BZ33" s="1032"/>
      <c r="CA33" s="1032"/>
      <c r="CB33" s="1032"/>
      <c r="CC33" s="1032"/>
      <c r="CD33" s="1032"/>
      <c r="CE33" s="1032"/>
      <c r="CF33" s="1032"/>
      <c r="CG33" s="1053"/>
      <c r="CH33" s="1028"/>
      <c r="CI33" s="1029"/>
      <c r="CJ33" s="1029"/>
      <c r="CK33" s="1029"/>
      <c r="CL33" s="1030"/>
      <c r="CM33" s="1028"/>
      <c r="CN33" s="1029"/>
      <c r="CO33" s="1029"/>
      <c r="CP33" s="1029"/>
      <c r="CQ33" s="1030"/>
      <c r="CR33" s="1028"/>
      <c r="CS33" s="1029"/>
      <c r="CT33" s="1029"/>
      <c r="CU33" s="1029"/>
      <c r="CV33" s="1030"/>
      <c r="CW33" s="1028"/>
      <c r="CX33" s="1029"/>
      <c r="CY33" s="1029"/>
      <c r="CZ33" s="1029"/>
      <c r="DA33" s="1030"/>
      <c r="DB33" s="1028"/>
      <c r="DC33" s="1029"/>
      <c r="DD33" s="1029"/>
      <c r="DE33" s="1029"/>
      <c r="DF33" s="1030"/>
      <c r="DG33" s="1028"/>
      <c r="DH33" s="1029"/>
      <c r="DI33" s="1029"/>
      <c r="DJ33" s="1029"/>
      <c r="DK33" s="1030"/>
      <c r="DL33" s="1028"/>
      <c r="DM33" s="1029"/>
      <c r="DN33" s="1029"/>
      <c r="DO33" s="1029"/>
      <c r="DP33" s="1030"/>
      <c r="DQ33" s="1028"/>
      <c r="DR33" s="1029"/>
      <c r="DS33" s="1029"/>
      <c r="DT33" s="1029"/>
      <c r="DU33" s="1030"/>
      <c r="DV33" s="1031"/>
      <c r="DW33" s="1032"/>
      <c r="DX33" s="1032"/>
      <c r="DY33" s="1032"/>
      <c r="DZ33" s="1033"/>
      <c r="EA33" s="218"/>
    </row>
    <row r="34" spans="1:131" ht="26.25" customHeight="1" x14ac:dyDescent="0.2">
      <c r="A34" s="230">
        <v>7</v>
      </c>
      <c r="B34" s="1069"/>
      <c r="C34" s="1070"/>
      <c r="D34" s="1070"/>
      <c r="E34" s="1070"/>
      <c r="F34" s="1070"/>
      <c r="G34" s="1070"/>
      <c r="H34" s="1070"/>
      <c r="I34" s="1070"/>
      <c r="J34" s="1070"/>
      <c r="K34" s="1070"/>
      <c r="L34" s="1070"/>
      <c r="M34" s="1070"/>
      <c r="N34" s="1070"/>
      <c r="O34" s="1070"/>
      <c r="P34" s="1071"/>
      <c r="Q34" s="1077"/>
      <c r="R34" s="1078"/>
      <c r="S34" s="1078"/>
      <c r="T34" s="1078"/>
      <c r="U34" s="1078"/>
      <c r="V34" s="1078"/>
      <c r="W34" s="1078"/>
      <c r="X34" s="1078"/>
      <c r="Y34" s="1078"/>
      <c r="Z34" s="1078"/>
      <c r="AA34" s="1078"/>
      <c r="AB34" s="1078"/>
      <c r="AC34" s="1078"/>
      <c r="AD34" s="1078"/>
      <c r="AE34" s="1079"/>
      <c r="AF34" s="1074"/>
      <c r="AG34" s="1075"/>
      <c r="AH34" s="1075"/>
      <c r="AI34" s="1075"/>
      <c r="AJ34" s="1076"/>
      <c r="AK34" s="1016"/>
      <c r="AL34" s="1007"/>
      <c r="AM34" s="1007"/>
      <c r="AN34" s="1007"/>
      <c r="AO34" s="1007"/>
      <c r="AP34" s="1007"/>
      <c r="AQ34" s="1007"/>
      <c r="AR34" s="1007"/>
      <c r="AS34" s="1007"/>
      <c r="AT34" s="1007"/>
      <c r="AU34" s="1007"/>
      <c r="AV34" s="1007"/>
      <c r="AW34" s="1007"/>
      <c r="AX34" s="1007"/>
      <c r="AY34" s="1007"/>
      <c r="AZ34" s="1080"/>
      <c r="BA34" s="1080"/>
      <c r="BB34" s="1080"/>
      <c r="BC34" s="1080"/>
      <c r="BD34" s="1080"/>
      <c r="BE34" s="1008"/>
      <c r="BF34" s="1008"/>
      <c r="BG34" s="1008"/>
      <c r="BH34" s="1008"/>
      <c r="BI34" s="1009"/>
      <c r="BJ34" s="220"/>
      <c r="BK34" s="220"/>
      <c r="BL34" s="220"/>
      <c r="BM34" s="220"/>
      <c r="BN34" s="220"/>
      <c r="BO34" s="229"/>
      <c r="BP34" s="229"/>
      <c r="BQ34" s="226">
        <v>28</v>
      </c>
      <c r="BR34" s="227"/>
      <c r="BS34" s="1031"/>
      <c r="BT34" s="1032"/>
      <c r="BU34" s="1032"/>
      <c r="BV34" s="1032"/>
      <c r="BW34" s="1032"/>
      <c r="BX34" s="1032"/>
      <c r="BY34" s="1032"/>
      <c r="BZ34" s="1032"/>
      <c r="CA34" s="1032"/>
      <c r="CB34" s="1032"/>
      <c r="CC34" s="1032"/>
      <c r="CD34" s="1032"/>
      <c r="CE34" s="1032"/>
      <c r="CF34" s="1032"/>
      <c r="CG34" s="1053"/>
      <c r="CH34" s="1028"/>
      <c r="CI34" s="1029"/>
      <c r="CJ34" s="1029"/>
      <c r="CK34" s="1029"/>
      <c r="CL34" s="1030"/>
      <c r="CM34" s="1028"/>
      <c r="CN34" s="1029"/>
      <c r="CO34" s="1029"/>
      <c r="CP34" s="1029"/>
      <c r="CQ34" s="1030"/>
      <c r="CR34" s="1028"/>
      <c r="CS34" s="1029"/>
      <c r="CT34" s="1029"/>
      <c r="CU34" s="1029"/>
      <c r="CV34" s="1030"/>
      <c r="CW34" s="1028"/>
      <c r="CX34" s="1029"/>
      <c r="CY34" s="1029"/>
      <c r="CZ34" s="1029"/>
      <c r="DA34" s="1030"/>
      <c r="DB34" s="1028"/>
      <c r="DC34" s="1029"/>
      <c r="DD34" s="1029"/>
      <c r="DE34" s="1029"/>
      <c r="DF34" s="1030"/>
      <c r="DG34" s="1028"/>
      <c r="DH34" s="1029"/>
      <c r="DI34" s="1029"/>
      <c r="DJ34" s="1029"/>
      <c r="DK34" s="1030"/>
      <c r="DL34" s="1028"/>
      <c r="DM34" s="1029"/>
      <c r="DN34" s="1029"/>
      <c r="DO34" s="1029"/>
      <c r="DP34" s="1030"/>
      <c r="DQ34" s="1028"/>
      <c r="DR34" s="1029"/>
      <c r="DS34" s="1029"/>
      <c r="DT34" s="1029"/>
      <c r="DU34" s="1030"/>
      <c r="DV34" s="1031"/>
      <c r="DW34" s="1032"/>
      <c r="DX34" s="1032"/>
      <c r="DY34" s="1032"/>
      <c r="DZ34" s="1033"/>
      <c r="EA34" s="218"/>
    </row>
    <row r="35" spans="1:131" ht="26.25" customHeight="1" x14ac:dyDescent="0.2">
      <c r="A35" s="230">
        <v>8</v>
      </c>
      <c r="B35" s="1069"/>
      <c r="C35" s="1070"/>
      <c r="D35" s="1070"/>
      <c r="E35" s="1070"/>
      <c r="F35" s="1070"/>
      <c r="G35" s="1070"/>
      <c r="H35" s="1070"/>
      <c r="I35" s="1070"/>
      <c r="J35" s="1070"/>
      <c r="K35" s="1070"/>
      <c r="L35" s="1070"/>
      <c r="M35" s="1070"/>
      <c r="N35" s="1070"/>
      <c r="O35" s="1070"/>
      <c r="P35" s="1071"/>
      <c r="Q35" s="1077"/>
      <c r="R35" s="1078"/>
      <c r="S35" s="1078"/>
      <c r="T35" s="1078"/>
      <c r="U35" s="1078"/>
      <c r="V35" s="1078"/>
      <c r="W35" s="1078"/>
      <c r="X35" s="1078"/>
      <c r="Y35" s="1078"/>
      <c r="Z35" s="1078"/>
      <c r="AA35" s="1078"/>
      <c r="AB35" s="1078"/>
      <c r="AC35" s="1078"/>
      <c r="AD35" s="1078"/>
      <c r="AE35" s="1079"/>
      <c r="AF35" s="1074"/>
      <c r="AG35" s="1075"/>
      <c r="AH35" s="1075"/>
      <c r="AI35" s="1075"/>
      <c r="AJ35" s="1076"/>
      <c r="AK35" s="1016"/>
      <c r="AL35" s="1007"/>
      <c r="AM35" s="1007"/>
      <c r="AN35" s="1007"/>
      <c r="AO35" s="1007"/>
      <c r="AP35" s="1007"/>
      <c r="AQ35" s="1007"/>
      <c r="AR35" s="1007"/>
      <c r="AS35" s="1007"/>
      <c r="AT35" s="1007"/>
      <c r="AU35" s="1007"/>
      <c r="AV35" s="1007"/>
      <c r="AW35" s="1007"/>
      <c r="AX35" s="1007"/>
      <c r="AY35" s="1007"/>
      <c r="AZ35" s="1080"/>
      <c r="BA35" s="1080"/>
      <c r="BB35" s="1080"/>
      <c r="BC35" s="1080"/>
      <c r="BD35" s="1080"/>
      <c r="BE35" s="1008"/>
      <c r="BF35" s="1008"/>
      <c r="BG35" s="1008"/>
      <c r="BH35" s="1008"/>
      <c r="BI35" s="1009"/>
      <c r="BJ35" s="220"/>
      <c r="BK35" s="220"/>
      <c r="BL35" s="220"/>
      <c r="BM35" s="220"/>
      <c r="BN35" s="220"/>
      <c r="BO35" s="229"/>
      <c r="BP35" s="229"/>
      <c r="BQ35" s="226">
        <v>29</v>
      </c>
      <c r="BR35" s="227"/>
      <c r="BS35" s="1031"/>
      <c r="BT35" s="1032"/>
      <c r="BU35" s="1032"/>
      <c r="BV35" s="1032"/>
      <c r="BW35" s="1032"/>
      <c r="BX35" s="1032"/>
      <c r="BY35" s="1032"/>
      <c r="BZ35" s="1032"/>
      <c r="CA35" s="1032"/>
      <c r="CB35" s="1032"/>
      <c r="CC35" s="1032"/>
      <c r="CD35" s="1032"/>
      <c r="CE35" s="1032"/>
      <c r="CF35" s="1032"/>
      <c r="CG35" s="1053"/>
      <c r="CH35" s="1028"/>
      <c r="CI35" s="1029"/>
      <c r="CJ35" s="1029"/>
      <c r="CK35" s="1029"/>
      <c r="CL35" s="1030"/>
      <c r="CM35" s="1028"/>
      <c r="CN35" s="1029"/>
      <c r="CO35" s="1029"/>
      <c r="CP35" s="1029"/>
      <c r="CQ35" s="1030"/>
      <c r="CR35" s="1028"/>
      <c r="CS35" s="1029"/>
      <c r="CT35" s="1029"/>
      <c r="CU35" s="1029"/>
      <c r="CV35" s="1030"/>
      <c r="CW35" s="1028"/>
      <c r="CX35" s="1029"/>
      <c r="CY35" s="1029"/>
      <c r="CZ35" s="1029"/>
      <c r="DA35" s="1030"/>
      <c r="DB35" s="1028"/>
      <c r="DC35" s="1029"/>
      <c r="DD35" s="1029"/>
      <c r="DE35" s="1029"/>
      <c r="DF35" s="1030"/>
      <c r="DG35" s="1028"/>
      <c r="DH35" s="1029"/>
      <c r="DI35" s="1029"/>
      <c r="DJ35" s="1029"/>
      <c r="DK35" s="1030"/>
      <c r="DL35" s="1028"/>
      <c r="DM35" s="1029"/>
      <c r="DN35" s="1029"/>
      <c r="DO35" s="1029"/>
      <c r="DP35" s="1030"/>
      <c r="DQ35" s="1028"/>
      <c r="DR35" s="1029"/>
      <c r="DS35" s="1029"/>
      <c r="DT35" s="1029"/>
      <c r="DU35" s="1030"/>
      <c r="DV35" s="1031"/>
      <c r="DW35" s="1032"/>
      <c r="DX35" s="1032"/>
      <c r="DY35" s="1032"/>
      <c r="DZ35" s="1033"/>
      <c r="EA35" s="218"/>
    </row>
    <row r="36" spans="1:131" ht="26.25" customHeight="1" x14ac:dyDescent="0.2">
      <c r="A36" s="230">
        <v>9</v>
      </c>
      <c r="B36" s="1069"/>
      <c r="C36" s="1070"/>
      <c r="D36" s="1070"/>
      <c r="E36" s="1070"/>
      <c r="F36" s="1070"/>
      <c r="G36" s="1070"/>
      <c r="H36" s="1070"/>
      <c r="I36" s="1070"/>
      <c r="J36" s="1070"/>
      <c r="K36" s="1070"/>
      <c r="L36" s="1070"/>
      <c r="M36" s="1070"/>
      <c r="N36" s="1070"/>
      <c r="O36" s="1070"/>
      <c r="P36" s="1071"/>
      <c r="Q36" s="1077"/>
      <c r="R36" s="1078"/>
      <c r="S36" s="1078"/>
      <c r="T36" s="1078"/>
      <c r="U36" s="1078"/>
      <c r="V36" s="1078"/>
      <c r="W36" s="1078"/>
      <c r="X36" s="1078"/>
      <c r="Y36" s="1078"/>
      <c r="Z36" s="1078"/>
      <c r="AA36" s="1078"/>
      <c r="AB36" s="1078"/>
      <c r="AC36" s="1078"/>
      <c r="AD36" s="1078"/>
      <c r="AE36" s="1079"/>
      <c r="AF36" s="1074"/>
      <c r="AG36" s="1075"/>
      <c r="AH36" s="1075"/>
      <c r="AI36" s="1075"/>
      <c r="AJ36" s="1076"/>
      <c r="AK36" s="1016"/>
      <c r="AL36" s="1007"/>
      <c r="AM36" s="1007"/>
      <c r="AN36" s="1007"/>
      <c r="AO36" s="1007"/>
      <c r="AP36" s="1007"/>
      <c r="AQ36" s="1007"/>
      <c r="AR36" s="1007"/>
      <c r="AS36" s="1007"/>
      <c r="AT36" s="1007"/>
      <c r="AU36" s="1007"/>
      <c r="AV36" s="1007"/>
      <c r="AW36" s="1007"/>
      <c r="AX36" s="1007"/>
      <c r="AY36" s="1007"/>
      <c r="AZ36" s="1080"/>
      <c r="BA36" s="1080"/>
      <c r="BB36" s="1080"/>
      <c r="BC36" s="1080"/>
      <c r="BD36" s="1080"/>
      <c r="BE36" s="1008"/>
      <c r="BF36" s="1008"/>
      <c r="BG36" s="1008"/>
      <c r="BH36" s="1008"/>
      <c r="BI36" s="1009"/>
      <c r="BJ36" s="220"/>
      <c r="BK36" s="220"/>
      <c r="BL36" s="220"/>
      <c r="BM36" s="220"/>
      <c r="BN36" s="220"/>
      <c r="BO36" s="229"/>
      <c r="BP36" s="229"/>
      <c r="BQ36" s="226">
        <v>30</v>
      </c>
      <c r="BR36" s="227"/>
      <c r="BS36" s="1031"/>
      <c r="BT36" s="1032"/>
      <c r="BU36" s="1032"/>
      <c r="BV36" s="1032"/>
      <c r="BW36" s="1032"/>
      <c r="BX36" s="1032"/>
      <c r="BY36" s="1032"/>
      <c r="BZ36" s="1032"/>
      <c r="CA36" s="1032"/>
      <c r="CB36" s="1032"/>
      <c r="CC36" s="1032"/>
      <c r="CD36" s="1032"/>
      <c r="CE36" s="1032"/>
      <c r="CF36" s="1032"/>
      <c r="CG36" s="1053"/>
      <c r="CH36" s="1028"/>
      <c r="CI36" s="1029"/>
      <c r="CJ36" s="1029"/>
      <c r="CK36" s="1029"/>
      <c r="CL36" s="1030"/>
      <c r="CM36" s="1028"/>
      <c r="CN36" s="1029"/>
      <c r="CO36" s="1029"/>
      <c r="CP36" s="1029"/>
      <c r="CQ36" s="1030"/>
      <c r="CR36" s="1028"/>
      <c r="CS36" s="1029"/>
      <c r="CT36" s="1029"/>
      <c r="CU36" s="1029"/>
      <c r="CV36" s="1030"/>
      <c r="CW36" s="1028"/>
      <c r="CX36" s="1029"/>
      <c r="CY36" s="1029"/>
      <c r="CZ36" s="1029"/>
      <c r="DA36" s="1030"/>
      <c r="DB36" s="1028"/>
      <c r="DC36" s="1029"/>
      <c r="DD36" s="1029"/>
      <c r="DE36" s="1029"/>
      <c r="DF36" s="1030"/>
      <c r="DG36" s="1028"/>
      <c r="DH36" s="1029"/>
      <c r="DI36" s="1029"/>
      <c r="DJ36" s="1029"/>
      <c r="DK36" s="1030"/>
      <c r="DL36" s="1028"/>
      <c r="DM36" s="1029"/>
      <c r="DN36" s="1029"/>
      <c r="DO36" s="1029"/>
      <c r="DP36" s="1030"/>
      <c r="DQ36" s="1028"/>
      <c r="DR36" s="1029"/>
      <c r="DS36" s="1029"/>
      <c r="DT36" s="1029"/>
      <c r="DU36" s="1030"/>
      <c r="DV36" s="1031"/>
      <c r="DW36" s="1032"/>
      <c r="DX36" s="1032"/>
      <c r="DY36" s="1032"/>
      <c r="DZ36" s="1033"/>
      <c r="EA36" s="218"/>
    </row>
    <row r="37" spans="1:131" ht="26.25" customHeight="1" x14ac:dyDescent="0.2">
      <c r="A37" s="230">
        <v>10</v>
      </c>
      <c r="B37" s="1069"/>
      <c r="C37" s="1070"/>
      <c r="D37" s="1070"/>
      <c r="E37" s="1070"/>
      <c r="F37" s="1070"/>
      <c r="G37" s="1070"/>
      <c r="H37" s="1070"/>
      <c r="I37" s="1070"/>
      <c r="J37" s="1070"/>
      <c r="K37" s="1070"/>
      <c r="L37" s="1070"/>
      <c r="M37" s="1070"/>
      <c r="N37" s="1070"/>
      <c r="O37" s="1070"/>
      <c r="P37" s="1071"/>
      <c r="Q37" s="1077"/>
      <c r="R37" s="1078"/>
      <c r="S37" s="1078"/>
      <c r="T37" s="1078"/>
      <c r="U37" s="1078"/>
      <c r="V37" s="1078"/>
      <c r="W37" s="1078"/>
      <c r="X37" s="1078"/>
      <c r="Y37" s="1078"/>
      <c r="Z37" s="1078"/>
      <c r="AA37" s="1078"/>
      <c r="AB37" s="1078"/>
      <c r="AC37" s="1078"/>
      <c r="AD37" s="1078"/>
      <c r="AE37" s="1079"/>
      <c r="AF37" s="1074"/>
      <c r="AG37" s="1075"/>
      <c r="AH37" s="1075"/>
      <c r="AI37" s="1075"/>
      <c r="AJ37" s="1076"/>
      <c r="AK37" s="1016"/>
      <c r="AL37" s="1007"/>
      <c r="AM37" s="1007"/>
      <c r="AN37" s="1007"/>
      <c r="AO37" s="1007"/>
      <c r="AP37" s="1007"/>
      <c r="AQ37" s="1007"/>
      <c r="AR37" s="1007"/>
      <c r="AS37" s="1007"/>
      <c r="AT37" s="1007"/>
      <c r="AU37" s="1007"/>
      <c r="AV37" s="1007"/>
      <c r="AW37" s="1007"/>
      <c r="AX37" s="1007"/>
      <c r="AY37" s="1007"/>
      <c r="AZ37" s="1080"/>
      <c r="BA37" s="1080"/>
      <c r="BB37" s="1080"/>
      <c r="BC37" s="1080"/>
      <c r="BD37" s="1080"/>
      <c r="BE37" s="1008"/>
      <c r="BF37" s="1008"/>
      <c r="BG37" s="1008"/>
      <c r="BH37" s="1008"/>
      <c r="BI37" s="1009"/>
      <c r="BJ37" s="220"/>
      <c r="BK37" s="220"/>
      <c r="BL37" s="220"/>
      <c r="BM37" s="220"/>
      <c r="BN37" s="220"/>
      <c r="BO37" s="229"/>
      <c r="BP37" s="229"/>
      <c r="BQ37" s="226">
        <v>31</v>
      </c>
      <c r="BR37" s="227"/>
      <c r="BS37" s="1031"/>
      <c r="BT37" s="1032"/>
      <c r="BU37" s="1032"/>
      <c r="BV37" s="1032"/>
      <c r="BW37" s="1032"/>
      <c r="BX37" s="1032"/>
      <c r="BY37" s="1032"/>
      <c r="BZ37" s="1032"/>
      <c r="CA37" s="1032"/>
      <c r="CB37" s="1032"/>
      <c r="CC37" s="1032"/>
      <c r="CD37" s="1032"/>
      <c r="CE37" s="1032"/>
      <c r="CF37" s="1032"/>
      <c r="CG37" s="1053"/>
      <c r="CH37" s="1028"/>
      <c r="CI37" s="1029"/>
      <c r="CJ37" s="1029"/>
      <c r="CK37" s="1029"/>
      <c r="CL37" s="1030"/>
      <c r="CM37" s="1028"/>
      <c r="CN37" s="1029"/>
      <c r="CO37" s="1029"/>
      <c r="CP37" s="1029"/>
      <c r="CQ37" s="1030"/>
      <c r="CR37" s="1028"/>
      <c r="CS37" s="1029"/>
      <c r="CT37" s="1029"/>
      <c r="CU37" s="1029"/>
      <c r="CV37" s="1030"/>
      <c r="CW37" s="1028"/>
      <c r="CX37" s="1029"/>
      <c r="CY37" s="1029"/>
      <c r="CZ37" s="1029"/>
      <c r="DA37" s="1030"/>
      <c r="DB37" s="1028"/>
      <c r="DC37" s="1029"/>
      <c r="DD37" s="1029"/>
      <c r="DE37" s="1029"/>
      <c r="DF37" s="1030"/>
      <c r="DG37" s="1028"/>
      <c r="DH37" s="1029"/>
      <c r="DI37" s="1029"/>
      <c r="DJ37" s="1029"/>
      <c r="DK37" s="1030"/>
      <c r="DL37" s="1028"/>
      <c r="DM37" s="1029"/>
      <c r="DN37" s="1029"/>
      <c r="DO37" s="1029"/>
      <c r="DP37" s="1030"/>
      <c r="DQ37" s="1028"/>
      <c r="DR37" s="1029"/>
      <c r="DS37" s="1029"/>
      <c r="DT37" s="1029"/>
      <c r="DU37" s="1030"/>
      <c r="DV37" s="1031"/>
      <c r="DW37" s="1032"/>
      <c r="DX37" s="1032"/>
      <c r="DY37" s="1032"/>
      <c r="DZ37" s="1033"/>
      <c r="EA37" s="218"/>
    </row>
    <row r="38" spans="1:131" ht="26.25" customHeight="1" x14ac:dyDescent="0.2">
      <c r="A38" s="230">
        <v>11</v>
      </c>
      <c r="B38" s="1069"/>
      <c r="C38" s="1070"/>
      <c r="D38" s="1070"/>
      <c r="E38" s="1070"/>
      <c r="F38" s="1070"/>
      <c r="G38" s="1070"/>
      <c r="H38" s="1070"/>
      <c r="I38" s="1070"/>
      <c r="J38" s="1070"/>
      <c r="K38" s="1070"/>
      <c r="L38" s="1070"/>
      <c r="M38" s="1070"/>
      <c r="N38" s="1070"/>
      <c r="O38" s="1070"/>
      <c r="P38" s="1071"/>
      <c r="Q38" s="1077"/>
      <c r="R38" s="1078"/>
      <c r="S38" s="1078"/>
      <c r="T38" s="1078"/>
      <c r="U38" s="1078"/>
      <c r="V38" s="1078"/>
      <c r="W38" s="1078"/>
      <c r="X38" s="1078"/>
      <c r="Y38" s="1078"/>
      <c r="Z38" s="1078"/>
      <c r="AA38" s="1078"/>
      <c r="AB38" s="1078"/>
      <c r="AC38" s="1078"/>
      <c r="AD38" s="1078"/>
      <c r="AE38" s="1079"/>
      <c r="AF38" s="1074"/>
      <c r="AG38" s="1075"/>
      <c r="AH38" s="1075"/>
      <c r="AI38" s="1075"/>
      <c r="AJ38" s="1076"/>
      <c r="AK38" s="1016"/>
      <c r="AL38" s="1007"/>
      <c r="AM38" s="1007"/>
      <c r="AN38" s="1007"/>
      <c r="AO38" s="1007"/>
      <c r="AP38" s="1007"/>
      <c r="AQ38" s="1007"/>
      <c r="AR38" s="1007"/>
      <c r="AS38" s="1007"/>
      <c r="AT38" s="1007"/>
      <c r="AU38" s="1007"/>
      <c r="AV38" s="1007"/>
      <c r="AW38" s="1007"/>
      <c r="AX38" s="1007"/>
      <c r="AY38" s="1007"/>
      <c r="AZ38" s="1080"/>
      <c r="BA38" s="1080"/>
      <c r="BB38" s="1080"/>
      <c r="BC38" s="1080"/>
      <c r="BD38" s="1080"/>
      <c r="BE38" s="1008"/>
      <c r="BF38" s="1008"/>
      <c r="BG38" s="1008"/>
      <c r="BH38" s="1008"/>
      <c r="BI38" s="1009"/>
      <c r="BJ38" s="220"/>
      <c r="BK38" s="220"/>
      <c r="BL38" s="220"/>
      <c r="BM38" s="220"/>
      <c r="BN38" s="220"/>
      <c r="BO38" s="229"/>
      <c r="BP38" s="229"/>
      <c r="BQ38" s="226">
        <v>32</v>
      </c>
      <c r="BR38" s="227"/>
      <c r="BS38" s="1031"/>
      <c r="BT38" s="1032"/>
      <c r="BU38" s="1032"/>
      <c r="BV38" s="1032"/>
      <c r="BW38" s="1032"/>
      <c r="BX38" s="1032"/>
      <c r="BY38" s="1032"/>
      <c r="BZ38" s="1032"/>
      <c r="CA38" s="1032"/>
      <c r="CB38" s="1032"/>
      <c r="CC38" s="1032"/>
      <c r="CD38" s="1032"/>
      <c r="CE38" s="1032"/>
      <c r="CF38" s="1032"/>
      <c r="CG38" s="1053"/>
      <c r="CH38" s="1028"/>
      <c r="CI38" s="1029"/>
      <c r="CJ38" s="1029"/>
      <c r="CK38" s="1029"/>
      <c r="CL38" s="1030"/>
      <c r="CM38" s="1028"/>
      <c r="CN38" s="1029"/>
      <c r="CO38" s="1029"/>
      <c r="CP38" s="1029"/>
      <c r="CQ38" s="1030"/>
      <c r="CR38" s="1028"/>
      <c r="CS38" s="1029"/>
      <c r="CT38" s="1029"/>
      <c r="CU38" s="1029"/>
      <c r="CV38" s="1030"/>
      <c r="CW38" s="1028"/>
      <c r="CX38" s="1029"/>
      <c r="CY38" s="1029"/>
      <c r="CZ38" s="1029"/>
      <c r="DA38" s="1030"/>
      <c r="DB38" s="1028"/>
      <c r="DC38" s="1029"/>
      <c r="DD38" s="1029"/>
      <c r="DE38" s="1029"/>
      <c r="DF38" s="1030"/>
      <c r="DG38" s="1028"/>
      <c r="DH38" s="1029"/>
      <c r="DI38" s="1029"/>
      <c r="DJ38" s="1029"/>
      <c r="DK38" s="1030"/>
      <c r="DL38" s="1028"/>
      <c r="DM38" s="1029"/>
      <c r="DN38" s="1029"/>
      <c r="DO38" s="1029"/>
      <c r="DP38" s="1030"/>
      <c r="DQ38" s="1028"/>
      <c r="DR38" s="1029"/>
      <c r="DS38" s="1029"/>
      <c r="DT38" s="1029"/>
      <c r="DU38" s="1030"/>
      <c r="DV38" s="1031"/>
      <c r="DW38" s="1032"/>
      <c r="DX38" s="1032"/>
      <c r="DY38" s="1032"/>
      <c r="DZ38" s="1033"/>
      <c r="EA38" s="218"/>
    </row>
    <row r="39" spans="1:131" ht="26.25" customHeight="1" x14ac:dyDescent="0.2">
      <c r="A39" s="230">
        <v>12</v>
      </c>
      <c r="B39" s="1069"/>
      <c r="C39" s="1070"/>
      <c r="D39" s="1070"/>
      <c r="E39" s="1070"/>
      <c r="F39" s="1070"/>
      <c r="G39" s="1070"/>
      <c r="H39" s="1070"/>
      <c r="I39" s="1070"/>
      <c r="J39" s="1070"/>
      <c r="K39" s="1070"/>
      <c r="L39" s="1070"/>
      <c r="M39" s="1070"/>
      <c r="N39" s="1070"/>
      <c r="O39" s="1070"/>
      <c r="P39" s="1071"/>
      <c r="Q39" s="1077"/>
      <c r="R39" s="1078"/>
      <c r="S39" s="1078"/>
      <c r="T39" s="1078"/>
      <c r="U39" s="1078"/>
      <c r="V39" s="1078"/>
      <c r="W39" s="1078"/>
      <c r="X39" s="1078"/>
      <c r="Y39" s="1078"/>
      <c r="Z39" s="1078"/>
      <c r="AA39" s="1078"/>
      <c r="AB39" s="1078"/>
      <c r="AC39" s="1078"/>
      <c r="AD39" s="1078"/>
      <c r="AE39" s="1079"/>
      <c r="AF39" s="1074"/>
      <c r="AG39" s="1075"/>
      <c r="AH39" s="1075"/>
      <c r="AI39" s="1075"/>
      <c r="AJ39" s="1076"/>
      <c r="AK39" s="1016"/>
      <c r="AL39" s="1007"/>
      <c r="AM39" s="1007"/>
      <c r="AN39" s="1007"/>
      <c r="AO39" s="1007"/>
      <c r="AP39" s="1007"/>
      <c r="AQ39" s="1007"/>
      <c r="AR39" s="1007"/>
      <c r="AS39" s="1007"/>
      <c r="AT39" s="1007"/>
      <c r="AU39" s="1007"/>
      <c r="AV39" s="1007"/>
      <c r="AW39" s="1007"/>
      <c r="AX39" s="1007"/>
      <c r="AY39" s="1007"/>
      <c r="AZ39" s="1080"/>
      <c r="BA39" s="1080"/>
      <c r="BB39" s="1080"/>
      <c r="BC39" s="1080"/>
      <c r="BD39" s="1080"/>
      <c r="BE39" s="1008"/>
      <c r="BF39" s="1008"/>
      <c r="BG39" s="1008"/>
      <c r="BH39" s="1008"/>
      <c r="BI39" s="1009"/>
      <c r="BJ39" s="220"/>
      <c r="BK39" s="220"/>
      <c r="BL39" s="220"/>
      <c r="BM39" s="220"/>
      <c r="BN39" s="220"/>
      <c r="BO39" s="229"/>
      <c r="BP39" s="229"/>
      <c r="BQ39" s="226">
        <v>33</v>
      </c>
      <c r="BR39" s="227"/>
      <c r="BS39" s="1031"/>
      <c r="BT39" s="1032"/>
      <c r="BU39" s="1032"/>
      <c r="BV39" s="1032"/>
      <c r="BW39" s="1032"/>
      <c r="BX39" s="1032"/>
      <c r="BY39" s="1032"/>
      <c r="BZ39" s="1032"/>
      <c r="CA39" s="1032"/>
      <c r="CB39" s="1032"/>
      <c r="CC39" s="1032"/>
      <c r="CD39" s="1032"/>
      <c r="CE39" s="1032"/>
      <c r="CF39" s="1032"/>
      <c r="CG39" s="1053"/>
      <c r="CH39" s="1028"/>
      <c r="CI39" s="1029"/>
      <c r="CJ39" s="1029"/>
      <c r="CK39" s="1029"/>
      <c r="CL39" s="1030"/>
      <c r="CM39" s="1028"/>
      <c r="CN39" s="1029"/>
      <c r="CO39" s="1029"/>
      <c r="CP39" s="1029"/>
      <c r="CQ39" s="1030"/>
      <c r="CR39" s="1028"/>
      <c r="CS39" s="1029"/>
      <c r="CT39" s="1029"/>
      <c r="CU39" s="1029"/>
      <c r="CV39" s="1030"/>
      <c r="CW39" s="1028"/>
      <c r="CX39" s="1029"/>
      <c r="CY39" s="1029"/>
      <c r="CZ39" s="1029"/>
      <c r="DA39" s="1030"/>
      <c r="DB39" s="1028"/>
      <c r="DC39" s="1029"/>
      <c r="DD39" s="1029"/>
      <c r="DE39" s="1029"/>
      <c r="DF39" s="1030"/>
      <c r="DG39" s="1028"/>
      <c r="DH39" s="1029"/>
      <c r="DI39" s="1029"/>
      <c r="DJ39" s="1029"/>
      <c r="DK39" s="1030"/>
      <c r="DL39" s="1028"/>
      <c r="DM39" s="1029"/>
      <c r="DN39" s="1029"/>
      <c r="DO39" s="1029"/>
      <c r="DP39" s="1030"/>
      <c r="DQ39" s="1028"/>
      <c r="DR39" s="1029"/>
      <c r="DS39" s="1029"/>
      <c r="DT39" s="1029"/>
      <c r="DU39" s="1030"/>
      <c r="DV39" s="1031"/>
      <c r="DW39" s="1032"/>
      <c r="DX39" s="1032"/>
      <c r="DY39" s="1032"/>
      <c r="DZ39" s="1033"/>
      <c r="EA39" s="218"/>
    </row>
    <row r="40" spans="1:131" ht="26.25" customHeight="1" x14ac:dyDescent="0.2">
      <c r="A40" s="226">
        <v>13</v>
      </c>
      <c r="B40" s="1069"/>
      <c r="C40" s="1070"/>
      <c r="D40" s="1070"/>
      <c r="E40" s="1070"/>
      <c r="F40" s="1070"/>
      <c r="G40" s="1070"/>
      <c r="H40" s="1070"/>
      <c r="I40" s="1070"/>
      <c r="J40" s="1070"/>
      <c r="K40" s="1070"/>
      <c r="L40" s="1070"/>
      <c r="M40" s="1070"/>
      <c r="N40" s="1070"/>
      <c r="O40" s="1070"/>
      <c r="P40" s="1071"/>
      <c r="Q40" s="1077"/>
      <c r="R40" s="1078"/>
      <c r="S40" s="1078"/>
      <c r="T40" s="1078"/>
      <c r="U40" s="1078"/>
      <c r="V40" s="1078"/>
      <c r="W40" s="1078"/>
      <c r="X40" s="1078"/>
      <c r="Y40" s="1078"/>
      <c r="Z40" s="1078"/>
      <c r="AA40" s="1078"/>
      <c r="AB40" s="1078"/>
      <c r="AC40" s="1078"/>
      <c r="AD40" s="1078"/>
      <c r="AE40" s="1079"/>
      <c r="AF40" s="1074"/>
      <c r="AG40" s="1075"/>
      <c r="AH40" s="1075"/>
      <c r="AI40" s="1075"/>
      <c r="AJ40" s="1076"/>
      <c r="AK40" s="1016"/>
      <c r="AL40" s="1007"/>
      <c r="AM40" s="1007"/>
      <c r="AN40" s="1007"/>
      <c r="AO40" s="1007"/>
      <c r="AP40" s="1007"/>
      <c r="AQ40" s="1007"/>
      <c r="AR40" s="1007"/>
      <c r="AS40" s="1007"/>
      <c r="AT40" s="1007"/>
      <c r="AU40" s="1007"/>
      <c r="AV40" s="1007"/>
      <c r="AW40" s="1007"/>
      <c r="AX40" s="1007"/>
      <c r="AY40" s="1007"/>
      <c r="AZ40" s="1080"/>
      <c r="BA40" s="1080"/>
      <c r="BB40" s="1080"/>
      <c r="BC40" s="1080"/>
      <c r="BD40" s="1080"/>
      <c r="BE40" s="1008"/>
      <c r="BF40" s="1008"/>
      <c r="BG40" s="1008"/>
      <c r="BH40" s="1008"/>
      <c r="BI40" s="1009"/>
      <c r="BJ40" s="220"/>
      <c r="BK40" s="220"/>
      <c r="BL40" s="220"/>
      <c r="BM40" s="220"/>
      <c r="BN40" s="220"/>
      <c r="BO40" s="229"/>
      <c r="BP40" s="229"/>
      <c r="BQ40" s="226">
        <v>34</v>
      </c>
      <c r="BR40" s="227"/>
      <c r="BS40" s="1031"/>
      <c r="BT40" s="1032"/>
      <c r="BU40" s="1032"/>
      <c r="BV40" s="1032"/>
      <c r="BW40" s="1032"/>
      <c r="BX40" s="1032"/>
      <c r="BY40" s="1032"/>
      <c r="BZ40" s="1032"/>
      <c r="CA40" s="1032"/>
      <c r="CB40" s="1032"/>
      <c r="CC40" s="1032"/>
      <c r="CD40" s="1032"/>
      <c r="CE40" s="1032"/>
      <c r="CF40" s="1032"/>
      <c r="CG40" s="1053"/>
      <c r="CH40" s="1028"/>
      <c r="CI40" s="1029"/>
      <c r="CJ40" s="1029"/>
      <c r="CK40" s="1029"/>
      <c r="CL40" s="1030"/>
      <c r="CM40" s="1028"/>
      <c r="CN40" s="1029"/>
      <c r="CO40" s="1029"/>
      <c r="CP40" s="1029"/>
      <c r="CQ40" s="1030"/>
      <c r="CR40" s="1028"/>
      <c r="CS40" s="1029"/>
      <c r="CT40" s="1029"/>
      <c r="CU40" s="1029"/>
      <c r="CV40" s="1030"/>
      <c r="CW40" s="1028"/>
      <c r="CX40" s="1029"/>
      <c r="CY40" s="1029"/>
      <c r="CZ40" s="1029"/>
      <c r="DA40" s="1030"/>
      <c r="DB40" s="1028"/>
      <c r="DC40" s="1029"/>
      <c r="DD40" s="1029"/>
      <c r="DE40" s="1029"/>
      <c r="DF40" s="1030"/>
      <c r="DG40" s="1028"/>
      <c r="DH40" s="1029"/>
      <c r="DI40" s="1029"/>
      <c r="DJ40" s="1029"/>
      <c r="DK40" s="1030"/>
      <c r="DL40" s="1028"/>
      <c r="DM40" s="1029"/>
      <c r="DN40" s="1029"/>
      <c r="DO40" s="1029"/>
      <c r="DP40" s="1030"/>
      <c r="DQ40" s="1028"/>
      <c r="DR40" s="1029"/>
      <c r="DS40" s="1029"/>
      <c r="DT40" s="1029"/>
      <c r="DU40" s="1030"/>
      <c r="DV40" s="1031"/>
      <c r="DW40" s="1032"/>
      <c r="DX40" s="1032"/>
      <c r="DY40" s="1032"/>
      <c r="DZ40" s="1033"/>
      <c r="EA40" s="218"/>
    </row>
    <row r="41" spans="1:131" ht="26.25" customHeight="1" x14ac:dyDescent="0.2">
      <c r="A41" s="226">
        <v>14</v>
      </c>
      <c r="B41" s="1069"/>
      <c r="C41" s="1070"/>
      <c r="D41" s="1070"/>
      <c r="E41" s="1070"/>
      <c r="F41" s="1070"/>
      <c r="G41" s="1070"/>
      <c r="H41" s="1070"/>
      <c r="I41" s="1070"/>
      <c r="J41" s="1070"/>
      <c r="K41" s="1070"/>
      <c r="L41" s="1070"/>
      <c r="M41" s="1070"/>
      <c r="N41" s="1070"/>
      <c r="O41" s="1070"/>
      <c r="P41" s="1071"/>
      <c r="Q41" s="1077"/>
      <c r="R41" s="1078"/>
      <c r="S41" s="1078"/>
      <c r="T41" s="1078"/>
      <c r="U41" s="1078"/>
      <c r="V41" s="1078"/>
      <c r="W41" s="1078"/>
      <c r="X41" s="1078"/>
      <c r="Y41" s="1078"/>
      <c r="Z41" s="1078"/>
      <c r="AA41" s="1078"/>
      <c r="AB41" s="1078"/>
      <c r="AC41" s="1078"/>
      <c r="AD41" s="1078"/>
      <c r="AE41" s="1079"/>
      <c r="AF41" s="1074"/>
      <c r="AG41" s="1075"/>
      <c r="AH41" s="1075"/>
      <c r="AI41" s="1075"/>
      <c r="AJ41" s="1076"/>
      <c r="AK41" s="1016"/>
      <c r="AL41" s="1007"/>
      <c r="AM41" s="1007"/>
      <c r="AN41" s="1007"/>
      <c r="AO41" s="1007"/>
      <c r="AP41" s="1007"/>
      <c r="AQ41" s="1007"/>
      <c r="AR41" s="1007"/>
      <c r="AS41" s="1007"/>
      <c r="AT41" s="1007"/>
      <c r="AU41" s="1007"/>
      <c r="AV41" s="1007"/>
      <c r="AW41" s="1007"/>
      <c r="AX41" s="1007"/>
      <c r="AY41" s="1007"/>
      <c r="AZ41" s="1080"/>
      <c r="BA41" s="1080"/>
      <c r="BB41" s="1080"/>
      <c r="BC41" s="1080"/>
      <c r="BD41" s="1080"/>
      <c r="BE41" s="1008"/>
      <c r="BF41" s="1008"/>
      <c r="BG41" s="1008"/>
      <c r="BH41" s="1008"/>
      <c r="BI41" s="1009"/>
      <c r="BJ41" s="220"/>
      <c r="BK41" s="220"/>
      <c r="BL41" s="220"/>
      <c r="BM41" s="220"/>
      <c r="BN41" s="220"/>
      <c r="BO41" s="229"/>
      <c r="BP41" s="229"/>
      <c r="BQ41" s="226">
        <v>35</v>
      </c>
      <c r="BR41" s="227"/>
      <c r="BS41" s="1031"/>
      <c r="BT41" s="1032"/>
      <c r="BU41" s="1032"/>
      <c r="BV41" s="1032"/>
      <c r="BW41" s="1032"/>
      <c r="BX41" s="1032"/>
      <c r="BY41" s="1032"/>
      <c r="BZ41" s="1032"/>
      <c r="CA41" s="1032"/>
      <c r="CB41" s="1032"/>
      <c r="CC41" s="1032"/>
      <c r="CD41" s="1032"/>
      <c r="CE41" s="1032"/>
      <c r="CF41" s="1032"/>
      <c r="CG41" s="1053"/>
      <c r="CH41" s="1028"/>
      <c r="CI41" s="1029"/>
      <c r="CJ41" s="1029"/>
      <c r="CK41" s="1029"/>
      <c r="CL41" s="1030"/>
      <c r="CM41" s="1028"/>
      <c r="CN41" s="1029"/>
      <c r="CO41" s="1029"/>
      <c r="CP41" s="1029"/>
      <c r="CQ41" s="1030"/>
      <c r="CR41" s="1028"/>
      <c r="CS41" s="1029"/>
      <c r="CT41" s="1029"/>
      <c r="CU41" s="1029"/>
      <c r="CV41" s="1030"/>
      <c r="CW41" s="1028"/>
      <c r="CX41" s="1029"/>
      <c r="CY41" s="1029"/>
      <c r="CZ41" s="1029"/>
      <c r="DA41" s="1030"/>
      <c r="DB41" s="1028"/>
      <c r="DC41" s="1029"/>
      <c r="DD41" s="1029"/>
      <c r="DE41" s="1029"/>
      <c r="DF41" s="1030"/>
      <c r="DG41" s="1028"/>
      <c r="DH41" s="1029"/>
      <c r="DI41" s="1029"/>
      <c r="DJ41" s="1029"/>
      <c r="DK41" s="1030"/>
      <c r="DL41" s="1028"/>
      <c r="DM41" s="1029"/>
      <c r="DN41" s="1029"/>
      <c r="DO41" s="1029"/>
      <c r="DP41" s="1030"/>
      <c r="DQ41" s="1028"/>
      <c r="DR41" s="1029"/>
      <c r="DS41" s="1029"/>
      <c r="DT41" s="1029"/>
      <c r="DU41" s="1030"/>
      <c r="DV41" s="1031"/>
      <c r="DW41" s="1032"/>
      <c r="DX41" s="1032"/>
      <c r="DY41" s="1032"/>
      <c r="DZ41" s="1033"/>
      <c r="EA41" s="218"/>
    </row>
    <row r="42" spans="1:131" ht="26.25" customHeight="1" x14ac:dyDescent="0.2">
      <c r="A42" s="226">
        <v>15</v>
      </c>
      <c r="B42" s="1069"/>
      <c r="C42" s="1070"/>
      <c r="D42" s="1070"/>
      <c r="E42" s="1070"/>
      <c r="F42" s="1070"/>
      <c r="G42" s="1070"/>
      <c r="H42" s="1070"/>
      <c r="I42" s="1070"/>
      <c r="J42" s="1070"/>
      <c r="K42" s="1070"/>
      <c r="L42" s="1070"/>
      <c r="M42" s="1070"/>
      <c r="N42" s="1070"/>
      <c r="O42" s="1070"/>
      <c r="P42" s="1071"/>
      <c r="Q42" s="1077"/>
      <c r="R42" s="1078"/>
      <c r="S42" s="1078"/>
      <c r="T42" s="1078"/>
      <c r="U42" s="1078"/>
      <c r="V42" s="1078"/>
      <c r="W42" s="1078"/>
      <c r="X42" s="1078"/>
      <c r="Y42" s="1078"/>
      <c r="Z42" s="1078"/>
      <c r="AA42" s="1078"/>
      <c r="AB42" s="1078"/>
      <c r="AC42" s="1078"/>
      <c r="AD42" s="1078"/>
      <c r="AE42" s="1079"/>
      <c r="AF42" s="1074"/>
      <c r="AG42" s="1075"/>
      <c r="AH42" s="1075"/>
      <c r="AI42" s="1075"/>
      <c r="AJ42" s="1076"/>
      <c r="AK42" s="1016"/>
      <c r="AL42" s="1007"/>
      <c r="AM42" s="1007"/>
      <c r="AN42" s="1007"/>
      <c r="AO42" s="1007"/>
      <c r="AP42" s="1007"/>
      <c r="AQ42" s="1007"/>
      <c r="AR42" s="1007"/>
      <c r="AS42" s="1007"/>
      <c r="AT42" s="1007"/>
      <c r="AU42" s="1007"/>
      <c r="AV42" s="1007"/>
      <c r="AW42" s="1007"/>
      <c r="AX42" s="1007"/>
      <c r="AY42" s="1007"/>
      <c r="AZ42" s="1080"/>
      <c r="BA42" s="1080"/>
      <c r="BB42" s="1080"/>
      <c r="BC42" s="1080"/>
      <c r="BD42" s="1080"/>
      <c r="BE42" s="1008"/>
      <c r="BF42" s="1008"/>
      <c r="BG42" s="1008"/>
      <c r="BH42" s="1008"/>
      <c r="BI42" s="1009"/>
      <c r="BJ42" s="220"/>
      <c r="BK42" s="220"/>
      <c r="BL42" s="220"/>
      <c r="BM42" s="220"/>
      <c r="BN42" s="220"/>
      <c r="BO42" s="229"/>
      <c r="BP42" s="229"/>
      <c r="BQ42" s="226">
        <v>36</v>
      </c>
      <c r="BR42" s="227"/>
      <c r="BS42" s="1031"/>
      <c r="BT42" s="1032"/>
      <c r="BU42" s="1032"/>
      <c r="BV42" s="1032"/>
      <c r="BW42" s="1032"/>
      <c r="BX42" s="1032"/>
      <c r="BY42" s="1032"/>
      <c r="BZ42" s="1032"/>
      <c r="CA42" s="1032"/>
      <c r="CB42" s="1032"/>
      <c r="CC42" s="1032"/>
      <c r="CD42" s="1032"/>
      <c r="CE42" s="1032"/>
      <c r="CF42" s="1032"/>
      <c r="CG42" s="1053"/>
      <c r="CH42" s="1028"/>
      <c r="CI42" s="1029"/>
      <c r="CJ42" s="1029"/>
      <c r="CK42" s="1029"/>
      <c r="CL42" s="1030"/>
      <c r="CM42" s="1028"/>
      <c r="CN42" s="1029"/>
      <c r="CO42" s="1029"/>
      <c r="CP42" s="1029"/>
      <c r="CQ42" s="1030"/>
      <c r="CR42" s="1028"/>
      <c r="CS42" s="1029"/>
      <c r="CT42" s="1029"/>
      <c r="CU42" s="1029"/>
      <c r="CV42" s="1030"/>
      <c r="CW42" s="1028"/>
      <c r="CX42" s="1029"/>
      <c r="CY42" s="1029"/>
      <c r="CZ42" s="1029"/>
      <c r="DA42" s="1030"/>
      <c r="DB42" s="1028"/>
      <c r="DC42" s="1029"/>
      <c r="DD42" s="1029"/>
      <c r="DE42" s="1029"/>
      <c r="DF42" s="1030"/>
      <c r="DG42" s="1028"/>
      <c r="DH42" s="1029"/>
      <c r="DI42" s="1029"/>
      <c r="DJ42" s="1029"/>
      <c r="DK42" s="1030"/>
      <c r="DL42" s="1028"/>
      <c r="DM42" s="1029"/>
      <c r="DN42" s="1029"/>
      <c r="DO42" s="1029"/>
      <c r="DP42" s="1030"/>
      <c r="DQ42" s="1028"/>
      <c r="DR42" s="1029"/>
      <c r="DS42" s="1029"/>
      <c r="DT42" s="1029"/>
      <c r="DU42" s="1030"/>
      <c r="DV42" s="1031"/>
      <c r="DW42" s="1032"/>
      <c r="DX42" s="1032"/>
      <c r="DY42" s="1032"/>
      <c r="DZ42" s="1033"/>
      <c r="EA42" s="218"/>
    </row>
    <row r="43" spans="1:131" ht="26.25" customHeight="1" x14ac:dyDescent="0.2">
      <c r="A43" s="226">
        <v>16</v>
      </c>
      <c r="B43" s="1069"/>
      <c r="C43" s="1070"/>
      <c r="D43" s="1070"/>
      <c r="E43" s="1070"/>
      <c r="F43" s="1070"/>
      <c r="G43" s="1070"/>
      <c r="H43" s="1070"/>
      <c r="I43" s="1070"/>
      <c r="J43" s="1070"/>
      <c r="K43" s="1070"/>
      <c r="L43" s="1070"/>
      <c r="M43" s="1070"/>
      <c r="N43" s="1070"/>
      <c r="O43" s="1070"/>
      <c r="P43" s="1071"/>
      <c r="Q43" s="1077"/>
      <c r="R43" s="1078"/>
      <c r="S43" s="1078"/>
      <c r="T43" s="1078"/>
      <c r="U43" s="1078"/>
      <c r="V43" s="1078"/>
      <c r="W43" s="1078"/>
      <c r="X43" s="1078"/>
      <c r="Y43" s="1078"/>
      <c r="Z43" s="1078"/>
      <c r="AA43" s="1078"/>
      <c r="AB43" s="1078"/>
      <c r="AC43" s="1078"/>
      <c r="AD43" s="1078"/>
      <c r="AE43" s="1079"/>
      <c r="AF43" s="1074"/>
      <c r="AG43" s="1075"/>
      <c r="AH43" s="1075"/>
      <c r="AI43" s="1075"/>
      <c r="AJ43" s="1076"/>
      <c r="AK43" s="1016"/>
      <c r="AL43" s="1007"/>
      <c r="AM43" s="1007"/>
      <c r="AN43" s="1007"/>
      <c r="AO43" s="1007"/>
      <c r="AP43" s="1007"/>
      <c r="AQ43" s="1007"/>
      <c r="AR43" s="1007"/>
      <c r="AS43" s="1007"/>
      <c r="AT43" s="1007"/>
      <c r="AU43" s="1007"/>
      <c r="AV43" s="1007"/>
      <c r="AW43" s="1007"/>
      <c r="AX43" s="1007"/>
      <c r="AY43" s="1007"/>
      <c r="AZ43" s="1080"/>
      <c r="BA43" s="1080"/>
      <c r="BB43" s="1080"/>
      <c r="BC43" s="1080"/>
      <c r="BD43" s="1080"/>
      <c r="BE43" s="1008"/>
      <c r="BF43" s="1008"/>
      <c r="BG43" s="1008"/>
      <c r="BH43" s="1008"/>
      <c r="BI43" s="1009"/>
      <c r="BJ43" s="220"/>
      <c r="BK43" s="220"/>
      <c r="BL43" s="220"/>
      <c r="BM43" s="220"/>
      <c r="BN43" s="220"/>
      <c r="BO43" s="229"/>
      <c r="BP43" s="229"/>
      <c r="BQ43" s="226">
        <v>37</v>
      </c>
      <c r="BR43" s="227"/>
      <c r="BS43" s="1031"/>
      <c r="BT43" s="1032"/>
      <c r="BU43" s="1032"/>
      <c r="BV43" s="1032"/>
      <c r="BW43" s="1032"/>
      <c r="BX43" s="1032"/>
      <c r="BY43" s="1032"/>
      <c r="BZ43" s="1032"/>
      <c r="CA43" s="1032"/>
      <c r="CB43" s="1032"/>
      <c r="CC43" s="1032"/>
      <c r="CD43" s="1032"/>
      <c r="CE43" s="1032"/>
      <c r="CF43" s="1032"/>
      <c r="CG43" s="1053"/>
      <c r="CH43" s="1028"/>
      <c r="CI43" s="1029"/>
      <c r="CJ43" s="1029"/>
      <c r="CK43" s="1029"/>
      <c r="CL43" s="1030"/>
      <c r="CM43" s="1028"/>
      <c r="CN43" s="1029"/>
      <c r="CO43" s="1029"/>
      <c r="CP43" s="1029"/>
      <c r="CQ43" s="1030"/>
      <c r="CR43" s="1028"/>
      <c r="CS43" s="1029"/>
      <c r="CT43" s="1029"/>
      <c r="CU43" s="1029"/>
      <c r="CV43" s="1030"/>
      <c r="CW43" s="1028"/>
      <c r="CX43" s="1029"/>
      <c r="CY43" s="1029"/>
      <c r="CZ43" s="1029"/>
      <c r="DA43" s="1030"/>
      <c r="DB43" s="1028"/>
      <c r="DC43" s="1029"/>
      <c r="DD43" s="1029"/>
      <c r="DE43" s="1029"/>
      <c r="DF43" s="1030"/>
      <c r="DG43" s="1028"/>
      <c r="DH43" s="1029"/>
      <c r="DI43" s="1029"/>
      <c r="DJ43" s="1029"/>
      <c r="DK43" s="1030"/>
      <c r="DL43" s="1028"/>
      <c r="DM43" s="1029"/>
      <c r="DN43" s="1029"/>
      <c r="DO43" s="1029"/>
      <c r="DP43" s="1030"/>
      <c r="DQ43" s="1028"/>
      <c r="DR43" s="1029"/>
      <c r="DS43" s="1029"/>
      <c r="DT43" s="1029"/>
      <c r="DU43" s="1030"/>
      <c r="DV43" s="1031"/>
      <c r="DW43" s="1032"/>
      <c r="DX43" s="1032"/>
      <c r="DY43" s="1032"/>
      <c r="DZ43" s="1033"/>
      <c r="EA43" s="218"/>
    </row>
    <row r="44" spans="1:131" ht="26.25" customHeight="1" x14ac:dyDescent="0.2">
      <c r="A44" s="226">
        <v>17</v>
      </c>
      <c r="B44" s="1069"/>
      <c r="C44" s="1070"/>
      <c r="D44" s="1070"/>
      <c r="E44" s="1070"/>
      <c r="F44" s="1070"/>
      <c r="G44" s="1070"/>
      <c r="H44" s="1070"/>
      <c r="I44" s="1070"/>
      <c r="J44" s="1070"/>
      <c r="K44" s="1070"/>
      <c r="L44" s="1070"/>
      <c r="M44" s="1070"/>
      <c r="N44" s="1070"/>
      <c r="O44" s="1070"/>
      <c r="P44" s="1071"/>
      <c r="Q44" s="1077"/>
      <c r="R44" s="1078"/>
      <c r="S44" s="1078"/>
      <c r="T44" s="1078"/>
      <c r="U44" s="1078"/>
      <c r="V44" s="1078"/>
      <c r="W44" s="1078"/>
      <c r="X44" s="1078"/>
      <c r="Y44" s="1078"/>
      <c r="Z44" s="1078"/>
      <c r="AA44" s="1078"/>
      <c r="AB44" s="1078"/>
      <c r="AC44" s="1078"/>
      <c r="AD44" s="1078"/>
      <c r="AE44" s="1079"/>
      <c r="AF44" s="1074"/>
      <c r="AG44" s="1075"/>
      <c r="AH44" s="1075"/>
      <c r="AI44" s="1075"/>
      <c r="AJ44" s="1076"/>
      <c r="AK44" s="1016"/>
      <c r="AL44" s="1007"/>
      <c r="AM44" s="1007"/>
      <c r="AN44" s="1007"/>
      <c r="AO44" s="1007"/>
      <c r="AP44" s="1007"/>
      <c r="AQ44" s="1007"/>
      <c r="AR44" s="1007"/>
      <c r="AS44" s="1007"/>
      <c r="AT44" s="1007"/>
      <c r="AU44" s="1007"/>
      <c r="AV44" s="1007"/>
      <c r="AW44" s="1007"/>
      <c r="AX44" s="1007"/>
      <c r="AY44" s="1007"/>
      <c r="AZ44" s="1080"/>
      <c r="BA44" s="1080"/>
      <c r="BB44" s="1080"/>
      <c r="BC44" s="1080"/>
      <c r="BD44" s="1080"/>
      <c r="BE44" s="1008"/>
      <c r="BF44" s="1008"/>
      <c r="BG44" s="1008"/>
      <c r="BH44" s="1008"/>
      <c r="BI44" s="1009"/>
      <c r="BJ44" s="220"/>
      <c r="BK44" s="220"/>
      <c r="BL44" s="220"/>
      <c r="BM44" s="220"/>
      <c r="BN44" s="220"/>
      <c r="BO44" s="229"/>
      <c r="BP44" s="229"/>
      <c r="BQ44" s="226">
        <v>38</v>
      </c>
      <c r="BR44" s="227"/>
      <c r="BS44" s="1031"/>
      <c r="BT44" s="1032"/>
      <c r="BU44" s="1032"/>
      <c r="BV44" s="1032"/>
      <c r="BW44" s="1032"/>
      <c r="BX44" s="1032"/>
      <c r="BY44" s="1032"/>
      <c r="BZ44" s="1032"/>
      <c r="CA44" s="1032"/>
      <c r="CB44" s="1032"/>
      <c r="CC44" s="1032"/>
      <c r="CD44" s="1032"/>
      <c r="CE44" s="1032"/>
      <c r="CF44" s="1032"/>
      <c r="CG44" s="1053"/>
      <c r="CH44" s="1028"/>
      <c r="CI44" s="1029"/>
      <c r="CJ44" s="1029"/>
      <c r="CK44" s="1029"/>
      <c r="CL44" s="1030"/>
      <c r="CM44" s="1028"/>
      <c r="CN44" s="1029"/>
      <c r="CO44" s="1029"/>
      <c r="CP44" s="1029"/>
      <c r="CQ44" s="1030"/>
      <c r="CR44" s="1028"/>
      <c r="CS44" s="1029"/>
      <c r="CT44" s="1029"/>
      <c r="CU44" s="1029"/>
      <c r="CV44" s="1030"/>
      <c r="CW44" s="1028"/>
      <c r="CX44" s="1029"/>
      <c r="CY44" s="1029"/>
      <c r="CZ44" s="1029"/>
      <c r="DA44" s="1030"/>
      <c r="DB44" s="1028"/>
      <c r="DC44" s="1029"/>
      <c r="DD44" s="1029"/>
      <c r="DE44" s="1029"/>
      <c r="DF44" s="1030"/>
      <c r="DG44" s="1028"/>
      <c r="DH44" s="1029"/>
      <c r="DI44" s="1029"/>
      <c r="DJ44" s="1029"/>
      <c r="DK44" s="1030"/>
      <c r="DL44" s="1028"/>
      <c r="DM44" s="1029"/>
      <c r="DN44" s="1029"/>
      <c r="DO44" s="1029"/>
      <c r="DP44" s="1030"/>
      <c r="DQ44" s="1028"/>
      <c r="DR44" s="1029"/>
      <c r="DS44" s="1029"/>
      <c r="DT44" s="1029"/>
      <c r="DU44" s="1030"/>
      <c r="DV44" s="1031"/>
      <c r="DW44" s="1032"/>
      <c r="DX44" s="1032"/>
      <c r="DY44" s="1032"/>
      <c r="DZ44" s="1033"/>
      <c r="EA44" s="218"/>
    </row>
    <row r="45" spans="1:131" ht="26.25" customHeight="1" x14ac:dyDescent="0.2">
      <c r="A45" s="226">
        <v>18</v>
      </c>
      <c r="B45" s="1069"/>
      <c r="C45" s="1070"/>
      <c r="D45" s="1070"/>
      <c r="E45" s="1070"/>
      <c r="F45" s="1070"/>
      <c r="G45" s="1070"/>
      <c r="H45" s="1070"/>
      <c r="I45" s="1070"/>
      <c r="J45" s="1070"/>
      <c r="K45" s="1070"/>
      <c r="L45" s="1070"/>
      <c r="M45" s="1070"/>
      <c r="N45" s="1070"/>
      <c r="O45" s="1070"/>
      <c r="P45" s="1071"/>
      <c r="Q45" s="1077"/>
      <c r="R45" s="1078"/>
      <c r="S45" s="1078"/>
      <c r="T45" s="1078"/>
      <c r="U45" s="1078"/>
      <c r="V45" s="1078"/>
      <c r="W45" s="1078"/>
      <c r="X45" s="1078"/>
      <c r="Y45" s="1078"/>
      <c r="Z45" s="1078"/>
      <c r="AA45" s="1078"/>
      <c r="AB45" s="1078"/>
      <c r="AC45" s="1078"/>
      <c r="AD45" s="1078"/>
      <c r="AE45" s="1079"/>
      <c r="AF45" s="1074"/>
      <c r="AG45" s="1075"/>
      <c r="AH45" s="1075"/>
      <c r="AI45" s="1075"/>
      <c r="AJ45" s="1076"/>
      <c r="AK45" s="1016"/>
      <c r="AL45" s="1007"/>
      <c r="AM45" s="1007"/>
      <c r="AN45" s="1007"/>
      <c r="AO45" s="1007"/>
      <c r="AP45" s="1007"/>
      <c r="AQ45" s="1007"/>
      <c r="AR45" s="1007"/>
      <c r="AS45" s="1007"/>
      <c r="AT45" s="1007"/>
      <c r="AU45" s="1007"/>
      <c r="AV45" s="1007"/>
      <c r="AW45" s="1007"/>
      <c r="AX45" s="1007"/>
      <c r="AY45" s="1007"/>
      <c r="AZ45" s="1080"/>
      <c r="BA45" s="1080"/>
      <c r="BB45" s="1080"/>
      <c r="BC45" s="1080"/>
      <c r="BD45" s="1080"/>
      <c r="BE45" s="1008"/>
      <c r="BF45" s="1008"/>
      <c r="BG45" s="1008"/>
      <c r="BH45" s="1008"/>
      <c r="BI45" s="1009"/>
      <c r="BJ45" s="220"/>
      <c r="BK45" s="220"/>
      <c r="BL45" s="220"/>
      <c r="BM45" s="220"/>
      <c r="BN45" s="220"/>
      <c r="BO45" s="229"/>
      <c r="BP45" s="229"/>
      <c r="BQ45" s="226">
        <v>39</v>
      </c>
      <c r="BR45" s="227"/>
      <c r="BS45" s="1031"/>
      <c r="BT45" s="1032"/>
      <c r="BU45" s="1032"/>
      <c r="BV45" s="1032"/>
      <c r="BW45" s="1032"/>
      <c r="BX45" s="1032"/>
      <c r="BY45" s="1032"/>
      <c r="BZ45" s="1032"/>
      <c r="CA45" s="1032"/>
      <c r="CB45" s="1032"/>
      <c r="CC45" s="1032"/>
      <c r="CD45" s="1032"/>
      <c r="CE45" s="1032"/>
      <c r="CF45" s="1032"/>
      <c r="CG45" s="1053"/>
      <c r="CH45" s="1028"/>
      <c r="CI45" s="1029"/>
      <c r="CJ45" s="1029"/>
      <c r="CK45" s="1029"/>
      <c r="CL45" s="1030"/>
      <c r="CM45" s="1028"/>
      <c r="CN45" s="1029"/>
      <c r="CO45" s="1029"/>
      <c r="CP45" s="1029"/>
      <c r="CQ45" s="1030"/>
      <c r="CR45" s="1028"/>
      <c r="CS45" s="1029"/>
      <c r="CT45" s="1029"/>
      <c r="CU45" s="1029"/>
      <c r="CV45" s="1030"/>
      <c r="CW45" s="1028"/>
      <c r="CX45" s="1029"/>
      <c r="CY45" s="1029"/>
      <c r="CZ45" s="1029"/>
      <c r="DA45" s="1030"/>
      <c r="DB45" s="1028"/>
      <c r="DC45" s="1029"/>
      <c r="DD45" s="1029"/>
      <c r="DE45" s="1029"/>
      <c r="DF45" s="1030"/>
      <c r="DG45" s="1028"/>
      <c r="DH45" s="1029"/>
      <c r="DI45" s="1029"/>
      <c r="DJ45" s="1029"/>
      <c r="DK45" s="1030"/>
      <c r="DL45" s="1028"/>
      <c r="DM45" s="1029"/>
      <c r="DN45" s="1029"/>
      <c r="DO45" s="1029"/>
      <c r="DP45" s="1030"/>
      <c r="DQ45" s="1028"/>
      <c r="DR45" s="1029"/>
      <c r="DS45" s="1029"/>
      <c r="DT45" s="1029"/>
      <c r="DU45" s="1030"/>
      <c r="DV45" s="1031"/>
      <c r="DW45" s="1032"/>
      <c r="DX45" s="1032"/>
      <c r="DY45" s="1032"/>
      <c r="DZ45" s="1033"/>
      <c r="EA45" s="218"/>
    </row>
    <row r="46" spans="1:131" ht="26.25" customHeight="1" x14ac:dyDescent="0.2">
      <c r="A46" s="226">
        <v>19</v>
      </c>
      <c r="B46" s="1069"/>
      <c r="C46" s="1070"/>
      <c r="D46" s="1070"/>
      <c r="E46" s="1070"/>
      <c r="F46" s="1070"/>
      <c r="G46" s="1070"/>
      <c r="H46" s="1070"/>
      <c r="I46" s="1070"/>
      <c r="J46" s="1070"/>
      <c r="K46" s="1070"/>
      <c r="L46" s="1070"/>
      <c r="M46" s="1070"/>
      <c r="N46" s="1070"/>
      <c r="O46" s="1070"/>
      <c r="P46" s="1071"/>
      <c r="Q46" s="1077"/>
      <c r="R46" s="1078"/>
      <c r="S46" s="1078"/>
      <c r="T46" s="1078"/>
      <c r="U46" s="1078"/>
      <c r="V46" s="1078"/>
      <c r="W46" s="1078"/>
      <c r="X46" s="1078"/>
      <c r="Y46" s="1078"/>
      <c r="Z46" s="1078"/>
      <c r="AA46" s="1078"/>
      <c r="AB46" s="1078"/>
      <c r="AC46" s="1078"/>
      <c r="AD46" s="1078"/>
      <c r="AE46" s="1079"/>
      <c r="AF46" s="1074"/>
      <c r="AG46" s="1075"/>
      <c r="AH46" s="1075"/>
      <c r="AI46" s="1075"/>
      <c r="AJ46" s="1076"/>
      <c r="AK46" s="1016"/>
      <c r="AL46" s="1007"/>
      <c r="AM46" s="1007"/>
      <c r="AN46" s="1007"/>
      <c r="AO46" s="1007"/>
      <c r="AP46" s="1007"/>
      <c r="AQ46" s="1007"/>
      <c r="AR46" s="1007"/>
      <c r="AS46" s="1007"/>
      <c r="AT46" s="1007"/>
      <c r="AU46" s="1007"/>
      <c r="AV46" s="1007"/>
      <c r="AW46" s="1007"/>
      <c r="AX46" s="1007"/>
      <c r="AY46" s="1007"/>
      <c r="AZ46" s="1080"/>
      <c r="BA46" s="1080"/>
      <c r="BB46" s="1080"/>
      <c r="BC46" s="1080"/>
      <c r="BD46" s="1080"/>
      <c r="BE46" s="1008"/>
      <c r="BF46" s="1008"/>
      <c r="BG46" s="1008"/>
      <c r="BH46" s="1008"/>
      <c r="BI46" s="1009"/>
      <c r="BJ46" s="220"/>
      <c r="BK46" s="220"/>
      <c r="BL46" s="220"/>
      <c r="BM46" s="220"/>
      <c r="BN46" s="220"/>
      <c r="BO46" s="229"/>
      <c r="BP46" s="229"/>
      <c r="BQ46" s="226">
        <v>40</v>
      </c>
      <c r="BR46" s="227"/>
      <c r="BS46" s="1031"/>
      <c r="BT46" s="1032"/>
      <c r="BU46" s="1032"/>
      <c r="BV46" s="1032"/>
      <c r="BW46" s="1032"/>
      <c r="BX46" s="1032"/>
      <c r="BY46" s="1032"/>
      <c r="BZ46" s="1032"/>
      <c r="CA46" s="1032"/>
      <c r="CB46" s="1032"/>
      <c r="CC46" s="1032"/>
      <c r="CD46" s="1032"/>
      <c r="CE46" s="1032"/>
      <c r="CF46" s="1032"/>
      <c r="CG46" s="1053"/>
      <c r="CH46" s="1028"/>
      <c r="CI46" s="1029"/>
      <c r="CJ46" s="1029"/>
      <c r="CK46" s="1029"/>
      <c r="CL46" s="1030"/>
      <c r="CM46" s="1028"/>
      <c r="CN46" s="1029"/>
      <c r="CO46" s="1029"/>
      <c r="CP46" s="1029"/>
      <c r="CQ46" s="1030"/>
      <c r="CR46" s="1028"/>
      <c r="CS46" s="1029"/>
      <c r="CT46" s="1029"/>
      <c r="CU46" s="1029"/>
      <c r="CV46" s="1030"/>
      <c r="CW46" s="1028"/>
      <c r="CX46" s="1029"/>
      <c r="CY46" s="1029"/>
      <c r="CZ46" s="1029"/>
      <c r="DA46" s="1030"/>
      <c r="DB46" s="1028"/>
      <c r="DC46" s="1029"/>
      <c r="DD46" s="1029"/>
      <c r="DE46" s="1029"/>
      <c r="DF46" s="1030"/>
      <c r="DG46" s="1028"/>
      <c r="DH46" s="1029"/>
      <c r="DI46" s="1029"/>
      <c r="DJ46" s="1029"/>
      <c r="DK46" s="1030"/>
      <c r="DL46" s="1028"/>
      <c r="DM46" s="1029"/>
      <c r="DN46" s="1029"/>
      <c r="DO46" s="1029"/>
      <c r="DP46" s="1030"/>
      <c r="DQ46" s="1028"/>
      <c r="DR46" s="1029"/>
      <c r="DS46" s="1029"/>
      <c r="DT46" s="1029"/>
      <c r="DU46" s="1030"/>
      <c r="DV46" s="1031"/>
      <c r="DW46" s="1032"/>
      <c r="DX46" s="1032"/>
      <c r="DY46" s="1032"/>
      <c r="DZ46" s="1033"/>
      <c r="EA46" s="218"/>
    </row>
    <row r="47" spans="1:131" ht="26.25" customHeight="1" x14ac:dyDescent="0.2">
      <c r="A47" s="226">
        <v>20</v>
      </c>
      <c r="B47" s="1069"/>
      <c r="C47" s="1070"/>
      <c r="D47" s="1070"/>
      <c r="E47" s="1070"/>
      <c r="F47" s="1070"/>
      <c r="G47" s="1070"/>
      <c r="H47" s="1070"/>
      <c r="I47" s="1070"/>
      <c r="J47" s="1070"/>
      <c r="K47" s="1070"/>
      <c r="L47" s="1070"/>
      <c r="M47" s="1070"/>
      <c r="N47" s="1070"/>
      <c r="O47" s="1070"/>
      <c r="P47" s="1071"/>
      <c r="Q47" s="1077"/>
      <c r="R47" s="1078"/>
      <c r="S47" s="1078"/>
      <c r="T47" s="1078"/>
      <c r="U47" s="1078"/>
      <c r="V47" s="1078"/>
      <c r="W47" s="1078"/>
      <c r="X47" s="1078"/>
      <c r="Y47" s="1078"/>
      <c r="Z47" s="1078"/>
      <c r="AA47" s="1078"/>
      <c r="AB47" s="1078"/>
      <c r="AC47" s="1078"/>
      <c r="AD47" s="1078"/>
      <c r="AE47" s="1079"/>
      <c r="AF47" s="1074"/>
      <c r="AG47" s="1075"/>
      <c r="AH47" s="1075"/>
      <c r="AI47" s="1075"/>
      <c r="AJ47" s="1076"/>
      <c r="AK47" s="1016"/>
      <c r="AL47" s="1007"/>
      <c r="AM47" s="1007"/>
      <c r="AN47" s="1007"/>
      <c r="AO47" s="1007"/>
      <c r="AP47" s="1007"/>
      <c r="AQ47" s="1007"/>
      <c r="AR47" s="1007"/>
      <c r="AS47" s="1007"/>
      <c r="AT47" s="1007"/>
      <c r="AU47" s="1007"/>
      <c r="AV47" s="1007"/>
      <c r="AW47" s="1007"/>
      <c r="AX47" s="1007"/>
      <c r="AY47" s="1007"/>
      <c r="AZ47" s="1080"/>
      <c r="BA47" s="1080"/>
      <c r="BB47" s="1080"/>
      <c r="BC47" s="1080"/>
      <c r="BD47" s="1080"/>
      <c r="BE47" s="1008"/>
      <c r="BF47" s="1008"/>
      <c r="BG47" s="1008"/>
      <c r="BH47" s="1008"/>
      <c r="BI47" s="1009"/>
      <c r="BJ47" s="220"/>
      <c r="BK47" s="220"/>
      <c r="BL47" s="220"/>
      <c r="BM47" s="220"/>
      <c r="BN47" s="220"/>
      <c r="BO47" s="229"/>
      <c r="BP47" s="229"/>
      <c r="BQ47" s="226">
        <v>41</v>
      </c>
      <c r="BR47" s="227"/>
      <c r="BS47" s="1031"/>
      <c r="BT47" s="1032"/>
      <c r="BU47" s="1032"/>
      <c r="BV47" s="1032"/>
      <c r="BW47" s="1032"/>
      <c r="BX47" s="1032"/>
      <c r="BY47" s="1032"/>
      <c r="BZ47" s="1032"/>
      <c r="CA47" s="1032"/>
      <c r="CB47" s="1032"/>
      <c r="CC47" s="1032"/>
      <c r="CD47" s="1032"/>
      <c r="CE47" s="1032"/>
      <c r="CF47" s="1032"/>
      <c r="CG47" s="1053"/>
      <c r="CH47" s="1028"/>
      <c r="CI47" s="1029"/>
      <c r="CJ47" s="1029"/>
      <c r="CK47" s="1029"/>
      <c r="CL47" s="1030"/>
      <c r="CM47" s="1028"/>
      <c r="CN47" s="1029"/>
      <c r="CO47" s="1029"/>
      <c r="CP47" s="1029"/>
      <c r="CQ47" s="1030"/>
      <c r="CR47" s="1028"/>
      <c r="CS47" s="1029"/>
      <c r="CT47" s="1029"/>
      <c r="CU47" s="1029"/>
      <c r="CV47" s="1030"/>
      <c r="CW47" s="1028"/>
      <c r="CX47" s="1029"/>
      <c r="CY47" s="1029"/>
      <c r="CZ47" s="1029"/>
      <c r="DA47" s="1030"/>
      <c r="DB47" s="1028"/>
      <c r="DC47" s="1029"/>
      <c r="DD47" s="1029"/>
      <c r="DE47" s="1029"/>
      <c r="DF47" s="1030"/>
      <c r="DG47" s="1028"/>
      <c r="DH47" s="1029"/>
      <c r="DI47" s="1029"/>
      <c r="DJ47" s="1029"/>
      <c r="DK47" s="1030"/>
      <c r="DL47" s="1028"/>
      <c r="DM47" s="1029"/>
      <c r="DN47" s="1029"/>
      <c r="DO47" s="1029"/>
      <c r="DP47" s="1030"/>
      <c r="DQ47" s="1028"/>
      <c r="DR47" s="1029"/>
      <c r="DS47" s="1029"/>
      <c r="DT47" s="1029"/>
      <c r="DU47" s="1030"/>
      <c r="DV47" s="1031"/>
      <c r="DW47" s="1032"/>
      <c r="DX47" s="1032"/>
      <c r="DY47" s="1032"/>
      <c r="DZ47" s="1033"/>
      <c r="EA47" s="218"/>
    </row>
    <row r="48" spans="1:131" ht="26.25" customHeight="1" x14ac:dyDescent="0.2">
      <c r="A48" s="226">
        <v>21</v>
      </c>
      <c r="B48" s="1069"/>
      <c r="C48" s="1070"/>
      <c r="D48" s="1070"/>
      <c r="E48" s="1070"/>
      <c r="F48" s="1070"/>
      <c r="G48" s="1070"/>
      <c r="H48" s="1070"/>
      <c r="I48" s="1070"/>
      <c r="J48" s="1070"/>
      <c r="K48" s="1070"/>
      <c r="L48" s="1070"/>
      <c r="M48" s="1070"/>
      <c r="N48" s="1070"/>
      <c r="O48" s="1070"/>
      <c r="P48" s="1071"/>
      <c r="Q48" s="1077"/>
      <c r="R48" s="1078"/>
      <c r="S48" s="1078"/>
      <c r="T48" s="1078"/>
      <c r="U48" s="1078"/>
      <c r="V48" s="1078"/>
      <c r="W48" s="1078"/>
      <c r="X48" s="1078"/>
      <c r="Y48" s="1078"/>
      <c r="Z48" s="1078"/>
      <c r="AA48" s="1078"/>
      <c r="AB48" s="1078"/>
      <c r="AC48" s="1078"/>
      <c r="AD48" s="1078"/>
      <c r="AE48" s="1079"/>
      <c r="AF48" s="1074"/>
      <c r="AG48" s="1075"/>
      <c r="AH48" s="1075"/>
      <c r="AI48" s="1075"/>
      <c r="AJ48" s="1076"/>
      <c r="AK48" s="1016"/>
      <c r="AL48" s="1007"/>
      <c r="AM48" s="1007"/>
      <c r="AN48" s="1007"/>
      <c r="AO48" s="1007"/>
      <c r="AP48" s="1007"/>
      <c r="AQ48" s="1007"/>
      <c r="AR48" s="1007"/>
      <c r="AS48" s="1007"/>
      <c r="AT48" s="1007"/>
      <c r="AU48" s="1007"/>
      <c r="AV48" s="1007"/>
      <c r="AW48" s="1007"/>
      <c r="AX48" s="1007"/>
      <c r="AY48" s="1007"/>
      <c r="AZ48" s="1080"/>
      <c r="BA48" s="1080"/>
      <c r="BB48" s="1080"/>
      <c r="BC48" s="1080"/>
      <c r="BD48" s="1080"/>
      <c r="BE48" s="1008"/>
      <c r="BF48" s="1008"/>
      <c r="BG48" s="1008"/>
      <c r="BH48" s="1008"/>
      <c r="BI48" s="1009"/>
      <c r="BJ48" s="220"/>
      <c r="BK48" s="220"/>
      <c r="BL48" s="220"/>
      <c r="BM48" s="220"/>
      <c r="BN48" s="220"/>
      <c r="BO48" s="229"/>
      <c r="BP48" s="229"/>
      <c r="BQ48" s="226">
        <v>42</v>
      </c>
      <c r="BR48" s="227"/>
      <c r="BS48" s="1031"/>
      <c r="BT48" s="1032"/>
      <c r="BU48" s="1032"/>
      <c r="BV48" s="1032"/>
      <c r="BW48" s="1032"/>
      <c r="BX48" s="1032"/>
      <c r="BY48" s="1032"/>
      <c r="BZ48" s="1032"/>
      <c r="CA48" s="1032"/>
      <c r="CB48" s="1032"/>
      <c r="CC48" s="1032"/>
      <c r="CD48" s="1032"/>
      <c r="CE48" s="1032"/>
      <c r="CF48" s="1032"/>
      <c r="CG48" s="1053"/>
      <c r="CH48" s="1028"/>
      <c r="CI48" s="1029"/>
      <c r="CJ48" s="1029"/>
      <c r="CK48" s="1029"/>
      <c r="CL48" s="1030"/>
      <c r="CM48" s="1028"/>
      <c r="CN48" s="1029"/>
      <c r="CO48" s="1029"/>
      <c r="CP48" s="1029"/>
      <c r="CQ48" s="1030"/>
      <c r="CR48" s="1028"/>
      <c r="CS48" s="1029"/>
      <c r="CT48" s="1029"/>
      <c r="CU48" s="1029"/>
      <c r="CV48" s="1030"/>
      <c r="CW48" s="1028"/>
      <c r="CX48" s="1029"/>
      <c r="CY48" s="1029"/>
      <c r="CZ48" s="1029"/>
      <c r="DA48" s="1030"/>
      <c r="DB48" s="1028"/>
      <c r="DC48" s="1029"/>
      <c r="DD48" s="1029"/>
      <c r="DE48" s="1029"/>
      <c r="DF48" s="1030"/>
      <c r="DG48" s="1028"/>
      <c r="DH48" s="1029"/>
      <c r="DI48" s="1029"/>
      <c r="DJ48" s="1029"/>
      <c r="DK48" s="1030"/>
      <c r="DL48" s="1028"/>
      <c r="DM48" s="1029"/>
      <c r="DN48" s="1029"/>
      <c r="DO48" s="1029"/>
      <c r="DP48" s="1030"/>
      <c r="DQ48" s="1028"/>
      <c r="DR48" s="1029"/>
      <c r="DS48" s="1029"/>
      <c r="DT48" s="1029"/>
      <c r="DU48" s="1030"/>
      <c r="DV48" s="1031"/>
      <c r="DW48" s="1032"/>
      <c r="DX48" s="1032"/>
      <c r="DY48" s="1032"/>
      <c r="DZ48" s="1033"/>
      <c r="EA48" s="218"/>
    </row>
    <row r="49" spans="1:131" ht="26.25" customHeight="1" x14ac:dyDescent="0.2">
      <c r="A49" s="226">
        <v>22</v>
      </c>
      <c r="B49" s="1069"/>
      <c r="C49" s="1070"/>
      <c r="D49" s="1070"/>
      <c r="E49" s="1070"/>
      <c r="F49" s="1070"/>
      <c r="G49" s="1070"/>
      <c r="H49" s="1070"/>
      <c r="I49" s="1070"/>
      <c r="J49" s="1070"/>
      <c r="K49" s="1070"/>
      <c r="L49" s="1070"/>
      <c r="M49" s="1070"/>
      <c r="N49" s="1070"/>
      <c r="O49" s="1070"/>
      <c r="P49" s="1071"/>
      <c r="Q49" s="1077"/>
      <c r="R49" s="1078"/>
      <c r="S49" s="1078"/>
      <c r="T49" s="1078"/>
      <c r="U49" s="1078"/>
      <c r="V49" s="1078"/>
      <c r="W49" s="1078"/>
      <c r="X49" s="1078"/>
      <c r="Y49" s="1078"/>
      <c r="Z49" s="1078"/>
      <c r="AA49" s="1078"/>
      <c r="AB49" s="1078"/>
      <c r="AC49" s="1078"/>
      <c r="AD49" s="1078"/>
      <c r="AE49" s="1079"/>
      <c r="AF49" s="1074"/>
      <c r="AG49" s="1075"/>
      <c r="AH49" s="1075"/>
      <c r="AI49" s="1075"/>
      <c r="AJ49" s="1076"/>
      <c r="AK49" s="1016"/>
      <c r="AL49" s="1007"/>
      <c r="AM49" s="1007"/>
      <c r="AN49" s="1007"/>
      <c r="AO49" s="1007"/>
      <c r="AP49" s="1007"/>
      <c r="AQ49" s="1007"/>
      <c r="AR49" s="1007"/>
      <c r="AS49" s="1007"/>
      <c r="AT49" s="1007"/>
      <c r="AU49" s="1007"/>
      <c r="AV49" s="1007"/>
      <c r="AW49" s="1007"/>
      <c r="AX49" s="1007"/>
      <c r="AY49" s="1007"/>
      <c r="AZ49" s="1080"/>
      <c r="BA49" s="1080"/>
      <c r="BB49" s="1080"/>
      <c r="BC49" s="1080"/>
      <c r="BD49" s="1080"/>
      <c r="BE49" s="1008"/>
      <c r="BF49" s="1008"/>
      <c r="BG49" s="1008"/>
      <c r="BH49" s="1008"/>
      <c r="BI49" s="1009"/>
      <c r="BJ49" s="220"/>
      <c r="BK49" s="220"/>
      <c r="BL49" s="220"/>
      <c r="BM49" s="220"/>
      <c r="BN49" s="220"/>
      <c r="BO49" s="229"/>
      <c r="BP49" s="229"/>
      <c r="BQ49" s="226">
        <v>43</v>
      </c>
      <c r="BR49" s="227"/>
      <c r="BS49" s="1031"/>
      <c r="BT49" s="1032"/>
      <c r="BU49" s="1032"/>
      <c r="BV49" s="1032"/>
      <c r="BW49" s="1032"/>
      <c r="BX49" s="1032"/>
      <c r="BY49" s="1032"/>
      <c r="BZ49" s="1032"/>
      <c r="CA49" s="1032"/>
      <c r="CB49" s="1032"/>
      <c r="CC49" s="1032"/>
      <c r="CD49" s="1032"/>
      <c r="CE49" s="1032"/>
      <c r="CF49" s="1032"/>
      <c r="CG49" s="1053"/>
      <c r="CH49" s="1028"/>
      <c r="CI49" s="1029"/>
      <c r="CJ49" s="1029"/>
      <c r="CK49" s="1029"/>
      <c r="CL49" s="1030"/>
      <c r="CM49" s="1028"/>
      <c r="CN49" s="1029"/>
      <c r="CO49" s="1029"/>
      <c r="CP49" s="1029"/>
      <c r="CQ49" s="1030"/>
      <c r="CR49" s="1028"/>
      <c r="CS49" s="1029"/>
      <c r="CT49" s="1029"/>
      <c r="CU49" s="1029"/>
      <c r="CV49" s="1030"/>
      <c r="CW49" s="1028"/>
      <c r="CX49" s="1029"/>
      <c r="CY49" s="1029"/>
      <c r="CZ49" s="1029"/>
      <c r="DA49" s="1030"/>
      <c r="DB49" s="1028"/>
      <c r="DC49" s="1029"/>
      <c r="DD49" s="1029"/>
      <c r="DE49" s="1029"/>
      <c r="DF49" s="1030"/>
      <c r="DG49" s="1028"/>
      <c r="DH49" s="1029"/>
      <c r="DI49" s="1029"/>
      <c r="DJ49" s="1029"/>
      <c r="DK49" s="1030"/>
      <c r="DL49" s="1028"/>
      <c r="DM49" s="1029"/>
      <c r="DN49" s="1029"/>
      <c r="DO49" s="1029"/>
      <c r="DP49" s="1030"/>
      <c r="DQ49" s="1028"/>
      <c r="DR49" s="1029"/>
      <c r="DS49" s="1029"/>
      <c r="DT49" s="1029"/>
      <c r="DU49" s="1030"/>
      <c r="DV49" s="1031"/>
      <c r="DW49" s="1032"/>
      <c r="DX49" s="1032"/>
      <c r="DY49" s="1032"/>
      <c r="DZ49" s="1033"/>
      <c r="EA49" s="218"/>
    </row>
    <row r="50" spans="1:131" ht="26.25" customHeight="1" x14ac:dyDescent="0.2">
      <c r="A50" s="226">
        <v>23</v>
      </c>
      <c r="B50" s="1069"/>
      <c r="C50" s="1070"/>
      <c r="D50" s="1070"/>
      <c r="E50" s="1070"/>
      <c r="F50" s="1070"/>
      <c r="G50" s="1070"/>
      <c r="H50" s="1070"/>
      <c r="I50" s="1070"/>
      <c r="J50" s="1070"/>
      <c r="K50" s="1070"/>
      <c r="L50" s="1070"/>
      <c r="M50" s="1070"/>
      <c r="N50" s="1070"/>
      <c r="O50" s="1070"/>
      <c r="P50" s="1071"/>
      <c r="Q50" s="1072"/>
      <c r="R50" s="1064"/>
      <c r="S50" s="1064"/>
      <c r="T50" s="1064"/>
      <c r="U50" s="1064"/>
      <c r="V50" s="1064"/>
      <c r="W50" s="1064"/>
      <c r="X50" s="1064"/>
      <c r="Y50" s="1064"/>
      <c r="Z50" s="1064"/>
      <c r="AA50" s="1064"/>
      <c r="AB50" s="1064"/>
      <c r="AC50" s="1064"/>
      <c r="AD50" s="1064"/>
      <c r="AE50" s="1073"/>
      <c r="AF50" s="1074"/>
      <c r="AG50" s="1075"/>
      <c r="AH50" s="1075"/>
      <c r="AI50" s="1075"/>
      <c r="AJ50" s="1076"/>
      <c r="AK50" s="1063"/>
      <c r="AL50" s="1064"/>
      <c r="AM50" s="1064"/>
      <c r="AN50" s="1064"/>
      <c r="AO50" s="1064"/>
      <c r="AP50" s="1064"/>
      <c r="AQ50" s="1064"/>
      <c r="AR50" s="1064"/>
      <c r="AS50" s="1064"/>
      <c r="AT50" s="1064"/>
      <c r="AU50" s="1064"/>
      <c r="AV50" s="1064"/>
      <c r="AW50" s="1064"/>
      <c r="AX50" s="1064"/>
      <c r="AY50" s="1064"/>
      <c r="AZ50" s="1065"/>
      <c r="BA50" s="1065"/>
      <c r="BB50" s="1065"/>
      <c r="BC50" s="1065"/>
      <c r="BD50" s="1065"/>
      <c r="BE50" s="1008"/>
      <c r="BF50" s="1008"/>
      <c r="BG50" s="1008"/>
      <c r="BH50" s="1008"/>
      <c r="BI50" s="1009"/>
      <c r="BJ50" s="220"/>
      <c r="BK50" s="220"/>
      <c r="BL50" s="220"/>
      <c r="BM50" s="220"/>
      <c r="BN50" s="220"/>
      <c r="BO50" s="229"/>
      <c r="BP50" s="229"/>
      <c r="BQ50" s="226">
        <v>44</v>
      </c>
      <c r="BR50" s="227"/>
      <c r="BS50" s="1031"/>
      <c r="BT50" s="1032"/>
      <c r="BU50" s="1032"/>
      <c r="BV50" s="1032"/>
      <c r="BW50" s="1032"/>
      <c r="BX50" s="1032"/>
      <c r="BY50" s="1032"/>
      <c r="BZ50" s="1032"/>
      <c r="CA50" s="1032"/>
      <c r="CB50" s="1032"/>
      <c r="CC50" s="1032"/>
      <c r="CD50" s="1032"/>
      <c r="CE50" s="1032"/>
      <c r="CF50" s="1032"/>
      <c r="CG50" s="1053"/>
      <c r="CH50" s="1028"/>
      <c r="CI50" s="1029"/>
      <c r="CJ50" s="1029"/>
      <c r="CK50" s="1029"/>
      <c r="CL50" s="1030"/>
      <c r="CM50" s="1028"/>
      <c r="CN50" s="1029"/>
      <c r="CO50" s="1029"/>
      <c r="CP50" s="1029"/>
      <c r="CQ50" s="1030"/>
      <c r="CR50" s="1028"/>
      <c r="CS50" s="1029"/>
      <c r="CT50" s="1029"/>
      <c r="CU50" s="1029"/>
      <c r="CV50" s="1030"/>
      <c r="CW50" s="1028"/>
      <c r="CX50" s="1029"/>
      <c r="CY50" s="1029"/>
      <c r="CZ50" s="1029"/>
      <c r="DA50" s="1030"/>
      <c r="DB50" s="1028"/>
      <c r="DC50" s="1029"/>
      <c r="DD50" s="1029"/>
      <c r="DE50" s="1029"/>
      <c r="DF50" s="1030"/>
      <c r="DG50" s="1028"/>
      <c r="DH50" s="1029"/>
      <c r="DI50" s="1029"/>
      <c r="DJ50" s="1029"/>
      <c r="DK50" s="1030"/>
      <c r="DL50" s="1028"/>
      <c r="DM50" s="1029"/>
      <c r="DN50" s="1029"/>
      <c r="DO50" s="1029"/>
      <c r="DP50" s="1030"/>
      <c r="DQ50" s="1028"/>
      <c r="DR50" s="1029"/>
      <c r="DS50" s="1029"/>
      <c r="DT50" s="1029"/>
      <c r="DU50" s="1030"/>
      <c r="DV50" s="1031"/>
      <c r="DW50" s="1032"/>
      <c r="DX50" s="1032"/>
      <c r="DY50" s="1032"/>
      <c r="DZ50" s="1033"/>
      <c r="EA50" s="218"/>
    </row>
    <row r="51" spans="1:131" ht="26.25" customHeight="1" x14ac:dyDescent="0.2">
      <c r="A51" s="226">
        <v>24</v>
      </c>
      <c r="B51" s="1069"/>
      <c r="C51" s="1070"/>
      <c r="D51" s="1070"/>
      <c r="E51" s="1070"/>
      <c r="F51" s="1070"/>
      <c r="G51" s="1070"/>
      <c r="H51" s="1070"/>
      <c r="I51" s="1070"/>
      <c r="J51" s="1070"/>
      <c r="K51" s="1070"/>
      <c r="L51" s="1070"/>
      <c r="M51" s="1070"/>
      <c r="N51" s="1070"/>
      <c r="O51" s="1070"/>
      <c r="P51" s="1071"/>
      <c r="Q51" s="1072"/>
      <c r="R51" s="1064"/>
      <c r="S51" s="1064"/>
      <c r="T51" s="1064"/>
      <c r="U51" s="1064"/>
      <c r="V51" s="1064"/>
      <c r="W51" s="1064"/>
      <c r="X51" s="1064"/>
      <c r="Y51" s="1064"/>
      <c r="Z51" s="1064"/>
      <c r="AA51" s="1064"/>
      <c r="AB51" s="1064"/>
      <c r="AC51" s="1064"/>
      <c r="AD51" s="1064"/>
      <c r="AE51" s="1073"/>
      <c r="AF51" s="1074"/>
      <c r="AG51" s="1075"/>
      <c r="AH51" s="1075"/>
      <c r="AI51" s="1075"/>
      <c r="AJ51" s="1076"/>
      <c r="AK51" s="1063"/>
      <c r="AL51" s="1064"/>
      <c r="AM51" s="1064"/>
      <c r="AN51" s="1064"/>
      <c r="AO51" s="1064"/>
      <c r="AP51" s="1064"/>
      <c r="AQ51" s="1064"/>
      <c r="AR51" s="1064"/>
      <c r="AS51" s="1064"/>
      <c r="AT51" s="1064"/>
      <c r="AU51" s="1064"/>
      <c r="AV51" s="1064"/>
      <c r="AW51" s="1064"/>
      <c r="AX51" s="1064"/>
      <c r="AY51" s="1064"/>
      <c r="AZ51" s="1065"/>
      <c r="BA51" s="1065"/>
      <c r="BB51" s="1065"/>
      <c r="BC51" s="1065"/>
      <c r="BD51" s="1065"/>
      <c r="BE51" s="1008"/>
      <c r="BF51" s="1008"/>
      <c r="BG51" s="1008"/>
      <c r="BH51" s="1008"/>
      <c r="BI51" s="1009"/>
      <c r="BJ51" s="220"/>
      <c r="BK51" s="220"/>
      <c r="BL51" s="220"/>
      <c r="BM51" s="220"/>
      <c r="BN51" s="220"/>
      <c r="BO51" s="229"/>
      <c r="BP51" s="229"/>
      <c r="BQ51" s="226">
        <v>45</v>
      </c>
      <c r="BR51" s="227"/>
      <c r="BS51" s="1031"/>
      <c r="BT51" s="1032"/>
      <c r="BU51" s="1032"/>
      <c r="BV51" s="1032"/>
      <c r="BW51" s="1032"/>
      <c r="BX51" s="1032"/>
      <c r="BY51" s="1032"/>
      <c r="BZ51" s="1032"/>
      <c r="CA51" s="1032"/>
      <c r="CB51" s="1032"/>
      <c r="CC51" s="1032"/>
      <c r="CD51" s="1032"/>
      <c r="CE51" s="1032"/>
      <c r="CF51" s="1032"/>
      <c r="CG51" s="1053"/>
      <c r="CH51" s="1028"/>
      <c r="CI51" s="1029"/>
      <c r="CJ51" s="1029"/>
      <c r="CK51" s="1029"/>
      <c r="CL51" s="1030"/>
      <c r="CM51" s="1028"/>
      <c r="CN51" s="1029"/>
      <c r="CO51" s="1029"/>
      <c r="CP51" s="1029"/>
      <c r="CQ51" s="1030"/>
      <c r="CR51" s="1028"/>
      <c r="CS51" s="1029"/>
      <c r="CT51" s="1029"/>
      <c r="CU51" s="1029"/>
      <c r="CV51" s="1030"/>
      <c r="CW51" s="1028"/>
      <c r="CX51" s="1029"/>
      <c r="CY51" s="1029"/>
      <c r="CZ51" s="1029"/>
      <c r="DA51" s="1030"/>
      <c r="DB51" s="1028"/>
      <c r="DC51" s="1029"/>
      <c r="DD51" s="1029"/>
      <c r="DE51" s="1029"/>
      <c r="DF51" s="1030"/>
      <c r="DG51" s="1028"/>
      <c r="DH51" s="1029"/>
      <c r="DI51" s="1029"/>
      <c r="DJ51" s="1029"/>
      <c r="DK51" s="1030"/>
      <c r="DL51" s="1028"/>
      <c r="DM51" s="1029"/>
      <c r="DN51" s="1029"/>
      <c r="DO51" s="1029"/>
      <c r="DP51" s="1030"/>
      <c r="DQ51" s="1028"/>
      <c r="DR51" s="1029"/>
      <c r="DS51" s="1029"/>
      <c r="DT51" s="1029"/>
      <c r="DU51" s="1030"/>
      <c r="DV51" s="1031"/>
      <c r="DW51" s="1032"/>
      <c r="DX51" s="1032"/>
      <c r="DY51" s="1032"/>
      <c r="DZ51" s="1033"/>
      <c r="EA51" s="218"/>
    </row>
    <row r="52" spans="1:131" ht="26.25" customHeight="1" x14ac:dyDescent="0.2">
      <c r="A52" s="226">
        <v>25</v>
      </c>
      <c r="B52" s="1069"/>
      <c r="C52" s="1070"/>
      <c r="D52" s="1070"/>
      <c r="E52" s="1070"/>
      <c r="F52" s="1070"/>
      <c r="G52" s="1070"/>
      <c r="H52" s="1070"/>
      <c r="I52" s="1070"/>
      <c r="J52" s="1070"/>
      <c r="K52" s="1070"/>
      <c r="L52" s="1070"/>
      <c r="M52" s="1070"/>
      <c r="N52" s="1070"/>
      <c r="O52" s="1070"/>
      <c r="P52" s="1071"/>
      <c r="Q52" s="1072"/>
      <c r="R52" s="1064"/>
      <c r="S52" s="1064"/>
      <c r="T52" s="1064"/>
      <c r="U52" s="1064"/>
      <c r="V52" s="1064"/>
      <c r="W52" s="1064"/>
      <c r="X52" s="1064"/>
      <c r="Y52" s="1064"/>
      <c r="Z52" s="1064"/>
      <c r="AA52" s="1064"/>
      <c r="AB52" s="1064"/>
      <c r="AC52" s="1064"/>
      <c r="AD52" s="1064"/>
      <c r="AE52" s="1073"/>
      <c r="AF52" s="1074"/>
      <c r="AG52" s="1075"/>
      <c r="AH52" s="1075"/>
      <c r="AI52" s="1075"/>
      <c r="AJ52" s="1076"/>
      <c r="AK52" s="1063"/>
      <c r="AL52" s="1064"/>
      <c r="AM52" s="1064"/>
      <c r="AN52" s="1064"/>
      <c r="AO52" s="1064"/>
      <c r="AP52" s="1064"/>
      <c r="AQ52" s="1064"/>
      <c r="AR52" s="1064"/>
      <c r="AS52" s="1064"/>
      <c r="AT52" s="1064"/>
      <c r="AU52" s="1064"/>
      <c r="AV52" s="1064"/>
      <c r="AW52" s="1064"/>
      <c r="AX52" s="1064"/>
      <c r="AY52" s="1064"/>
      <c r="AZ52" s="1065"/>
      <c r="BA52" s="1065"/>
      <c r="BB52" s="1065"/>
      <c r="BC52" s="1065"/>
      <c r="BD52" s="1065"/>
      <c r="BE52" s="1008"/>
      <c r="BF52" s="1008"/>
      <c r="BG52" s="1008"/>
      <c r="BH52" s="1008"/>
      <c r="BI52" s="1009"/>
      <c r="BJ52" s="220"/>
      <c r="BK52" s="220"/>
      <c r="BL52" s="220"/>
      <c r="BM52" s="220"/>
      <c r="BN52" s="220"/>
      <c r="BO52" s="229"/>
      <c r="BP52" s="229"/>
      <c r="BQ52" s="226">
        <v>46</v>
      </c>
      <c r="BR52" s="227"/>
      <c r="BS52" s="1031"/>
      <c r="BT52" s="1032"/>
      <c r="BU52" s="1032"/>
      <c r="BV52" s="1032"/>
      <c r="BW52" s="1032"/>
      <c r="BX52" s="1032"/>
      <c r="BY52" s="1032"/>
      <c r="BZ52" s="1032"/>
      <c r="CA52" s="1032"/>
      <c r="CB52" s="1032"/>
      <c r="CC52" s="1032"/>
      <c r="CD52" s="1032"/>
      <c r="CE52" s="1032"/>
      <c r="CF52" s="1032"/>
      <c r="CG52" s="1053"/>
      <c r="CH52" s="1028"/>
      <c r="CI52" s="1029"/>
      <c r="CJ52" s="1029"/>
      <c r="CK52" s="1029"/>
      <c r="CL52" s="1030"/>
      <c r="CM52" s="1028"/>
      <c r="CN52" s="1029"/>
      <c r="CO52" s="1029"/>
      <c r="CP52" s="1029"/>
      <c r="CQ52" s="1030"/>
      <c r="CR52" s="1028"/>
      <c r="CS52" s="1029"/>
      <c r="CT52" s="1029"/>
      <c r="CU52" s="1029"/>
      <c r="CV52" s="1030"/>
      <c r="CW52" s="1028"/>
      <c r="CX52" s="1029"/>
      <c r="CY52" s="1029"/>
      <c r="CZ52" s="1029"/>
      <c r="DA52" s="1030"/>
      <c r="DB52" s="1028"/>
      <c r="DC52" s="1029"/>
      <c r="DD52" s="1029"/>
      <c r="DE52" s="1029"/>
      <c r="DF52" s="1030"/>
      <c r="DG52" s="1028"/>
      <c r="DH52" s="1029"/>
      <c r="DI52" s="1029"/>
      <c r="DJ52" s="1029"/>
      <c r="DK52" s="1030"/>
      <c r="DL52" s="1028"/>
      <c r="DM52" s="1029"/>
      <c r="DN52" s="1029"/>
      <c r="DO52" s="1029"/>
      <c r="DP52" s="1030"/>
      <c r="DQ52" s="1028"/>
      <c r="DR52" s="1029"/>
      <c r="DS52" s="1029"/>
      <c r="DT52" s="1029"/>
      <c r="DU52" s="1030"/>
      <c r="DV52" s="1031"/>
      <c r="DW52" s="1032"/>
      <c r="DX52" s="1032"/>
      <c r="DY52" s="1032"/>
      <c r="DZ52" s="1033"/>
      <c r="EA52" s="218"/>
    </row>
    <row r="53" spans="1:131" ht="26.25" customHeight="1" x14ac:dyDescent="0.2">
      <c r="A53" s="226">
        <v>26</v>
      </c>
      <c r="B53" s="1069"/>
      <c r="C53" s="1070"/>
      <c r="D53" s="1070"/>
      <c r="E53" s="1070"/>
      <c r="F53" s="1070"/>
      <c r="G53" s="1070"/>
      <c r="H53" s="1070"/>
      <c r="I53" s="1070"/>
      <c r="J53" s="1070"/>
      <c r="K53" s="1070"/>
      <c r="L53" s="1070"/>
      <c r="M53" s="1070"/>
      <c r="N53" s="1070"/>
      <c r="O53" s="1070"/>
      <c r="P53" s="1071"/>
      <c r="Q53" s="1072"/>
      <c r="R53" s="1064"/>
      <c r="S53" s="1064"/>
      <c r="T53" s="1064"/>
      <c r="U53" s="1064"/>
      <c r="V53" s="1064"/>
      <c r="W53" s="1064"/>
      <c r="X53" s="1064"/>
      <c r="Y53" s="1064"/>
      <c r="Z53" s="1064"/>
      <c r="AA53" s="1064"/>
      <c r="AB53" s="1064"/>
      <c r="AC53" s="1064"/>
      <c r="AD53" s="1064"/>
      <c r="AE53" s="1073"/>
      <c r="AF53" s="1074"/>
      <c r="AG53" s="1075"/>
      <c r="AH53" s="1075"/>
      <c r="AI53" s="1075"/>
      <c r="AJ53" s="1076"/>
      <c r="AK53" s="1063"/>
      <c r="AL53" s="1064"/>
      <c r="AM53" s="1064"/>
      <c r="AN53" s="1064"/>
      <c r="AO53" s="1064"/>
      <c r="AP53" s="1064"/>
      <c r="AQ53" s="1064"/>
      <c r="AR53" s="1064"/>
      <c r="AS53" s="1064"/>
      <c r="AT53" s="1064"/>
      <c r="AU53" s="1064"/>
      <c r="AV53" s="1064"/>
      <c r="AW53" s="1064"/>
      <c r="AX53" s="1064"/>
      <c r="AY53" s="1064"/>
      <c r="AZ53" s="1065"/>
      <c r="BA53" s="1065"/>
      <c r="BB53" s="1065"/>
      <c r="BC53" s="1065"/>
      <c r="BD53" s="1065"/>
      <c r="BE53" s="1008"/>
      <c r="BF53" s="1008"/>
      <c r="BG53" s="1008"/>
      <c r="BH53" s="1008"/>
      <c r="BI53" s="1009"/>
      <c r="BJ53" s="220"/>
      <c r="BK53" s="220"/>
      <c r="BL53" s="220"/>
      <c r="BM53" s="220"/>
      <c r="BN53" s="220"/>
      <c r="BO53" s="229"/>
      <c r="BP53" s="229"/>
      <c r="BQ53" s="226">
        <v>47</v>
      </c>
      <c r="BR53" s="227"/>
      <c r="BS53" s="1031"/>
      <c r="BT53" s="1032"/>
      <c r="BU53" s="1032"/>
      <c r="BV53" s="1032"/>
      <c r="BW53" s="1032"/>
      <c r="BX53" s="1032"/>
      <c r="BY53" s="1032"/>
      <c r="BZ53" s="1032"/>
      <c r="CA53" s="1032"/>
      <c r="CB53" s="1032"/>
      <c r="CC53" s="1032"/>
      <c r="CD53" s="1032"/>
      <c r="CE53" s="1032"/>
      <c r="CF53" s="1032"/>
      <c r="CG53" s="1053"/>
      <c r="CH53" s="1028"/>
      <c r="CI53" s="1029"/>
      <c r="CJ53" s="1029"/>
      <c r="CK53" s="1029"/>
      <c r="CL53" s="1030"/>
      <c r="CM53" s="1028"/>
      <c r="CN53" s="1029"/>
      <c r="CO53" s="1029"/>
      <c r="CP53" s="1029"/>
      <c r="CQ53" s="1030"/>
      <c r="CR53" s="1028"/>
      <c r="CS53" s="1029"/>
      <c r="CT53" s="1029"/>
      <c r="CU53" s="1029"/>
      <c r="CV53" s="1030"/>
      <c r="CW53" s="1028"/>
      <c r="CX53" s="1029"/>
      <c r="CY53" s="1029"/>
      <c r="CZ53" s="1029"/>
      <c r="DA53" s="1030"/>
      <c r="DB53" s="1028"/>
      <c r="DC53" s="1029"/>
      <c r="DD53" s="1029"/>
      <c r="DE53" s="1029"/>
      <c r="DF53" s="1030"/>
      <c r="DG53" s="1028"/>
      <c r="DH53" s="1029"/>
      <c r="DI53" s="1029"/>
      <c r="DJ53" s="1029"/>
      <c r="DK53" s="1030"/>
      <c r="DL53" s="1028"/>
      <c r="DM53" s="1029"/>
      <c r="DN53" s="1029"/>
      <c r="DO53" s="1029"/>
      <c r="DP53" s="1030"/>
      <c r="DQ53" s="1028"/>
      <c r="DR53" s="1029"/>
      <c r="DS53" s="1029"/>
      <c r="DT53" s="1029"/>
      <c r="DU53" s="1030"/>
      <c r="DV53" s="1031"/>
      <c r="DW53" s="1032"/>
      <c r="DX53" s="1032"/>
      <c r="DY53" s="1032"/>
      <c r="DZ53" s="1033"/>
      <c r="EA53" s="218"/>
    </row>
    <row r="54" spans="1:131" ht="26.25" customHeight="1" x14ac:dyDescent="0.2">
      <c r="A54" s="226">
        <v>27</v>
      </c>
      <c r="B54" s="1069"/>
      <c r="C54" s="1070"/>
      <c r="D54" s="1070"/>
      <c r="E54" s="1070"/>
      <c r="F54" s="1070"/>
      <c r="G54" s="1070"/>
      <c r="H54" s="1070"/>
      <c r="I54" s="1070"/>
      <c r="J54" s="1070"/>
      <c r="K54" s="1070"/>
      <c r="L54" s="1070"/>
      <c r="M54" s="1070"/>
      <c r="N54" s="1070"/>
      <c r="O54" s="1070"/>
      <c r="P54" s="1071"/>
      <c r="Q54" s="1072"/>
      <c r="R54" s="1064"/>
      <c r="S54" s="1064"/>
      <c r="T54" s="1064"/>
      <c r="U54" s="1064"/>
      <c r="V54" s="1064"/>
      <c r="W54" s="1064"/>
      <c r="X54" s="1064"/>
      <c r="Y54" s="1064"/>
      <c r="Z54" s="1064"/>
      <c r="AA54" s="1064"/>
      <c r="AB54" s="1064"/>
      <c r="AC54" s="1064"/>
      <c r="AD54" s="1064"/>
      <c r="AE54" s="1073"/>
      <c r="AF54" s="1074"/>
      <c r="AG54" s="1075"/>
      <c r="AH54" s="1075"/>
      <c r="AI54" s="1075"/>
      <c r="AJ54" s="1076"/>
      <c r="AK54" s="1063"/>
      <c r="AL54" s="1064"/>
      <c r="AM54" s="1064"/>
      <c r="AN54" s="1064"/>
      <c r="AO54" s="1064"/>
      <c r="AP54" s="1064"/>
      <c r="AQ54" s="1064"/>
      <c r="AR54" s="1064"/>
      <c r="AS54" s="1064"/>
      <c r="AT54" s="1064"/>
      <c r="AU54" s="1064"/>
      <c r="AV54" s="1064"/>
      <c r="AW54" s="1064"/>
      <c r="AX54" s="1064"/>
      <c r="AY54" s="1064"/>
      <c r="AZ54" s="1065"/>
      <c r="BA54" s="1065"/>
      <c r="BB54" s="1065"/>
      <c r="BC54" s="1065"/>
      <c r="BD54" s="1065"/>
      <c r="BE54" s="1008"/>
      <c r="BF54" s="1008"/>
      <c r="BG54" s="1008"/>
      <c r="BH54" s="1008"/>
      <c r="BI54" s="1009"/>
      <c r="BJ54" s="220"/>
      <c r="BK54" s="220"/>
      <c r="BL54" s="220"/>
      <c r="BM54" s="220"/>
      <c r="BN54" s="220"/>
      <c r="BO54" s="229"/>
      <c r="BP54" s="229"/>
      <c r="BQ54" s="226">
        <v>48</v>
      </c>
      <c r="BR54" s="227"/>
      <c r="BS54" s="1031"/>
      <c r="BT54" s="1032"/>
      <c r="BU54" s="1032"/>
      <c r="BV54" s="1032"/>
      <c r="BW54" s="1032"/>
      <c r="BX54" s="1032"/>
      <c r="BY54" s="1032"/>
      <c r="BZ54" s="1032"/>
      <c r="CA54" s="1032"/>
      <c r="CB54" s="1032"/>
      <c r="CC54" s="1032"/>
      <c r="CD54" s="1032"/>
      <c r="CE54" s="1032"/>
      <c r="CF54" s="1032"/>
      <c r="CG54" s="1053"/>
      <c r="CH54" s="1028"/>
      <c r="CI54" s="1029"/>
      <c r="CJ54" s="1029"/>
      <c r="CK54" s="1029"/>
      <c r="CL54" s="1030"/>
      <c r="CM54" s="1028"/>
      <c r="CN54" s="1029"/>
      <c r="CO54" s="1029"/>
      <c r="CP54" s="1029"/>
      <c r="CQ54" s="1030"/>
      <c r="CR54" s="1028"/>
      <c r="CS54" s="1029"/>
      <c r="CT54" s="1029"/>
      <c r="CU54" s="1029"/>
      <c r="CV54" s="1030"/>
      <c r="CW54" s="1028"/>
      <c r="CX54" s="1029"/>
      <c r="CY54" s="1029"/>
      <c r="CZ54" s="1029"/>
      <c r="DA54" s="1030"/>
      <c r="DB54" s="1028"/>
      <c r="DC54" s="1029"/>
      <c r="DD54" s="1029"/>
      <c r="DE54" s="1029"/>
      <c r="DF54" s="1030"/>
      <c r="DG54" s="1028"/>
      <c r="DH54" s="1029"/>
      <c r="DI54" s="1029"/>
      <c r="DJ54" s="1029"/>
      <c r="DK54" s="1030"/>
      <c r="DL54" s="1028"/>
      <c r="DM54" s="1029"/>
      <c r="DN54" s="1029"/>
      <c r="DO54" s="1029"/>
      <c r="DP54" s="1030"/>
      <c r="DQ54" s="1028"/>
      <c r="DR54" s="1029"/>
      <c r="DS54" s="1029"/>
      <c r="DT54" s="1029"/>
      <c r="DU54" s="1030"/>
      <c r="DV54" s="1031"/>
      <c r="DW54" s="1032"/>
      <c r="DX54" s="1032"/>
      <c r="DY54" s="1032"/>
      <c r="DZ54" s="1033"/>
      <c r="EA54" s="218"/>
    </row>
    <row r="55" spans="1:131" ht="26.25" customHeight="1" x14ac:dyDescent="0.2">
      <c r="A55" s="226">
        <v>28</v>
      </c>
      <c r="B55" s="1069"/>
      <c r="C55" s="1070"/>
      <c r="D55" s="1070"/>
      <c r="E55" s="1070"/>
      <c r="F55" s="1070"/>
      <c r="G55" s="1070"/>
      <c r="H55" s="1070"/>
      <c r="I55" s="1070"/>
      <c r="J55" s="1070"/>
      <c r="K55" s="1070"/>
      <c r="L55" s="1070"/>
      <c r="M55" s="1070"/>
      <c r="N55" s="1070"/>
      <c r="O55" s="1070"/>
      <c r="P55" s="1071"/>
      <c r="Q55" s="1072"/>
      <c r="R55" s="1064"/>
      <c r="S55" s="1064"/>
      <c r="T55" s="1064"/>
      <c r="U55" s="1064"/>
      <c r="V55" s="1064"/>
      <c r="W55" s="1064"/>
      <c r="X55" s="1064"/>
      <c r="Y55" s="1064"/>
      <c r="Z55" s="1064"/>
      <c r="AA55" s="1064"/>
      <c r="AB55" s="1064"/>
      <c r="AC55" s="1064"/>
      <c r="AD55" s="1064"/>
      <c r="AE55" s="1073"/>
      <c r="AF55" s="1074"/>
      <c r="AG55" s="1075"/>
      <c r="AH55" s="1075"/>
      <c r="AI55" s="1075"/>
      <c r="AJ55" s="1076"/>
      <c r="AK55" s="1063"/>
      <c r="AL55" s="1064"/>
      <c r="AM55" s="1064"/>
      <c r="AN55" s="1064"/>
      <c r="AO55" s="1064"/>
      <c r="AP55" s="1064"/>
      <c r="AQ55" s="1064"/>
      <c r="AR55" s="1064"/>
      <c r="AS55" s="1064"/>
      <c r="AT55" s="1064"/>
      <c r="AU55" s="1064"/>
      <c r="AV55" s="1064"/>
      <c r="AW55" s="1064"/>
      <c r="AX55" s="1064"/>
      <c r="AY55" s="1064"/>
      <c r="AZ55" s="1065"/>
      <c r="BA55" s="1065"/>
      <c r="BB55" s="1065"/>
      <c r="BC55" s="1065"/>
      <c r="BD55" s="1065"/>
      <c r="BE55" s="1008"/>
      <c r="BF55" s="1008"/>
      <c r="BG55" s="1008"/>
      <c r="BH55" s="1008"/>
      <c r="BI55" s="1009"/>
      <c r="BJ55" s="220"/>
      <c r="BK55" s="220"/>
      <c r="BL55" s="220"/>
      <c r="BM55" s="220"/>
      <c r="BN55" s="220"/>
      <c r="BO55" s="229"/>
      <c r="BP55" s="229"/>
      <c r="BQ55" s="226">
        <v>49</v>
      </c>
      <c r="BR55" s="227"/>
      <c r="BS55" s="1031"/>
      <c r="BT55" s="1032"/>
      <c r="BU55" s="1032"/>
      <c r="BV55" s="1032"/>
      <c r="BW55" s="1032"/>
      <c r="BX55" s="1032"/>
      <c r="BY55" s="1032"/>
      <c r="BZ55" s="1032"/>
      <c r="CA55" s="1032"/>
      <c r="CB55" s="1032"/>
      <c r="CC55" s="1032"/>
      <c r="CD55" s="1032"/>
      <c r="CE55" s="1032"/>
      <c r="CF55" s="1032"/>
      <c r="CG55" s="1053"/>
      <c r="CH55" s="1028"/>
      <c r="CI55" s="1029"/>
      <c r="CJ55" s="1029"/>
      <c r="CK55" s="1029"/>
      <c r="CL55" s="1030"/>
      <c r="CM55" s="1028"/>
      <c r="CN55" s="1029"/>
      <c r="CO55" s="1029"/>
      <c r="CP55" s="1029"/>
      <c r="CQ55" s="1030"/>
      <c r="CR55" s="1028"/>
      <c r="CS55" s="1029"/>
      <c r="CT55" s="1029"/>
      <c r="CU55" s="1029"/>
      <c r="CV55" s="1030"/>
      <c r="CW55" s="1028"/>
      <c r="CX55" s="1029"/>
      <c r="CY55" s="1029"/>
      <c r="CZ55" s="1029"/>
      <c r="DA55" s="1030"/>
      <c r="DB55" s="1028"/>
      <c r="DC55" s="1029"/>
      <c r="DD55" s="1029"/>
      <c r="DE55" s="1029"/>
      <c r="DF55" s="1030"/>
      <c r="DG55" s="1028"/>
      <c r="DH55" s="1029"/>
      <c r="DI55" s="1029"/>
      <c r="DJ55" s="1029"/>
      <c r="DK55" s="1030"/>
      <c r="DL55" s="1028"/>
      <c r="DM55" s="1029"/>
      <c r="DN55" s="1029"/>
      <c r="DO55" s="1029"/>
      <c r="DP55" s="1030"/>
      <c r="DQ55" s="1028"/>
      <c r="DR55" s="1029"/>
      <c r="DS55" s="1029"/>
      <c r="DT55" s="1029"/>
      <c r="DU55" s="1030"/>
      <c r="DV55" s="1031"/>
      <c r="DW55" s="1032"/>
      <c r="DX55" s="1032"/>
      <c r="DY55" s="1032"/>
      <c r="DZ55" s="1033"/>
      <c r="EA55" s="218"/>
    </row>
    <row r="56" spans="1:131" ht="26.25" customHeight="1" x14ac:dyDescent="0.2">
      <c r="A56" s="226">
        <v>29</v>
      </c>
      <c r="B56" s="1069"/>
      <c r="C56" s="1070"/>
      <c r="D56" s="1070"/>
      <c r="E56" s="1070"/>
      <c r="F56" s="1070"/>
      <c r="G56" s="1070"/>
      <c r="H56" s="1070"/>
      <c r="I56" s="1070"/>
      <c r="J56" s="1070"/>
      <c r="K56" s="1070"/>
      <c r="L56" s="1070"/>
      <c r="M56" s="1070"/>
      <c r="N56" s="1070"/>
      <c r="O56" s="1070"/>
      <c r="P56" s="1071"/>
      <c r="Q56" s="1072"/>
      <c r="R56" s="1064"/>
      <c r="S56" s="1064"/>
      <c r="T56" s="1064"/>
      <c r="U56" s="1064"/>
      <c r="V56" s="1064"/>
      <c r="W56" s="1064"/>
      <c r="X56" s="1064"/>
      <c r="Y56" s="1064"/>
      <c r="Z56" s="1064"/>
      <c r="AA56" s="1064"/>
      <c r="AB56" s="1064"/>
      <c r="AC56" s="1064"/>
      <c r="AD56" s="1064"/>
      <c r="AE56" s="1073"/>
      <c r="AF56" s="1074"/>
      <c r="AG56" s="1075"/>
      <c r="AH56" s="1075"/>
      <c r="AI56" s="1075"/>
      <c r="AJ56" s="1076"/>
      <c r="AK56" s="1063"/>
      <c r="AL56" s="1064"/>
      <c r="AM56" s="1064"/>
      <c r="AN56" s="1064"/>
      <c r="AO56" s="1064"/>
      <c r="AP56" s="1064"/>
      <c r="AQ56" s="1064"/>
      <c r="AR56" s="1064"/>
      <c r="AS56" s="1064"/>
      <c r="AT56" s="1064"/>
      <c r="AU56" s="1064"/>
      <c r="AV56" s="1064"/>
      <c r="AW56" s="1064"/>
      <c r="AX56" s="1064"/>
      <c r="AY56" s="1064"/>
      <c r="AZ56" s="1065"/>
      <c r="BA56" s="1065"/>
      <c r="BB56" s="1065"/>
      <c r="BC56" s="1065"/>
      <c r="BD56" s="1065"/>
      <c r="BE56" s="1008"/>
      <c r="BF56" s="1008"/>
      <c r="BG56" s="1008"/>
      <c r="BH56" s="1008"/>
      <c r="BI56" s="1009"/>
      <c r="BJ56" s="220"/>
      <c r="BK56" s="220"/>
      <c r="BL56" s="220"/>
      <c r="BM56" s="220"/>
      <c r="BN56" s="220"/>
      <c r="BO56" s="229"/>
      <c r="BP56" s="229"/>
      <c r="BQ56" s="226">
        <v>50</v>
      </c>
      <c r="BR56" s="227"/>
      <c r="BS56" s="1031"/>
      <c r="BT56" s="1032"/>
      <c r="BU56" s="1032"/>
      <c r="BV56" s="1032"/>
      <c r="BW56" s="1032"/>
      <c r="BX56" s="1032"/>
      <c r="BY56" s="1032"/>
      <c r="BZ56" s="1032"/>
      <c r="CA56" s="1032"/>
      <c r="CB56" s="1032"/>
      <c r="CC56" s="1032"/>
      <c r="CD56" s="1032"/>
      <c r="CE56" s="1032"/>
      <c r="CF56" s="1032"/>
      <c r="CG56" s="1053"/>
      <c r="CH56" s="1028"/>
      <c r="CI56" s="1029"/>
      <c r="CJ56" s="1029"/>
      <c r="CK56" s="1029"/>
      <c r="CL56" s="1030"/>
      <c r="CM56" s="1028"/>
      <c r="CN56" s="1029"/>
      <c r="CO56" s="1029"/>
      <c r="CP56" s="1029"/>
      <c r="CQ56" s="1030"/>
      <c r="CR56" s="1028"/>
      <c r="CS56" s="1029"/>
      <c r="CT56" s="1029"/>
      <c r="CU56" s="1029"/>
      <c r="CV56" s="1030"/>
      <c r="CW56" s="1028"/>
      <c r="CX56" s="1029"/>
      <c r="CY56" s="1029"/>
      <c r="CZ56" s="1029"/>
      <c r="DA56" s="1030"/>
      <c r="DB56" s="1028"/>
      <c r="DC56" s="1029"/>
      <c r="DD56" s="1029"/>
      <c r="DE56" s="1029"/>
      <c r="DF56" s="1030"/>
      <c r="DG56" s="1028"/>
      <c r="DH56" s="1029"/>
      <c r="DI56" s="1029"/>
      <c r="DJ56" s="1029"/>
      <c r="DK56" s="1030"/>
      <c r="DL56" s="1028"/>
      <c r="DM56" s="1029"/>
      <c r="DN56" s="1029"/>
      <c r="DO56" s="1029"/>
      <c r="DP56" s="1030"/>
      <c r="DQ56" s="1028"/>
      <c r="DR56" s="1029"/>
      <c r="DS56" s="1029"/>
      <c r="DT56" s="1029"/>
      <c r="DU56" s="1030"/>
      <c r="DV56" s="1031"/>
      <c r="DW56" s="1032"/>
      <c r="DX56" s="1032"/>
      <c r="DY56" s="1032"/>
      <c r="DZ56" s="1033"/>
      <c r="EA56" s="218"/>
    </row>
    <row r="57" spans="1:131" ht="26.25" customHeight="1" x14ac:dyDescent="0.2">
      <c r="A57" s="226">
        <v>30</v>
      </c>
      <c r="B57" s="1069"/>
      <c r="C57" s="1070"/>
      <c r="D57" s="1070"/>
      <c r="E57" s="1070"/>
      <c r="F57" s="1070"/>
      <c r="G57" s="1070"/>
      <c r="H57" s="1070"/>
      <c r="I57" s="1070"/>
      <c r="J57" s="1070"/>
      <c r="K57" s="1070"/>
      <c r="L57" s="1070"/>
      <c r="M57" s="1070"/>
      <c r="N57" s="1070"/>
      <c r="O57" s="1070"/>
      <c r="P57" s="1071"/>
      <c r="Q57" s="1072"/>
      <c r="R57" s="1064"/>
      <c r="S57" s="1064"/>
      <c r="T57" s="1064"/>
      <c r="U57" s="1064"/>
      <c r="V57" s="1064"/>
      <c r="W57" s="1064"/>
      <c r="X57" s="1064"/>
      <c r="Y57" s="1064"/>
      <c r="Z57" s="1064"/>
      <c r="AA57" s="1064"/>
      <c r="AB57" s="1064"/>
      <c r="AC57" s="1064"/>
      <c r="AD57" s="1064"/>
      <c r="AE57" s="1073"/>
      <c r="AF57" s="1074"/>
      <c r="AG57" s="1075"/>
      <c r="AH57" s="1075"/>
      <c r="AI57" s="1075"/>
      <c r="AJ57" s="1076"/>
      <c r="AK57" s="1063"/>
      <c r="AL57" s="1064"/>
      <c r="AM57" s="1064"/>
      <c r="AN57" s="1064"/>
      <c r="AO57" s="1064"/>
      <c r="AP57" s="1064"/>
      <c r="AQ57" s="1064"/>
      <c r="AR57" s="1064"/>
      <c r="AS57" s="1064"/>
      <c r="AT57" s="1064"/>
      <c r="AU57" s="1064"/>
      <c r="AV57" s="1064"/>
      <c r="AW57" s="1064"/>
      <c r="AX57" s="1064"/>
      <c r="AY57" s="1064"/>
      <c r="AZ57" s="1065"/>
      <c r="BA57" s="1065"/>
      <c r="BB57" s="1065"/>
      <c r="BC57" s="1065"/>
      <c r="BD57" s="1065"/>
      <c r="BE57" s="1008"/>
      <c r="BF57" s="1008"/>
      <c r="BG57" s="1008"/>
      <c r="BH57" s="1008"/>
      <c r="BI57" s="1009"/>
      <c r="BJ57" s="220"/>
      <c r="BK57" s="220"/>
      <c r="BL57" s="220"/>
      <c r="BM57" s="220"/>
      <c r="BN57" s="220"/>
      <c r="BO57" s="229"/>
      <c r="BP57" s="229"/>
      <c r="BQ57" s="226">
        <v>51</v>
      </c>
      <c r="BR57" s="227"/>
      <c r="BS57" s="1031"/>
      <c r="BT57" s="1032"/>
      <c r="BU57" s="1032"/>
      <c r="BV57" s="1032"/>
      <c r="BW57" s="1032"/>
      <c r="BX57" s="1032"/>
      <c r="BY57" s="1032"/>
      <c r="BZ57" s="1032"/>
      <c r="CA57" s="1032"/>
      <c r="CB57" s="1032"/>
      <c r="CC57" s="1032"/>
      <c r="CD57" s="1032"/>
      <c r="CE57" s="1032"/>
      <c r="CF57" s="1032"/>
      <c r="CG57" s="1053"/>
      <c r="CH57" s="1028"/>
      <c r="CI57" s="1029"/>
      <c r="CJ57" s="1029"/>
      <c r="CK57" s="1029"/>
      <c r="CL57" s="1030"/>
      <c r="CM57" s="1028"/>
      <c r="CN57" s="1029"/>
      <c r="CO57" s="1029"/>
      <c r="CP57" s="1029"/>
      <c r="CQ57" s="1030"/>
      <c r="CR57" s="1028"/>
      <c r="CS57" s="1029"/>
      <c r="CT57" s="1029"/>
      <c r="CU57" s="1029"/>
      <c r="CV57" s="1030"/>
      <c r="CW57" s="1028"/>
      <c r="CX57" s="1029"/>
      <c r="CY57" s="1029"/>
      <c r="CZ57" s="1029"/>
      <c r="DA57" s="1030"/>
      <c r="DB57" s="1028"/>
      <c r="DC57" s="1029"/>
      <c r="DD57" s="1029"/>
      <c r="DE57" s="1029"/>
      <c r="DF57" s="1030"/>
      <c r="DG57" s="1028"/>
      <c r="DH57" s="1029"/>
      <c r="DI57" s="1029"/>
      <c r="DJ57" s="1029"/>
      <c r="DK57" s="1030"/>
      <c r="DL57" s="1028"/>
      <c r="DM57" s="1029"/>
      <c r="DN57" s="1029"/>
      <c r="DO57" s="1029"/>
      <c r="DP57" s="1030"/>
      <c r="DQ57" s="1028"/>
      <c r="DR57" s="1029"/>
      <c r="DS57" s="1029"/>
      <c r="DT57" s="1029"/>
      <c r="DU57" s="1030"/>
      <c r="DV57" s="1031"/>
      <c r="DW57" s="1032"/>
      <c r="DX57" s="1032"/>
      <c r="DY57" s="1032"/>
      <c r="DZ57" s="1033"/>
      <c r="EA57" s="218"/>
    </row>
    <row r="58" spans="1:131" ht="26.25" customHeight="1" x14ac:dyDescent="0.2">
      <c r="A58" s="226">
        <v>31</v>
      </c>
      <c r="B58" s="1069"/>
      <c r="C58" s="1070"/>
      <c r="D58" s="1070"/>
      <c r="E58" s="1070"/>
      <c r="F58" s="1070"/>
      <c r="G58" s="1070"/>
      <c r="H58" s="1070"/>
      <c r="I58" s="1070"/>
      <c r="J58" s="1070"/>
      <c r="K58" s="1070"/>
      <c r="L58" s="1070"/>
      <c r="M58" s="1070"/>
      <c r="N58" s="1070"/>
      <c r="O58" s="1070"/>
      <c r="P58" s="1071"/>
      <c r="Q58" s="1072"/>
      <c r="R58" s="1064"/>
      <c r="S58" s="1064"/>
      <c r="T58" s="1064"/>
      <c r="U58" s="1064"/>
      <c r="V58" s="1064"/>
      <c r="W58" s="1064"/>
      <c r="X58" s="1064"/>
      <c r="Y58" s="1064"/>
      <c r="Z58" s="1064"/>
      <c r="AA58" s="1064"/>
      <c r="AB58" s="1064"/>
      <c r="AC58" s="1064"/>
      <c r="AD58" s="1064"/>
      <c r="AE58" s="1073"/>
      <c r="AF58" s="1074"/>
      <c r="AG58" s="1075"/>
      <c r="AH58" s="1075"/>
      <c r="AI58" s="1075"/>
      <c r="AJ58" s="1076"/>
      <c r="AK58" s="1063"/>
      <c r="AL58" s="1064"/>
      <c r="AM58" s="1064"/>
      <c r="AN58" s="1064"/>
      <c r="AO58" s="1064"/>
      <c r="AP58" s="1064"/>
      <c r="AQ58" s="1064"/>
      <c r="AR58" s="1064"/>
      <c r="AS58" s="1064"/>
      <c r="AT58" s="1064"/>
      <c r="AU58" s="1064"/>
      <c r="AV58" s="1064"/>
      <c r="AW58" s="1064"/>
      <c r="AX58" s="1064"/>
      <c r="AY58" s="1064"/>
      <c r="AZ58" s="1065"/>
      <c r="BA58" s="1065"/>
      <c r="BB58" s="1065"/>
      <c r="BC58" s="1065"/>
      <c r="BD58" s="1065"/>
      <c r="BE58" s="1008"/>
      <c r="BF58" s="1008"/>
      <c r="BG58" s="1008"/>
      <c r="BH58" s="1008"/>
      <c r="BI58" s="1009"/>
      <c r="BJ58" s="220"/>
      <c r="BK58" s="220"/>
      <c r="BL58" s="220"/>
      <c r="BM58" s="220"/>
      <c r="BN58" s="220"/>
      <c r="BO58" s="229"/>
      <c r="BP58" s="229"/>
      <c r="BQ58" s="226">
        <v>52</v>
      </c>
      <c r="BR58" s="227"/>
      <c r="BS58" s="1031"/>
      <c r="BT58" s="1032"/>
      <c r="BU58" s="1032"/>
      <c r="BV58" s="1032"/>
      <c r="BW58" s="1032"/>
      <c r="BX58" s="1032"/>
      <c r="BY58" s="1032"/>
      <c r="BZ58" s="1032"/>
      <c r="CA58" s="1032"/>
      <c r="CB58" s="1032"/>
      <c r="CC58" s="1032"/>
      <c r="CD58" s="1032"/>
      <c r="CE58" s="1032"/>
      <c r="CF58" s="1032"/>
      <c r="CG58" s="1053"/>
      <c r="CH58" s="1028"/>
      <c r="CI58" s="1029"/>
      <c r="CJ58" s="1029"/>
      <c r="CK58" s="1029"/>
      <c r="CL58" s="1030"/>
      <c r="CM58" s="1028"/>
      <c r="CN58" s="1029"/>
      <c r="CO58" s="1029"/>
      <c r="CP58" s="1029"/>
      <c r="CQ58" s="1030"/>
      <c r="CR58" s="1028"/>
      <c r="CS58" s="1029"/>
      <c r="CT58" s="1029"/>
      <c r="CU58" s="1029"/>
      <c r="CV58" s="1030"/>
      <c r="CW58" s="1028"/>
      <c r="CX58" s="1029"/>
      <c r="CY58" s="1029"/>
      <c r="CZ58" s="1029"/>
      <c r="DA58" s="1030"/>
      <c r="DB58" s="1028"/>
      <c r="DC58" s="1029"/>
      <c r="DD58" s="1029"/>
      <c r="DE58" s="1029"/>
      <c r="DF58" s="1030"/>
      <c r="DG58" s="1028"/>
      <c r="DH58" s="1029"/>
      <c r="DI58" s="1029"/>
      <c r="DJ58" s="1029"/>
      <c r="DK58" s="1030"/>
      <c r="DL58" s="1028"/>
      <c r="DM58" s="1029"/>
      <c r="DN58" s="1029"/>
      <c r="DO58" s="1029"/>
      <c r="DP58" s="1030"/>
      <c r="DQ58" s="1028"/>
      <c r="DR58" s="1029"/>
      <c r="DS58" s="1029"/>
      <c r="DT58" s="1029"/>
      <c r="DU58" s="1030"/>
      <c r="DV58" s="1031"/>
      <c r="DW58" s="1032"/>
      <c r="DX58" s="1032"/>
      <c r="DY58" s="1032"/>
      <c r="DZ58" s="1033"/>
      <c r="EA58" s="218"/>
    </row>
    <row r="59" spans="1:131" ht="26.25" customHeight="1" x14ac:dyDescent="0.2">
      <c r="A59" s="226">
        <v>32</v>
      </c>
      <c r="B59" s="1069"/>
      <c r="C59" s="1070"/>
      <c r="D59" s="1070"/>
      <c r="E59" s="1070"/>
      <c r="F59" s="1070"/>
      <c r="G59" s="1070"/>
      <c r="H59" s="1070"/>
      <c r="I59" s="1070"/>
      <c r="J59" s="1070"/>
      <c r="K59" s="1070"/>
      <c r="L59" s="1070"/>
      <c r="M59" s="1070"/>
      <c r="N59" s="1070"/>
      <c r="O59" s="1070"/>
      <c r="P59" s="1071"/>
      <c r="Q59" s="1072"/>
      <c r="R59" s="1064"/>
      <c r="S59" s="1064"/>
      <c r="T59" s="1064"/>
      <c r="U59" s="1064"/>
      <c r="V59" s="1064"/>
      <c r="W59" s="1064"/>
      <c r="X59" s="1064"/>
      <c r="Y59" s="1064"/>
      <c r="Z59" s="1064"/>
      <c r="AA59" s="1064"/>
      <c r="AB59" s="1064"/>
      <c r="AC59" s="1064"/>
      <c r="AD59" s="1064"/>
      <c r="AE59" s="1073"/>
      <c r="AF59" s="1074"/>
      <c r="AG59" s="1075"/>
      <c r="AH59" s="1075"/>
      <c r="AI59" s="1075"/>
      <c r="AJ59" s="1076"/>
      <c r="AK59" s="1063"/>
      <c r="AL59" s="1064"/>
      <c r="AM59" s="1064"/>
      <c r="AN59" s="1064"/>
      <c r="AO59" s="1064"/>
      <c r="AP59" s="1064"/>
      <c r="AQ59" s="1064"/>
      <c r="AR59" s="1064"/>
      <c r="AS59" s="1064"/>
      <c r="AT59" s="1064"/>
      <c r="AU59" s="1064"/>
      <c r="AV59" s="1064"/>
      <c r="AW59" s="1064"/>
      <c r="AX59" s="1064"/>
      <c r="AY59" s="1064"/>
      <c r="AZ59" s="1065"/>
      <c r="BA59" s="1065"/>
      <c r="BB59" s="1065"/>
      <c r="BC59" s="1065"/>
      <c r="BD59" s="1065"/>
      <c r="BE59" s="1008"/>
      <c r="BF59" s="1008"/>
      <c r="BG59" s="1008"/>
      <c r="BH59" s="1008"/>
      <c r="BI59" s="1009"/>
      <c r="BJ59" s="220"/>
      <c r="BK59" s="220"/>
      <c r="BL59" s="220"/>
      <c r="BM59" s="220"/>
      <c r="BN59" s="220"/>
      <c r="BO59" s="229"/>
      <c r="BP59" s="229"/>
      <c r="BQ59" s="226">
        <v>53</v>
      </c>
      <c r="BR59" s="227"/>
      <c r="BS59" s="1031"/>
      <c r="BT59" s="1032"/>
      <c r="BU59" s="1032"/>
      <c r="BV59" s="1032"/>
      <c r="BW59" s="1032"/>
      <c r="BX59" s="1032"/>
      <c r="BY59" s="1032"/>
      <c r="BZ59" s="1032"/>
      <c r="CA59" s="1032"/>
      <c r="CB59" s="1032"/>
      <c r="CC59" s="1032"/>
      <c r="CD59" s="1032"/>
      <c r="CE59" s="1032"/>
      <c r="CF59" s="1032"/>
      <c r="CG59" s="1053"/>
      <c r="CH59" s="1028"/>
      <c r="CI59" s="1029"/>
      <c r="CJ59" s="1029"/>
      <c r="CK59" s="1029"/>
      <c r="CL59" s="1030"/>
      <c r="CM59" s="1028"/>
      <c r="CN59" s="1029"/>
      <c r="CO59" s="1029"/>
      <c r="CP59" s="1029"/>
      <c r="CQ59" s="1030"/>
      <c r="CR59" s="1028"/>
      <c r="CS59" s="1029"/>
      <c r="CT59" s="1029"/>
      <c r="CU59" s="1029"/>
      <c r="CV59" s="1030"/>
      <c r="CW59" s="1028"/>
      <c r="CX59" s="1029"/>
      <c r="CY59" s="1029"/>
      <c r="CZ59" s="1029"/>
      <c r="DA59" s="1030"/>
      <c r="DB59" s="1028"/>
      <c r="DC59" s="1029"/>
      <c r="DD59" s="1029"/>
      <c r="DE59" s="1029"/>
      <c r="DF59" s="1030"/>
      <c r="DG59" s="1028"/>
      <c r="DH59" s="1029"/>
      <c r="DI59" s="1029"/>
      <c r="DJ59" s="1029"/>
      <c r="DK59" s="1030"/>
      <c r="DL59" s="1028"/>
      <c r="DM59" s="1029"/>
      <c r="DN59" s="1029"/>
      <c r="DO59" s="1029"/>
      <c r="DP59" s="1030"/>
      <c r="DQ59" s="1028"/>
      <c r="DR59" s="1029"/>
      <c r="DS59" s="1029"/>
      <c r="DT59" s="1029"/>
      <c r="DU59" s="1030"/>
      <c r="DV59" s="1031"/>
      <c r="DW59" s="1032"/>
      <c r="DX59" s="1032"/>
      <c r="DY59" s="1032"/>
      <c r="DZ59" s="1033"/>
      <c r="EA59" s="218"/>
    </row>
    <row r="60" spans="1:131" ht="26.25" customHeight="1" x14ac:dyDescent="0.2">
      <c r="A60" s="226">
        <v>33</v>
      </c>
      <c r="B60" s="1069"/>
      <c r="C60" s="1070"/>
      <c r="D60" s="1070"/>
      <c r="E60" s="1070"/>
      <c r="F60" s="1070"/>
      <c r="G60" s="1070"/>
      <c r="H60" s="1070"/>
      <c r="I60" s="1070"/>
      <c r="J60" s="1070"/>
      <c r="K60" s="1070"/>
      <c r="L60" s="1070"/>
      <c r="M60" s="1070"/>
      <c r="N60" s="1070"/>
      <c r="O60" s="1070"/>
      <c r="P60" s="1071"/>
      <c r="Q60" s="1072"/>
      <c r="R60" s="1064"/>
      <c r="S60" s="1064"/>
      <c r="T60" s="1064"/>
      <c r="U60" s="1064"/>
      <c r="V60" s="1064"/>
      <c r="W60" s="1064"/>
      <c r="X60" s="1064"/>
      <c r="Y60" s="1064"/>
      <c r="Z60" s="1064"/>
      <c r="AA60" s="1064"/>
      <c r="AB60" s="1064"/>
      <c r="AC60" s="1064"/>
      <c r="AD60" s="1064"/>
      <c r="AE60" s="1073"/>
      <c r="AF60" s="1074"/>
      <c r="AG60" s="1075"/>
      <c r="AH60" s="1075"/>
      <c r="AI60" s="1075"/>
      <c r="AJ60" s="1076"/>
      <c r="AK60" s="1063"/>
      <c r="AL60" s="1064"/>
      <c r="AM60" s="1064"/>
      <c r="AN60" s="1064"/>
      <c r="AO60" s="1064"/>
      <c r="AP60" s="1064"/>
      <c r="AQ60" s="1064"/>
      <c r="AR60" s="1064"/>
      <c r="AS60" s="1064"/>
      <c r="AT60" s="1064"/>
      <c r="AU60" s="1064"/>
      <c r="AV60" s="1064"/>
      <c r="AW60" s="1064"/>
      <c r="AX60" s="1064"/>
      <c r="AY60" s="1064"/>
      <c r="AZ60" s="1065"/>
      <c r="BA60" s="1065"/>
      <c r="BB60" s="1065"/>
      <c r="BC60" s="1065"/>
      <c r="BD60" s="1065"/>
      <c r="BE60" s="1008"/>
      <c r="BF60" s="1008"/>
      <c r="BG60" s="1008"/>
      <c r="BH60" s="1008"/>
      <c r="BI60" s="1009"/>
      <c r="BJ60" s="220"/>
      <c r="BK60" s="220"/>
      <c r="BL60" s="220"/>
      <c r="BM60" s="220"/>
      <c r="BN60" s="220"/>
      <c r="BO60" s="229"/>
      <c r="BP60" s="229"/>
      <c r="BQ60" s="226">
        <v>54</v>
      </c>
      <c r="BR60" s="227"/>
      <c r="BS60" s="1031"/>
      <c r="BT60" s="1032"/>
      <c r="BU60" s="1032"/>
      <c r="BV60" s="1032"/>
      <c r="BW60" s="1032"/>
      <c r="BX60" s="1032"/>
      <c r="BY60" s="1032"/>
      <c r="BZ60" s="1032"/>
      <c r="CA60" s="1032"/>
      <c r="CB60" s="1032"/>
      <c r="CC60" s="1032"/>
      <c r="CD60" s="1032"/>
      <c r="CE60" s="1032"/>
      <c r="CF60" s="1032"/>
      <c r="CG60" s="1053"/>
      <c r="CH60" s="1028"/>
      <c r="CI60" s="1029"/>
      <c r="CJ60" s="1029"/>
      <c r="CK60" s="1029"/>
      <c r="CL60" s="1030"/>
      <c r="CM60" s="1028"/>
      <c r="CN60" s="1029"/>
      <c r="CO60" s="1029"/>
      <c r="CP60" s="1029"/>
      <c r="CQ60" s="1030"/>
      <c r="CR60" s="1028"/>
      <c r="CS60" s="1029"/>
      <c r="CT60" s="1029"/>
      <c r="CU60" s="1029"/>
      <c r="CV60" s="1030"/>
      <c r="CW60" s="1028"/>
      <c r="CX60" s="1029"/>
      <c r="CY60" s="1029"/>
      <c r="CZ60" s="1029"/>
      <c r="DA60" s="1030"/>
      <c r="DB60" s="1028"/>
      <c r="DC60" s="1029"/>
      <c r="DD60" s="1029"/>
      <c r="DE60" s="1029"/>
      <c r="DF60" s="1030"/>
      <c r="DG60" s="1028"/>
      <c r="DH60" s="1029"/>
      <c r="DI60" s="1029"/>
      <c r="DJ60" s="1029"/>
      <c r="DK60" s="1030"/>
      <c r="DL60" s="1028"/>
      <c r="DM60" s="1029"/>
      <c r="DN60" s="1029"/>
      <c r="DO60" s="1029"/>
      <c r="DP60" s="1030"/>
      <c r="DQ60" s="1028"/>
      <c r="DR60" s="1029"/>
      <c r="DS60" s="1029"/>
      <c r="DT60" s="1029"/>
      <c r="DU60" s="1030"/>
      <c r="DV60" s="1031"/>
      <c r="DW60" s="1032"/>
      <c r="DX60" s="1032"/>
      <c r="DY60" s="1032"/>
      <c r="DZ60" s="1033"/>
      <c r="EA60" s="218"/>
    </row>
    <row r="61" spans="1:131" ht="26.25" customHeight="1" thickBot="1" x14ac:dyDescent="0.25">
      <c r="A61" s="226">
        <v>34</v>
      </c>
      <c r="B61" s="1069"/>
      <c r="C61" s="1070"/>
      <c r="D61" s="1070"/>
      <c r="E61" s="1070"/>
      <c r="F61" s="1070"/>
      <c r="G61" s="1070"/>
      <c r="H61" s="1070"/>
      <c r="I61" s="1070"/>
      <c r="J61" s="1070"/>
      <c r="K61" s="1070"/>
      <c r="L61" s="1070"/>
      <c r="M61" s="1070"/>
      <c r="N61" s="1070"/>
      <c r="O61" s="1070"/>
      <c r="P61" s="1071"/>
      <c r="Q61" s="1072"/>
      <c r="R61" s="1064"/>
      <c r="S61" s="1064"/>
      <c r="T61" s="1064"/>
      <c r="U61" s="1064"/>
      <c r="V61" s="1064"/>
      <c r="W61" s="1064"/>
      <c r="X61" s="1064"/>
      <c r="Y61" s="1064"/>
      <c r="Z61" s="1064"/>
      <c r="AA61" s="1064"/>
      <c r="AB61" s="1064"/>
      <c r="AC61" s="1064"/>
      <c r="AD61" s="1064"/>
      <c r="AE61" s="1073"/>
      <c r="AF61" s="1074"/>
      <c r="AG61" s="1075"/>
      <c r="AH61" s="1075"/>
      <c r="AI61" s="1075"/>
      <c r="AJ61" s="1076"/>
      <c r="AK61" s="1063"/>
      <c r="AL61" s="1064"/>
      <c r="AM61" s="1064"/>
      <c r="AN61" s="1064"/>
      <c r="AO61" s="1064"/>
      <c r="AP61" s="1064"/>
      <c r="AQ61" s="1064"/>
      <c r="AR61" s="1064"/>
      <c r="AS61" s="1064"/>
      <c r="AT61" s="1064"/>
      <c r="AU61" s="1064"/>
      <c r="AV61" s="1064"/>
      <c r="AW61" s="1064"/>
      <c r="AX61" s="1064"/>
      <c r="AY61" s="1064"/>
      <c r="AZ61" s="1065"/>
      <c r="BA61" s="1065"/>
      <c r="BB61" s="1065"/>
      <c r="BC61" s="1065"/>
      <c r="BD61" s="1065"/>
      <c r="BE61" s="1008"/>
      <c r="BF61" s="1008"/>
      <c r="BG61" s="1008"/>
      <c r="BH61" s="1008"/>
      <c r="BI61" s="1009"/>
      <c r="BJ61" s="220"/>
      <c r="BK61" s="220"/>
      <c r="BL61" s="220"/>
      <c r="BM61" s="220"/>
      <c r="BN61" s="220"/>
      <c r="BO61" s="229"/>
      <c r="BP61" s="229"/>
      <c r="BQ61" s="226">
        <v>55</v>
      </c>
      <c r="BR61" s="227"/>
      <c r="BS61" s="1031"/>
      <c r="BT61" s="1032"/>
      <c r="BU61" s="1032"/>
      <c r="BV61" s="1032"/>
      <c r="BW61" s="1032"/>
      <c r="BX61" s="1032"/>
      <c r="BY61" s="1032"/>
      <c r="BZ61" s="1032"/>
      <c r="CA61" s="1032"/>
      <c r="CB61" s="1032"/>
      <c r="CC61" s="1032"/>
      <c r="CD61" s="1032"/>
      <c r="CE61" s="1032"/>
      <c r="CF61" s="1032"/>
      <c r="CG61" s="1053"/>
      <c r="CH61" s="1028"/>
      <c r="CI61" s="1029"/>
      <c r="CJ61" s="1029"/>
      <c r="CK61" s="1029"/>
      <c r="CL61" s="1030"/>
      <c r="CM61" s="1028"/>
      <c r="CN61" s="1029"/>
      <c r="CO61" s="1029"/>
      <c r="CP61" s="1029"/>
      <c r="CQ61" s="1030"/>
      <c r="CR61" s="1028"/>
      <c r="CS61" s="1029"/>
      <c r="CT61" s="1029"/>
      <c r="CU61" s="1029"/>
      <c r="CV61" s="1030"/>
      <c r="CW61" s="1028"/>
      <c r="CX61" s="1029"/>
      <c r="CY61" s="1029"/>
      <c r="CZ61" s="1029"/>
      <c r="DA61" s="1030"/>
      <c r="DB61" s="1028"/>
      <c r="DC61" s="1029"/>
      <c r="DD61" s="1029"/>
      <c r="DE61" s="1029"/>
      <c r="DF61" s="1030"/>
      <c r="DG61" s="1028"/>
      <c r="DH61" s="1029"/>
      <c r="DI61" s="1029"/>
      <c r="DJ61" s="1029"/>
      <c r="DK61" s="1030"/>
      <c r="DL61" s="1028"/>
      <c r="DM61" s="1029"/>
      <c r="DN61" s="1029"/>
      <c r="DO61" s="1029"/>
      <c r="DP61" s="1030"/>
      <c r="DQ61" s="1028"/>
      <c r="DR61" s="1029"/>
      <c r="DS61" s="1029"/>
      <c r="DT61" s="1029"/>
      <c r="DU61" s="1030"/>
      <c r="DV61" s="1031"/>
      <c r="DW61" s="1032"/>
      <c r="DX61" s="1032"/>
      <c r="DY61" s="1032"/>
      <c r="DZ61" s="1033"/>
      <c r="EA61" s="218"/>
    </row>
    <row r="62" spans="1:131" ht="26.25" customHeight="1" x14ac:dyDescent="0.2">
      <c r="A62" s="226">
        <v>35</v>
      </c>
      <c r="B62" s="1069"/>
      <c r="C62" s="1070"/>
      <c r="D62" s="1070"/>
      <c r="E62" s="1070"/>
      <c r="F62" s="1070"/>
      <c r="G62" s="1070"/>
      <c r="H62" s="1070"/>
      <c r="I62" s="1070"/>
      <c r="J62" s="1070"/>
      <c r="K62" s="1070"/>
      <c r="L62" s="1070"/>
      <c r="M62" s="1070"/>
      <c r="N62" s="1070"/>
      <c r="O62" s="1070"/>
      <c r="P62" s="1071"/>
      <c r="Q62" s="1072"/>
      <c r="R62" s="1064"/>
      <c r="S62" s="1064"/>
      <c r="T62" s="1064"/>
      <c r="U62" s="1064"/>
      <c r="V62" s="1064"/>
      <c r="W62" s="1064"/>
      <c r="X62" s="1064"/>
      <c r="Y62" s="1064"/>
      <c r="Z62" s="1064"/>
      <c r="AA62" s="1064"/>
      <c r="AB62" s="1064"/>
      <c r="AC62" s="1064"/>
      <c r="AD62" s="1064"/>
      <c r="AE62" s="1073"/>
      <c r="AF62" s="1074"/>
      <c r="AG62" s="1075"/>
      <c r="AH62" s="1075"/>
      <c r="AI62" s="1075"/>
      <c r="AJ62" s="1076"/>
      <c r="AK62" s="1063"/>
      <c r="AL62" s="1064"/>
      <c r="AM62" s="1064"/>
      <c r="AN62" s="1064"/>
      <c r="AO62" s="1064"/>
      <c r="AP62" s="1064"/>
      <c r="AQ62" s="1064"/>
      <c r="AR62" s="1064"/>
      <c r="AS62" s="1064"/>
      <c r="AT62" s="1064"/>
      <c r="AU62" s="1064"/>
      <c r="AV62" s="1064"/>
      <c r="AW62" s="1064"/>
      <c r="AX62" s="1064"/>
      <c r="AY62" s="1064"/>
      <c r="AZ62" s="1065"/>
      <c r="BA62" s="1065"/>
      <c r="BB62" s="1065"/>
      <c r="BC62" s="1065"/>
      <c r="BD62" s="1065"/>
      <c r="BE62" s="1008"/>
      <c r="BF62" s="1008"/>
      <c r="BG62" s="1008"/>
      <c r="BH62" s="1008"/>
      <c r="BI62" s="1009"/>
      <c r="BJ62" s="1066" t="s">
        <v>396</v>
      </c>
      <c r="BK62" s="1067"/>
      <c r="BL62" s="1067"/>
      <c r="BM62" s="1067"/>
      <c r="BN62" s="1068"/>
      <c r="BO62" s="229"/>
      <c r="BP62" s="229"/>
      <c r="BQ62" s="226">
        <v>56</v>
      </c>
      <c r="BR62" s="227"/>
      <c r="BS62" s="1031"/>
      <c r="BT62" s="1032"/>
      <c r="BU62" s="1032"/>
      <c r="BV62" s="1032"/>
      <c r="BW62" s="1032"/>
      <c r="BX62" s="1032"/>
      <c r="BY62" s="1032"/>
      <c r="BZ62" s="1032"/>
      <c r="CA62" s="1032"/>
      <c r="CB62" s="1032"/>
      <c r="CC62" s="1032"/>
      <c r="CD62" s="1032"/>
      <c r="CE62" s="1032"/>
      <c r="CF62" s="1032"/>
      <c r="CG62" s="1053"/>
      <c r="CH62" s="1028"/>
      <c r="CI62" s="1029"/>
      <c r="CJ62" s="1029"/>
      <c r="CK62" s="1029"/>
      <c r="CL62" s="1030"/>
      <c r="CM62" s="1028"/>
      <c r="CN62" s="1029"/>
      <c r="CO62" s="1029"/>
      <c r="CP62" s="1029"/>
      <c r="CQ62" s="1030"/>
      <c r="CR62" s="1028"/>
      <c r="CS62" s="1029"/>
      <c r="CT62" s="1029"/>
      <c r="CU62" s="1029"/>
      <c r="CV62" s="1030"/>
      <c r="CW62" s="1028"/>
      <c r="CX62" s="1029"/>
      <c r="CY62" s="1029"/>
      <c r="CZ62" s="1029"/>
      <c r="DA62" s="1030"/>
      <c r="DB62" s="1028"/>
      <c r="DC62" s="1029"/>
      <c r="DD62" s="1029"/>
      <c r="DE62" s="1029"/>
      <c r="DF62" s="1030"/>
      <c r="DG62" s="1028"/>
      <c r="DH62" s="1029"/>
      <c r="DI62" s="1029"/>
      <c r="DJ62" s="1029"/>
      <c r="DK62" s="1030"/>
      <c r="DL62" s="1028"/>
      <c r="DM62" s="1029"/>
      <c r="DN62" s="1029"/>
      <c r="DO62" s="1029"/>
      <c r="DP62" s="1030"/>
      <c r="DQ62" s="1028"/>
      <c r="DR62" s="1029"/>
      <c r="DS62" s="1029"/>
      <c r="DT62" s="1029"/>
      <c r="DU62" s="1030"/>
      <c r="DV62" s="1031"/>
      <c r="DW62" s="1032"/>
      <c r="DX62" s="1032"/>
      <c r="DY62" s="1032"/>
      <c r="DZ62" s="1033"/>
      <c r="EA62" s="218"/>
    </row>
    <row r="63" spans="1:131" ht="26.25" customHeight="1" thickBot="1" x14ac:dyDescent="0.25">
      <c r="A63" s="228" t="s">
        <v>376</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9"/>
      <c r="AF63" s="1060">
        <v>1291</v>
      </c>
      <c r="AG63" s="995"/>
      <c r="AH63" s="995"/>
      <c r="AI63" s="995"/>
      <c r="AJ63" s="1061"/>
      <c r="AK63" s="1062"/>
      <c r="AL63" s="999"/>
      <c r="AM63" s="999"/>
      <c r="AN63" s="999"/>
      <c r="AO63" s="999"/>
      <c r="AP63" s="995">
        <v>38499</v>
      </c>
      <c r="AQ63" s="995"/>
      <c r="AR63" s="995"/>
      <c r="AS63" s="995"/>
      <c r="AT63" s="995"/>
      <c r="AU63" s="995">
        <v>31400</v>
      </c>
      <c r="AV63" s="995"/>
      <c r="AW63" s="995"/>
      <c r="AX63" s="995"/>
      <c r="AY63" s="995"/>
      <c r="AZ63" s="1056"/>
      <c r="BA63" s="1056"/>
      <c r="BB63" s="1056"/>
      <c r="BC63" s="1056"/>
      <c r="BD63" s="1056"/>
      <c r="BE63" s="996"/>
      <c r="BF63" s="996"/>
      <c r="BG63" s="996"/>
      <c r="BH63" s="996"/>
      <c r="BI63" s="997"/>
      <c r="BJ63" s="1057" t="s">
        <v>122</v>
      </c>
      <c r="BK63" s="989"/>
      <c r="BL63" s="989"/>
      <c r="BM63" s="989"/>
      <c r="BN63" s="1058"/>
      <c r="BO63" s="229"/>
      <c r="BP63" s="229"/>
      <c r="BQ63" s="226">
        <v>57</v>
      </c>
      <c r="BR63" s="227"/>
      <c r="BS63" s="1031"/>
      <c r="BT63" s="1032"/>
      <c r="BU63" s="1032"/>
      <c r="BV63" s="1032"/>
      <c r="BW63" s="1032"/>
      <c r="BX63" s="1032"/>
      <c r="BY63" s="1032"/>
      <c r="BZ63" s="1032"/>
      <c r="CA63" s="1032"/>
      <c r="CB63" s="1032"/>
      <c r="CC63" s="1032"/>
      <c r="CD63" s="1032"/>
      <c r="CE63" s="1032"/>
      <c r="CF63" s="1032"/>
      <c r="CG63" s="1053"/>
      <c r="CH63" s="1028"/>
      <c r="CI63" s="1029"/>
      <c r="CJ63" s="1029"/>
      <c r="CK63" s="1029"/>
      <c r="CL63" s="1030"/>
      <c r="CM63" s="1028"/>
      <c r="CN63" s="1029"/>
      <c r="CO63" s="1029"/>
      <c r="CP63" s="1029"/>
      <c r="CQ63" s="1030"/>
      <c r="CR63" s="1028"/>
      <c r="CS63" s="1029"/>
      <c r="CT63" s="1029"/>
      <c r="CU63" s="1029"/>
      <c r="CV63" s="1030"/>
      <c r="CW63" s="1028"/>
      <c r="CX63" s="1029"/>
      <c r="CY63" s="1029"/>
      <c r="CZ63" s="1029"/>
      <c r="DA63" s="1030"/>
      <c r="DB63" s="1028"/>
      <c r="DC63" s="1029"/>
      <c r="DD63" s="1029"/>
      <c r="DE63" s="1029"/>
      <c r="DF63" s="1030"/>
      <c r="DG63" s="1028"/>
      <c r="DH63" s="1029"/>
      <c r="DI63" s="1029"/>
      <c r="DJ63" s="1029"/>
      <c r="DK63" s="1030"/>
      <c r="DL63" s="1028"/>
      <c r="DM63" s="1029"/>
      <c r="DN63" s="1029"/>
      <c r="DO63" s="1029"/>
      <c r="DP63" s="1030"/>
      <c r="DQ63" s="1028"/>
      <c r="DR63" s="1029"/>
      <c r="DS63" s="1029"/>
      <c r="DT63" s="1029"/>
      <c r="DU63" s="1030"/>
      <c r="DV63" s="1031"/>
      <c r="DW63" s="1032"/>
      <c r="DX63" s="1032"/>
      <c r="DY63" s="1032"/>
      <c r="DZ63" s="1033"/>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31"/>
      <c r="BT64" s="1032"/>
      <c r="BU64" s="1032"/>
      <c r="BV64" s="1032"/>
      <c r="BW64" s="1032"/>
      <c r="BX64" s="1032"/>
      <c r="BY64" s="1032"/>
      <c r="BZ64" s="1032"/>
      <c r="CA64" s="1032"/>
      <c r="CB64" s="1032"/>
      <c r="CC64" s="1032"/>
      <c r="CD64" s="1032"/>
      <c r="CE64" s="1032"/>
      <c r="CF64" s="1032"/>
      <c r="CG64" s="1053"/>
      <c r="CH64" s="1028"/>
      <c r="CI64" s="1029"/>
      <c r="CJ64" s="1029"/>
      <c r="CK64" s="1029"/>
      <c r="CL64" s="1030"/>
      <c r="CM64" s="1028"/>
      <c r="CN64" s="1029"/>
      <c r="CO64" s="1029"/>
      <c r="CP64" s="1029"/>
      <c r="CQ64" s="1030"/>
      <c r="CR64" s="1028"/>
      <c r="CS64" s="1029"/>
      <c r="CT64" s="1029"/>
      <c r="CU64" s="1029"/>
      <c r="CV64" s="1030"/>
      <c r="CW64" s="1028"/>
      <c r="CX64" s="1029"/>
      <c r="CY64" s="1029"/>
      <c r="CZ64" s="1029"/>
      <c r="DA64" s="1030"/>
      <c r="DB64" s="1028"/>
      <c r="DC64" s="1029"/>
      <c r="DD64" s="1029"/>
      <c r="DE64" s="1029"/>
      <c r="DF64" s="1030"/>
      <c r="DG64" s="1028"/>
      <c r="DH64" s="1029"/>
      <c r="DI64" s="1029"/>
      <c r="DJ64" s="1029"/>
      <c r="DK64" s="1030"/>
      <c r="DL64" s="1028"/>
      <c r="DM64" s="1029"/>
      <c r="DN64" s="1029"/>
      <c r="DO64" s="1029"/>
      <c r="DP64" s="1030"/>
      <c r="DQ64" s="1028"/>
      <c r="DR64" s="1029"/>
      <c r="DS64" s="1029"/>
      <c r="DT64" s="1029"/>
      <c r="DU64" s="1030"/>
      <c r="DV64" s="1031"/>
      <c r="DW64" s="1032"/>
      <c r="DX64" s="1032"/>
      <c r="DY64" s="1032"/>
      <c r="DZ64" s="1033"/>
      <c r="EA64" s="218"/>
    </row>
    <row r="65" spans="1:131" ht="26.25" customHeight="1" thickBot="1" x14ac:dyDescent="0.25">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31"/>
      <c r="BT65" s="1032"/>
      <c r="BU65" s="1032"/>
      <c r="BV65" s="1032"/>
      <c r="BW65" s="1032"/>
      <c r="BX65" s="1032"/>
      <c r="BY65" s="1032"/>
      <c r="BZ65" s="1032"/>
      <c r="CA65" s="1032"/>
      <c r="CB65" s="1032"/>
      <c r="CC65" s="1032"/>
      <c r="CD65" s="1032"/>
      <c r="CE65" s="1032"/>
      <c r="CF65" s="1032"/>
      <c r="CG65" s="1053"/>
      <c r="CH65" s="1028"/>
      <c r="CI65" s="1029"/>
      <c r="CJ65" s="1029"/>
      <c r="CK65" s="1029"/>
      <c r="CL65" s="1030"/>
      <c r="CM65" s="1028"/>
      <c r="CN65" s="1029"/>
      <c r="CO65" s="1029"/>
      <c r="CP65" s="1029"/>
      <c r="CQ65" s="1030"/>
      <c r="CR65" s="1028"/>
      <c r="CS65" s="1029"/>
      <c r="CT65" s="1029"/>
      <c r="CU65" s="1029"/>
      <c r="CV65" s="1030"/>
      <c r="CW65" s="1028"/>
      <c r="CX65" s="1029"/>
      <c r="CY65" s="1029"/>
      <c r="CZ65" s="1029"/>
      <c r="DA65" s="1030"/>
      <c r="DB65" s="1028"/>
      <c r="DC65" s="1029"/>
      <c r="DD65" s="1029"/>
      <c r="DE65" s="1029"/>
      <c r="DF65" s="1030"/>
      <c r="DG65" s="1028"/>
      <c r="DH65" s="1029"/>
      <c r="DI65" s="1029"/>
      <c r="DJ65" s="1029"/>
      <c r="DK65" s="1030"/>
      <c r="DL65" s="1028"/>
      <c r="DM65" s="1029"/>
      <c r="DN65" s="1029"/>
      <c r="DO65" s="1029"/>
      <c r="DP65" s="1030"/>
      <c r="DQ65" s="1028"/>
      <c r="DR65" s="1029"/>
      <c r="DS65" s="1029"/>
      <c r="DT65" s="1029"/>
      <c r="DU65" s="1030"/>
      <c r="DV65" s="1031"/>
      <c r="DW65" s="1032"/>
      <c r="DX65" s="1032"/>
      <c r="DY65" s="1032"/>
      <c r="DZ65" s="1033"/>
      <c r="EA65" s="218"/>
    </row>
    <row r="66" spans="1:131" ht="26.25" customHeight="1" x14ac:dyDescent="0.2">
      <c r="A66" s="1034" t="s">
        <v>399</v>
      </c>
      <c r="B66" s="1035"/>
      <c r="C66" s="1035"/>
      <c r="D66" s="1035"/>
      <c r="E66" s="1035"/>
      <c r="F66" s="1035"/>
      <c r="G66" s="1035"/>
      <c r="H66" s="1035"/>
      <c r="I66" s="1035"/>
      <c r="J66" s="1035"/>
      <c r="K66" s="1035"/>
      <c r="L66" s="1035"/>
      <c r="M66" s="1035"/>
      <c r="N66" s="1035"/>
      <c r="O66" s="1035"/>
      <c r="P66" s="1036"/>
      <c r="Q66" s="1040" t="s">
        <v>380</v>
      </c>
      <c r="R66" s="1041"/>
      <c r="S66" s="1041"/>
      <c r="T66" s="1041"/>
      <c r="U66" s="1042"/>
      <c r="V66" s="1040" t="s">
        <v>381</v>
      </c>
      <c r="W66" s="1041"/>
      <c r="X66" s="1041"/>
      <c r="Y66" s="1041"/>
      <c r="Z66" s="1042"/>
      <c r="AA66" s="1040" t="s">
        <v>382</v>
      </c>
      <c r="AB66" s="1041"/>
      <c r="AC66" s="1041"/>
      <c r="AD66" s="1041"/>
      <c r="AE66" s="1042"/>
      <c r="AF66" s="1046" t="s">
        <v>383</v>
      </c>
      <c r="AG66" s="1047"/>
      <c r="AH66" s="1047"/>
      <c r="AI66" s="1047"/>
      <c r="AJ66" s="1048"/>
      <c r="AK66" s="1040" t="s">
        <v>384</v>
      </c>
      <c r="AL66" s="1035"/>
      <c r="AM66" s="1035"/>
      <c r="AN66" s="1035"/>
      <c r="AO66" s="1036"/>
      <c r="AP66" s="1040" t="s">
        <v>385</v>
      </c>
      <c r="AQ66" s="1041"/>
      <c r="AR66" s="1041"/>
      <c r="AS66" s="1041"/>
      <c r="AT66" s="1042"/>
      <c r="AU66" s="1040" t="s">
        <v>400</v>
      </c>
      <c r="AV66" s="1041"/>
      <c r="AW66" s="1041"/>
      <c r="AX66" s="1041"/>
      <c r="AY66" s="1042"/>
      <c r="AZ66" s="1040" t="s">
        <v>364</v>
      </c>
      <c r="BA66" s="1041"/>
      <c r="BB66" s="1041"/>
      <c r="BC66" s="1041"/>
      <c r="BD66" s="1054"/>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7"/>
      <c r="B67" s="1038"/>
      <c r="C67" s="1038"/>
      <c r="D67" s="1038"/>
      <c r="E67" s="1038"/>
      <c r="F67" s="1038"/>
      <c r="G67" s="1038"/>
      <c r="H67" s="1038"/>
      <c r="I67" s="1038"/>
      <c r="J67" s="1038"/>
      <c r="K67" s="1038"/>
      <c r="L67" s="1038"/>
      <c r="M67" s="1038"/>
      <c r="N67" s="1038"/>
      <c r="O67" s="1038"/>
      <c r="P67" s="1039"/>
      <c r="Q67" s="1043"/>
      <c r="R67" s="1044"/>
      <c r="S67" s="1044"/>
      <c r="T67" s="1044"/>
      <c r="U67" s="1045"/>
      <c r="V67" s="1043"/>
      <c r="W67" s="1044"/>
      <c r="X67" s="1044"/>
      <c r="Y67" s="1044"/>
      <c r="Z67" s="1045"/>
      <c r="AA67" s="1043"/>
      <c r="AB67" s="1044"/>
      <c r="AC67" s="1044"/>
      <c r="AD67" s="1044"/>
      <c r="AE67" s="1045"/>
      <c r="AF67" s="1049"/>
      <c r="AG67" s="1050"/>
      <c r="AH67" s="1050"/>
      <c r="AI67" s="1050"/>
      <c r="AJ67" s="1051"/>
      <c r="AK67" s="1052"/>
      <c r="AL67" s="1038"/>
      <c r="AM67" s="1038"/>
      <c r="AN67" s="1038"/>
      <c r="AO67" s="1039"/>
      <c r="AP67" s="1043"/>
      <c r="AQ67" s="1044"/>
      <c r="AR67" s="1044"/>
      <c r="AS67" s="1044"/>
      <c r="AT67" s="1045"/>
      <c r="AU67" s="1043"/>
      <c r="AV67" s="1044"/>
      <c r="AW67" s="1044"/>
      <c r="AX67" s="1044"/>
      <c r="AY67" s="1045"/>
      <c r="AZ67" s="1043"/>
      <c r="BA67" s="1044"/>
      <c r="BB67" s="1044"/>
      <c r="BC67" s="1044"/>
      <c r="BD67" s="1055"/>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3" t="s">
        <v>561</v>
      </c>
      <c r="C68" s="1024"/>
      <c r="D68" s="1024"/>
      <c r="E68" s="1024"/>
      <c r="F68" s="1024"/>
      <c r="G68" s="1024"/>
      <c r="H68" s="1024"/>
      <c r="I68" s="1024"/>
      <c r="J68" s="1024"/>
      <c r="K68" s="1024"/>
      <c r="L68" s="1024"/>
      <c r="M68" s="1024"/>
      <c r="N68" s="1024"/>
      <c r="O68" s="1024"/>
      <c r="P68" s="1025"/>
      <c r="Q68" s="1026">
        <v>10670</v>
      </c>
      <c r="R68" s="1027"/>
      <c r="S68" s="1027"/>
      <c r="T68" s="1027"/>
      <c r="U68" s="1027"/>
      <c r="V68" s="1027">
        <v>10603</v>
      </c>
      <c r="W68" s="1027"/>
      <c r="X68" s="1027"/>
      <c r="Y68" s="1027"/>
      <c r="Z68" s="1027"/>
      <c r="AA68" s="1027">
        <v>67</v>
      </c>
      <c r="AB68" s="1027"/>
      <c r="AC68" s="1027"/>
      <c r="AD68" s="1027"/>
      <c r="AE68" s="1027"/>
      <c r="AF68" s="1027">
        <v>67</v>
      </c>
      <c r="AG68" s="1027"/>
      <c r="AH68" s="1027"/>
      <c r="AI68" s="1027"/>
      <c r="AJ68" s="1027"/>
      <c r="AK68" s="1018" t="s">
        <v>488</v>
      </c>
      <c r="AL68" s="1019"/>
      <c r="AM68" s="1019"/>
      <c r="AN68" s="1019"/>
      <c r="AO68" s="1020"/>
      <c r="AP68" s="1018" t="s">
        <v>488</v>
      </c>
      <c r="AQ68" s="1019"/>
      <c r="AR68" s="1019"/>
      <c r="AS68" s="1019"/>
      <c r="AT68" s="1020"/>
      <c r="AU68" s="1018" t="s">
        <v>488</v>
      </c>
      <c r="AV68" s="1019"/>
      <c r="AW68" s="1019"/>
      <c r="AX68" s="1019"/>
      <c r="AY68" s="1020"/>
      <c r="AZ68" s="1021"/>
      <c r="BA68" s="1021"/>
      <c r="BB68" s="1021"/>
      <c r="BC68" s="1021"/>
      <c r="BD68" s="1022"/>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562</v>
      </c>
      <c r="C69" s="1011"/>
      <c r="D69" s="1011"/>
      <c r="E69" s="1011"/>
      <c r="F69" s="1011"/>
      <c r="G69" s="1011"/>
      <c r="H69" s="1011"/>
      <c r="I69" s="1011"/>
      <c r="J69" s="1011"/>
      <c r="K69" s="1011"/>
      <c r="L69" s="1011"/>
      <c r="M69" s="1011"/>
      <c r="N69" s="1011"/>
      <c r="O69" s="1011"/>
      <c r="P69" s="1012"/>
      <c r="Q69" s="1013">
        <v>9361</v>
      </c>
      <c r="R69" s="1007"/>
      <c r="S69" s="1007"/>
      <c r="T69" s="1007"/>
      <c r="U69" s="1007"/>
      <c r="V69" s="1007">
        <v>8545</v>
      </c>
      <c r="W69" s="1007"/>
      <c r="X69" s="1007"/>
      <c r="Y69" s="1007"/>
      <c r="Z69" s="1007"/>
      <c r="AA69" s="1007">
        <v>816</v>
      </c>
      <c r="AB69" s="1007"/>
      <c r="AC69" s="1007"/>
      <c r="AD69" s="1007"/>
      <c r="AE69" s="1007"/>
      <c r="AF69" s="1007">
        <v>271</v>
      </c>
      <c r="AG69" s="1007"/>
      <c r="AH69" s="1007"/>
      <c r="AI69" s="1007"/>
      <c r="AJ69" s="1007"/>
      <c r="AK69" s="1007">
        <v>118</v>
      </c>
      <c r="AL69" s="1007"/>
      <c r="AM69" s="1007"/>
      <c r="AN69" s="1007"/>
      <c r="AO69" s="1007"/>
      <c r="AP69" s="1007">
        <v>1694</v>
      </c>
      <c r="AQ69" s="1007"/>
      <c r="AR69" s="1007"/>
      <c r="AS69" s="1007"/>
      <c r="AT69" s="1007"/>
      <c r="AU69" s="1007">
        <v>1252</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563</v>
      </c>
      <c r="C70" s="1011"/>
      <c r="D70" s="1011"/>
      <c r="E70" s="1011"/>
      <c r="F70" s="1011"/>
      <c r="G70" s="1011"/>
      <c r="H70" s="1011"/>
      <c r="I70" s="1011"/>
      <c r="J70" s="1011"/>
      <c r="K70" s="1011"/>
      <c r="L70" s="1011"/>
      <c r="M70" s="1011"/>
      <c r="N70" s="1011"/>
      <c r="O70" s="1011"/>
      <c r="P70" s="1012"/>
      <c r="Q70" s="1013">
        <v>243</v>
      </c>
      <c r="R70" s="1007"/>
      <c r="S70" s="1007"/>
      <c r="T70" s="1007"/>
      <c r="U70" s="1007"/>
      <c r="V70" s="1007">
        <v>238</v>
      </c>
      <c r="W70" s="1007"/>
      <c r="X70" s="1007"/>
      <c r="Y70" s="1007"/>
      <c r="Z70" s="1007"/>
      <c r="AA70" s="1007">
        <v>5</v>
      </c>
      <c r="AB70" s="1007"/>
      <c r="AC70" s="1007"/>
      <c r="AD70" s="1007"/>
      <c r="AE70" s="1007"/>
      <c r="AF70" s="1007">
        <v>5</v>
      </c>
      <c r="AG70" s="1007"/>
      <c r="AH70" s="1007"/>
      <c r="AI70" s="1007"/>
      <c r="AJ70" s="1007"/>
      <c r="AK70" s="1007">
        <v>3</v>
      </c>
      <c r="AL70" s="1007"/>
      <c r="AM70" s="1007"/>
      <c r="AN70" s="1007"/>
      <c r="AO70" s="1007"/>
      <c r="AP70" s="1007" t="s">
        <v>488</v>
      </c>
      <c r="AQ70" s="1007"/>
      <c r="AR70" s="1007"/>
      <c r="AS70" s="1007"/>
      <c r="AT70" s="1007"/>
      <c r="AU70" s="1007" t="s">
        <v>488</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564</v>
      </c>
      <c r="C71" s="1011"/>
      <c r="D71" s="1011"/>
      <c r="E71" s="1011"/>
      <c r="F71" s="1011"/>
      <c r="G71" s="1011"/>
      <c r="H71" s="1011"/>
      <c r="I71" s="1011"/>
      <c r="J71" s="1011"/>
      <c r="K71" s="1011"/>
      <c r="L71" s="1011"/>
      <c r="M71" s="1011"/>
      <c r="N71" s="1011"/>
      <c r="O71" s="1011"/>
      <c r="P71" s="1012"/>
      <c r="Q71" s="1013">
        <v>967</v>
      </c>
      <c r="R71" s="1007"/>
      <c r="S71" s="1007"/>
      <c r="T71" s="1007"/>
      <c r="U71" s="1007"/>
      <c r="V71" s="1007">
        <v>732</v>
      </c>
      <c r="W71" s="1007"/>
      <c r="X71" s="1007"/>
      <c r="Y71" s="1007"/>
      <c r="Z71" s="1007"/>
      <c r="AA71" s="1007">
        <v>236</v>
      </c>
      <c r="AB71" s="1007"/>
      <c r="AC71" s="1007"/>
      <c r="AD71" s="1007"/>
      <c r="AE71" s="1007"/>
      <c r="AF71" s="1007">
        <v>236</v>
      </c>
      <c r="AG71" s="1007"/>
      <c r="AH71" s="1007"/>
      <c r="AI71" s="1007"/>
      <c r="AJ71" s="1007"/>
      <c r="AK71" s="1007">
        <v>510</v>
      </c>
      <c r="AL71" s="1007"/>
      <c r="AM71" s="1007"/>
      <c r="AN71" s="1007"/>
      <c r="AO71" s="1007"/>
      <c r="AP71" s="1007" t="s">
        <v>488</v>
      </c>
      <c r="AQ71" s="1007"/>
      <c r="AR71" s="1007"/>
      <c r="AS71" s="1007"/>
      <c r="AT71" s="1007"/>
      <c r="AU71" s="1007" t="s">
        <v>488</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565</v>
      </c>
      <c r="C72" s="1011"/>
      <c r="D72" s="1011"/>
      <c r="E72" s="1011"/>
      <c r="F72" s="1011"/>
      <c r="G72" s="1011"/>
      <c r="H72" s="1011"/>
      <c r="I72" s="1011"/>
      <c r="J72" s="1011"/>
      <c r="K72" s="1011"/>
      <c r="L72" s="1011"/>
      <c r="M72" s="1011"/>
      <c r="N72" s="1011"/>
      <c r="O72" s="1011"/>
      <c r="P72" s="1012"/>
      <c r="Q72" s="1013">
        <v>294625</v>
      </c>
      <c r="R72" s="1007"/>
      <c r="S72" s="1007"/>
      <c r="T72" s="1007"/>
      <c r="U72" s="1007"/>
      <c r="V72" s="1007">
        <v>290389</v>
      </c>
      <c r="W72" s="1007"/>
      <c r="X72" s="1007"/>
      <c r="Y72" s="1007"/>
      <c r="Z72" s="1007"/>
      <c r="AA72" s="1007">
        <v>4236</v>
      </c>
      <c r="AB72" s="1007"/>
      <c r="AC72" s="1007"/>
      <c r="AD72" s="1007"/>
      <c r="AE72" s="1007"/>
      <c r="AF72" s="1007">
        <v>4236</v>
      </c>
      <c r="AG72" s="1007"/>
      <c r="AH72" s="1007"/>
      <c r="AI72" s="1007"/>
      <c r="AJ72" s="1007"/>
      <c r="AK72" s="1007">
        <v>5909</v>
      </c>
      <c r="AL72" s="1007"/>
      <c r="AM72" s="1007"/>
      <c r="AN72" s="1007"/>
      <c r="AO72" s="1007"/>
      <c r="AP72" s="1007" t="s">
        <v>488</v>
      </c>
      <c r="AQ72" s="1007"/>
      <c r="AR72" s="1007"/>
      <c r="AS72" s="1007"/>
      <c r="AT72" s="1007"/>
      <c r="AU72" s="1007" t="s">
        <v>488</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566</v>
      </c>
      <c r="C73" s="1011"/>
      <c r="D73" s="1011"/>
      <c r="E73" s="1011"/>
      <c r="F73" s="1011"/>
      <c r="G73" s="1011"/>
      <c r="H73" s="1011"/>
      <c r="I73" s="1011"/>
      <c r="J73" s="1011"/>
      <c r="K73" s="1011"/>
      <c r="L73" s="1011"/>
      <c r="M73" s="1011"/>
      <c r="N73" s="1011"/>
      <c r="O73" s="1011"/>
      <c r="P73" s="1012"/>
      <c r="Q73" s="1013">
        <v>6908</v>
      </c>
      <c r="R73" s="1007"/>
      <c r="S73" s="1007"/>
      <c r="T73" s="1007"/>
      <c r="U73" s="1007"/>
      <c r="V73" s="1007">
        <v>5743</v>
      </c>
      <c r="W73" s="1007"/>
      <c r="X73" s="1007"/>
      <c r="Y73" s="1007"/>
      <c r="Z73" s="1007"/>
      <c r="AA73" s="1007">
        <v>1166</v>
      </c>
      <c r="AB73" s="1007"/>
      <c r="AC73" s="1007"/>
      <c r="AD73" s="1007"/>
      <c r="AE73" s="1007"/>
      <c r="AF73" s="1007">
        <v>9516</v>
      </c>
      <c r="AG73" s="1007"/>
      <c r="AH73" s="1007"/>
      <c r="AI73" s="1007"/>
      <c r="AJ73" s="1007"/>
      <c r="AK73" s="1007">
        <v>0</v>
      </c>
      <c r="AL73" s="1007"/>
      <c r="AM73" s="1007"/>
      <c r="AN73" s="1007"/>
      <c r="AO73" s="1007"/>
      <c r="AP73" s="1007">
        <v>7606</v>
      </c>
      <c r="AQ73" s="1007"/>
      <c r="AR73" s="1007"/>
      <c r="AS73" s="1007"/>
      <c r="AT73" s="1007"/>
      <c r="AU73" s="1007">
        <v>976</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376</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14330</v>
      </c>
      <c r="AG88" s="995"/>
      <c r="AH88" s="995"/>
      <c r="AI88" s="995"/>
      <c r="AJ88" s="995"/>
      <c r="AK88" s="999"/>
      <c r="AL88" s="999"/>
      <c r="AM88" s="999"/>
      <c r="AN88" s="999"/>
      <c r="AO88" s="999"/>
      <c r="AP88" s="995">
        <f>SUM(AP68:AT73)</f>
        <v>9300</v>
      </c>
      <c r="AQ88" s="995"/>
      <c r="AR88" s="995"/>
      <c r="AS88" s="995"/>
      <c r="AT88" s="995"/>
      <c r="AU88" s="995">
        <v>2228</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749</v>
      </c>
      <c r="CS102" s="989"/>
      <c r="CT102" s="989"/>
      <c r="CU102" s="989"/>
      <c r="CV102" s="990"/>
      <c r="CW102" s="988">
        <v>123</v>
      </c>
      <c r="CX102" s="989"/>
      <c r="CY102" s="989"/>
      <c r="CZ102" s="989"/>
      <c r="DA102" s="990"/>
      <c r="DB102" s="988">
        <v>51</v>
      </c>
      <c r="DC102" s="989"/>
      <c r="DD102" s="989"/>
      <c r="DE102" s="989"/>
      <c r="DF102" s="990"/>
      <c r="DG102" s="988" t="s">
        <v>488</v>
      </c>
      <c r="DH102" s="989"/>
      <c r="DI102" s="989"/>
      <c r="DJ102" s="989"/>
      <c r="DK102" s="990"/>
      <c r="DL102" s="988" t="s">
        <v>488</v>
      </c>
      <c r="DM102" s="989"/>
      <c r="DN102" s="989"/>
      <c r="DO102" s="989"/>
      <c r="DP102" s="990"/>
      <c r="DQ102" s="988" t="s">
        <v>488</v>
      </c>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18" customFormat="1" ht="26.25" customHeight="1" x14ac:dyDescent="0.2">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6126017</v>
      </c>
      <c r="AB110" s="925"/>
      <c r="AC110" s="925"/>
      <c r="AD110" s="925"/>
      <c r="AE110" s="926"/>
      <c r="AF110" s="927">
        <v>6701569</v>
      </c>
      <c r="AG110" s="925"/>
      <c r="AH110" s="925"/>
      <c r="AI110" s="925"/>
      <c r="AJ110" s="926"/>
      <c r="AK110" s="927">
        <v>6293071</v>
      </c>
      <c r="AL110" s="925"/>
      <c r="AM110" s="925"/>
      <c r="AN110" s="925"/>
      <c r="AO110" s="926"/>
      <c r="AP110" s="928">
        <v>18.2</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71017166</v>
      </c>
      <c r="BR110" s="878"/>
      <c r="BS110" s="878"/>
      <c r="BT110" s="878"/>
      <c r="BU110" s="878"/>
      <c r="BV110" s="878">
        <v>70945482</v>
      </c>
      <c r="BW110" s="878"/>
      <c r="BX110" s="878"/>
      <c r="BY110" s="878"/>
      <c r="BZ110" s="878"/>
      <c r="CA110" s="878">
        <v>67995472</v>
      </c>
      <c r="CB110" s="878"/>
      <c r="CC110" s="878"/>
      <c r="CD110" s="878"/>
      <c r="CE110" s="878"/>
      <c r="CF110" s="902">
        <v>196.8</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37060061</v>
      </c>
      <c r="BR112" s="853"/>
      <c r="BS112" s="853"/>
      <c r="BT112" s="853"/>
      <c r="BU112" s="853"/>
      <c r="BV112" s="853">
        <v>32554576</v>
      </c>
      <c r="BW112" s="853"/>
      <c r="BX112" s="853"/>
      <c r="BY112" s="853"/>
      <c r="BZ112" s="853"/>
      <c r="CA112" s="853">
        <v>31400192</v>
      </c>
      <c r="CB112" s="853"/>
      <c r="CC112" s="853"/>
      <c r="CD112" s="853"/>
      <c r="CE112" s="853"/>
      <c r="CF112" s="911">
        <v>90.9</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3061307</v>
      </c>
      <c r="AB113" s="955"/>
      <c r="AC113" s="955"/>
      <c r="AD113" s="955"/>
      <c r="AE113" s="956"/>
      <c r="AF113" s="957">
        <v>1886982</v>
      </c>
      <c r="AG113" s="955"/>
      <c r="AH113" s="955"/>
      <c r="AI113" s="955"/>
      <c r="AJ113" s="956"/>
      <c r="AK113" s="957">
        <v>1698964</v>
      </c>
      <c r="AL113" s="955"/>
      <c r="AM113" s="955"/>
      <c r="AN113" s="955"/>
      <c r="AO113" s="956"/>
      <c r="AP113" s="958">
        <v>4.9000000000000004</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1665757</v>
      </c>
      <c r="BR113" s="853"/>
      <c r="BS113" s="853"/>
      <c r="BT113" s="853"/>
      <c r="BU113" s="853"/>
      <c r="BV113" s="853">
        <v>1482678</v>
      </c>
      <c r="BW113" s="853"/>
      <c r="BX113" s="853"/>
      <c r="BY113" s="853"/>
      <c r="BZ113" s="853"/>
      <c r="CA113" s="853">
        <v>2228142</v>
      </c>
      <c r="CB113" s="853"/>
      <c r="CC113" s="853"/>
      <c r="CD113" s="853"/>
      <c r="CE113" s="853"/>
      <c r="CF113" s="911">
        <v>6.5</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318088</v>
      </c>
      <c r="AB114" s="816"/>
      <c r="AC114" s="816"/>
      <c r="AD114" s="816"/>
      <c r="AE114" s="817"/>
      <c r="AF114" s="818">
        <v>296805</v>
      </c>
      <c r="AG114" s="816"/>
      <c r="AH114" s="816"/>
      <c r="AI114" s="816"/>
      <c r="AJ114" s="817"/>
      <c r="AK114" s="818">
        <v>279606</v>
      </c>
      <c r="AL114" s="816"/>
      <c r="AM114" s="816"/>
      <c r="AN114" s="816"/>
      <c r="AO114" s="817"/>
      <c r="AP114" s="860">
        <v>0.8</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8444178</v>
      </c>
      <c r="BR114" s="853"/>
      <c r="BS114" s="853"/>
      <c r="BT114" s="853"/>
      <c r="BU114" s="853"/>
      <c r="BV114" s="853">
        <v>8080917</v>
      </c>
      <c r="BW114" s="853"/>
      <c r="BX114" s="853"/>
      <c r="BY114" s="853"/>
      <c r="BZ114" s="853"/>
      <c r="CA114" s="853">
        <v>7860396</v>
      </c>
      <c r="CB114" s="853"/>
      <c r="CC114" s="853"/>
      <c r="CD114" s="853"/>
      <c r="CE114" s="853"/>
      <c r="CF114" s="911">
        <v>22.8</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48817</v>
      </c>
      <c r="AB115" s="955"/>
      <c r="AC115" s="955"/>
      <c r="AD115" s="955"/>
      <c r="AE115" s="956"/>
      <c r="AF115" s="957">
        <v>10194</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v>36711</v>
      </c>
      <c r="BR115" s="853"/>
      <c r="BS115" s="853"/>
      <c r="BT115" s="853"/>
      <c r="BU115" s="853"/>
      <c r="BV115" s="853" t="s">
        <v>122</v>
      </c>
      <c r="BW115" s="853"/>
      <c r="BX115" s="853"/>
      <c r="BY115" s="853"/>
      <c r="BZ115" s="853"/>
      <c r="CA115" s="853">
        <v>37648</v>
      </c>
      <c r="CB115" s="853"/>
      <c r="CC115" s="853"/>
      <c r="CD115" s="853"/>
      <c r="CE115" s="853"/>
      <c r="CF115" s="911">
        <v>0.1</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2">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9554229</v>
      </c>
      <c r="AB117" s="939"/>
      <c r="AC117" s="939"/>
      <c r="AD117" s="939"/>
      <c r="AE117" s="940"/>
      <c r="AF117" s="941">
        <v>8895550</v>
      </c>
      <c r="AG117" s="939"/>
      <c r="AH117" s="939"/>
      <c r="AI117" s="939"/>
      <c r="AJ117" s="940"/>
      <c r="AK117" s="941">
        <v>8271641</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442</v>
      </c>
      <c r="BP119" s="914"/>
      <c r="BQ119" s="915">
        <v>118223873</v>
      </c>
      <c r="BR119" s="881"/>
      <c r="BS119" s="881"/>
      <c r="BT119" s="881"/>
      <c r="BU119" s="881"/>
      <c r="BV119" s="881">
        <v>113063653</v>
      </c>
      <c r="BW119" s="881"/>
      <c r="BX119" s="881"/>
      <c r="BY119" s="881"/>
      <c r="BZ119" s="881"/>
      <c r="CA119" s="881">
        <v>109521850</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34750888</v>
      </c>
      <c r="BR120" s="878"/>
      <c r="BS120" s="878"/>
      <c r="BT120" s="878"/>
      <c r="BU120" s="878"/>
      <c r="BV120" s="878">
        <v>33293902</v>
      </c>
      <c r="BW120" s="878"/>
      <c r="BX120" s="878"/>
      <c r="BY120" s="878"/>
      <c r="BZ120" s="878"/>
      <c r="CA120" s="878">
        <v>31665168</v>
      </c>
      <c r="CB120" s="878"/>
      <c r="CC120" s="878"/>
      <c r="CD120" s="878"/>
      <c r="CE120" s="878"/>
      <c r="CF120" s="902">
        <v>91.7</v>
      </c>
      <c r="CG120" s="903"/>
      <c r="CH120" s="903"/>
      <c r="CI120" s="903"/>
      <c r="CJ120" s="903"/>
      <c r="CK120" s="904" t="s">
        <v>446</v>
      </c>
      <c r="CL120" s="888"/>
      <c r="CM120" s="888"/>
      <c r="CN120" s="888"/>
      <c r="CO120" s="889"/>
      <c r="CP120" s="908" t="s">
        <v>393</v>
      </c>
      <c r="CQ120" s="909"/>
      <c r="CR120" s="909"/>
      <c r="CS120" s="909"/>
      <c r="CT120" s="909"/>
      <c r="CU120" s="909"/>
      <c r="CV120" s="909"/>
      <c r="CW120" s="909"/>
      <c r="CX120" s="909"/>
      <c r="CY120" s="909"/>
      <c r="CZ120" s="909"/>
      <c r="DA120" s="909"/>
      <c r="DB120" s="909"/>
      <c r="DC120" s="909"/>
      <c r="DD120" s="909"/>
      <c r="DE120" s="909"/>
      <c r="DF120" s="910"/>
      <c r="DG120" s="897">
        <v>36465468</v>
      </c>
      <c r="DH120" s="878"/>
      <c r="DI120" s="878"/>
      <c r="DJ120" s="878"/>
      <c r="DK120" s="878"/>
      <c r="DL120" s="878">
        <v>31993656</v>
      </c>
      <c r="DM120" s="878"/>
      <c r="DN120" s="878"/>
      <c r="DO120" s="878"/>
      <c r="DP120" s="878"/>
      <c r="DQ120" s="878">
        <v>30914542</v>
      </c>
      <c r="DR120" s="878"/>
      <c r="DS120" s="878"/>
      <c r="DT120" s="878"/>
      <c r="DU120" s="878"/>
      <c r="DV120" s="879">
        <v>89.5</v>
      </c>
      <c r="DW120" s="879"/>
      <c r="DX120" s="879"/>
      <c r="DY120" s="879"/>
      <c r="DZ120" s="880"/>
    </row>
    <row r="121" spans="1:130" s="218" customFormat="1" ht="26.25" customHeight="1" x14ac:dyDescent="0.2">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4547319</v>
      </c>
      <c r="BR121" s="853"/>
      <c r="BS121" s="853"/>
      <c r="BT121" s="853"/>
      <c r="BU121" s="853"/>
      <c r="BV121" s="853">
        <v>3706716</v>
      </c>
      <c r="BW121" s="853"/>
      <c r="BX121" s="853"/>
      <c r="BY121" s="853"/>
      <c r="BZ121" s="853"/>
      <c r="CA121" s="853">
        <v>13041692</v>
      </c>
      <c r="CB121" s="853"/>
      <c r="CC121" s="853"/>
      <c r="CD121" s="853"/>
      <c r="CE121" s="853"/>
      <c r="CF121" s="911">
        <v>37.799999999999997</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v>498377</v>
      </c>
      <c r="DH121" s="853"/>
      <c r="DI121" s="853"/>
      <c r="DJ121" s="853"/>
      <c r="DK121" s="853"/>
      <c r="DL121" s="853">
        <v>468288</v>
      </c>
      <c r="DM121" s="853"/>
      <c r="DN121" s="853"/>
      <c r="DO121" s="853"/>
      <c r="DP121" s="853"/>
      <c r="DQ121" s="853">
        <v>401554</v>
      </c>
      <c r="DR121" s="853"/>
      <c r="DS121" s="853"/>
      <c r="DT121" s="853"/>
      <c r="DU121" s="853"/>
      <c r="DV121" s="830">
        <v>1.2</v>
      </c>
      <c r="DW121" s="830"/>
      <c r="DX121" s="830"/>
      <c r="DY121" s="830"/>
      <c r="DZ121" s="831"/>
    </row>
    <row r="122" spans="1:130" s="218" customFormat="1" ht="26.25" customHeight="1" x14ac:dyDescent="0.2">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70258703</v>
      </c>
      <c r="BR122" s="881"/>
      <c r="BS122" s="881"/>
      <c r="BT122" s="881"/>
      <c r="BU122" s="881"/>
      <c r="BV122" s="881">
        <v>71062283</v>
      </c>
      <c r="BW122" s="881"/>
      <c r="BX122" s="881"/>
      <c r="BY122" s="881"/>
      <c r="BZ122" s="881"/>
      <c r="CA122" s="881">
        <v>68564628</v>
      </c>
      <c r="CB122" s="881"/>
      <c r="CC122" s="881"/>
      <c r="CD122" s="881"/>
      <c r="CE122" s="881"/>
      <c r="CF122" s="882">
        <v>198.5</v>
      </c>
      <c r="CG122" s="883"/>
      <c r="CH122" s="883"/>
      <c r="CI122" s="883"/>
      <c r="CJ122" s="883"/>
      <c r="CK122" s="905"/>
      <c r="CL122" s="891"/>
      <c r="CM122" s="891"/>
      <c r="CN122" s="891"/>
      <c r="CO122" s="892"/>
      <c r="CP122" s="871" t="s">
        <v>394</v>
      </c>
      <c r="CQ122" s="872"/>
      <c r="CR122" s="872"/>
      <c r="CS122" s="872"/>
      <c r="CT122" s="872"/>
      <c r="CU122" s="872"/>
      <c r="CV122" s="872"/>
      <c r="CW122" s="872"/>
      <c r="CX122" s="872"/>
      <c r="CY122" s="872"/>
      <c r="CZ122" s="872"/>
      <c r="DA122" s="872"/>
      <c r="DB122" s="872"/>
      <c r="DC122" s="872"/>
      <c r="DD122" s="872"/>
      <c r="DE122" s="872"/>
      <c r="DF122" s="873"/>
      <c r="DG122" s="852">
        <v>96216</v>
      </c>
      <c r="DH122" s="853"/>
      <c r="DI122" s="853"/>
      <c r="DJ122" s="853"/>
      <c r="DK122" s="853"/>
      <c r="DL122" s="853">
        <v>92632</v>
      </c>
      <c r="DM122" s="853"/>
      <c r="DN122" s="853"/>
      <c r="DO122" s="853"/>
      <c r="DP122" s="853"/>
      <c r="DQ122" s="853">
        <v>84096</v>
      </c>
      <c r="DR122" s="853"/>
      <c r="DS122" s="853"/>
      <c r="DT122" s="853"/>
      <c r="DU122" s="853"/>
      <c r="DV122" s="830">
        <v>0.2</v>
      </c>
      <c r="DW122" s="830"/>
      <c r="DX122" s="830"/>
      <c r="DY122" s="830"/>
      <c r="DZ122" s="831"/>
    </row>
    <row r="123" spans="1:130" s="218" customFormat="1" ht="26.25" customHeight="1" x14ac:dyDescent="0.2">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450</v>
      </c>
      <c r="BP123" s="914"/>
      <c r="BQ123" s="868">
        <v>109556910</v>
      </c>
      <c r="BR123" s="869"/>
      <c r="BS123" s="869"/>
      <c r="BT123" s="869"/>
      <c r="BU123" s="869"/>
      <c r="BV123" s="869">
        <v>108062901</v>
      </c>
      <c r="BW123" s="869"/>
      <c r="BX123" s="869"/>
      <c r="BY123" s="869"/>
      <c r="BZ123" s="869"/>
      <c r="CA123" s="869">
        <v>113271488</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25.7</v>
      </c>
      <c r="BR124" s="867"/>
      <c r="BS124" s="867"/>
      <c r="BT124" s="867"/>
      <c r="BU124" s="867"/>
      <c r="BV124" s="867">
        <v>14.7</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48817</v>
      </c>
      <c r="AB127" s="816"/>
      <c r="AC127" s="816"/>
      <c r="AD127" s="816"/>
      <c r="AE127" s="817"/>
      <c r="AF127" s="818">
        <v>10194</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521853</v>
      </c>
      <c r="AB128" s="837"/>
      <c r="AC128" s="837"/>
      <c r="AD128" s="837"/>
      <c r="AE128" s="838"/>
      <c r="AF128" s="839">
        <v>1135818</v>
      </c>
      <c r="AG128" s="837"/>
      <c r="AH128" s="837"/>
      <c r="AI128" s="837"/>
      <c r="AJ128" s="838"/>
      <c r="AK128" s="839">
        <v>1277611</v>
      </c>
      <c r="AL128" s="837"/>
      <c r="AM128" s="837"/>
      <c r="AN128" s="837"/>
      <c r="AO128" s="838"/>
      <c r="AP128" s="840"/>
      <c r="AQ128" s="841"/>
      <c r="AR128" s="841"/>
      <c r="AS128" s="841"/>
      <c r="AT128" s="842"/>
      <c r="AU128" s="220"/>
      <c r="AV128" s="220"/>
      <c r="AW128" s="220"/>
      <c r="AX128" s="843" t="s">
        <v>464</v>
      </c>
      <c r="AY128" s="844"/>
      <c r="AZ128" s="844"/>
      <c r="BA128" s="844"/>
      <c r="BB128" s="844"/>
      <c r="BC128" s="844"/>
      <c r="BD128" s="844"/>
      <c r="BE128" s="845"/>
      <c r="BF128" s="822" t="s">
        <v>122</v>
      </c>
      <c r="BG128" s="823"/>
      <c r="BH128" s="823"/>
      <c r="BI128" s="823"/>
      <c r="BJ128" s="823"/>
      <c r="BK128" s="823"/>
      <c r="BL128" s="846"/>
      <c r="BM128" s="822">
        <v>11.46</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v>36711</v>
      </c>
      <c r="DH128" s="827"/>
      <c r="DI128" s="827"/>
      <c r="DJ128" s="827"/>
      <c r="DK128" s="827"/>
      <c r="DL128" s="827" t="s">
        <v>122</v>
      </c>
      <c r="DM128" s="827"/>
      <c r="DN128" s="827"/>
      <c r="DO128" s="827"/>
      <c r="DP128" s="827"/>
      <c r="DQ128" s="827">
        <v>37648</v>
      </c>
      <c r="DR128" s="827"/>
      <c r="DS128" s="827"/>
      <c r="DT128" s="827"/>
      <c r="DU128" s="827"/>
      <c r="DV128" s="828">
        <v>0.1</v>
      </c>
      <c r="DW128" s="828"/>
      <c r="DX128" s="828"/>
      <c r="DY128" s="828"/>
      <c r="DZ128" s="829"/>
    </row>
    <row r="129" spans="1:131" s="218" customFormat="1" ht="26.25" customHeight="1" x14ac:dyDescent="0.2">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39396214</v>
      </c>
      <c r="AB129" s="816"/>
      <c r="AC129" s="816"/>
      <c r="AD129" s="816"/>
      <c r="AE129" s="817"/>
      <c r="AF129" s="818">
        <v>40021657</v>
      </c>
      <c r="AG129" s="816"/>
      <c r="AH129" s="816"/>
      <c r="AI129" s="816"/>
      <c r="AJ129" s="817"/>
      <c r="AK129" s="818">
        <v>40043067</v>
      </c>
      <c r="AL129" s="816"/>
      <c r="AM129" s="816"/>
      <c r="AN129" s="816"/>
      <c r="AO129" s="817"/>
      <c r="AP129" s="819"/>
      <c r="AQ129" s="820"/>
      <c r="AR129" s="820"/>
      <c r="AS129" s="820"/>
      <c r="AT129" s="821"/>
      <c r="AU129" s="221"/>
      <c r="AV129" s="221"/>
      <c r="AW129" s="221"/>
      <c r="AX129" s="787" t="s">
        <v>467</v>
      </c>
      <c r="AY129" s="788"/>
      <c r="AZ129" s="788"/>
      <c r="BA129" s="788"/>
      <c r="BB129" s="788"/>
      <c r="BC129" s="788"/>
      <c r="BD129" s="788"/>
      <c r="BE129" s="789"/>
      <c r="BF129" s="806" t="s">
        <v>122</v>
      </c>
      <c r="BG129" s="807"/>
      <c r="BH129" s="807"/>
      <c r="BI129" s="807"/>
      <c r="BJ129" s="807"/>
      <c r="BK129" s="807"/>
      <c r="BL129" s="808"/>
      <c r="BM129" s="806">
        <v>16.46</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5772060</v>
      </c>
      <c r="AB130" s="816"/>
      <c r="AC130" s="816"/>
      <c r="AD130" s="816"/>
      <c r="AE130" s="817"/>
      <c r="AF130" s="818">
        <v>6178115</v>
      </c>
      <c r="AG130" s="816"/>
      <c r="AH130" s="816"/>
      <c r="AI130" s="816"/>
      <c r="AJ130" s="817"/>
      <c r="AK130" s="818">
        <v>5498482</v>
      </c>
      <c r="AL130" s="816"/>
      <c r="AM130" s="816"/>
      <c r="AN130" s="816"/>
      <c r="AO130" s="817"/>
      <c r="AP130" s="819"/>
      <c r="AQ130" s="820"/>
      <c r="AR130" s="820"/>
      <c r="AS130" s="820"/>
      <c r="AT130" s="821"/>
      <c r="AU130" s="221"/>
      <c r="AV130" s="221"/>
      <c r="AW130" s="221"/>
      <c r="AX130" s="787" t="s">
        <v>470</v>
      </c>
      <c r="AY130" s="788"/>
      <c r="AZ130" s="788"/>
      <c r="BA130" s="788"/>
      <c r="BB130" s="788"/>
      <c r="BC130" s="788"/>
      <c r="BD130" s="788"/>
      <c r="BE130" s="789"/>
      <c r="BF130" s="790">
        <v>6.2</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33624154</v>
      </c>
      <c r="AB131" s="800"/>
      <c r="AC131" s="800"/>
      <c r="AD131" s="800"/>
      <c r="AE131" s="801"/>
      <c r="AF131" s="802">
        <v>33843542</v>
      </c>
      <c r="AG131" s="800"/>
      <c r="AH131" s="800"/>
      <c r="AI131" s="800"/>
      <c r="AJ131" s="801"/>
      <c r="AK131" s="802">
        <v>34544585</v>
      </c>
      <c r="AL131" s="800"/>
      <c r="AM131" s="800"/>
      <c r="AN131" s="800"/>
      <c r="AO131" s="801"/>
      <c r="AP131" s="803"/>
      <c r="AQ131" s="804"/>
      <c r="AR131" s="804"/>
      <c r="AS131" s="804"/>
      <c r="AT131" s="805"/>
      <c r="AU131" s="221"/>
      <c r="AV131" s="221"/>
      <c r="AW131" s="221"/>
      <c r="AX131" s="765" t="s">
        <v>472</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9.696351022</v>
      </c>
      <c r="AB132" s="781"/>
      <c r="AC132" s="781"/>
      <c r="AD132" s="781"/>
      <c r="AE132" s="782"/>
      <c r="AF132" s="783">
        <v>4.6733198319999998</v>
      </c>
      <c r="AG132" s="781"/>
      <c r="AH132" s="781"/>
      <c r="AI132" s="781"/>
      <c r="AJ132" s="782"/>
      <c r="AK132" s="783">
        <v>4.3293268679999999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9.3000000000000007</v>
      </c>
      <c r="AB133" s="760"/>
      <c r="AC133" s="760"/>
      <c r="AD133" s="760"/>
      <c r="AE133" s="761"/>
      <c r="AF133" s="759">
        <v>8.1999999999999993</v>
      </c>
      <c r="AG133" s="760"/>
      <c r="AH133" s="760"/>
      <c r="AI133" s="760"/>
      <c r="AJ133" s="761"/>
      <c r="AK133" s="759">
        <v>6.2</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irYt4/SoeX3T0ioibrsi/KWhSekcSkhy3vCXTFtEvV3aBdzUVp+eu3c+K7OqJfx0IEHFiBzjde41fiqy8AeZ+g==" saltValue="S77RnyeOLrAgM/wO0nXVc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476</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TbYpIYIY5gzGcZAmQ2QkS5kdNfh23p4GhsTw5Hrhj5aBzH9R1syje1g/Mpucw6c0D3qYkmR6iHugdI+X8k4hXA==" saltValue="7F0gyPlymiZT+kBbYdYq4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2fzGrZCkR2O5JSaKJi5NGh6obQ0LmlA4Ji4k1sJRWE5tS8Emis7EADsBZgB73WycJFbtV0bYx1q6uoLLsI6LA==" saltValue="pN63FTRwFCScZWpNBxeq9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8" t="s">
        <v>479</v>
      </c>
      <c r="AP7" s="260"/>
      <c r="AQ7" s="261" t="s">
        <v>480</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9"/>
      <c r="AP8" s="266" t="s">
        <v>481</v>
      </c>
      <c r="AQ8" s="267" t="s">
        <v>482</v>
      </c>
      <c r="AR8" s="268" t="s">
        <v>483</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70" t="s">
        <v>484</v>
      </c>
      <c r="AL9" s="1171"/>
      <c r="AM9" s="1171"/>
      <c r="AN9" s="1172"/>
      <c r="AO9" s="269">
        <v>11917088</v>
      </c>
      <c r="AP9" s="269">
        <v>89976</v>
      </c>
      <c r="AQ9" s="270">
        <v>74190</v>
      </c>
      <c r="AR9" s="271">
        <v>21.3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70" t="s">
        <v>485</v>
      </c>
      <c r="AL10" s="1171"/>
      <c r="AM10" s="1171"/>
      <c r="AN10" s="1172"/>
      <c r="AO10" s="272">
        <v>1819753</v>
      </c>
      <c r="AP10" s="272">
        <v>13739</v>
      </c>
      <c r="AQ10" s="273">
        <v>4494</v>
      </c>
      <c r="AR10" s="274">
        <v>205.7</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70" t="s">
        <v>486</v>
      </c>
      <c r="AL11" s="1171"/>
      <c r="AM11" s="1171"/>
      <c r="AN11" s="1172"/>
      <c r="AO11" s="272">
        <v>588581</v>
      </c>
      <c r="AP11" s="272">
        <v>4444</v>
      </c>
      <c r="AQ11" s="273">
        <v>2274</v>
      </c>
      <c r="AR11" s="274">
        <v>95.4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70" t="s">
        <v>487</v>
      </c>
      <c r="AL12" s="1171"/>
      <c r="AM12" s="1171"/>
      <c r="AN12" s="1172"/>
      <c r="AO12" s="272" t="s">
        <v>488</v>
      </c>
      <c r="AP12" s="272" t="s">
        <v>488</v>
      </c>
      <c r="AQ12" s="273">
        <v>23</v>
      </c>
      <c r="AR12" s="274" t="s">
        <v>488</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70" t="s">
        <v>489</v>
      </c>
      <c r="AL13" s="1171"/>
      <c r="AM13" s="1171"/>
      <c r="AN13" s="1172"/>
      <c r="AO13" s="272">
        <v>425427</v>
      </c>
      <c r="AP13" s="272">
        <v>3212</v>
      </c>
      <c r="AQ13" s="273">
        <v>2538</v>
      </c>
      <c r="AR13" s="274">
        <v>26.6</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70" t="s">
        <v>490</v>
      </c>
      <c r="AL14" s="1171"/>
      <c r="AM14" s="1171"/>
      <c r="AN14" s="1172"/>
      <c r="AO14" s="272">
        <v>902292</v>
      </c>
      <c r="AP14" s="272">
        <v>6812</v>
      </c>
      <c r="AQ14" s="273">
        <v>2009</v>
      </c>
      <c r="AR14" s="274">
        <v>239.1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3" t="s">
        <v>491</v>
      </c>
      <c r="AL15" s="1174"/>
      <c r="AM15" s="1174"/>
      <c r="AN15" s="1175"/>
      <c r="AO15" s="272">
        <v>-926258</v>
      </c>
      <c r="AP15" s="272">
        <v>-6993</v>
      </c>
      <c r="AQ15" s="273">
        <v>-4396</v>
      </c>
      <c r="AR15" s="274">
        <v>59.1</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3" t="s">
        <v>177</v>
      </c>
      <c r="AL16" s="1174"/>
      <c r="AM16" s="1174"/>
      <c r="AN16" s="1175"/>
      <c r="AO16" s="272">
        <v>14726883</v>
      </c>
      <c r="AP16" s="272">
        <v>111191</v>
      </c>
      <c r="AQ16" s="273">
        <v>81133</v>
      </c>
      <c r="AR16" s="274">
        <v>37</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6" t="s">
        <v>496</v>
      </c>
      <c r="AL21" s="1177"/>
      <c r="AM21" s="1177"/>
      <c r="AN21" s="1178"/>
      <c r="AO21" s="285">
        <v>9.3800000000000008</v>
      </c>
      <c r="AP21" s="286">
        <v>7.09</v>
      </c>
      <c r="AQ21" s="287">
        <v>2.29</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6" t="s">
        <v>497</v>
      </c>
      <c r="AL22" s="1177"/>
      <c r="AM22" s="1177"/>
      <c r="AN22" s="1178"/>
      <c r="AO22" s="290">
        <v>97.3</v>
      </c>
      <c r="AP22" s="291">
        <v>99.1</v>
      </c>
      <c r="AQ22" s="292">
        <v>-1.8</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9" t="s">
        <v>498</v>
      </c>
      <c r="B26" s="1169"/>
      <c r="C26" s="1169"/>
      <c r="D26" s="1169"/>
      <c r="E26" s="1169"/>
      <c r="F26" s="1169"/>
      <c r="G26" s="1169"/>
      <c r="H26" s="1169"/>
      <c r="I26" s="1169"/>
      <c r="J26" s="1169"/>
      <c r="K26" s="1169"/>
      <c r="L26" s="1169"/>
      <c r="M26" s="1169"/>
      <c r="N26" s="1169"/>
      <c r="O26" s="1169"/>
      <c r="P26" s="1169"/>
      <c r="Q26" s="1169"/>
      <c r="R26" s="1169"/>
      <c r="S26" s="1169"/>
      <c r="T26" s="1169"/>
      <c r="U26" s="1169"/>
      <c r="V26" s="1169"/>
      <c r="W26" s="1169"/>
      <c r="X26" s="1169"/>
      <c r="Y26" s="1169"/>
      <c r="Z26" s="1169"/>
      <c r="AA26" s="1169"/>
      <c r="AB26" s="1169"/>
      <c r="AC26" s="1169"/>
      <c r="AD26" s="1169"/>
      <c r="AE26" s="1169"/>
      <c r="AF26" s="1169"/>
      <c r="AG26" s="1169"/>
      <c r="AH26" s="1169"/>
      <c r="AI26" s="1169"/>
      <c r="AJ26" s="1169"/>
      <c r="AK26" s="1169"/>
      <c r="AL26" s="1169"/>
      <c r="AM26" s="1169"/>
      <c r="AN26" s="1169"/>
      <c r="AO26" s="1169"/>
      <c r="AP26" s="1169"/>
      <c r="AQ26" s="1169"/>
      <c r="AR26" s="1169"/>
      <c r="AS26" s="1169"/>
      <c r="AT26" s="255"/>
    </row>
    <row r="27" spans="1:46" ht="13" x14ac:dyDescent="0.2">
      <c r="A27" s="297"/>
      <c r="AO27" s="250"/>
      <c r="AP27" s="250"/>
      <c r="AQ27" s="250"/>
      <c r="AR27" s="250"/>
      <c r="AS27" s="250"/>
      <c r="AT27" s="250"/>
    </row>
    <row r="28" spans="1:46" ht="16.5"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8" t="s">
        <v>479</v>
      </c>
      <c r="AP30" s="260"/>
      <c r="AQ30" s="261" t="s">
        <v>480</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9"/>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0" t="s">
        <v>501</v>
      </c>
      <c r="AL32" s="1161"/>
      <c r="AM32" s="1161"/>
      <c r="AN32" s="1162"/>
      <c r="AO32" s="300">
        <v>6293071</v>
      </c>
      <c r="AP32" s="300">
        <v>47514</v>
      </c>
      <c r="AQ32" s="301">
        <v>38069</v>
      </c>
      <c r="AR32" s="302">
        <v>24.8</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0" t="s">
        <v>502</v>
      </c>
      <c r="AL33" s="1161"/>
      <c r="AM33" s="1161"/>
      <c r="AN33" s="1162"/>
      <c r="AO33" s="300" t="s">
        <v>488</v>
      </c>
      <c r="AP33" s="300" t="s">
        <v>488</v>
      </c>
      <c r="AQ33" s="301" t="s">
        <v>488</v>
      </c>
      <c r="AR33" s="302" t="s">
        <v>488</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0" t="s">
        <v>503</v>
      </c>
      <c r="AL34" s="1161"/>
      <c r="AM34" s="1161"/>
      <c r="AN34" s="1162"/>
      <c r="AO34" s="300" t="s">
        <v>488</v>
      </c>
      <c r="AP34" s="300" t="s">
        <v>488</v>
      </c>
      <c r="AQ34" s="301" t="s">
        <v>488</v>
      </c>
      <c r="AR34" s="302" t="s">
        <v>488</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0" t="s">
        <v>504</v>
      </c>
      <c r="AL35" s="1161"/>
      <c r="AM35" s="1161"/>
      <c r="AN35" s="1162"/>
      <c r="AO35" s="300">
        <v>1698964</v>
      </c>
      <c r="AP35" s="300">
        <v>12828</v>
      </c>
      <c r="AQ35" s="301">
        <v>11274</v>
      </c>
      <c r="AR35" s="302">
        <v>13.8</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0" t="s">
        <v>505</v>
      </c>
      <c r="AL36" s="1161"/>
      <c r="AM36" s="1161"/>
      <c r="AN36" s="1162"/>
      <c r="AO36" s="300">
        <v>279606</v>
      </c>
      <c r="AP36" s="300">
        <v>2111</v>
      </c>
      <c r="AQ36" s="301">
        <v>1710</v>
      </c>
      <c r="AR36" s="302">
        <v>23.5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0" t="s">
        <v>506</v>
      </c>
      <c r="AL37" s="1161"/>
      <c r="AM37" s="1161"/>
      <c r="AN37" s="1162"/>
      <c r="AO37" s="300" t="s">
        <v>488</v>
      </c>
      <c r="AP37" s="300" t="s">
        <v>488</v>
      </c>
      <c r="AQ37" s="301">
        <v>731</v>
      </c>
      <c r="AR37" s="302" t="s">
        <v>488</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3" t="s">
        <v>507</v>
      </c>
      <c r="AL38" s="1164"/>
      <c r="AM38" s="1164"/>
      <c r="AN38" s="1165"/>
      <c r="AO38" s="303" t="s">
        <v>488</v>
      </c>
      <c r="AP38" s="303" t="s">
        <v>488</v>
      </c>
      <c r="AQ38" s="304">
        <v>1</v>
      </c>
      <c r="AR38" s="292" t="s">
        <v>488</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3" t="s">
        <v>508</v>
      </c>
      <c r="AL39" s="1164"/>
      <c r="AM39" s="1164"/>
      <c r="AN39" s="1165"/>
      <c r="AO39" s="300">
        <v>-1277611</v>
      </c>
      <c r="AP39" s="300">
        <v>-9646</v>
      </c>
      <c r="AQ39" s="301">
        <v>-7408</v>
      </c>
      <c r="AR39" s="302">
        <v>30.2</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0" t="s">
        <v>509</v>
      </c>
      <c r="AL40" s="1161"/>
      <c r="AM40" s="1161"/>
      <c r="AN40" s="1162"/>
      <c r="AO40" s="300">
        <v>-5498482</v>
      </c>
      <c r="AP40" s="300">
        <v>-41515</v>
      </c>
      <c r="AQ40" s="301">
        <v>-32910</v>
      </c>
      <c r="AR40" s="302">
        <v>26.1</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6" t="s">
        <v>287</v>
      </c>
      <c r="AL41" s="1167"/>
      <c r="AM41" s="1167"/>
      <c r="AN41" s="1168"/>
      <c r="AO41" s="300">
        <v>1495548</v>
      </c>
      <c r="AP41" s="300">
        <v>11292</v>
      </c>
      <c r="AQ41" s="301">
        <v>11466</v>
      </c>
      <c r="AR41" s="302">
        <v>-1.5</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3" t="s">
        <v>479</v>
      </c>
      <c r="AN49" s="1155" t="s">
        <v>512</v>
      </c>
      <c r="AO49" s="1156"/>
      <c r="AP49" s="1156"/>
      <c r="AQ49" s="1156"/>
      <c r="AR49" s="1157"/>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4"/>
      <c r="AN50" s="316" t="s">
        <v>513</v>
      </c>
      <c r="AO50" s="317" t="s">
        <v>514</v>
      </c>
      <c r="AP50" s="318" t="s">
        <v>515</v>
      </c>
      <c r="AQ50" s="319" t="s">
        <v>516</v>
      </c>
      <c r="AR50" s="320" t="s">
        <v>517</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49754246</v>
      </c>
      <c r="AN51" s="322">
        <v>353308</v>
      </c>
      <c r="AO51" s="323">
        <v>15.8</v>
      </c>
      <c r="AP51" s="324">
        <v>56416</v>
      </c>
      <c r="AQ51" s="325">
        <v>-15</v>
      </c>
      <c r="AR51" s="326">
        <v>30.8</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10014567</v>
      </c>
      <c r="AN52" s="330">
        <v>71114</v>
      </c>
      <c r="AO52" s="331">
        <v>4.7</v>
      </c>
      <c r="AP52" s="332">
        <v>32623</v>
      </c>
      <c r="AQ52" s="333">
        <v>-5.5</v>
      </c>
      <c r="AR52" s="334">
        <v>10.199999999999999</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31738500</v>
      </c>
      <c r="AN53" s="322">
        <v>228852</v>
      </c>
      <c r="AO53" s="323">
        <v>-35.200000000000003</v>
      </c>
      <c r="AP53" s="324">
        <v>49217</v>
      </c>
      <c r="AQ53" s="325">
        <v>-12.8</v>
      </c>
      <c r="AR53" s="326">
        <v>-22.4</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5813265</v>
      </c>
      <c r="AN54" s="330">
        <v>41917</v>
      </c>
      <c r="AO54" s="331">
        <v>-41.1</v>
      </c>
      <c r="AP54" s="332">
        <v>27232</v>
      </c>
      <c r="AQ54" s="333">
        <v>-16.5</v>
      </c>
      <c r="AR54" s="334">
        <v>-24.6</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13157936</v>
      </c>
      <c r="AN55" s="322">
        <v>96168</v>
      </c>
      <c r="AO55" s="323">
        <v>-58</v>
      </c>
      <c r="AP55" s="324">
        <v>49211</v>
      </c>
      <c r="AQ55" s="325">
        <v>0</v>
      </c>
      <c r="AR55" s="326">
        <v>-58</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4122564</v>
      </c>
      <c r="AN56" s="330">
        <v>30131</v>
      </c>
      <c r="AO56" s="331">
        <v>-28.1</v>
      </c>
      <c r="AP56" s="332">
        <v>28367</v>
      </c>
      <c r="AQ56" s="333">
        <v>4.2</v>
      </c>
      <c r="AR56" s="334">
        <v>-32.299999999999997</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11397853</v>
      </c>
      <c r="AN57" s="322">
        <v>84610</v>
      </c>
      <c r="AO57" s="323">
        <v>-12</v>
      </c>
      <c r="AP57" s="324">
        <v>51738</v>
      </c>
      <c r="AQ57" s="325">
        <v>5.0999999999999996</v>
      </c>
      <c r="AR57" s="326">
        <v>-17.100000000000001</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5136069</v>
      </c>
      <c r="AN58" s="330">
        <v>38127</v>
      </c>
      <c r="AO58" s="331">
        <v>26.5</v>
      </c>
      <c r="AP58" s="332">
        <v>30360</v>
      </c>
      <c r="AQ58" s="333">
        <v>7</v>
      </c>
      <c r="AR58" s="334">
        <v>19.5</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8150012</v>
      </c>
      <c r="AN59" s="322">
        <v>61534</v>
      </c>
      <c r="AO59" s="323">
        <v>-27.3</v>
      </c>
      <c r="AP59" s="324">
        <v>67158</v>
      </c>
      <c r="AQ59" s="325">
        <v>29.8</v>
      </c>
      <c r="AR59" s="326">
        <v>-57.1</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3447629</v>
      </c>
      <c r="AN60" s="330">
        <v>26030</v>
      </c>
      <c r="AO60" s="331">
        <v>-31.7</v>
      </c>
      <c r="AP60" s="332">
        <v>42077</v>
      </c>
      <c r="AQ60" s="333">
        <v>38.6</v>
      </c>
      <c r="AR60" s="334">
        <v>-70.3</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22839709</v>
      </c>
      <c r="AN61" s="337">
        <v>164894</v>
      </c>
      <c r="AO61" s="338">
        <v>-23.3</v>
      </c>
      <c r="AP61" s="339">
        <v>54748</v>
      </c>
      <c r="AQ61" s="340">
        <v>1.4</v>
      </c>
      <c r="AR61" s="326">
        <v>-24.7</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5706819</v>
      </c>
      <c r="AN62" s="330">
        <v>41464</v>
      </c>
      <c r="AO62" s="331">
        <v>-13.9</v>
      </c>
      <c r="AP62" s="332">
        <v>32132</v>
      </c>
      <c r="AQ62" s="333">
        <v>5.6</v>
      </c>
      <c r="AR62" s="334">
        <v>-19.5</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i5FA8ACFwt2DhwHUMvKFb1ePXwhKRmUP7nXFVrBFt8E5RkE/WdsHebtSHa+MNHKrSFPNId94IewozEsQletWaA==" saltValue="K1yIr4HZgxAmicTsDSdqr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2tpZnHjBHU+iFsf0DiFyhJtMgb9+zENn3p0BEnCgSxv+nv5+4+bFUWmPsVCXiqaknd6OndPWIbASHIIgMqokUg==" saltValue="psyEQs65jQQQwiGfKINfK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FLoCwdXF2/bUj1O5WA/jMdZs38rMzyeKgpVcPQvCM9Lmiy4DhguvPfY0tk1E6s7DIAbMJ+1oRHEIDGvdgUdsEA==" saltValue="EMto8skkpUMEtJrFB9+Qd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9" t="s">
        <v>3</v>
      </c>
      <c r="D47" s="1179"/>
      <c r="E47" s="1180"/>
      <c r="F47" s="11">
        <v>22.84</v>
      </c>
      <c r="G47" s="12">
        <v>21.34</v>
      </c>
      <c r="H47" s="12">
        <v>21.8</v>
      </c>
      <c r="I47" s="12">
        <v>20.34</v>
      </c>
      <c r="J47" s="13">
        <v>16.48</v>
      </c>
    </row>
    <row r="48" spans="2:10" ht="57.75" customHeight="1" x14ac:dyDescent="0.2">
      <c r="B48" s="14"/>
      <c r="C48" s="1181" t="s">
        <v>4</v>
      </c>
      <c r="D48" s="1181"/>
      <c r="E48" s="1182"/>
      <c r="F48" s="15">
        <v>14.34</v>
      </c>
      <c r="G48" s="16">
        <v>12.46</v>
      </c>
      <c r="H48" s="16">
        <v>7.56</v>
      </c>
      <c r="I48" s="16">
        <v>4.26</v>
      </c>
      <c r="J48" s="17">
        <v>4.83</v>
      </c>
    </row>
    <row r="49" spans="2:10" ht="57.75" customHeight="1" thickBot="1" x14ac:dyDescent="0.25">
      <c r="B49" s="18"/>
      <c r="C49" s="1183" t="s">
        <v>5</v>
      </c>
      <c r="D49" s="1183"/>
      <c r="E49" s="1184"/>
      <c r="F49" s="19" t="s">
        <v>531</v>
      </c>
      <c r="G49" s="20">
        <v>27.27</v>
      </c>
      <c r="H49" s="20" t="s">
        <v>532</v>
      </c>
      <c r="I49" s="20" t="s">
        <v>533</v>
      </c>
      <c r="J49" s="21" t="s">
        <v>534</v>
      </c>
    </row>
    <row r="50" spans="2:10" ht="13" x14ac:dyDescent="0.2"/>
  </sheetData>
  <sheetProtection algorithmName="SHA-512" hashValue="CCmQ/3UHw9teUUlumzIZDu90UBVBvgRtNws8R4x+YQdDPZQ7T8xRsu8UntPG1Dhp7Z4iHj9Kjt95iLSwa324Ag==" saltValue="53iC3i3zTIcGioOyJOQ+v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91" t="s">
        <v>535</v>
      </c>
      <c r="D34" s="1191"/>
      <c r="E34" s="1192"/>
      <c r="F34" s="32">
        <v>12.59</v>
      </c>
      <c r="G34" s="33">
        <v>12.09</v>
      </c>
      <c r="H34" s="33">
        <v>7.27</v>
      </c>
      <c r="I34" s="33">
        <v>4.26</v>
      </c>
      <c r="J34" s="34">
        <v>4.83</v>
      </c>
      <c r="K34" s="22"/>
      <c r="L34" s="22"/>
      <c r="M34" s="22"/>
      <c r="N34" s="22"/>
      <c r="O34" s="22"/>
      <c r="P34" s="22"/>
    </row>
    <row r="35" spans="1:16" ht="39" customHeight="1" x14ac:dyDescent="0.2">
      <c r="A35" s="22"/>
      <c r="B35" s="35"/>
      <c r="C35" s="1185" t="s">
        <v>536</v>
      </c>
      <c r="D35" s="1186"/>
      <c r="E35" s="1187"/>
      <c r="F35" s="36">
        <v>1.21</v>
      </c>
      <c r="G35" s="37">
        <v>24.11</v>
      </c>
      <c r="H35" s="37">
        <v>3.07</v>
      </c>
      <c r="I35" s="37">
        <v>1.4</v>
      </c>
      <c r="J35" s="38">
        <v>1.86</v>
      </c>
      <c r="K35" s="22"/>
      <c r="L35" s="22"/>
      <c r="M35" s="22"/>
      <c r="N35" s="22"/>
      <c r="O35" s="22"/>
      <c r="P35" s="22"/>
    </row>
    <row r="36" spans="1:16" ht="39" customHeight="1" x14ac:dyDescent="0.2">
      <c r="A36" s="22"/>
      <c r="B36" s="35"/>
      <c r="C36" s="1185" t="s">
        <v>537</v>
      </c>
      <c r="D36" s="1186"/>
      <c r="E36" s="1187"/>
      <c r="F36" s="36">
        <v>0.67</v>
      </c>
      <c r="G36" s="37">
        <v>1.69</v>
      </c>
      <c r="H36" s="37">
        <v>2.13</v>
      </c>
      <c r="I36" s="37">
        <v>1.64</v>
      </c>
      <c r="J36" s="38">
        <v>0.87</v>
      </c>
      <c r="K36" s="22"/>
      <c r="L36" s="22"/>
      <c r="M36" s="22"/>
      <c r="N36" s="22"/>
      <c r="O36" s="22"/>
      <c r="P36" s="22"/>
    </row>
    <row r="37" spans="1:16" ht="39" customHeight="1" x14ac:dyDescent="0.2">
      <c r="A37" s="22"/>
      <c r="B37" s="35"/>
      <c r="C37" s="1185" t="s">
        <v>538</v>
      </c>
      <c r="D37" s="1186"/>
      <c r="E37" s="1187"/>
      <c r="F37" s="36">
        <v>0.57999999999999996</v>
      </c>
      <c r="G37" s="37">
        <v>0.93</v>
      </c>
      <c r="H37" s="37">
        <v>0.93</v>
      </c>
      <c r="I37" s="37">
        <v>0.3</v>
      </c>
      <c r="J37" s="38">
        <v>0.34</v>
      </c>
      <c r="K37" s="22"/>
      <c r="L37" s="22"/>
      <c r="M37" s="22"/>
      <c r="N37" s="22"/>
      <c r="O37" s="22"/>
      <c r="P37" s="22"/>
    </row>
    <row r="38" spans="1:16" ht="39" customHeight="1" x14ac:dyDescent="0.2">
      <c r="A38" s="22"/>
      <c r="B38" s="35"/>
      <c r="C38" s="1185" t="s">
        <v>539</v>
      </c>
      <c r="D38" s="1186"/>
      <c r="E38" s="1187"/>
      <c r="F38" s="36">
        <v>0.12</v>
      </c>
      <c r="G38" s="37">
        <v>0.09</v>
      </c>
      <c r="H38" s="37">
        <v>0.08</v>
      </c>
      <c r="I38" s="37">
        <v>0.11</v>
      </c>
      <c r="J38" s="38">
        <v>0.08</v>
      </c>
      <c r="K38" s="22"/>
      <c r="L38" s="22"/>
      <c r="M38" s="22"/>
      <c r="N38" s="22"/>
      <c r="O38" s="22"/>
      <c r="P38" s="22"/>
    </row>
    <row r="39" spans="1:16" ht="39" customHeight="1" x14ac:dyDescent="0.2">
      <c r="A39" s="22"/>
      <c r="B39" s="35"/>
      <c r="C39" s="1185" t="s">
        <v>540</v>
      </c>
      <c r="D39" s="1186"/>
      <c r="E39" s="1187"/>
      <c r="F39" s="36">
        <v>0.02</v>
      </c>
      <c r="G39" s="37">
        <v>0.03</v>
      </c>
      <c r="H39" s="37">
        <v>0.04</v>
      </c>
      <c r="I39" s="37">
        <v>0.04</v>
      </c>
      <c r="J39" s="38">
        <v>0.05</v>
      </c>
      <c r="K39" s="22"/>
      <c r="L39" s="22"/>
      <c r="M39" s="22"/>
      <c r="N39" s="22"/>
      <c r="O39" s="22"/>
      <c r="P39" s="22"/>
    </row>
    <row r="40" spans="1:16" ht="39" customHeight="1" x14ac:dyDescent="0.2">
      <c r="A40" s="22"/>
      <c r="B40" s="35"/>
      <c r="C40" s="1185" t="s">
        <v>541</v>
      </c>
      <c r="D40" s="1186"/>
      <c r="E40" s="1187"/>
      <c r="F40" s="36">
        <v>0</v>
      </c>
      <c r="G40" s="37">
        <v>0</v>
      </c>
      <c r="H40" s="37">
        <v>0</v>
      </c>
      <c r="I40" s="37">
        <v>0</v>
      </c>
      <c r="J40" s="38">
        <v>0</v>
      </c>
      <c r="K40" s="22"/>
      <c r="L40" s="22"/>
      <c r="M40" s="22"/>
      <c r="N40" s="22"/>
      <c r="O40" s="22"/>
      <c r="P40" s="22"/>
    </row>
    <row r="41" spans="1:16" ht="39" customHeight="1" x14ac:dyDescent="0.2">
      <c r="A41" s="22"/>
      <c r="B41" s="35"/>
      <c r="C41" s="1185"/>
      <c r="D41" s="1186"/>
      <c r="E41" s="1187"/>
      <c r="F41" s="36"/>
      <c r="G41" s="37"/>
      <c r="H41" s="37"/>
      <c r="I41" s="37"/>
      <c r="J41" s="38"/>
      <c r="K41" s="22"/>
      <c r="L41" s="22"/>
      <c r="M41" s="22"/>
      <c r="N41" s="22"/>
      <c r="O41" s="22"/>
      <c r="P41" s="22"/>
    </row>
    <row r="42" spans="1:16" ht="39" customHeight="1" x14ac:dyDescent="0.2">
      <c r="A42" s="22"/>
      <c r="B42" s="39"/>
      <c r="C42" s="1185" t="s">
        <v>542</v>
      </c>
      <c r="D42" s="1186"/>
      <c r="E42" s="1187"/>
      <c r="F42" s="36" t="s">
        <v>488</v>
      </c>
      <c r="G42" s="37" t="s">
        <v>488</v>
      </c>
      <c r="H42" s="37" t="s">
        <v>488</v>
      </c>
      <c r="I42" s="37" t="s">
        <v>488</v>
      </c>
      <c r="J42" s="38" t="s">
        <v>488</v>
      </c>
      <c r="K42" s="22"/>
      <c r="L42" s="22"/>
      <c r="M42" s="22"/>
      <c r="N42" s="22"/>
      <c r="O42" s="22"/>
      <c r="P42" s="22"/>
    </row>
    <row r="43" spans="1:16" ht="39" customHeight="1" thickBot="1" x14ac:dyDescent="0.25">
      <c r="A43" s="22"/>
      <c r="B43" s="40"/>
      <c r="C43" s="1188" t="s">
        <v>543</v>
      </c>
      <c r="D43" s="1189"/>
      <c r="E43" s="1190"/>
      <c r="F43" s="41">
        <v>1.74</v>
      </c>
      <c r="G43" s="42">
        <v>0.36</v>
      </c>
      <c r="H43" s="42">
        <v>0.28000000000000003</v>
      </c>
      <c r="I43" s="42" t="s">
        <v>488</v>
      </c>
      <c r="J43" s="43" t="s">
        <v>488</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fTLCh9bL74eRFR/8jJe5pl4AvM4yGNiXBy8IPX6rg1QewkxFw3MB8BJ185g1GOrMHST9a5G9bRClgFF7ZcCxA==" saltValue="NuHq7LYyzxJ7EB5CAHx+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216" t="s">
        <v>9</v>
      </c>
      <c r="C45" s="1217"/>
      <c r="D45" s="58"/>
      <c r="E45" s="1222" t="s">
        <v>10</v>
      </c>
      <c r="F45" s="1222"/>
      <c r="G45" s="1222"/>
      <c r="H45" s="1222"/>
      <c r="I45" s="1222"/>
      <c r="J45" s="1223"/>
      <c r="K45" s="59">
        <v>5738</v>
      </c>
      <c r="L45" s="60">
        <v>5995</v>
      </c>
      <c r="M45" s="60">
        <v>6126</v>
      </c>
      <c r="N45" s="60">
        <v>6702</v>
      </c>
      <c r="O45" s="61">
        <v>6293</v>
      </c>
      <c r="P45" s="48"/>
      <c r="Q45" s="48"/>
      <c r="R45" s="48"/>
      <c r="S45" s="48"/>
      <c r="T45" s="48"/>
      <c r="U45" s="48"/>
    </row>
    <row r="46" spans="1:21" ht="30.75" customHeight="1" x14ac:dyDescent="0.2">
      <c r="A46" s="48"/>
      <c r="B46" s="1218"/>
      <c r="C46" s="1219"/>
      <c r="D46" s="62"/>
      <c r="E46" s="1195" t="s">
        <v>11</v>
      </c>
      <c r="F46" s="1195"/>
      <c r="G46" s="1195"/>
      <c r="H46" s="1195"/>
      <c r="I46" s="1195"/>
      <c r="J46" s="1196"/>
      <c r="K46" s="63" t="s">
        <v>488</v>
      </c>
      <c r="L46" s="64" t="s">
        <v>488</v>
      </c>
      <c r="M46" s="64" t="s">
        <v>488</v>
      </c>
      <c r="N46" s="64" t="s">
        <v>488</v>
      </c>
      <c r="O46" s="65" t="s">
        <v>488</v>
      </c>
      <c r="P46" s="48"/>
      <c r="Q46" s="48"/>
      <c r="R46" s="48"/>
      <c r="S46" s="48"/>
      <c r="T46" s="48"/>
      <c r="U46" s="48"/>
    </row>
    <row r="47" spans="1:21" ht="30.75" customHeight="1" x14ac:dyDescent="0.2">
      <c r="A47" s="48"/>
      <c r="B47" s="1218"/>
      <c r="C47" s="1219"/>
      <c r="D47" s="62"/>
      <c r="E47" s="1195" t="s">
        <v>12</v>
      </c>
      <c r="F47" s="1195"/>
      <c r="G47" s="1195"/>
      <c r="H47" s="1195"/>
      <c r="I47" s="1195"/>
      <c r="J47" s="1196"/>
      <c r="K47" s="63" t="s">
        <v>488</v>
      </c>
      <c r="L47" s="64" t="s">
        <v>488</v>
      </c>
      <c r="M47" s="64" t="s">
        <v>488</v>
      </c>
      <c r="N47" s="64" t="s">
        <v>488</v>
      </c>
      <c r="O47" s="65" t="s">
        <v>488</v>
      </c>
      <c r="P47" s="48"/>
      <c r="Q47" s="48"/>
      <c r="R47" s="48"/>
      <c r="S47" s="48"/>
      <c r="T47" s="48"/>
      <c r="U47" s="48"/>
    </row>
    <row r="48" spans="1:21" ht="30.75" customHeight="1" x14ac:dyDescent="0.2">
      <c r="A48" s="48"/>
      <c r="B48" s="1218"/>
      <c r="C48" s="1219"/>
      <c r="D48" s="62"/>
      <c r="E48" s="1195" t="s">
        <v>13</v>
      </c>
      <c r="F48" s="1195"/>
      <c r="G48" s="1195"/>
      <c r="H48" s="1195"/>
      <c r="I48" s="1195"/>
      <c r="J48" s="1196"/>
      <c r="K48" s="63">
        <v>3677</v>
      </c>
      <c r="L48" s="64">
        <v>3991</v>
      </c>
      <c r="M48" s="64">
        <v>3061</v>
      </c>
      <c r="N48" s="64">
        <v>1887</v>
      </c>
      <c r="O48" s="65">
        <v>1699</v>
      </c>
      <c r="P48" s="48"/>
      <c r="Q48" s="48"/>
      <c r="R48" s="48"/>
      <c r="S48" s="48"/>
      <c r="T48" s="48"/>
      <c r="U48" s="48"/>
    </row>
    <row r="49" spans="1:21" ht="30.75" customHeight="1" x14ac:dyDescent="0.2">
      <c r="A49" s="48"/>
      <c r="B49" s="1218"/>
      <c r="C49" s="1219"/>
      <c r="D49" s="62"/>
      <c r="E49" s="1195" t="s">
        <v>14</v>
      </c>
      <c r="F49" s="1195"/>
      <c r="G49" s="1195"/>
      <c r="H49" s="1195"/>
      <c r="I49" s="1195"/>
      <c r="J49" s="1196"/>
      <c r="K49" s="63">
        <v>389</v>
      </c>
      <c r="L49" s="64">
        <v>323</v>
      </c>
      <c r="M49" s="64">
        <v>318</v>
      </c>
      <c r="N49" s="64">
        <v>297</v>
      </c>
      <c r="O49" s="65">
        <v>280</v>
      </c>
      <c r="P49" s="48"/>
      <c r="Q49" s="48"/>
      <c r="R49" s="48"/>
      <c r="S49" s="48"/>
      <c r="T49" s="48"/>
      <c r="U49" s="48"/>
    </row>
    <row r="50" spans="1:21" ht="30.75" customHeight="1" x14ac:dyDescent="0.2">
      <c r="A50" s="48"/>
      <c r="B50" s="1218"/>
      <c r="C50" s="1219"/>
      <c r="D50" s="62"/>
      <c r="E50" s="1195" t="s">
        <v>15</v>
      </c>
      <c r="F50" s="1195"/>
      <c r="G50" s="1195"/>
      <c r="H50" s="1195"/>
      <c r="I50" s="1195"/>
      <c r="J50" s="1196"/>
      <c r="K50" s="63">
        <v>75</v>
      </c>
      <c r="L50" s="64">
        <v>70</v>
      </c>
      <c r="M50" s="64">
        <v>49</v>
      </c>
      <c r="N50" s="64">
        <v>10</v>
      </c>
      <c r="O50" s="65" t="s">
        <v>488</v>
      </c>
      <c r="P50" s="48"/>
      <c r="Q50" s="48"/>
      <c r="R50" s="48"/>
      <c r="S50" s="48"/>
      <c r="T50" s="48"/>
      <c r="U50" s="48"/>
    </row>
    <row r="51" spans="1:21" ht="30.75" customHeight="1" x14ac:dyDescent="0.2">
      <c r="A51" s="48"/>
      <c r="B51" s="1220"/>
      <c r="C51" s="1221"/>
      <c r="D51" s="66"/>
      <c r="E51" s="1195" t="s">
        <v>16</v>
      </c>
      <c r="F51" s="1195"/>
      <c r="G51" s="1195"/>
      <c r="H51" s="1195"/>
      <c r="I51" s="1195"/>
      <c r="J51" s="1196"/>
      <c r="K51" s="63" t="s">
        <v>488</v>
      </c>
      <c r="L51" s="64" t="s">
        <v>488</v>
      </c>
      <c r="M51" s="64" t="s">
        <v>488</v>
      </c>
      <c r="N51" s="64" t="s">
        <v>488</v>
      </c>
      <c r="O51" s="65" t="s">
        <v>488</v>
      </c>
      <c r="P51" s="48"/>
      <c r="Q51" s="48"/>
      <c r="R51" s="48"/>
      <c r="S51" s="48"/>
      <c r="T51" s="48"/>
      <c r="U51" s="48"/>
    </row>
    <row r="52" spans="1:21" ht="30.75" customHeight="1" x14ac:dyDescent="0.2">
      <c r="A52" s="48"/>
      <c r="B52" s="1193" t="s">
        <v>17</v>
      </c>
      <c r="C52" s="1194"/>
      <c r="D52" s="66"/>
      <c r="E52" s="1195" t="s">
        <v>18</v>
      </c>
      <c r="F52" s="1195"/>
      <c r="G52" s="1195"/>
      <c r="H52" s="1195"/>
      <c r="I52" s="1195"/>
      <c r="J52" s="1196"/>
      <c r="K52" s="63">
        <v>7180</v>
      </c>
      <c r="L52" s="64">
        <v>6790</v>
      </c>
      <c r="M52" s="64">
        <v>6294</v>
      </c>
      <c r="N52" s="64">
        <v>7313</v>
      </c>
      <c r="O52" s="65">
        <v>6776</v>
      </c>
      <c r="P52" s="48"/>
      <c r="Q52" s="48"/>
      <c r="R52" s="48"/>
      <c r="S52" s="48"/>
      <c r="T52" s="48"/>
      <c r="U52" s="48"/>
    </row>
    <row r="53" spans="1:21" ht="30.75" customHeight="1" thickBot="1" x14ac:dyDescent="0.25">
      <c r="A53" s="48"/>
      <c r="B53" s="1197" t="s">
        <v>19</v>
      </c>
      <c r="C53" s="1198"/>
      <c r="D53" s="67"/>
      <c r="E53" s="1199" t="s">
        <v>20</v>
      </c>
      <c r="F53" s="1199"/>
      <c r="G53" s="1199"/>
      <c r="H53" s="1199"/>
      <c r="I53" s="1199"/>
      <c r="J53" s="1200"/>
      <c r="K53" s="68">
        <v>2699</v>
      </c>
      <c r="L53" s="69">
        <v>3589</v>
      </c>
      <c r="M53" s="69">
        <v>3260</v>
      </c>
      <c r="N53" s="69">
        <v>1583</v>
      </c>
      <c r="O53" s="70">
        <v>1496</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201" t="s">
        <v>24</v>
      </c>
      <c r="C58" s="1202"/>
      <c r="D58" s="1207" t="s">
        <v>25</v>
      </c>
      <c r="E58" s="1208"/>
      <c r="F58" s="1208"/>
      <c r="G58" s="1208"/>
      <c r="H58" s="1208"/>
      <c r="I58" s="1208"/>
      <c r="J58" s="1209"/>
      <c r="K58" s="83"/>
      <c r="L58" s="84"/>
      <c r="M58" s="84"/>
      <c r="N58" s="84"/>
      <c r="O58" s="85"/>
    </row>
    <row r="59" spans="1:21" ht="31.5" customHeight="1" x14ac:dyDescent="0.2">
      <c r="B59" s="1203"/>
      <c r="C59" s="1204"/>
      <c r="D59" s="1210" t="s">
        <v>26</v>
      </c>
      <c r="E59" s="1211"/>
      <c r="F59" s="1211"/>
      <c r="G59" s="1211"/>
      <c r="H59" s="1211"/>
      <c r="I59" s="1211"/>
      <c r="J59" s="1212"/>
      <c r="K59" s="86"/>
      <c r="L59" s="87"/>
      <c r="M59" s="87"/>
      <c r="N59" s="87"/>
      <c r="O59" s="88"/>
    </row>
    <row r="60" spans="1:21" ht="31.5" customHeight="1" thickBot="1" x14ac:dyDescent="0.25">
      <c r="B60" s="1205"/>
      <c r="C60" s="1206"/>
      <c r="D60" s="1213" t="s">
        <v>27</v>
      </c>
      <c r="E60" s="1214"/>
      <c r="F60" s="1214"/>
      <c r="G60" s="1214"/>
      <c r="H60" s="1214"/>
      <c r="I60" s="1214"/>
      <c r="J60" s="121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F/ofvF3chlryui0dKNkg0yRPEliQuTKrZuDy5ak6fP0d7tycDXsaZJGaHrpBrkBcEzcbUNbbCp/7CYK9GZtDFg==" saltValue="6y80BEVyC8W22tPdeZcYG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236" t="s">
        <v>30</v>
      </c>
      <c r="C41" s="1237"/>
      <c r="D41" s="105"/>
      <c r="E41" s="1238" t="s">
        <v>31</v>
      </c>
      <c r="F41" s="1238"/>
      <c r="G41" s="1238"/>
      <c r="H41" s="1239"/>
      <c r="I41" s="343">
        <v>84222</v>
      </c>
      <c r="J41" s="344">
        <v>71655</v>
      </c>
      <c r="K41" s="344">
        <v>71017</v>
      </c>
      <c r="L41" s="344">
        <v>70945</v>
      </c>
      <c r="M41" s="345">
        <v>67995</v>
      </c>
    </row>
    <row r="42" spans="2:13" ht="27.75" customHeight="1" x14ac:dyDescent="0.2">
      <c r="B42" s="1226"/>
      <c r="C42" s="1227"/>
      <c r="D42" s="106"/>
      <c r="E42" s="1230" t="s">
        <v>32</v>
      </c>
      <c r="F42" s="1230"/>
      <c r="G42" s="1230"/>
      <c r="H42" s="1231"/>
      <c r="I42" s="346" t="s">
        <v>488</v>
      </c>
      <c r="J42" s="347" t="s">
        <v>488</v>
      </c>
      <c r="K42" s="347" t="s">
        <v>488</v>
      </c>
      <c r="L42" s="347" t="s">
        <v>488</v>
      </c>
      <c r="M42" s="348" t="s">
        <v>488</v>
      </c>
    </row>
    <row r="43" spans="2:13" ht="27.75" customHeight="1" x14ac:dyDescent="0.2">
      <c r="B43" s="1226"/>
      <c r="C43" s="1227"/>
      <c r="D43" s="106"/>
      <c r="E43" s="1230" t="s">
        <v>33</v>
      </c>
      <c r="F43" s="1230"/>
      <c r="G43" s="1230"/>
      <c r="H43" s="1231"/>
      <c r="I43" s="346">
        <v>38575</v>
      </c>
      <c r="J43" s="347">
        <v>37719</v>
      </c>
      <c r="K43" s="347">
        <v>37060</v>
      </c>
      <c r="L43" s="347">
        <v>32555</v>
      </c>
      <c r="M43" s="348">
        <v>31400</v>
      </c>
    </row>
    <row r="44" spans="2:13" ht="27.75" customHeight="1" x14ac:dyDescent="0.2">
      <c r="B44" s="1226"/>
      <c r="C44" s="1227"/>
      <c r="D44" s="106"/>
      <c r="E44" s="1230" t="s">
        <v>34</v>
      </c>
      <c r="F44" s="1230"/>
      <c r="G44" s="1230"/>
      <c r="H44" s="1231"/>
      <c r="I44" s="346">
        <v>2097</v>
      </c>
      <c r="J44" s="347">
        <v>1844</v>
      </c>
      <c r="K44" s="347">
        <v>1666</v>
      </c>
      <c r="L44" s="347">
        <v>1483</v>
      </c>
      <c r="M44" s="348">
        <v>2228</v>
      </c>
    </row>
    <row r="45" spans="2:13" ht="27.75" customHeight="1" x14ac:dyDescent="0.2">
      <c r="B45" s="1226"/>
      <c r="C45" s="1227"/>
      <c r="D45" s="106"/>
      <c r="E45" s="1230" t="s">
        <v>35</v>
      </c>
      <c r="F45" s="1230"/>
      <c r="G45" s="1230"/>
      <c r="H45" s="1231"/>
      <c r="I45" s="346">
        <v>8800</v>
      </c>
      <c r="J45" s="347">
        <v>8401</v>
      </c>
      <c r="K45" s="347">
        <v>8444</v>
      </c>
      <c r="L45" s="347">
        <v>8081</v>
      </c>
      <c r="M45" s="348">
        <v>7860</v>
      </c>
    </row>
    <row r="46" spans="2:13" ht="27.75" customHeight="1" x14ac:dyDescent="0.2">
      <c r="B46" s="1226"/>
      <c r="C46" s="1227"/>
      <c r="D46" s="107"/>
      <c r="E46" s="1230" t="s">
        <v>36</v>
      </c>
      <c r="F46" s="1230"/>
      <c r="G46" s="1230"/>
      <c r="H46" s="1231"/>
      <c r="I46" s="346">
        <v>54</v>
      </c>
      <c r="J46" s="347">
        <v>37</v>
      </c>
      <c r="K46" s="347">
        <v>37</v>
      </c>
      <c r="L46" s="347" t="s">
        <v>488</v>
      </c>
      <c r="M46" s="348">
        <v>38</v>
      </c>
    </row>
    <row r="47" spans="2:13" ht="27.75" customHeight="1" x14ac:dyDescent="0.2">
      <c r="B47" s="1226"/>
      <c r="C47" s="1227"/>
      <c r="D47" s="108"/>
      <c r="E47" s="1240" t="s">
        <v>37</v>
      </c>
      <c r="F47" s="1241"/>
      <c r="G47" s="1241"/>
      <c r="H47" s="1242"/>
      <c r="I47" s="346" t="s">
        <v>488</v>
      </c>
      <c r="J47" s="347" t="s">
        <v>488</v>
      </c>
      <c r="K47" s="347" t="s">
        <v>488</v>
      </c>
      <c r="L47" s="347" t="s">
        <v>488</v>
      </c>
      <c r="M47" s="348" t="s">
        <v>488</v>
      </c>
    </row>
    <row r="48" spans="2:13" ht="27.75" customHeight="1" x14ac:dyDescent="0.2">
      <c r="B48" s="1226"/>
      <c r="C48" s="1227"/>
      <c r="D48" s="106"/>
      <c r="E48" s="1230" t="s">
        <v>38</v>
      </c>
      <c r="F48" s="1230"/>
      <c r="G48" s="1230"/>
      <c r="H48" s="1231"/>
      <c r="I48" s="346" t="s">
        <v>488</v>
      </c>
      <c r="J48" s="347" t="s">
        <v>488</v>
      </c>
      <c r="K48" s="347" t="s">
        <v>488</v>
      </c>
      <c r="L48" s="347" t="s">
        <v>488</v>
      </c>
      <c r="M48" s="348" t="s">
        <v>488</v>
      </c>
    </row>
    <row r="49" spans="2:13" ht="27.75" customHeight="1" x14ac:dyDescent="0.2">
      <c r="B49" s="1228"/>
      <c r="C49" s="1229"/>
      <c r="D49" s="106"/>
      <c r="E49" s="1230" t="s">
        <v>39</v>
      </c>
      <c r="F49" s="1230"/>
      <c r="G49" s="1230"/>
      <c r="H49" s="1231"/>
      <c r="I49" s="346" t="s">
        <v>488</v>
      </c>
      <c r="J49" s="347" t="s">
        <v>488</v>
      </c>
      <c r="K49" s="347" t="s">
        <v>488</v>
      </c>
      <c r="L49" s="347" t="s">
        <v>488</v>
      </c>
      <c r="M49" s="348" t="s">
        <v>488</v>
      </c>
    </row>
    <row r="50" spans="2:13" ht="27.75" customHeight="1" x14ac:dyDescent="0.2">
      <c r="B50" s="1224" t="s">
        <v>40</v>
      </c>
      <c r="C50" s="1225"/>
      <c r="D50" s="109"/>
      <c r="E50" s="1230" t="s">
        <v>41</v>
      </c>
      <c r="F50" s="1230"/>
      <c r="G50" s="1230"/>
      <c r="H50" s="1231"/>
      <c r="I50" s="346">
        <v>39168</v>
      </c>
      <c r="J50" s="347">
        <v>29493</v>
      </c>
      <c r="K50" s="347">
        <v>34751</v>
      </c>
      <c r="L50" s="347">
        <v>33294</v>
      </c>
      <c r="M50" s="348">
        <v>31665</v>
      </c>
    </row>
    <row r="51" spans="2:13" ht="27.75" customHeight="1" x14ac:dyDescent="0.2">
      <c r="B51" s="1226"/>
      <c r="C51" s="1227"/>
      <c r="D51" s="106"/>
      <c r="E51" s="1230" t="s">
        <v>42</v>
      </c>
      <c r="F51" s="1230"/>
      <c r="G51" s="1230"/>
      <c r="H51" s="1231"/>
      <c r="I51" s="346">
        <v>20754</v>
      </c>
      <c r="J51" s="347">
        <v>5131</v>
      </c>
      <c r="K51" s="347">
        <v>4547</v>
      </c>
      <c r="L51" s="347">
        <v>3707</v>
      </c>
      <c r="M51" s="348">
        <v>13042</v>
      </c>
    </row>
    <row r="52" spans="2:13" ht="27.75" customHeight="1" x14ac:dyDescent="0.2">
      <c r="B52" s="1228"/>
      <c r="C52" s="1229"/>
      <c r="D52" s="106"/>
      <c r="E52" s="1230" t="s">
        <v>43</v>
      </c>
      <c r="F52" s="1230"/>
      <c r="G52" s="1230"/>
      <c r="H52" s="1231"/>
      <c r="I52" s="346">
        <v>73544</v>
      </c>
      <c r="J52" s="347">
        <v>72015</v>
      </c>
      <c r="K52" s="347">
        <v>70259</v>
      </c>
      <c r="L52" s="347">
        <v>71062</v>
      </c>
      <c r="M52" s="348">
        <v>68565</v>
      </c>
    </row>
    <row r="53" spans="2:13" ht="27.75" customHeight="1" thickBot="1" x14ac:dyDescent="0.25">
      <c r="B53" s="1232" t="s">
        <v>19</v>
      </c>
      <c r="C53" s="1233"/>
      <c r="D53" s="110"/>
      <c r="E53" s="1234" t="s">
        <v>44</v>
      </c>
      <c r="F53" s="1234"/>
      <c r="G53" s="1234"/>
      <c r="H53" s="1235"/>
      <c r="I53" s="349">
        <v>281</v>
      </c>
      <c r="J53" s="350">
        <v>13018</v>
      </c>
      <c r="K53" s="350">
        <v>8667</v>
      </c>
      <c r="L53" s="350">
        <v>5001</v>
      </c>
      <c r="M53" s="351">
        <v>-3750</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uyXtXvVKw1mLMhVVsQwGCxOgY+o4QQ7Ya9qIbem9oGPWO6A4qCdQRlvsJM9nV7Reki0xHVASZ+4CAlf5yRNBw==" saltValue="sDeMaMF7Et8aECQHDT6ZM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528</v>
      </c>
      <c r="G54" s="119" t="s">
        <v>529</v>
      </c>
      <c r="H54" s="120" t="s">
        <v>530</v>
      </c>
    </row>
    <row r="55" spans="2:8" ht="52.5" customHeight="1" x14ac:dyDescent="0.2">
      <c r="B55" s="121"/>
      <c r="C55" s="1251" t="s">
        <v>46</v>
      </c>
      <c r="D55" s="1251"/>
      <c r="E55" s="1252"/>
      <c r="F55" s="352">
        <v>8589</v>
      </c>
      <c r="G55" s="352">
        <v>8141</v>
      </c>
      <c r="H55" s="353">
        <v>6597</v>
      </c>
    </row>
    <row r="56" spans="2:8" ht="52.5" customHeight="1" x14ac:dyDescent="0.2">
      <c r="B56" s="122"/>
      <c r="C56" s="1253" t="s">
        <v>47</v>
      </c>
      <c r="D56" s="1253"/>
      <c r="E56" s="1254"/>
      <c r="F56" s="354">
        <v>2831</v>
      </c>
      <c r="G56" s="354">
        <v>1990</v>
      </c>
      <c r="H56" s="355">
        <v>1598</v>
      </c>
    </row>
    <row r="57" spans="2:8" ht="53.25" customHeight="1" x14ac:dyDescent="0.2">
      <c r="B57" s="122"/>
      <c r="C57" s="1255" t="s">
        <v>48</v>
      </c>
      <c r="D57" s="1255"/>
      <c r="E57" s="1256"/>
      <c r="F57" s="356">
        <v>22877</v>
      </c>
      <c r="G57" s="356">
        <v>25568</v>
      </c>
      <c r="H57" s="357">
        <v>29655</v>
      </c>
    </row>
    <row r="58" spans="2:8" ht="45.75" customHeight="1" x14ac:dyDescent="0.2">
      <c r="B58" s="123"/>
      <c r="C58" s="1243" t="s">
        <v>557</v>
      </c>
      <c r="D58" s="1244"/>
      <c r="E58" s="1245"/>
      <c r="F58" s="358">
        <v>13508</v>
      </c>
      <c r="G58" s="358">
        <v>17629</v>
      </c>
      <c r="H58" s="359">
        <v>22009</v>
      </c>
    </row>
    <row r="59" spans="2:8" ht="45.75" customHeight="1" x14ac:dyDescent="0.2">
      <c r="B59" s="123"/>
      <c r="C59" s="1243" t="s">
        <v>559</v>
      </c>
      <c r="D59" s="1244"/>
      <c r="E59" s="1245"/>
      <c r="F59" s="358">
        <v>1060</v>
      </c>
      <c r="G59" s="358">
        <v>1791</v>
      </c>
      <c r="H59" s="359">
        <v>2483</v>
      </c>
    </row>
    <row r="60" spans="2:8" ht="45.75" customHeight="1" x14ac:dyDescent="0.2">
      <c r="B60" s="123"/>
      <c r="C60" s="1243" t="s">
        <v>558</v>
      </c>
      <c r="D60" s="1244"/>
      <c r="E60" s="1245"/>
      <c r="F60" s="358">
        <v>3655</v>
      </c>
      <c r="G60" s="358">
        <v>2459</v>
      </c>
      <c r="H60" s="359">
        <v>2134</v>
      </c>
    </row>
    <row r="61" spans="2:8" ht="45.75" customHeight="1" x14ac:dyDescent="0.2">
      <c r="B61" s="123"/>
      <c r="C61" s="1243" t="s">
        <v>567</v>
      </c>
      <c r="D61" s="1244"/>
      <c r="E61" s="1245"/>
      <c r="F61" s="358">
        <v>1919</v>
      </c>
      <c r="G61" s="358">
        <v>1598</v>
      </c>
      <c r="H61" s="359">
        <v>1458</v>
      </c>
    </row>
    <row r="62" spans="2:8" ht="45.75" customHeight="1" thickBot="1" x14ac:dyDescent="0.25">
      <c r="B62" s="124"/>
      <c r="C62" s="1246" t="s">
        <v>560</v>
      </c>
      <c r="D62" s="1247"/>
      <c r="E62" s="1248"/>
      <c r="F62" s="360">
        <v>1870</v>
      </c>
      <c r="G62" s="360">
        <v>1398</v>
      </c>
      <c r="H62" s="361">
        <v>884</v>
      </c>
    </row>
    <row r="63" spans="2:8" ht="52.5" customHeight="1" thickBot="1" x14ac:dyDescent="0.25">
      <c r="B63" s="125"/>
      <c r="C63" s="1249" t="s">
        <v>49</v>
      </c>
      <c r="D63" s="1249"/>
      <c r="E63" s="1250"/>
      <c r="F63" s="362">
        <v>34297</v>
      </c>
      <c r="G63" s="362">
        <v>35699</v>
      </c>
      <c r="H63" s="363">
        <v>37850</v>
      </c>
    </row>
    <row r="64" spans="2:8" ht="13" x14ac:dyDescent="0.2"/>
  </sheetData>
  <sheetProtection algorithmName="SHA-512" hashValue="/P5Anyzvs7YTDvi6rnhOWKCR1Wo/xGshCd6Ts+DH+mV0+4FjBp6W+PynwbPpMnQhI68CqqGcgV4ZoFLfRkdjSw==" saltValue="nbT5R+n1Nx20bd6Nhmx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E026D-A832-4073-9436-2D6D0FFC66EA}">
  <sheetPr>
    <pageSetUpPr fitToPage="1"/>
  </sheetPr>
  <dimension ref="A1:DE85"/>
  <sheetViews>
    <sheetView showGridLines="0" zoomScaleNormal="100" zoomScaleSheetLayoutView="55" workbookViewId="0">
      <selection activeCell="AN48" sqref="AN48"/>
    </sheetView>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7" t="s">
        <v>570</v>
      </c>
      <c r="AO43" s="1258"/>
      <c r="AP43" s="1258"/>
      <c r="AQ43" s="1258"/>
      <c r="AR43" s="1258"/>
      <c r="AS43" s="1258"/>
      <c r="AT43" s="1258"/>
      <c r="AU43" s="1258"/>
      <c r="AV43" s="1258"/>
      <c r="AW43" s="1258"/>
      <c r="AX43" s="1258"/>
      <c r="AY43" s="1258"/>
      <c r="AZ43" s="1258"/>
      <c r="BA43" s="1258"/>
      <c r="BB43" s="1258"/>
      <c r="BC43" s="1258"/>
      <c r="BD43" s="1258"/>
      <c r="BE43" s="1258"/>
      <c r="BF43" s="1258"/>
      <c r="BG43" s="1258"/>
      <c r="BH43" s="1258"/>
      <c r="BI43" s="1258"/>
      <c r="BJ43" s="1258"/>
      <c r="BK43" s="1258"/>
      <c r="BL43" s="1258"/>
      <c r="BM43" s="1258"/>
      <c r="BN43" s="1258"/>
      <c r="BO43" s="1258"/>
      <c r="BP43" s="1258"/>
      <c r="BQ43" s="1258"/>
      <c r="BR43" s="1258"/>
      <c r="BS43" s="1258"/>
      <c r="BT43" s="1258"/>
      <c r="BU43" s="1258"/>
      <c r="BV43" s="1258"/>
      <c r="BW43" s="1258"/>
      <c r="BX43" s="1258"/>
      <c r="BY43" s="1258"/>
      <c r="BZ43" s="1258"/>
      <c r="CA43" s="1258"/>
      <c r="CB43" s="1258"/>
      <c r="CC43" s="1258"/>
      <c r="CD43" s="1258"/>
      <c r="CE43" s="1258"/>
      <c r="CF43" s="1258"/>
      <c r="CG43" s="1258"/>
      <c r="CH43" s="1258"/>
      <c r="CI43" s="1258"/>
      <c r="CJ43" s="1258"/>
      <c r="CK43" s="1258"/>
      <c r="CL43" s="1258"/>
      <c r="CM43" s="1258"/>
      <c r="CN43" s="1258"/>
      <c r="CO43" s="1258"/>
      <c r="CP43" s="1258"/>
      <c r="CQ43" s="1258"/>
      <c r="CR43" s="1258"/>
      <c r="CS43" s="1258"/>
      <c r="CT43" s="1258"/>
      <c r="CU43" s="1258"/>
      <c r="CV43" s="1258"/>
      <c r="CW43" s="1258"/>
      <c r="CX43" s="1258"/>
      <c r="CY43" s="1258"/>
      <c r="CZ43" s="1258"/>
      <c r="DA43" s="1258"/>
      <c r="DB43" s="1258"/>
      <c r="DC43" s="1259"/>
    </row>
    <row r="44" spans="2:109" ht="13" x14ac:dyDescent="0.2">
      <c r="B44" s="372"/>
      <c r="AN44" s="1260"/>
      <c r="AO44" s="1261"/>
      <c r="AP44" s="1261"/>
      <c r="AQ44" s="1261"/>
      <c r="AR44" s="1261"/>
      <c r="AS44" s="1261"/>
      <c r="AT44" s="1261"/>
      <c r="AU44" s="1261"/>
      <c r="AV44" s="1261"/>
      <c r="AW44" s="1261"/>
      <c r="AX44" s="1261"/>
      <c r="AY44" s="1261"/>
      <c r="AZ44" s="1261"/>
      <c r="BA44" s="1261"/>
      <c r="BB44" s="1261"/>
      <c r="BC44" s="1261"/>
      <c r="BD44" s="1261"/>
      <c r="BE44" s="1261"/>
      <c r="BF44" s="1261"/>
      <c r="BG44" s="1261"/>
      <c r="BH44" s="1261"/>
      <c r="BI44" s="1261"/>
      <c r="BJ44" s="1261"/>
      <c r="BK44" s="1261"/>
      <c r="BL44" s="1261"/>
      <c r="BM44" s="1261"/>
      <c r="BN44" s="1261"/>
      <c r="BO44" s="1261"/>
      <c r="BP44" s="1261"/>
      <c r="BQ44" s="1261"/>
      <c r="BR44" s="1261"/>
      <c r="BS44" s="1261"/>
      <c r="BT44" s="1261"/>
      <c r="BU44" s="1261"/>
      <c r="BV44" s="1261"/>
      <c r="BW44" s="1261"/>
      <c r="BX44" s="1261"/>
      <c r="BY44" s="1261"/>
      <c r="BZ44" s="1261"/>
      <c r="CA44" s="1261"/>
      <c r="CB44" s="1261"/>
      <c r="CC44" s="1261"/>
      <c r="CD44" s="1261"/>
      <c r="CE44" s="1261"/>
      <c r="CF44" s="1261"/>
      <c r="CG44" s="1261"/>
      <c r="CH44" s="1261"/>
      <c r="CI44" s="1261"/>
      <c r="CJ44" s="1261"/>
      <c r="CK44" s="1261"/>
      <c r="CL44" s="1261"/>
      <c r="CM44" s="1261"/>
      <c r="CN44" s="1261"/>
      <c r="CO44" s="1261"/>
      <c r="CP44" s="1261"/>
      <c r="CQ44" s="1261"/>
      <c r="CR44" s="1261"/>
      <c r="CS44" s="1261"/>
      <c r="CT44" s="1261"/>
      <c r="CU44" s="1261"/>
      <c r="CV44" s="1261"/>
      <c r="CW44" s="1261"/>
      <c r="CX44" s="1261"/>
      <c r="CY44" s="1261"/>
      <c r="CZ44" s="1261"/>
      <c r="DA44" s="1261"/>
      <c r="DB44" s="1261"/>
      <c r="DC44" s="1262"/>
    </row>
    <row r="45" spans="2:109" ht="13" x14ac:dyDescent="0.2">
      <c r="B45" s="372"/>
      <c r="AN45" s="1260"/>
      <c r="AO45" s="1261"/>
      <c r="AP45" s="1261"/>
      <c r="AQ45" s="1261"/>
      <c r="AR45" s="1261"/>
      <c r="AS45" s="1261"/>
      <c r="AT45" s="1261"/>
      <c r="AU45" s="1261"/>
      <c r="AV45" s="1261"/>
      <c r="AW45" s="1261"/>
      <c r="AX45" s="1261"/>
      <c r="AY45" s="1261"/>
      <c r="AZ45" s="1261"/>
      <c r="BA45" s="1261"/>
      <c r="BB45" s="1261"/>
      <c r="BC45" s="1261"/>
      <c r="BD45" s="1261"/>
      <c r="BE45" s="1261"/>
      <c r="BF45" s="1261"/>
      <c r="BG45" s="1261"/>
      <c r="BH45" s="1261"/>
      <c r="BI45" s="1261"/>
      <c r="BJ45" s="1261"/>
      <c r="BK45" s="1261"/>
      <c r="BL45" s="1261"/>
      <c r="BM45" s="1261"/>
      <c r="BN45" s="1261"/>
      <c r="BO45" s="1261"/>
      <c r="BP45" s="1261"/>
      <c r="BQ45" s="1261"/>
      <c r="BR45" s="1261"/>
      <c r="BS45" s="1261"/>
      <c r="BT45" s="1261"/>
      <c r="BU45" s="1261"/>
      <c r="BV45" s="1261"/>
      <c r="BW45" s="1261"/>
      <c r="BX45" s="1261"/>
      <c r="BY45" s="1261"/>
      <c r="BZ45" s="1261"/>
      <c r="CA45" s="1261"/>
      <c r="CB45" s="1261"/>
      <c r="CC45" s="1261"/>
      <c r="CD45" s="1261"/>
      <c r="CE45" s="1261"/>
      <c r="CF45" s="1261"/>
      <c r="CG45" s="1261"/>
      <c r="CH45" s="1261"/>
      <c r="CI45" s="1261"/>
      <c r="CJ45" s="1261"/>
      <c r="CK45" s="1261"/>
      <c r="CL45" s="1261"/>
      <c r="CM45" s="1261"/>
      <c r="CN45" s="1261"/>
      <c r="CO45" s="1261"/>
      <c r="CP45" s="1261"/>
      <c r="CQ45" s="1261"/>
      <c r="CR45" s="1261"/>
      <c r="CS45" s="1261"/>
      <c r="CT45" s="1261"/>
      <c r="CU45" s="1261"/>
      <c r="CV45" s="1261"/>
      <c r="CW45" s="1261"/>
      <c r="CX45" s="1261"/>
      <c r="CY45" s="1261"/>
      <c r="CZ45" s="1261"/>
      <c r="DA45" s="1261"/>
      <c r="DB45" s="1261"/>
      <c r="DC45" s="1262"/>
    </row>
    <row r="46" spans="2:109" ht="13" x14ac:dyDescent="0.2">
      <c r="B46" s="372"/>
      <c r="AN46" s="1260"/>
      <c r="AO46" s="1261"/>
      <c r="AP46" s="1261"/>
      <c r="AQ46" s="1261"/>
      <c r="AR46" s="1261"/>
      <c r="AS46" s="1261"/>
      <c r="AT46" s="1261"/>
      <c r="AU46" s="1261"/>
      <c r="AV46" s="1261"/>
      <c r="AW46" s="1261"/>
      <c r="AX46" s="1261"/>
      <c r="AY46" s="1261"/>
      <c r="AZ46" s="1261"/>
      <c r="BA46" s="1261"/>
      <c r="BB46" s="1261"/>
      <c r="BC46" s="1261"/>
      <c r="BD46" s="1261"/>
      <c r="BE46" s="1261"/>
      <c r="BF46" s="1261"/>
      <c r="BG46" s="1261"/>
      <c r="BH46" s="1261"/>
      <c r="BI46" s="1261"/>
      <c r="BJ46" s="1261"/>
      <c r="BK46" s="1261"/>
      <c r="BL46" s="1261"/>
      <c r="BM46" s="1261"/>
      <c r="BN46" s="1261"/>
      <c r="BO46" s="1261"/>
      <c r="BP46" s="1261"/>
      <c r="BQ46" s="1261"/>
      <c r="BR46" s="1261"/>
      <c r="BS46" s="1261"/>
      <c r="BT46" s="1261"/>
      <c r="BU46" s="1261"/>
      <c r="BV46" s="1261"/>
      <c r="BW46" s="1261"/>
      <c r="BX46" s="1261"/>
      <c r="BY46" s="1261"/>
      <c r="BZ46" s="1261"/>
      <c r="CA46" s="1261"/>
      <c r="CB46" s="1261"/>
      <c r="CC46" s="1261"/>
      <c r="CD46" s="1261"/>
      <c r="CE46" s="1261"/>
      <c r="CF46" s="1261"/>
      <c r="CG46" s="1261"/>
      <c r="CH46" s="1261"/>
      <c r="CI46" s="1261"/>
      <c r="CJ46" s="1261"/>
      <c r="CK46" s="1261"/>
      <c r="CL46" s="1261"/>
      <c r="CM46" s="1261"/>
      <c r="CN46" s="1261"/>
      <c r="CO46" s="1261"/>
      <c r="CP46" s="1261"/>
      <c r="CQ46" s="1261"/>
      <c r="CR46" s="1261"/>
      <c r="CS46" s="1261"/>
      <c r="CT46" s="1261"/>
      <c r="CU46" s="1261"/>
      <c r="CV46" s="1261"/>
      <c r="CW46" s="1261"/>
      <c r="CX46" s="1261"/>
      <c r="CY46" s="1261"/>
      <c r="CZ46" s="1261"/>
      <c r="DA46" s="1261"/>
      <c r="DB46" s="1261"/>
      <c r="DC46" s="1262"/>
    </row>
    <row r="47" spans="2:109" ht="13" x14ac:dyDescent="0.2">
      <c r="B47" s="372"/>
      <c r="AN47" s="1263"/>
      <c r="AO47" s="1264"/>
      <c r="AP47" s="1264"/>
      <c r="AQ47" s="1264"/>
      <c r="AR47" s="1264"/>
      <c r="AS47" s="1264"/>
      <c r="AT47" s="1264"/>
      <c r="AU47" s="1264"/>
      <c r="AV47" s="1264"/>
      <c r="AW47" s="1264"/>
      <c r="AX47" s="1264"/>
      <c r="AY47" s="1264"/>
      <c r="AZ47" s="1264"/>
      <c r="BA47" s="1264"/>
      <c r="BB47" s="1264"/>
      <c r="BC47" s="1264"/>
      <c r="BD47" s="1264"/>
      <c r="BE47" s="1264"/>
      <c r="BF47" s="1264"/>
      <c r="BG47" s="1264"/>
      <c r="BH47" s="1264"/>
      <c r="BI47" s="1264"/>
      <c r="BJ47" s="1264"/>
      <c r="BK47" s="1264"/>
      <c r="BL47" s="1264"/>
      <c r="BM47" s="1264"/>
      <c r="BN47" s="1264"/>
      <c r="BO47" s="1264"/>
      <c r="BP47" s="1264"/>
      <c r="BQ47" s="1264"/>
      <c r="BR47" s="1264"/>
      <c r="BS47" s="1264"/>
      <c r="BT47" s="1264"/>
      <c r="BU47" s="1264"/>
      <c r="BV47" s="1264"/>
      <c r="BW47" s="1264"/>
      <c r="BX47" s="1264"/>
      <c r="BY47" s="1264"/>
      <c r="BZ47" s="1264"/>
      <c r="CA47" s="1264"/>
      <c r="CB47" s="1264"/>
      <c r="CC47" s="1264"/>
      <c r="CD47" s="1264"/>
      <c r="CE47" s="1264"/>
      <c r="CF47" s="1264"/>
      <c r="CG47" s="1264"/>
      <c r="CH47" s="1264"/>
      <c r="CI47" s="1264"/>
      <c r="CJ47" s="1264"/>
      <c r="CK47" s="1264"/>
      <c r="CL47" s="1264"/>
      <c r="CM47" s="1264"/>
      <c r="CN47" s="1264"/>
      <c r="CO47" s="1264"/>
      <c r="CP47" s="1264"/>
      <c r="CQ47" s="1264"/>
      <c r="CR47" s="1264"/>
      <c r="CS47" s="1264"/>
      <c r="CT47" s="1264"/>
      <c r="CU47" s="1264"/>
      <c r="CV47" s="1264"/>
      <c r="CW47" s="1264"/>
      <c r="CX47" s="1264"/>
      <c r="CY47" s="1264"/>
      <c r="CZ47" s="1264"/>
      <c r="DA47" s="1264"/>
      <c r="DB47" s="1264"/>
      <c r="DC47" s="1265"/>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571</v>
      </c>
    </row>
    <row r="50" spans="1:109" ht="13" x14ac:dyDescent="0.2">
      <c r="B50" s="372"/>
      <c r="G50" s="1266"/>
      <c r="H50" s="1266"/>
      <c r="I50" s="1266"/>
      <c r="J50" s="1266"/>
      <c r="K50" s="382"/>
      <c r="L50" s="382"/>
      <c r="M50" s="383"/>
      <c r="N50" s="383"/>
      <c r="AN50" s="1267"/>
      <c r="AO50" s="1268"/>
      <c r="AP50" s="1268"/>
      <c r="AQ50" s="1268"/>
      <c r="AR50" s="1268"/>
      <c r="AS50" s="1268"/>
      <c r="AT50" s="1268"/>
      <c r="AU50" s="1268"/>
      <c r="AV50" s="1268"/>
      <c r="AW50" s="1268"/>
      <c r="AX50" s="1268"/>
      <c r="AY50" s="1268"/>
      <c r="AZ50" s="1268"/>
      <c r="BA50" s="1268"/>
      <c r="BB50" s="1268"/>
      <c r="BC50" s="1268"/>
      <c r="BD50" s="1268"/>
      <c r="BE50" s="1268"/>
      <c r="BF50" s="1268"/>
      <c r="BG50" s="1268"/>
      <c r="BH50" s="1268"/>
      <c r="BI50" s="1268"/>
      <c r="BJ50" s="1268"/>
      <c r="BK50" s="1268"/>
      <c r="BL50" s="1268"/>
      <c r="BM50" s="1268"/>
      <c r="BN50" s="1268"/>
      <c r="BO50" s="1269"/>
      <c r="BP50" s="1270" t="s">
        <v>526</v>
      </c>
      <c r="BQ50" s="1270"/>
      <c r="BR50" s="1270"/>
      <c r="BS50" s="1270"/>
      <c r="BT50" s="1270"/>
      <c r="BU50" s="1270"/>
      <c r="BV50" s="1270"/>
      <c r="BW50" s="1270"/>
      <c r="BX50" s="1270" t="s">
        <v>527</v>
      </c>
      <c r="BY50" s="1270"/>
      <c r="BZ50" s="1270"/>
      <c r="CA50" s="1270"/>
      <c r="CB50" s="1270"/>
      <c r="CC50" s="1270"/>
      <c r="CD50" s="1270"/>
      <c r="CE50" s="1270"/>
      <c r="CF50" s="1270" t="s">
        <v>528</v>
      </c>
      <c r="CG50" s="1270"/>
      <c r="CH50" s="1270"/>
      <c r="CI50" s="1270"/>
      <c r="CJ50" s="1270"/>
      <c r="CK50" s="1270"/>
      <c r="CL50" s="1270"/>
      <c r="CM50" s="1270"/>
      <c r="CN50" s="1270" t="s">
        <v>529</v>
      </c>
      <c r="CO50" s="1270"/>
      <c r="CP50" s="1270"/>
      <c r="CQ50" s="1270"/>
      <c r="CR50" s="1270"/>
      <c r="CS50" s="1270"/>
      <c r="CT50" s="1270"/>
      <c r="CU50" s="1270"/>
      <c r="CV50" s="1270" t="s">
        <v>530</v>
      </c>
      <c r="CW50" s="1270"/>
      <c r="CX50" s="1270"/>
      <c r="CY50" s="1270"/>
      <c r="CZ50" s="1270"/>
      <c r="DA50" s="1270"/>
      <c r="DB50" s="1270"/>
      <c r="DC50" s="1270"/>
    </row>
    <row r="51" spans="1:109" ht="13.5" customHeight="1" x14ac:dyDescent="0.2">
      <c r="B51" s="372"/>
      <c r="G51" s="1276"/>
      <c r="H51" s="1276"/>
      <c r="I51" s="1274"/>
      <c r="J51" s="1274"/>
      <c r="K51" s="1272"/>
      <c r="L51" s="1272"/>
      <c r="M51" s="1272"/>
      <c r="N51" s="1272"/>
      <c r="AM51" s="381"/>
      <c r="AN51" s="1273" t="s">
        <v>572</v>
      </c>
      <c r="AO51" s="1273"/>
      <c r="AP51" s="1273"/>
      <c r="AQ51" s="1273"/>
      <c r="AR51" s="1273"/>
      <c r="AS51" s="1273"/>
      <c r="AT51" s="1273"/>
      <c r="AU51" s="1273"/>
      <c r="AV51" s="1273"/>
      <c r="AW51" s="1273"/>
      <c r="AX51" s="1273"/>
      <c r="AY51" s="1273"/>
      <c r="AZ51" s="1273"/>
      <c r="BA51" s="1273"/>
      <c r="BB51" s="1273" t="s">
        <v>573</v>
      </c>
      <c r="BC51" s="1273"/>
      <c r="BD51" s="1273"/>
      <c r="BE51" s="1273"/>
      <c r="BF51" s="1273"/>
      <c r="BG51" s="1273"/>
      <c r="BH51" s="1273"/>
      <c r="BI51" s="1273"/>
      <c r="BJ51" s="1273"/>
      <c r="BK51" s="1273"/>
      <c r="BL51" s="1273"/>
      <c r="BM51" s="1273"/>
      <c r="BN51" s="1273"/>
      <c r="BO51" s="1273"/>
      <c r="BP51" s="1271">
        <v>0.8</v>
      </c>
      <c r="BQ51" s="1271"/>
      <c r="BR51" s="1271"/>
      <c r="BS51" s="1271"/>
      <c r="BT51" s="1271"/>
      <c r="BU51" s="1271"/>
      <c r="BV51" s="1271"/>
      <c r="BW51" s="1271"/>
      <c r="BX51" s="1271">
        <v>37.799999999999997</v>
      </c>
      <c r="BY51" s="1271"/>
      <c r="BZ51" s="1271"/>
      <c r="CA51" s="1271"/>
      <c r="CB51" s="1271"/>
      <c r="CC51" s="1271"/>
      <c r="CD51" s="1271"/>
      <c r="CE51" s="1271"/>
      <c r="CF51" s="1271">
        <v>25.7</v>
      </c>
      <c r="CG51" s="1271"/>
      <c r="CH51" s="1271"/>
      <c r="CI51" s="1271"/>
      <c r="CJ51" s="1271"/>
      <c r="CK51" s="1271"/>
      <c r="CL51" s="1271"/>
      <c r="CM51" s="1271"/>
      <c r="CN51" s="1271">
        <v>14.7</v>
      </c>
      <c r="CO51" s="1271"/>
      <c r="CP51" s="1271"/>
      <c r="CQ51" s="1271"/>
      <c r="CR51" s="1271"/>
      <c r="CS51" s="1271"/>
      <c r="CT51" s="1271"/>
      <c r="CU51" s="1271"/>
      <c r="CV51" s="1271"/>
      <c r="CW51" s="1271"/>
      <c r="CX51" s="1271"/>
      <c r="CY51" s="1271"/>
      <c r="CZ51" s="1271"/>
      <c r="DA51" s="1271"/>
      <c r="DB51" s="1271"/>
      <c r="DC51" s="1271"/>
    </row>
    <row r="52" spans="1:109" ht="13" x14ac:dyDescent="0.2">
      <c r="B52" s="372"/>
      <c r="G52" s="1276"/>
      <c r="H52" s="1276"/>
      <c r="I52" s="1274"/>
      <c r="J52" s="1274"/>
      <c r="K52" s="1272"/>
      <c r="L52" s="1272"/>
      <c r="M52" s="1272"/>
      <c r="N52" s="1272"/>
      <c r="AM52" s="381"/>
      <c r="AN52" s="1273"/>
      <c r="AO52" s="1273"/>
      <c r="AP52" s="1273"/>
      <c r="AQ52" s="1273"/>
      <c r="AR52" s="1273"/>
      <c r="AS52" s="1273"/>
      <c r="AT52" s="1273"/>
      <c r="AU52" s="1273"/>
      <c r="AV52" s="1273"/>
      <c r="AW52" s="1273"/>
      <c r="AX52" s="1273"/>
      <c r="AY52" s="1273"/>
      <c r="AZ52" s="1273"/>
      <c r="BA52" s="1273"/>
      <c r="BB52" s="1273"/>
      <c r="BC52" s="1273"/>
      <c r="BD52" s="1273"/>
      <c r="BE52" s="1273"/>
      <c r="BF52" s="1273"/>
      <c r="BG52" s="1273"/>
      <c r="BH52" s="1273"/>
      <c r="BI52" s="1273"/>
      <c r="BJ52" s="1273"/>
      <c r="BK52" s="1273"/>
      <c r="BL52" s="1273"/>
      <c r="BM52" s="1273"/>
      <c r="BN52" s="1273"/>
      <c r="BO52" s="1273"/>
      <c r="BP52" s="1271"/>
      <c r="BQ52" s="1271"/>
      <c r="BR52" s="1271"/>
      <c r="BS52" s="1271"/>
      <c r="BT52" s="1271"/>
      <c r="BU52" s="1271"/>
      <c r="BV52" s="1271"/>
      <c r="BW52" s="1271"/>
      <c r="BX52" s="1271"/>
      <c r="BY52" s="1271"/>
      <c r="BZ52" s="1271"/>
      <c r="CA52" s="1271"/>
      <c r="CB52" s="1271"/>
      <c r="CC52" s="1271"/>
      <c r="CD52" s="1271"/>
      <c r="CE52" s="1271"/>
      <c r="CF52" s="1271"/>
      <c r="CG52" s="1271"/>
      <c r="CH52" s="1271"/>
      <c r="CI52" s="1271"/>
      <c r="CJ52" s="1271"/>
      <c r="CK52" s="1271"/>
      <c r="CL52" s="1271"/>
      <c r="CM52" s="1271"/>
      <c r="CN52" s="1271"/>
      <c r="CO52" s="1271"/>
      <c r="CP52" s="1271"/>
      <c r="CQ52" s="1271"/>
      <c r="CR52" s="1271"/>
      <c r="CS52" s="1271"/>
      <c r="CT52" s="1271"/>
      <c r="CU52" s="1271"/>
      <c r="CV52" s="1271"/>
      <c r="CW52" s="1271"/>
      <c r="CX52" s="1271"/>
      <c r="CY52" s="1271"/>
      <c r="CZ52" s="1271"/>
      <c r="DA52" s="1271"/>
      <c r="DB52" s="1271"/>
      <c r="DC52" s="1271"/>
    </row>
    <row r="53" spans="1:109" ht="13" x14ac:dyDescent="0.2">
      <c r="A53" s="380"/>
      <c r="B53" s="372"/>
      <c r="G53" s="1276"/>
      <c r="H53" s="1276"/>
      <c r="I53" s="1266"/>
      <c r="J53" s="1266"/>
      <c r="K53" s="1272"/>
      <c r="L53" s="1272"/>
      <c r="M53" s="1272"/>
      <c r="N53" s="1272"/>
      <c r="AM53" s="381"/>
      <c r="AN53" s="1273"/>
      <c r="AO53" s="1273"/>
      <c r="AP53" s="1273"/>
      <c r="AQ53" s="1273"/>
      <c r="AR53" s="1273"/>
      <c r="AS53" s="1273"/>
      <c r="AT53" s="1273"/>
      <c r="AU53" s="1273"/>
      <c r="AV53" s="1273"/>
      <c r="AW53" s="1273"/>
      <c r="AX53" s="1273"/>
      <c r="AY53" s="1273"/>
      <c r="AZ53" s="1273"/>
      <c r="BA53" s="1273"/>
      <c r="BB53" s="1273" t="s">
        <v>574</v>
      </c>
      <c r="BC53" s="1273"/>
      <c r="BD53" s="1273"/>
      <c r="BE53" s="1273"/>
      <c r="BF53" s="1273"/>
      <c r="BG53" s="1273"/>
      <c r="BH53" s="1273"/>
      <c r="BI53" s="1273"/>
      <c r="BJ53" s="1273"/>
      <c r="BK53" s="1273"/>
      <c r="BL53" s="1273"/>
      <c r="BM53" s="1273"/>
      <c r="BN53" s="1273"/>
      <c r="BO53" s="1273"/>
      <c r="BP53" s="1271">
        <v>53.5</v>
      </c>
      <c r="BQ53" s="1271"/>
      <c r="BR53" s="1271"/>
      <c r="BS53" s="1271"/>
      <c r="BT53" s="1271"/>
      <c r="BU53" s="1271"/>
      <c r="BV53" s="1271"/>
      <c r="BW53" s="1271"/>
      <c r="BX53" s="1271">
        <v>51.5</v>
      </c>
      <c r="BY53" s="1271"/>
      <c r="BZ53" s="1271"/>
      <c r="CA53" s="1271"/>
      <c r="CB53" s="1271"/>
      <c r="CC53" s="1271"/>
      <c r="CD53" s="1271"/>
      <c r="CE53" s="1271"/>
      <c r="CF53" s="1271">
        <v>47.5</v>
      </c>
      <c r="CG53" s="1271"/>
      <c r="CH53" s="1271"/>
      <c r="CI53" s="1271"/>
      <c r="CJ53" s="1271"/>
      <c r="CK53" s="1271"/>
      <c r="CL53" s="1271"/>
      <c r="CM53" s="1271"/>
      <c r="CN53" s="1271">
        <v>48.2</v>
      </c>
      <c r="CO53" s="1271"/>
      <c r="CP53" s="1271"/>
      <c r="CQ53" s="1271"/>
      <c r="CR53" s="1271"/>
      <c r="CS53" s="1271"/>
      <c r="CT53" s="1271"/>
      <c r="CU53" s="1271"/>
      <c r="CV53" s="1271">
        <v>50.6</v>
      </c>
      <c r="CW53" s="1271"/>
      <c r="CX53" s="1271"/>
      <c r="CY53" s="1271"/>
      <c r="CZ53" s="1271"/>
      <c r="DA53" s="1271"/>
      <c r="DB53" s="1271"/>
      <c r="DC53" s="1271"/>
    </row>
    <row r="54" spans="1:109" ht="13" x14ac:dyDescent="0.2">
      <c r="A54" s="380"/>
      <c r="B54" s="372"/>
      <c r="G54" s="1276"/>
      <c r="H54" s="1276"/>
      <c r="I54" s="1266"/>
      <c r="J54" s="1266"/>
      <c r="K54" s="1272"/>
      <c r="L54" s="1272"/>
      <c r="M54" s="1272"/>
      <c r="N54" s="1272"/>
      <c r="AM54" s="381"/>
      <c r="AN54" s="1273"/>
      <c r="AO54" s="1273"/>
      <c r="AP54" s="1273"/>
      <c r="AQ54" s="1273"/>
      <c r="AR54" s="1273"/>
      <c r="AS54" s="1273"/>
      <c r="AT54" s="1273"/>
      <c r="AU54" s="1273"/>
      <c r="AV54" s="1273"/>
      <c r="AW54" s="1273"/>
      <c r="AX54" s="1273"/>
      <c r="AY54" s="1273"/>
      <c r="AZ54" s="1273"/>
      <c r="BA54" s="1273"/>
      <c r="BB54" s="1273"/>
      <c r="BC54" s="1273"/>
      <c r="BD54" s="1273"/>
      <c r="BE54" s="1273"/>
      <c r="BF54" s="1273"/>
      <c r="BG54" s="1273"/>
      <c r="BH54" s="1273"/>
      <c r="BI54" s="1273"/>
      <c r="BJ54" s="1273"/>
      <c r="BK54" s="1273"/>
      <c r="BL54" s="1273"/>
      <c r="BM54" s="1273"/>
      <c r="BN54" s="1273"/>
      <c r="BO54" s="1273"/>
      <c r="BP54" s="1271"/>
      <c r="BQ54" s="1271"/>
      <c r="BR54" s="1271"/>
      <c r="BS54" s="1271"/>
      <c r="BT54" s="1271"/>
      <c r="BU54" s="1271"/>
      <c r="BV54" s="1271"/>
      <c r="BW54" s="1271"/>
      <c r="BX54" s="1271"/>
      <c r="BY54" s="1271"/>
      <c r="BZ54" s="1271"/>
      <c r="CA54" s="1271"/>
      <c r="CB54" s="1271"/>
      <c r="CC54" s="1271"/>
      <c r="CD54" s="1271"/>
      <c r="CE54" s="1271"/>
      <c r="CF54" s="1271"/>
      <c r="CG54" s="1271"/>
      <c r="CH54" s="1271"/>
      <c r="CI54" s="1271"/>
      <c r="CJ54" s="1271"/>
      <c r="CK54" s="1271"/>
      <c r="CL54" s="1271"/>
      <c r="CM54" s="1271"/>
      <c r="CN54" s="1271"/>
      <c r="CO54" s="1271"/>
      <c r="CP54" s="1271"/>
      <c r="CQ54" s="1271"/>
      <c r="CR54" s="1271"/>
      <c r="CS54" s="1271"/>
      <c r="CT54" s="1271"/>
      <c r="CU54" s="1271"/>
      <c r="CV54" s="1271"/>
      <c r="CW54" s="1271"/>
      <c r="CX54" s="1271"/>
      <c r="CY54" s="1271"/>
      <c r="CZ54" s="1271"/>
      <c r="DA54" s="1271"/>
      <c r="DB54" s="1271"/>
      <c r="DC54" s="1271"/>
    </row>
    <row r="55" spans="1:109" ht="13" x14ac:dyDescent="0.2">
      <c r="A55" s="380"/>
      <c r="B55" s="372"/>
      <c r="G55" s="1266"/>
      <c r="H55" s="1266"/>
      <c r="I55" s="1266"/>
      <c r="J55" s="1266"/>
      <c r="K55" s="1272"/>
      <c r="L55" s="1272"/>
      <c r="M55" s="1272"/>
      <c r="N55" s="1272"/>
      <c r="AN55" s="1270" t="s">
        <v>575</v>
      </c>
      <c r="AO55" s="1270"/>
      <c r="AP55" s="1270"/>
      <c r="AQ55" s="1270"/>
      <c r="AR55" s="1270"/>
      <c r="AS55" s="1270"/>
      <c r="AT55" s="1270"/>
      <c r="AU55" s="1270"/>
      <c r="AV55" s="1270"/>
      <c r="AW55" s="1270"/>
      <c r="AX55" s="1270"/>
      <c r="AY55" s="1270"/>
      <c r="AZ55" s="1270"/>
      <c r="BA55" s="1270"/>
      <c r="BB55" s="1273" t="s">
        <v>573</v>
      </c>
      <c r="BC55" s="1273"/>
      <c r="BD55" s="1273"/>
      <c r="BE55" s="1273"/>
      <c r="BF55" s="1273"/>
      <c r="BG55" s="1273"/>
      <c r="BH55" s="1273"/>
      <c r="BI55" s="1273"/>
      <c r="BJ55" s="1273"/>
      <c r="BK55" s="1273"/>
      <c r="BL55" s="1273"/>
      <c r="BM55" s="1273"/>
      <c r="BN55" s="1273"/>
      <c r="BO55" s="1273"/>
      <c r="BP55" s="1271">
        <v>5.9</v>
      </c>
      <c r="BQ55" s="1271"/>
      <c r="BR55" s="1271"/>
      <c r="BS55" s="1271"/>
      <c r="BT55" s="1271"/>
      <c r="BU55" s="1271"/>
      <c r="BV55" s="1271"/>
      <c r="BW55" s="1271"/>
      <c r="BX55" s="1271">
        <v>4.0999999999999996</v>
      </c>
      <c r="BY55" s="1271"/>
      <c r="BZ55" s="1271"/>
      <c r="CA55" s="1271"/>
      <c r="CB55" s="1271"/>
      <c r="CC55" s="1271"/>
      <c r="CD55" s="1271"/>
      <c r="CE55" s="1271"/>
      <c r="CF55" s="1271">
        <v>0</v>
      </c>
      <c r="CG55" s="1271"/>
      <c r="CH55" s="1271"/>
      <c r="CI55" s="1271"/>
      <c r="CJ55" s="1271"/>
      <c r="CK55" s="1271"/>
      <c r="CL55" s="1271"/>
      <c r="CM55" s="1271"/>
      <c r="CN55" s="1271">
        <v>0</v>
      </c>
      <c r="CO55" s="1271"/>
      <c r="CP55" s="1271"/>
      <c r="CQ55" s="1271"/>
      <c r="CR55" s="1271"/>
      <c r="CS55" s="1271"/>
      <c r="CT55" s="1271"/>
      <c r="CU55" s="1271"/>
      <c r="CV55" s="1271">
        <v>0.4</v>
      </c>
      <c r="CW55" s="1271"/>
      <c r="CX55" s="1271"/>
      <c r="CY55" s="1271"/>
      <c r="CZ55" s="1271"/>
      <c r="DA55" s="1271"/>
      <c r="DB55" s="1271"/>
      <c r="DC55" s="1271"/>
    </row>
    <row r="56" spans="1:109" ht="13" x14ac:dyDescent="0.2">
      <c r="A56" s="380"/>
      <c r="B56" s="372"/>
      <c r="G56" s="1266"/>
      <c r="H56" s="1266"/>
      <c r="I56" s="1266"/>
      <c r="J56" s="1266"/>
      <c r="K56" s="1272"/>
      <c r="L56" s="1272"/>
      <c r="M56" s="1272"/>
      <c r="N56" s="1272"/>
      <c r="AN56" s="1270"/>
      <c r="AO56" s="1270"/>
      <c r="AP56" s="1270"/>
      <c r="AQ56" s="1270"/>
      <c r="AR56" s="1270"/>
      <c r="AS56" s="1270"/>
      <c r="AT56" s="1270"/>
      <c r="AU56" s="1270"/>
      <c r="AV56" s="1270"/>
      <c r="AW56" s="1270"/>
      <c r="AX56" s="1270"/>
      <c r="AY56" s="1270"/>
      <c r="AZ56" s="1270"/>
      <c r="BA56" s="1270"/>
      <c r="BB56" s="1273"/>
      <c r="BC56" s="1273"/>
      <c r="BD56" s="1273"/>
      <c r="BE56" s="1273"/>
      <c r="BF56" s="1273"/>
      <c r="BG56" s="1273"/>
      <c r="BH56" s="1273"/>
      <c r="BI56" s="1273"/>
      <c r="BJ56" s="1273"/>
      <c r="BK56" s="1273"/>
      <c r="BL56" s="1273"/>
      <c r="BM56" s="1273"/>
      <c r="BN56" s="1273"/>
      <c r="BO56" s="1273"/>
      <c r="BP56" s="1271"/>
      <c r="BQ56" s="1271"/>
      <c r="BR56" s="1271"/>
      <c r="BS56" s="1271"/>
      <c r="BT56" s="1271"/>
      <c r="BU56" s="1271"/>
      <c r="BV56" s="1271"/>
      <c r="BW56" s="1271"/>
      <c r="BX56" s="1271"/>
      <c r="BY56" s="1271"/>
      <c r="BZ56" s="1271"/>
      <c r="CA56" s="1271"/>
      <c r="CB56" s="1271"/>
      <c r="CC56" s="1271"/>
      <c r="CD56" s="1271"/>
      <c r="CE56" s="1271"/>
      <c r="CF56" s="1271"/>
      <c r="CG56" s="1271"/>
      <c r="CH56" s="1271"/>
      <c r="CI56" s="1271"/>
      <c r="CJ56" s="1271"/>
      <c r="CK56" s="1271"/>
      <c r="CL56" s="1271"/>
      <c r="CM56" s="1271"/>
      <c r="CN56" s="1271"/>
      <c r="CO56" s="1271"/>
      <c r="CP56" s="1271"/>
      <c r="CQ56" s="1271"/>
      <c r="CR56" s="1271"/>
      <c r="CS56" s="1271"/>
      <c r="CT56" s="1271"/>
      <c r="CU56" s="1271"/>
      <c r="CV56" s="1271"/>
      <c r="CW56" s="1271"/>
      <c r="CX56" s="1271"/>
      <c r="CY56" s="1271"/>
      <c r="CZ56" s="1271"/>
      <c r="DA56" s="1271"/>
      <c r="DB56" s="1271"/>
      <c r="DC56" s="1271"/>
    </row>
    <row r="57" spans="1:109" s="380" customFormat="1" ht="13" x14ac:dyDescent="0.2">
      <c r="B57" s="384"/>
      <c r="G57" s="1266"/>
      <c r="H57" s="1266"/>
      <c r="I57" s="1275"/>
      <c r="J57" s="1275"/>
      <c r="K57" s="1272"/>
      <c r="L57" s="1272"/>
      <c r="M57" s="1272"/>
      <c r="N57" s="1272"/>
      <c r="AM57" s="366"/>
      <c r="AN57" s="1270"/>
      <c r="AO57" s="1270"/>
      <c r="AP57" s="1270"/>
      <c r="AQ57" s="1270"/>
      <c r="AR57" s="1270"/>
      <c r="AS57" s="1270"/>
      <c r="AT57" s="1270"/>
      <c r="AU57" s="1270"/>
      <c r="AV57" s="1270"/>
      <c r="AW57" s="1270"/>
      <c r="AX57" s="1270"/>
      <c r="AY57" s="1270"/>
      <c r="AZ57" s="1270"/>
      <c r="BA57" s="1270"/>
      <c r="BB57" s="1273" t="s">
        <v>574</v>
      </c>
      <c r="BC57" s="1273"/>
      <c r="BD57" s="1273"/>
      <c r="BE57" s="1273"/>
      <c r="BF57" s="1273"/>
      <c r="BG57" s="1273"/>
      <c r="BH57" s="1273"/>
      <c r="BI57" s="1273"/>
      <c r="BJ57" s="1273"/>
      <c r="BK57" s="1273"/>
      <c r="BL57" s="1273"/>
      <c r="BM57" s="1273"/>
      <c r="BN57" s="1273"/>
      <c r="BO57" s="1273"/>
      <c r="BP57" s="1271">
        <v>61.9</v>
      </c>
      <c r="BQ57" s="1271"/>
      <c r="BR57" s="1271"/>
      <c r="BS57" s="1271"/>
      <c r="BT57" s="1271"/>
      <c r="BU57" s="1271"/>
      <c r="BV57" s="1271"/>
      <c r="BW57" s="1271"/>
      <c r="BX57" s="1271">
        <v>62.8</v>
      </c>
      <c r="BY57" s="1271"/>
      <c r="BZ57" s="1271"/>
      <c r="CA57" s="1271"/>
      <c r="CB57" s="1271"/>
      <c r="CC57" s="1271"/>
      <c r="CD57" s="1271"/>
      <c r="CE57" s="1271"/>
      <c r="CF57" s="1271">
        <v>64</v>
      </c>
      <c r="CG57" s="1271"/>
      <c r="CH57" s="1271"/>
      <c r="CI57" s="1271"/>
      <c r="CJ57" s="1271"/>
      <c r="CK57" s="1271"/>
      <c r="CL57" s="1271"/>
      <c r="CM57" s="1271"/>
      <c r="CN57" s="1271">
        <v>65.3</v>
      </c>
      <c r="CO57" s="1271"/>
      <c r="CP57" s="1271"/>
      <c r="CQ57" s="1271"/>
      <c r="CR57" s="1271"/>
      <c r="CS57" s="1271"/>
      <c r="CT57" s="1271"/>
      <c r="CU57" s="1271"/>
      <c r="CV57" s="1271">
        <v>65.099999999999994</v>
      </c>
      <c r="CW57" s="1271"/>
      <c r="CX57" s="1271"/>
      <c r="CY57" s="1271"/>
      <c r="CZ57" s="1271"/>
      <c r="DA57" s="1271"/>
      <c r="DB57" s="1271"/>
      <c r="DC57" s="1271"/>
      <c r="DD57" s="385"/>
      <c r="DE57" s="384"/>
    </row>
    <row r="58" spans="1:109" s="380" customFormat="1" ht="13" x14ac:dyDescent="0.2">
      <c r="A58" s="366"/>
      <c r="B58" s="384"/>
      <c r="G58" s="1266"/>
      <c r="H58" s="1266"/>
      <c r="I58" s="1275"/>
      <c r="J58" s="1275"/>
      <c r="K58" s="1272"/>
      <c r="L58" s="1272"/>
      <c r="M58" s="1272"/>
      <c r="N58" s="1272"/>
      <c r="AM58" s="366"/>
      <c r="AN58" s="1270"/>
      <c r="AO58" s="1270"/>
      <c r="AP58" s="1270"/>
      <c r="AQ58" s="1270"/>
      <c r="AR58" s="1270"/>
      <c r="AS58" s="1270"/>
      <c r="AT58" s="1270"/>
      <c r="AU58" s="1270"/>
      <c r="AV58" s="1270"/>
      <c r="AW58" s="1270"/>
      <c r="AX58" s="1270"/>
      <c r="AY58" s="1270"/>
      <c r="AZ58" s="1270"/>
      <c r="BA58" s="1270"/>
      <c r="BB58" s="1273"/>
      <c r="BC58" s="1273"/>
      <c r="BD58" s="1273"/>
      <c r="BE58" s="1273"/>
      <c r="BF58" s="1273"/>
      <c r="BG58" s="1273"/>
      <c r="BH58" s="1273"/>
      <c r="BI58" s="1273"/>
      <c r="BJ58" s="1273"/>
      <c r="BK58" s="1273"/>
      <c r="BL58" s="1273"/>
      <c r="BM58" s="1273"/>
      <c r="BN58" s="1273"/>
      <c r="BO58" s="1273"/>
      <c r="BP58" s="1271"/>
      <c r="BQ58" s="1271"/>
      <c r="BR58" s="1271"/>
      <c r="BS58" s="1271"/>
      <c r="BT58" s="1271"/>
      <c r="BU58" s="1271"/>
      <c r="BV58" s="1271"/>
      <c r="BW58" s="1271"/>
      <c r="BX58" s="1271"/>
      <c r="BY58" s="1271"/>
      <c r="BZ58" s="1271"/>
      <c r="CA58" s="1271"/>
      <c r="CB58" s="1271"/>
      <c r="CC58" s="1271"/>
      <c r="CD58" s="1271"/>
      <c r="CE58" s="1271"/>
      <c r="CF58" s="1271"/>
      <c r="CG58" s="1271"/>
      <c r="CH58" s="1271"/>
      <c r="CI58" s="1271"/>
      <c r="CJ58" s="1271"/>
      <c r="CK58" s="1271"/>
      <c r="CL58" s="1271"/>
      <c r="CM58" s="1271"/>
      <c r="CN58" s="1271"/>
      <c r="CO58" s="1271"/>
      <c r="CP58" s="1271"/>
      <c r="CQ58" s="1271"/>
      <c r="CR58" s="1271"/>
      <c r="CS58" s="1271"/>
      <c r="CT58" s="1271"/>
      <c r="CU58" s="1271"/>
      <c r="CV58" s="1271"/>
      <c r="CW58" s="1271"/>
      <c r="CX58" s="1271"/>
      <c r="CY58" s="1271"/>
      <c r="CZ58" s="1271"/>
      <c r="DA58" s="1271"/>
      <c r="DB58" s="1271"/>
      <c r="DC58" s="1271"/>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576</v>
      </c>
    </row>
    <row r="64" spans="1:109" ht="13" x14ac:dyDescent="0.2">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7" t="s">
        <v>577</v>
      </c>
      <c r="AO65" s="1258"/>
      <c r="AP65" s="1258"/>
      <c r="AQ65" s="1258"/>
      <c r="AR65" s="1258"/>
      <c r="AS65" s="1258"/>
      <c r="AT65" s="1258"/>
      <c r="AU65" s="1258"/>
      <c r="AV65" s="1258"/>
      <c r="AW65" s="1258"/>
      <c r="AX65" s="1258"/>
      <c r="AY65" s="1258"/>
      <c r="AZ65" s="1258"/>
      <c r="BA65" s="1258"/>
      <c r="BB65" s="1258"/>
      <c r="BC65" s="1258"/>
      <c r="BD65" s="1258"/>
      <c r="BE65" s="1258"/>
      <c r="BF65" s="1258"/>
      <c r="BG65" s="1258"/>
      <c r="BH65" s="1258"/>
      <c r="BI65" s="1258"/>
      <c r="BJ65" s="1258"/>
      <c r="BK65" s="1258"/>
      <c r="BL65" s="1258"/>
      <c r="BM65" s="1258"/>
      <c r="BN65" s="1258"/>
      <c r="BO65" s="1258"/>
      <c r="BP65" s="1258"/>
      <c r="BQ65" s="1258"/>
      <c r="BR65" s="1258"/>
      <c r="BS65" s="1258"/>
      <c r="BT65" s="1258"/>
      <c r="BU65" s="1258"/>
      <c r="BV65" s="1258"/>
      <c r="BW65" s="1258"/>
      <c r="BX65" s="1258"/>
      <c r="BY65" s="1258"/>
      <c r="BZ65" s="1258"/>
      <c r="CA65" s="1258"/>
      <c r="CB65" s="1258"/>
      <c r="CC65" s="1258"/>
      <c r="CD65" s="1258"/>
      <c r="CE65" s="1258"/>
      <c r="CF65" s="1258"/>
      <c r="CG65" s="1258"/>
      <c r="CH65" s="1258"/>
      <c r="CI65" s="1258"/>
      <c r="CJ65" s="1258"/>
      <c r="CK65" s="1258"/>
      <c r="CL65" s="1258"/>
      <c r="CM65" s="1258"/>
      <c r="CN65" s="1258"/>
      <c r="CO65" s="1258"/>
      <c r="CP65" s="1258"/>
      <c r="CQ65" s="1258"/>
      <c r="CR65" s="1258"/>
      <c r="CS65" s="1258"/>
      <c r="CT65" s="1258"/>
      <c r="CU65" s="1258"/>
      <c r="CV65" s="1258"/>
      <c r="CW65" s="1258"/>
      <c r="CX65" s="1258"/>
      <c r="CY65" s="1258"/>
      <c r="CZ65" s="1258"/>
      <c r="DA65" s="1258"/>
      <c r="DB65" s="1258"/>
      <c r="DC65" s="1259"/>
    </row>
    <row r="66" spans="2:107" ht="13" x14ac:dyDescent="0.2">
      <c r="B66" s="372"/>
      <c r="AN66" s="1260"/>
      <c r="AO66" s="1261"/>
      <c r="AP66" s="1261"/>
      <c r="AQ66" s="1261"/>
      <c r="AR66" s="1261"/>
      <c r="AS66" s="1261"/>
      <c r="AT66" s="1261"/>
      <c r="AU66" s="1261"/>
      <c r="AV66" s="1261"/>
      <c r="AW66" s="1261"/>
      <c r="AX66" s="1261"/>
      <c r="AY66" s="1261"/>
      <c r="AZ66" s="1261"/>
      <c r="BA66" s="1261"/>
      <c r="BB66" s="1261"/>
      <c r="BC66" s="1261"/>
      <c r="BD66" s="1261"/>
      <c r="BE66" s="1261"/>
      <c r="BF66" s="1261"/>
      <c r="BG66" s="1261"/>
      <c r="BH66" s="1261"/>
      <c r="BI66" s="1261"/>
      <c r="BJ66" s="1261"/>
      <c r="BK66" s="1261"/>
      <c r="BL66" s="1261"/>
      <c r="BM66" s="1261"/>
      <c r="BN66" s="1261"/>
      <c r="BO66" s="1261"/>
      <c r="BP66" s="1261"/>
      <c r="BQ66" s="1261"/>
      <c r="BR66" s="1261"/>
      <c r="BS66" s="1261"/>
      <c r="BT66" s="1261"/>
      <c r="BU66" s="1261"/>
      <c r="BV66" s="1261"/>
      <c r="BW66" s="1261"/>
      <c r="BX66" s="1261"/>
      <c r="BY66" s="1261"/>
      <c r="BZ66" s="1261"/>
      <c r="CA66" s="1261"/>
      <c r="CB66" s="1261"/>
      <c r="CC66" s="1261"/>
      <c r="CD66" s="1261"/>
      <c r="CE66" s="1261"/>
      <c r="CF66" s="1261"/>
      <c r="CG66" s="1261"/>
      <c r="CH66" s="1261"/>
      <c r="CI66" s="1261"/>
      <c r="CJ66" s="1261"/>
      <c r="CK66" s="1261"/>
      <c r="CL66" s="1261"/>
      <c r="CM66" s="1261"/>
      <c r="CN66" s="1261"/>
      <c r="CO66" s="1261"/>
      <c r="CP66" s="1261"/>
      <c r="CQ66" s="1261"/>
      <c r="CR66" s="1261"/>
      <c r="CS66" s="1261"/>
      <c r="CT66" s="1261"/>
      <c r="CU66" s="1261"/>
      <c r="CV66" s="1261"/>
      <c r="CW66" s="1261"/>
      <c r="CX66" s="1261"/>
      <c r="CY66" s="1261"/>
      <c r="CZ66" s="1261"/>
      <c r="DA66" s="1261"/>
      <c r="DB66" s="1261"/>
      <c r="DC66" s="1262"/>
    </row>
    <row r="67" spans="2:107" ht="13" x14ac:dyDescent="0.2">
      <c r="B67" s="372"/>
      <c r="AN67" s="1260"/>
      <c r="AO67" s="1261"/>
      <c r="AP67" s="1261"/>
      <c r="AQ67" s="1261"/>
      <c r="AR67" s="1261"/>
      <c r="AS67" s="1261"/>
      <c r="AT67" s="1261"/>
      <c r="AU67" s="1261"/>
      <c r="AV67" s="1261"/>
      <c r="AW67" s="1261"/>
      <c r="AX67" s="1261"/>
      <c r="AY67" s="1261"/>
      <c r="AZ67" s="1261"/>
      <c r="BA67" s="1261"/>
      <c r="BB67" s="1261"/>
      <c r="BC67" s="1261"/>
      <c r="BD67" s="1261"/>
      <c r="BE67" s="1261"/>
      <c r="BF67" s="1261"/>
      <c r="BG67" s="1261"/>
      <c r="BH67" s="1261"/>
      <c r="BI67" s="1261"/>
      <c r="BJ67" s="1261"/>
      <c r="BK67" s="1261"/>
      <c r="BL67" s="1261"/>
      <c r="BM67" s="1261"/>
      <c r="BN67" s="1261"/>
      <c r="BO67" s="1261"/>
      <c r="BP67" s="1261"/>
      <c r="BQ67" s="1261"/>
      <c r="BR67" s="1261"/>
      <c r="BS67" s="1261"/>
      <c r="BT67" s="1261"/>
      <c r="BU67" s="1261"/>
      <c r="BV67" s="1261"/>
      <c r="BW67" s="1261"/>
      <c r="BX67" s="1261"/>
      <c r="BY67" s="1261"/>
      <c r="BZ67" s="1261"/>
      <c r="CA67" s="1261"/>
      <c r="CB67" s="1261"/>
      <c r="CC67" s="1261"/>
      <c r="CD67" s="1261"/>
      <c r="CE67" s="1261"/>
      <c r="CF67" s="1261"/>
      <c r="CG67" s="1261"/>
      <c r="CH67" s="1261"/>
      <c r="CI67" s="1261"/>
      <c r="CJ67" s="1261"/>
      <c r="CK67" s="1261"/>
      <c r="CL67" s="1261"/>
      <c r="CM67" s="1261"/>
      <c r="CN67" s="1261"/>
      <c r="CO67" s="1261"/>
      <c r="CP67" s="1261"/>
      <c r="CQ67" s="1261"/>
      <c r="CR67" s="1261"/>
      <c r="CS67" s="1261"/>
      <c r="CT67" s="1261"/>
      <c r="CU67" s="1261"/>
      <c r="CV67" s="1261"/>
      <c r="CW67" s="1261"/>
      <c r="CX67" s="1261"/>
      <c r="CY67" s="1261"/>
      <c r="CZ67" s="1261"/>
      <c r="DA67" s="1261"/>
      <c r="DB67" s="1261"/>
      <c r="DC67" s="1262"/>
    </row>
    <row r="68" spans="2:107" ht="13" x14ac:dyDescent="0.2">
      <c r="B68" s="372"/>
      <c r="AN68" s="1260"/>
      <c r="AO68" s="1261"/>
      <c r="AP68" s="1261"/>
      <c r="AQ68" s="1261"/>
      <c r="AR68" s="1261"/>
      <c r="AS68" s="1261"/>
      <c r="AT68" s="1261"/>
      <c r="AU68" s="1261"/>
      <c r="AV68" s="1261"/>
      <c r="AW68" s="1261"/>
      <c r="AX68" s="1261"/>
      <c r="AY68" s="1261"/>
      <c r="AZ68" s="1261"/>
      <c r="BA68" s="1261"/>
      <c r="BB68" s="1261"/>
      <c r="BC68" s="1261"/>
      <c r="BD68" s="1261"/>
      <c r="BE68" s="1261"/>
      <c r="BF68" s="1261"/>
      <c r="BG68" s="1261"/>
      <c r="BH68" s="1261"/>
      <c r="BI68" s="1261"/>
      <c r="BJ68" s="1261"/>
      <c r="BK68" s="1261"/>
      <c r="BL68" s="1261"/>
      <c r="BM68" s="1261"/>
      <c r="BN68" s="1261"/>
      <c r="BO68" s="1261"/>
      <c r="BP68" s="1261"/>
      <c r="BQ68" s="1261"/>
      <c r="BR68" s="1261"/>
      <c r="BS68" s="1261"/>
      <c r="BT68" s="1261"/>
      <c r="BU68" s="1261"/>
      <c r="BV68" s="1261"/>
      <c r="BW68" s="1261"/>
      <c r="BX68" s="1261"/>
      <c r="BY68" s="1261"/>
      <c r="BZ68" s="1261"/>
      <c r="CA68" s="1261"/>
      <c r="CB68" s="1261"/>
      <c r="CC68" s="1261"/>
      <c r="CD68" s="1261"/>
      <c r="CE68" s="1261"/>
      <c r="CF68" s="1261"/>
      <c r="CG68" s="1261"/>
      <c r="CH68" s="1261"/>
      <c r="CI68" s="1261"/>
      <c r="CJ68" s="1261"/>
      <c r="CK68" s="1261"/>
      <c r="CL68" s="1261"/>
      <c r="CM68" s="1261"/>
      <c r="CN68" s="1261"/>
      <c r="CO68" s="1261"/>
      <c r="CP68" s="1261"/>
      <c r="CQ68" s="1261"/>
      <c r="CR68" s="1261"/>
      <c r="CS68" s="1261"/>
      <c r="CT68" s="1261"/>
      <c r="CU68" s="1261"/>
      <c r="CV68" s="1261"/>
      <c r="CW68" s="1261"/>
      <c r="CX68" s="1261"/>
      <c r="CY68" s="1261"/>
      <c r="CZ68" s="1261"/>
      <c r="DA68" s="1261"/>
      <c r="DB68" s="1261"/>
      <c r="DC68" s="1262"/>
    </row>
    <row r="69" spans="2:107" ht="13" x14ac:dyDescent="0.2">
      <c r="B69" s="372"/>
      <c r="AN69" s="1263"/>
      <c r="AO69" s="1264"/>
      <c r="AP69" s="1264"/>
      <c r="AQ69" s="1264"/>
      <c r="AR69" s="1264"/>
      <c r="AS69" s="1264"/>
      <c r="AT69" s="1264"/>
      <c r="AU69" s="1264"/>
      <c r="AV69" s="1264"/>
      <c r="AW69" s="1264"/>
      <c r="AX69" s="1264"/>
      <c r="AY69" s="1264"/>
      <c r="AZ69" s="1264"/>
      <c r="BA69" s="1264"/>
      <c r="BB69" s="1264"/>
      <c r="BC69" s="1264"/>
      <c r="BD69" s="1264"/>
      <c r="BE69" s="1264"/>
      <c r="BF69" s="1264"/>
      <c r="BG69" s="1264"/>
      <c r="BH69" s="1264"/>
      <c r="BI69" s="1264"/>
      <c r="BJ69" s="1264"/>
      <c r="BK69" s="1264"/>
      <c r="BL69" s="1264"/>
      <c r="BM69" s="1264"/>
      <c r="BN69" s="1264"/>
      <c r="BO69" s="1264"/>
      <c r="BP69" s="1264"/>
      <c r="BQ69" s="1264"/>
      <c r="BR69" s="1264"/>
      <c r="BS69" s="1264"/>
      <c r="BT69" s="1264"/>
      <c r="BU69" s="1264"/>
      <c r="BV69" s="1264"/>
      <c r="BW69" s="1264"/>
      <c r="BX69" s="1264"/>
      <c r="BY69" s="1264"/>
      <c r="BZ69" s="1264"/>
      <c r="CA69" s="1264"/>
      <c r="CB69" s="1264"/>
      <c r="CC69" s="1264"/>
      <c r="CD69" s="1264"/>
      <c r="CE69" s="1264"/>
      <c r="CF69" s="1264"/>
      <c r="CG69" s="1264"/>
      <c r="CH69" s="1264"/>
      <c r="CI69" s="1264"/>
      <c r="CJ69" s="1264"/>
      <c r="CK69" s="1264"/>
      <c r="CL69" s="1264"/>
      <c r="CM69" s="1264"/>
      <c r="CN69" s="1264"/>
      <c r="CO69" s="1264"/>
      <c r="CP69" s="1264"/>
      <c r="CQ69" s="1264"/>
      <c r="CR69" s="1264"/>
      <c r="CS69" s="1264"/>
      <c r="CT69" s="1264"/>
      <c r="CU69" s="1264"/>
      <c r="CV69" s="1264"/>
      <c r="CW69" s="1264"/>
      <c r="CX69" s="1264"/>
      <c r="CY69" s="1264"/>
      <c r="CZ69" s="1264"/>
      <c r="DA69" s="1264"/>
      <c r="DB69" s="1264"/>
      <c r="DC69" s="1265"/>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571</v>
      </c>
    </row>
    <row r="72" spans="2:107" ht="13" x14ac:dyDescent="0.2">
      <c r="B72" s="372"/>
      <c r="G72" s="1266"/>
      <c r="H72" s="1266"/>
      <c r="I72" s="1266"/>
      <c r="J72" s="1266"/>
      <c r="K72" s="382"/>
      <c r="L72" s="382"/>
      <c r="M72" s="383"/>
      <c r="N72" s="383"/>
      <c r="AN72" s="1267"/>
      <c r="AO72" s="1268"/>
      <c r="AP72" s="1268"/>
      <c r="AQ72" s="1268"/>
      <c r="AR72" s="1268"/>
      <c r="AS72" s="1268"/>
      <c r="AT72" s="1268"/>
      <c r="AU72" s="1268"/>
      <c r="AV72" s="1268"/>
      <c r="AW72" s="1268"/>
      <c r="AX72" s="1268"/>
      <c r="AY72" s="1268"/>
      <c r="AZ72" s="1268"/>
      <c r="BA72" s="1268"/>
      <c r="BB72" s="1268"/>
      <c r="BC72" s="1268"/>
      <c r="BD72" s="1268"/>
      <c r="BE72" s="1268"/>
      <c r="BF72" s="1268"/>
      <c r="BG72" s="1268"/>
      <c r="BH72" s="1268"/>
      <c r="BI72" s="1268"/>
      <c r="BJ72" s="1268"/>
      <c r="BK72" s="1268"/>
      <c r="BL72" s="1268"/>
      <c r="BM72" s="1268"/>
      <c r="BN72" s="1268"/>
      <c r="BO72" s="1269"/>
      <c r="BP72" s="1270" t="s">
        <v>526</v>
      </c>
      <c r="BQ72" s="1270"/>
      <c r="BR72" s="1270"/>
      <c r="BS72" s="1270"/>
      <c r="BT72" s="1270"/>
      <c r="BU72" s="1270"/>
      <c r="BV72" s="1270"/>
      <c r="BW72" s="1270"/>
      <c r="BX72" s="1270" t="s">
        <v>527</v>
      </c>
      <c r="BY72" s="1270"/>
      <c r="BZ72" s="1270"/>
      <c r="CA72" s="1270"/>
      <c r="CB72" s="1270"/>
      <c r="CC72" s="1270"/>
      <c r="CD72" s="1270"/>
      <c r="CE72" s="1270"/>
      <c r="CF72" s="1270" t="s">
        <v>528</v>
      </c>
      <c r="CG72" s="1270"/>
      <c r="CH72" s="1270"/>
      <c r="CI72" s="1270"/>
      <c r="CJ72" s="1270"/>
      <c r="CK72" s="1270"/>
      <c r="CL72" s="1270"/>
      <c r="CM72" s="1270"/>
      <c r="CN72" s="1270" t="s">
        <v>529</v>
      </c>
      <c r="CO72" s="1270"/>
      <c r="CP72" s="1270"/>
      <c r="CQ72" s="1270"/>
      <c r="CR72" s="1270"/>
      <c r="CS72" s="1270"/>
      <c r="CT72" s="1270"/>
      <c r="CU72" s="1270"/>
      <c r="CV72" s="1270" t="s">
        <v>530</v>
      </c>
      <c r="CW72" s="1270"/>
      <c r="CX72" s="1270"/>
      <c r="CY72" s="1270"/>
      <c r="CZ72" s="1270"/>
      <c r="DA72" s="1270"/>
      <c r="DB72" s="1270"/>
      <c r="DC72" s="1270"/>
    </row>
    <row r="73" spans="2:107" ht="13" x14ac:dyDescent="0.2">
      <c r="B73" s="372"/>
      <c r="G73" s="1276"/>
      <c r="H73" s="1276"/>
      <c r="I73" s="1276"/>
      <c r="J73" s="1276"/>
      <c r="K73" s="1277"/>
      <c r="L73" s="1277"/>
      <c r="M73" s="1277"/>
      <c r="N73" s="1277"/>
      <c r="AM73" s="381"/>
      <c r="AN73" s="1273" t="s">
        <v>572</v>
      </c>
      <c r="AO73" s="1273"/>
      <c r="AP73" s="1273"/>
      <c r="AQ73" s="1273"/>
      <c r="AR73" s="1273"/>
      <c r="AS73" s="1273"/>
      <c r="AT73" s="1273"/>
      <c r="AU73" s="1273"/>
      <c r="AV73" s="1273"/>
      <c r="AW73" s="1273"/>
      <c r="AX73" s="1273"/>
      <c r="AY73" s="1273"/>
      <c r="AZ73" s="1273"/>
      <c r="BA73" s="1273"/>
      <c r="BB73" s="1273" t="s">
        <v>573</v>
      </c>
      <c r="BC73" s="1273"/>
      <c r="BD73" s="1273"/>
      <c r="BE73" s="1273"/>
      <c r="BF73" s="1273"/>
      <c r="BG73" s="1273"/>
      <c r="BH73" s="1273"/>
      <c r="BI73" s="1273"/>
      <c r="BJ73" s="1273"/>
      <c r="BK73" s="1273"/>
      <c r="BL73" s="1273"/>
      <c r="BM73" s="1273"/>
      <c r="BN73" s="1273"/>
      <c r="BO73" s="1273"/>
      <c r="BP73" s="1271">
        <v>0.8</v>
      </c>
      <c r="BQ73" s="1271"/>
      <c r="BR73" s="1271"/>
      <c r="BS73" s="1271"/>
      <c r="BT73" s="1271"/>
      <c r="BU73" s="1271"/>
      <c r="BV73" s="1271"/>
      <c r="BW73" s="1271"/>
      <c r="BX73" s="1271">
        <v>37.799999999999997</v>
      </c>
      <c r="BY73" s="1271"/>
      <c r="BZ73" s="1271"/>
      <c r="CA73" s="1271"/>
      <c r="CB73" s="1271"/>
      <c r="CC73" s="1271"/>
      <c r="CD73" s="1271"/>
      <c r="CE73" s="1271"/>
      <c r="CF73" s="1271">
        <v>25.7</v>
      </c>
      <c r="CG73" s="1271"/>
      <c r="CH73" s="1271"/>
      <c r="CI73" s="1271"/>
      <c r="CJ73" s="1271"/>
      <c r="CK73" s="1271"/>
      <c r="CL73" s="1271"/>
      <c r="CM73" s="1271"/>
      <c r="CN73" s="1271">
        <v>14.7</v>
      </c>
      <c r="CO73" s="1271"/>
      <c r="CP73" s="1271"/>
      <c r="CQ73" s="1271"/>
      <c r="CR73" s="1271"/>
      <c r="CS73" s="1271"/>
      <c r="CT73" s="1271"/>
      <c r="CU73" s="1271"/>
      <c r="CV73" s="1271"/>
      <c r="CW73" s="1271"/>
      <c r="CX73" s="1271"/>
      <c r="CY73" s="1271"/>
      <c r="CZ73" s="1271"/>
      <c r="DA73" s="1271"/>
      <c r="DB73" s="1271"/>
      <c r="DC73" s="1271"/>
    </row>
    <row r="74" spans="2:107" ht="13" x14ac:dyDescent="0.2">
      <c r="B74" s="372"/>
      <c r="G74" s="1276"/>
      <c r="H74" s="1276"/>
      <c r="I74" s="1276"/>
      <c r="J74" s="1276"/>
      <c r="K74" s="1277"/>
      <c r="L74" s="1277"/>
      <c r="M74" s="1277"/>
      <c r="N74" s="1277"/>
      <c r="AM74" s="381"/>
      <c r="AN74" s="1273"/>
      <c r="AO74" s="1273"/>
      <c r="AP74" s="1273"/>
      <c r="AQ74" s="1273"/>
      <c r="AR74" s="1273"/>
      <c r="AS74" s="1273"/>
      <c r="AT74" s="1273"/>
      <c r="AU74" s="1273"/>
      <c r="AV74" s="1273"/>
      <c r="AW74" s="1273"/>
      <c r="AX74" s="1273"/>
      <c r="AY74" s="1273"/>
      <c r="AZ74" s="1273"/>
      <c r="BA74" s="1273"/>
      <c r="BB74" s="1273"/>
      <c r="BC74" s="1273"/>
      <c r="BD74" s="1273"/>
      <c r="BE74" s="1273"/>
      <c r="BF74" s="1273"/>
      <c r="BG74" s="1273"/>
      <c r="BH74" s="1273"/>
      <c r="BI74" s="1273"/>
      <c r="BJ74" s="1273"/>
      <c r="BK74" s="1273"/>
      <c r="BL74" s="1273"/>
      <c r="BM74" s="1273"/>
      <c r="BN74" s="1273"/>
      <c r="BO74" s="1273"/>
      <c r="BP74" s="1271"/>
      <c r="BQ74" s="1271"/>
      <c r="BR74" s="1271"/>
      <c r="BS74" s="1271"/>
      <c r="BT74" s="1271"/>
      <c r="BU74" s="1271"/>
      <c r="BV74" s="1271"/>
      <c r="BW74" s="1271"/>
      <c r="BX74" s="1271"/>
      <c r="BY74" s="1271"/>
      <c r="BZ74" s="1271"/>
      <c r="CA74" s="1271"/>
      <c r="CB74" s="1271"/>
      <c r="CC74" s="1271"/>
      <c r="CD74" s="1271"/>
      <c r="CE74" s="1271"/>
      <c r="CF74" s="1271"/>
      <c r="CG74" s="1271"/>
      <c r="CH74" s="1271"/>
      <c r="CI74" s="1271"/>
      <c r="CJ74" s="1271"/>
      <c r="CK74" s="1271"/>
      <c r="CL74" s="1271"/>
      <c r="CM74" s="1271"/>
      <c r="CN74" s="1271"/>
      <c r="CO74" s="1271"/>
      <c r="CP74" s="1271"/>
      <c r="CQ74" s="1271"/>
      <c r="CR74" s="1271"/>
      <c r="CS74" s="1271"/>
      <c r="CT74" s="1271"/>
      <c r="CU74" s="1271"/>
      <c r="CV74" s="1271"/>
      <c r="CW74" s="1271"/>
      <c r="CX74" s="1271"/>
      <c r="CY74" s="1271"/>
      <c r="CZ74" s="1271"/>
      <c r="DA74" s="1271"/>
      <c r="DB74" s="1271"/>
      <c r="DC74" s="1271"/>
    </row>
    <row r="75" spans="2:107" ht="13" x14ac:dyDescent="0.2">
      <c r="B75" s="372"/>
      <c r="G75" s="1276"/>
      <c r="H75" s="1276"/>
      <c r="I75" s="1266"/>
      <c r="J75" s="1266"/>
      <c r="K75" s="1272"/>
      <c r="L75" s="1272"/>
      <c r="M75" s="1272"/>
      <c r="N75" s="1272"/>
      <c r="AM75" s="381"/>
      <c r="AN75" s="1273"/>
      <c r="AO75" s="1273"/>
      <c r="AP75" s="1273"/>
      <c r="AQ75" s="1273"/>
      <c r="AR75" s="1273"/>
      <c r="AS75" s="1273"/>
      <c r="AT75" s="1273"/>
      <c r="AU75" s="1273"/>
      <c r="AV75" s="1273"/>
      <c r="AW75" s="1273"/>
      <c r="AX75" s="1273"/>
      <c r="AY75" s="1273"/>
      <c r="AZ75" s="1273"/>
      <c r="BA75" s="1273"/>
      <c r="BB75" s="1273" t="s">
        <v>578</v>
      </c>
      <c r="BC75" s="1273"/>
      <c r="BD75" s="1273"/>
      <c r="BE75" s="1273"/>
      <c r="BF75" s="1273"/>
      <c r="BG75" s="1273"/>
      <c r="BH75" s="1273"/>
      <c r="BI75" s="1273"/>
      <c r="BJ75" s="1273"/>
      <c r="BK75" s="1273"/>
      <c r="BL75" s="1273"/>
      <c r="BM75" s="1273"/>
      <c r="BN75" s="1273"/>
      <c r="BO75" s="1273"/>
      <c r="BP75" s="1271">
        <v>9.1</v>
      </c>
      <c r="BQ75" s="1271"/>
      <c r="BR75" s="1271"/>
      <c r="BS75" s="1271"/>
      <c r="BT75" s="1271"/>
      <c r="BU75" s="1271"/>
      <c r="BV75" s="1271"/>
      <c r="BW75" s="1271"/>
      <c r="BX75" s="1271">
        <v>9.5</v>
      </c>
      <c r="BY75" s="1271"/>
      <c r="BZ75" s="1271"/>
      <c r="CA75" s="1271"/>
      <c r="CB75" s="1271"/>
      <c r="CC75" s="1271"/>
      <c r="CD75" s="1271"/>
      <c r="CE75" s="1271"/>
      <c r="CF75" s="1271">
        <v>9.3000000000000007</v>
      </c>
      <c r="CG75" s="1271"/>
      <c r="CH75" s="1271"/>
      <c r="CI75" s="1271"/>
      <c r="CJ75" s="1271"/>
      <c r="CK75" s="1271"/>
      <c r="CL75" s="1271"/>
      <c r="CM75" s="1271"/>
      <c r="CN75" s="1271">
        <v>8.1999999999999993</v>
      </c>
      <c r="CO75" s="1271"/>
      <c r="CP75" s="1271"/>
      <c r="CQ75" s="1271"/>
      <c r="CR75" s="1271"/>
      <c r="CS75" s="1271"/>
      <c r="CT75" s="1271"/>
      <c r="CU75" s="1271"/>
      <c r="CV75" s="1271">
        <v>6.2</v>
      </c>
      <c r="CW75" s="1271"/>
      <c r="CX75" s="1271"/>
      <c r="CY75" s="1271"/>
      <c r="CZ75" s="1271"/>
      <c r="DA75" s="1271"/>
      <c r="DB75" s="1271"/>
      <c r="DC75" s="1271"/>
    </row>
    <row r="76" spans="2:107" ht="13" x14ac:dyDescent="0.2">
      <c r="B76" s="372"/>
      <c r="G76" s="1276"/>
      <c r="H76" s="1276"/>
      <c r="I76" s="1266"/>
      <c r="J76" s="1266"/>
      <c r="K76" s="1272"/>
      <c r="L76" s="1272"/>
      <c r="M76" s="1272"/>
      <c r="N76" s="1272"/>
      <c r="AM76" s="381"/>
      <c r="AN76" s="1273"/>
      <c r="AO76" s="1273"/>
      <c r="AP76" s="1273"/>
      <c r="AQ76" s="1273"/>
      <c r="AR76" s="1273"/>
      <c r="AS76" s="1273"/>
      <c r="AT76" s="1273"/>
      <c r="AU76" s="1273"/>
      <c r="AV76" s="1273"/>
      <c r="AW76" s="1273"/>
      <c r="AX76" s="1273"/>
      <c r="AY76" s="1273"/>
      <c r="AZ76" s="1273"/>
      <c r="BA76" s="1273"/>
      <c r="BB76" s="1273"/>
      <c r="BC76" s="1273"/>
      <c r="BD76" s="1273"/>
      <c r="BE76" s="1273"/>
      <c r="BF76" s="1273"/>
      <c r="BG76" s="1273"/>
      <c r="BH76" s="1273"/>
      <c r="BI76" s="1273"/>
      <c r="BJ76" s="1273"/>
      <c r="BK76" s="1273"/>
      <c r="BL76" s="1273"/>
      <c r="BM76" s="1273"/>
      <c r="BN76" s="1273"/>
      <c r="BO76" s="1273"/>
      <c r="BP76" s="1271"/>
      <c r="BQ76" s="1271"/>
      <c r="BR76" s="1271"/>
      <c r="BS76" s="1271"/>
      <c r="BT76" s="1271"/>
      <c r="BU76" s="1271"/>
      <c r="BV76" s="1271"/>
      <c r="BW76" s="1271"/>
      <c r="BX76" s="1271"/>
      <c r="BY76" s="1271"/>
      <c r="BZ76" s="1271"/>
      <c r="CA76" s="1271"/>
      <c r="CB76" s="1271"/>
      <c r="CC76" s="1271"/>
      <c r="CD76" s="1271"/>
      <c r="CE76" s="1271"/>
      <c r="CF76" s="1271"/>
      <c r="CG76" s="1271"/>
      <c r="CH76" s="1271"/>
      <c r="CI76" s="1271"/>
      <c r="CJ76" s="1271"/>
      <c r="CK76" s="1271"/>
      <c r="CL76" s="1271"/>
      <c r="CM76" s="1271"/>
      <c r="CN76" s="1271"/>
      <c r="CO76" s="1271"/>
      <c r="CP76" s="1271"/>
      <c r="CQ76" s="1271"/>
      <c r="CR76" s="1271"/>
      <c r="CS76" s="1271"/>
      <c r="CT76" s="1271"/>
      <c r="CU76" s="1271"/>
      <c r="CV76" s="1271"/>
      <c r="CW76" s="1271"/>
      <c r="CX76" s="1271"/>
      <c r="CY76" s="1271"/>
      <c r="CZ76" s="1271"/>
      <c r="DA76" s="1271"/>
      <c r="DB76" s="1271"/>
      <c r="DC76" s="1271"/>
    </row>
    <row r="77" spans="2:107" ht="13" x14ac:dyDescent="0.2">
      <c r="B77" s="372"/>
      <c r="G77" s="1266"/>
      <c r="H77" s="1266"/>
      <c r="I77" s="1266"/>
      <c r="J77" s="1266"/>
      <c r="K77" s="1277"/>
      <c r="L77" s="1277"/>
      <c r="M77" s="1277"/>
      <c r="N77" s="1277"/>
      <c r="AN77" s="1270" t="s">
        <v>575</v>
      </c>
      <c r="AO77" s="1270"/>
      <c r="AP77" s="1270"/>
      <c r="AQ77" s="1270"/>
      <c r="AR77" s="1270"/>
      <c r="AS77" s="1270"/>
      <c r="AT77" s="1270"/>
      <c r="AU77" s="1270"/>
      <c r="AV77" s="1270"/>
      <c r="AW77" s="1270"/>
      <c r="AX77" s="1270"/>
      <c r="AY77" s="1270"/>
      <c r="AZ77" s="1270"/>
      <c r="BA77" s="1270"/>
      <c r="BB77" s="1273" t="s">
        <v>573</v>
      </c>
      <c r="BC77" s="1273"/>
      <c r="BD77" s="1273"/>
      <c r="BE77" s="1273"/>
      <c r="BF77" s="1273"/>
      <c r="BG77" s="1273"/>
      <c r="BH77" s="1273"/>
      <c r="BI77" s="1273"/>
      <c r="BJ77" s="1273"/>
      <c r="BK77" s="1273"/>
      <c r="BL77" s="1273"/>
      <c r="BM77" s="1273"/>
      <c r="BN77" s="1273"/>
      <c r="BO77" s="1273"/>
      <c r="BP77" s="1271">
        <v>5.9</v>
      </c>
      <c r="BQ77" s="1271"/>
      <c r="BR77" s="1271"/>
      <c r="BS77" s="1271"/>
      <c r="BT77" s="1271"/>
      <c r="BU77" s="1271"/>
      <c r="BV77" s="1271"/>
      <c r="BW77" s="1271"/>
      <c r="BX77" s="1271">
        <v>4.0999999999999996</v>
      </c>
      <c r="BY77" s="1271"/>
      <c r="BZ77" s="1271"/>
      <c r="CA77" s="1271"/>
      <c r="CB77" s="1271"/>
      <c r="CC77" s="1271"/>
      <c r="CD77" s="1271"/>
      <c r="CE77" s="1271"/>
      <c r="CF77" s="1271">
        <v>0</v>
      </c>
      <c r="CG77" s="1271"/>
      <c r="CH77" s="1271"/>
      <c r="CI77" s="1271"/>
      <c r="CJ77" s="1271"/>
      <c r="CK77" s="1271"/>
      <c r="CL77" s="1271"/>
      <c r="CM77" s="1271"/>
      <c r="CN77" s="1271">
        <v>0</v>
      </c>
      <c r="CO77" s="1271"/>
      <c r="CP77" s="1271"/>
      <c r="CQ77" s="1271"/>
      <c r="CR77" s="1271"/>
      <c r="CS77" s="1271"/>
      <c r="CT77" s="1271"/>
      <c r="CU77" s="1271"/>
      <c r="CV77" s="1271">
        <v>0.4</v>
      </c>
      <c r="CW77" s="1271"/>
      <c r="CX77" s="1271"/>
      <c r="CY77" s="1271"/>
      <c r="CZ77" s="1271"/>
      <c r="DA77" s="1271"/>
      <c r="DB77" s="1271"/>
      <c r="DC77" s="1271"/>
    </row>
    <row r="78" spans="2:107" ht="13" x14ac:dyDescent="0.2">
      <c r="B78" s="372"/>
      <c r="G78" s="1266"/>
      <c r="H78" s="1266"/>
      <c r="I78" s="1266"/>
      <c r="J78" s="1266"/>
      <c r="K78" s="1277"/>
      <c r="L78" s="1277"/>
      <c r="M78" s="1277"/>
      <c r="N78" s="1277"/>
      <c r="AN78" s="1270"/>
      <c r="AO78" s="1270"/>
      <c r="AP78" s="1270"/>
      <c r="AQ78" s="1270"/>
      <c r="AR78" s="1270"/>
      <c r="AS78" s="1270"/>
      <c r="AT78" s="1270"/>
      <c r="AU78" s="1270"/>
      <c r="AV78" s="1270"/>
      <c r="AW78" s="1270"/>
      <c r="AX78" s="1270"/>
      <c r="AY78" s="1270"/>
      <c r="AZ78" s="1270"/>
      <c r="BA78" s="1270"/>
      <c r="BB78" s="1273"/>
      <c r="BC78" s="1273"/>
      <c r="BD78" s="1273"/>
      <c r="BE78" s="1273"/>
      <c r="BF78" s="1273"/>
      <c r="BG78" s="1273"/>
      <c r="BH78" s="1273"/>
      <c r="BI78" s="1273"/>
      <c r="BJ78" s="1273"/>
      <c r="BK78" s="1273"/>
      <c r="BL78" s="1273"/>
      <c r="BM78" s="1273"/>
      <c r="BN78" s="1273"/>
      <c r="BO78" s="1273"/>
      <c r="BP78" s="1271"/>
      <c r="BQ78" s="1271"/>
      <c r="BR78" s="1271"/>
      <c r="BS78" s="1271"/>
      <c r="BT78" s="1271"/>
      <c r="BU78" s="1271"/>
      <c r="BV78" s="1271"/>
      <c r="BW78" s="1271"/>
      <c r="BX78" s="1271"/>
      <c r="BY78" s="1271"/>
      <c r="BZ78" s="1271"/>
      <c r="CA78" s="1271"/>
      <c r="CB78" s="1271"/>
      <c r="CC78" s="1271"/>
      <c r="CD78" s="1271"/>
      <c r="CE78" s="1271"/>
      <c r="CF78" s="1271"/>
      <c r="CG78" s="1271"/>
      <c r="CH78" s="1271"/>
      <c r="CI78" s="1271"/>
      <c r="CJ78" s="1271"/>
      <c r="CK78" s="1271"/>
      <c r="CL78" s="1271"/>
      <c r="CM78" s="1271"/>
      <c r="CN78" s="1271"/>
      <c r="CO78" s="1271"/>
      <c r="CP78" s="1271"/>
      <c r="CQ78" s="1271"/>
      <c r="CR78" s="1271"/>
      <c r="CS78" s="1271"/>
      <c r="CT78" s="1271"/>
      <c r="CU78" s="1271"/>
      <c r="CV78" s="1271"/>
      <c r="CW78" s="1271"/>
      <c r="CX78" s="1271"/>
      <c r="CY78" s="1271"/>
      <c r="CZ78" s="1271"/>
      <c r="DA78" s="1271"/>
      <c r="DB78" s="1271"/>
      <c r="DC78" s="1271"/>
    </row>
    <row r="79" spans="2:107" ht="13" x14ac:dyDescent="0.2">
      <c r="B79" s="372"/>
      <c r="G79" s="1266"/>
      <c r="H79" s="1266"/>
      <c r="I79" s="1275"/>
      <c r="J79" s="1275"/>
      <c r="K79" s="1278"/>
      <c r="L79" s="1278"/>
      <c r="M79" s="1278"/>
      <c r="N79" s="1278"/>
      <c r="AN79" s="1270"/>
      <c r="AO79" s="1270"/>
      <c r="AP79" s="1270"/>
      <c r="AQ79" s="1270"/>
      <c r="AR79" s="1270"/>
      <c r="AS79" s="1270"/>
      <c r="AT79" s="1270"/>
      <c r="AU79" s="1270"/>
      <c r="AV79" s="1270"/>
      <c r="AW79" s="1270"/>
      <c r="AX79" s="1270"/>
      <c r="AY79" s="1270"/>
      <c r="AZ79" s="1270"/>
      <c r="BA79" s="1270"/>
      <c r="BB79" s="1273" t="s">
        <v>578</v>
      </c>
      <c r="BC79" s="1273"/>
      <c r="BD79" s="1273"/>
      <c r="BE79" s="1273"/>
      <c r="BF79" s="1273"/>
      <c r="BG79" s="1273"/>
      <c r="BH79" s="1273"/>
      <c r="BI79" s="1273"/>
      <c r="BJ79" s="1273"/>
      <c r="BK79" s="1273"/>
      <c r="BL79" s="1273"/>
      <c r="BM79" s="1273"/>
      <c r="BN79" s="1273"/>
      <c r="BO79" s="1273"/>
      <c r="BP79" s="1271">
        <v>5.2</v>
      </c>
      <c r="BQ79" s="1271"/>
      <c r="BR79" s="1271"/>
      <c r="BS79" s="1271"/>
      <c r="BT79" s="1271"/>
      <c r="BU79" s="1271"/>
      <c r="BV79" s="1271"/>
      <c r="BW79" s="1271"/>
      <c r="BX79" s="1271">
        <v>5.0999999999999996</v>
      </c>
      <c r="BY79" s="1271"/>
      <c r="BZ79" s="1271"/>
      <c r="CA79" s="1271"/>
      <c r="CB79" s="1271"/>
      <c r="CC79" s="1271"/>
      <c r="CD79" s="1271"/>
      <c r="CE79" s="1271"/>
      <c r="CF79" s="1271">
        <v>5.2</v>
      </c>
      <c r="CG79" s="1271"/>
      <c r="CH79" s="1271"/>
      <c r="CI79" s="1271"/>
      <c r="CJ79" s="1271"/>
      <c r="CK79" s="1271"/>
      <c r="CL79" s="1271"/>
      <c r="CM79" s="1271"/>
      <c r="CN79" s="1271">
        <v>5.2</v>
      </c>
      <c r="CO79" s="1271"/>
      <c r="CP79" s="1271"/>
      <c r="CQ79" s="1271"/>
      <c r="CR79" s="1271"/>
      <c r="CS79" s="1271"/>
      <c r="CT79" s="1271"/>
      <c r="CU79" s="1271"/>
      <c r="CV79" s="1271">
        <v>5.3</v>
      </c>
      <c r="CW79" s="1271"/>
      <c r="CX79" s="1271"/>
      <c r="CY79" s="1271"/>
      <c r="CZ79" s="1271"/>
      <c r="DA79" s="1271"/>
      <c r="DB79" s="1271"/>
      <c r="DC79" s="1271"/>
    </row>
    <row r="80" spans="2:107" ht="13" x14ac:dyDescent="0.2">
      <c r="B80" s="372"/>
      <c r="G80" s="1266"/>
      <c r="H80" s="1266"/>
      <c r="I80" s="1275"/>
      <c r="J80" s="1275"/>
      <c r="K80" s="1278"/>
      <c r="L80" s="1278"/>
      <c r="M80" s="1278"/>
      <c r="N80" s="1278"/>
      <c r="AN80" s="1270"/>
      <c r="AO80" s="1270"/>
      <c r="AP80" s="1270"/>
      <c r="AQ80" s="1270"/>
      <c r="AR80" s="1270"/>
      <c r="AS80" s="1270"/>
      <c r="AT80" s="1270"/>
      <c r="AU80" s="1270"/>
      <c r="AV80" s="1270"/>
      <c r="AW80" s="1270"/>
      <c r="AX80" s="1270"/>
      <c r="AY80" s="1270"/>
      <c r="AZ80" s="1270"/>
      <c r="BA80" s="1270"/>
      <c r="BB80" s="1273"/>
      <c r="BC80" s="1273"/>
      <c r="BD80" s="1273"/>
      <c r="BE80" s="1273"/>
      <c r="BF80" s="1273"/>
      <c r="BG80" s="1273"/>
      <c r="BH80" s="1273"/>
      <c r="BI80" s="1273"/>
      <c r="BJ80" s="1273"/>
      <c r="BK80" s="1273"/>
      <c r="BL80" s="1273"/>
      <c r="BM80" s="1273"/>
      <c r="BN80" s="1273"/>
      <c r="BO80" s="1273"/>
      <c r="BP80" s="1271"/>
      <c r="BQ80" s="1271"/>
      <c r="BR80" s="1271"/>
      <c r="BS80" s="1271"/>
      <c r="BT80" s="1271"/>
      <c r="BU80" s="1271"/>
      <c r="BV80" s="1271"/>
      <c r="BW80" s="1271"/>
      <c r="BX80" s="1271"/>
      <c r="BY80" s="1271"/>
      <c r="BZ80" s="1271"/>
      <c r="CA80" s="1271"/>
      <c r="CB80" s="1271"/>
      <c r="CC80" s="1271"/>
      <c r="CD80" s="1271"/>
      <c r="CE80" s="1271"/>
      <c r="CF80" s="1271"/>
      <c r="CG80" s="1271"/>
      <c r="CH80" s="1271"/>
      <c r="CI80" s="1271"/>
      <c r="CJ80" s="1271"/>
      <c r="CK80" s="1271"/>
      <c r="CL80" s="1271"/>
      <c r="CM80" s="1271"/>
      <c r="CN80" s="1271"/>
      <c r="CO80" s="1271"/>
      <c r="CP80" s="1271"/>
      <c r="CQ80" s="1271"/>
      <c r="CR80" s="1271"/>
      <c r="CS80" s="1271"/>
      <c r="CT80" s="1271"/>
      <c r="CU80" s="1271"/>
      <c r="CV80" s="1271"/>
      <c r="CW80" s="1271"/>
      <c r="CX80" s="1271"/>
      <c r="CY80" s="1271"/>
      <c r="CZ80" s="1271"/>
      <c r="DA80" s="1271"/>
      <c r="DB80" s="1271"/>
      <c r="DC80" s="1271"/>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r5cSH8iXdf/NW0wXtwJNkFUQi0mjXVSKOXRDEgr8v6nKVE3lTzGZwmmIA/Y5D6GZHneVcAbdFV9CRFQBEhupiA==" saltValue="hjUrAWiGMGtLU3b1klZgF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65D13-E363-4644-BEF0-3A4E8BABF3E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V6+y4C3wx3kMfpdiRuEQmUhIPBeK3+0TN3vtE2U2hj0fhw25Z+I5rFAC3+ti6uFnapOD/5K/+j5H/WZ+g8w67A==" saltValue="QjY6tUPOnc6XHgqVH3sqG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059CC-23D0-42C5-B777-086FE72F4CCD}">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9F1q7ro7dDpBWL4+Jny1FGZKcI0odrJ4m8pc1ELMqXH/iCu6MvXai8W85iMjhG6XJUCcKlo7azNXuvsNSYOhzw==" saltValue="lYBcr7yX2LnXF0X8dd95Q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353308</v>
      </c>
      <c r="E3" s="144"/>
      <c r="F3" s="145">
        <v>56416</v>
      </c>
      <c r="G3" s="146"/>
      <c r="H3" s="147"/>
    </row>
    <row r="4" spans="1:8" x14ac:dyDescent="0.2">
      <c r="A4" s="148"/>
      <c r="B4" s="149"/>
      <c r="C4" s="150"/>
      <c r="D4" s="151">
        <v>71114</v>
      </c>
      <c r="E4" s="152"/>
      <c r="F4" s="153">
        <v>32623</v>
      </c>
      <c r="G4" s="154"/>
      <c r="H4" s="155"/>
    </row>
    <row r="5" spans="1:8" x14ac:dyDescent="0.2">
      <c r="A5" s="136" t="s">
        <v>520</v>
      </c>
      <c r="B5" s="141"/>
      <c r="C5" s="142"/>
      <c r="D5" s="143">
        <v>228852</v>
      </c>
      <c r="E5" s="144"/>
      <c r="F5" s="145">
        <v>49217</v>
      </c>
      <c r="G5" s="146"/>
      <c r="H5" s="147"/>
    </row>
    <row r="6" spans="1:8" x14ac:dyDescent="0.2">
      <c r="A6" s="148"/>
      <c r="B6" s="149"/>
      <c r="C6" s="150"/>
      <c r="D6" s="151">
        <v>41917</v>
      </c>
      <c r="E6" s="152"/>
      <c r="F6" s="153">
        <v>27232</v>
      </c>
      <c r="G6" s="154"/>
      <c r="H6" s="155"/>
    </row>
    <row r="7" spans="1:8" x14ac:dyDescent="0.2">
      <c r="A7" s="136" t="s">
        <v>521</v>
      </c>
      <c r="B7" s="141"/>
      <c r="C7" s="142"/>
      <c r="D7" s="143">
        <v>96168</v>
      </c>
      <c r="E7" s="144"/>
      <c r="F7" s="145">
        <v>49211</v>
      </c>
      <c r="G7" s="146"/>
      <c r="H7" s="147"/>
    </row>
    <row r="8" spans="1:8" x14ac:dyDescent="0.2">
      <c r="A8" s="148"/>
      <c r="B8" s="149"/>
      <c r="C8" s="150"/>
      <c r="D8" s="151">
        <v>30131</v>
      </c>
      <c r="E8" s="152"/>
      <c r="F8" s="153">
        <v>28367</v>
      </c>
      <c r="G8" s="154"/>
      <c r="H8" s="155"/>
    </row>
    <row r="9" spans="1:8" x14ac:dyDescent="0.2">
      <c r="A9" s="136" t="s">
        <v>522</v>
      </c>
      <c r="B9" s="141"/>
      <c r="C9" s="142"/>
      <c r="D9" s="143">
        <v>84610</v>
      </c>
      <c r="E9" s="144"/>
      <c r="F9" s="145">
        <v>51738</v>
      </c>
      <c r="G9" s="146"/>
      <c r="H9" s="147"/>
    </row>
    <row r="10" spans="1:8" x14ac:dyDescent="0.2">
      <c r="A10" s="148"/>
      <c r="B10" s="149"/>
      <c r="C10" s="150"/>
      <c r="D10" s="151">
        <v>38127</v>
      </c>
      <c r="E10" s="152"/>
      <c r="F10" s="153">
        <v>30360</v>
      </c>
      <c r="G10" s="154"/>
      <c r="H10" s="155"/>
    </row>
    <row r="11" spans="1:8" x14ac:dyDescent="0.2">
      <c r="A11" s="136" t="s">
        <v>523</v>
      </c>
      <c r="B11" s="141"/>
      <c r="C11" s="142"/>
      <c r="D11" s="143">
        <v>61534</v>
      </c>
      <c r="E11" s="144"/>
      <c r="F11" s="145">
        <v>67158</v>
      </c>
      <c r="G11" s="146"/>
      <c r="H11" s="147"/>
    </row>
    <row r="12" spans="1:8" x14ac:dyDescent="0.2">
      <c r="A12" s="148"/>
      <c r="B12" s="149"/>
      <c r="C12" s="156"/>
      <c r="D12" s="151">
        <v>26030</v>
      </c>
      <c r="E12" s="152"/>
      <c r="F12" s="153">
        <v>42077</v>
      </c>
      <c r="G12" s="154"/>
      <c r="H12" s="155"/>
    </row>
    <row r="13" spans="1:8" x14ac:dyDescent="0.2">
      <c r="A13" s="136"/>
      <c r="B13" s="141"/>
      <c r="C13" s="157"/>
      <c r="D13" s="158">
        <v>164894</v>
      </c>
      <c r="E13" s="159"/>
      <c r="F13" s="160">
        <v>54748</v>
      </c>
      <c r="G13" s="161"/>
      <c r="H13" s="147"/>
    </row>
    <row r="14" spans="1:8" x14ac:dyDescent="0.2">
      <c r="A14" s="148"/>
      <c r="B14" s="149"/>
      <c r="C14" s="150"/>
      <c r="D14" s="151">
        <v>41464</v>
      </c>
      <c r="E14" s="152"/>
      <c r="F14" s="153">
        <v>32132</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14.34</v>
      </c>
      <c r="C19" s="162">
        <f>ROUND(VALUE(SUBSTITUTE(実質収支比率等に係る経年分析!G$48,"▲","-")),2)</f>
        <v>12.46</v>
      </c>
      <c r="D19" s="162">
        <f>ROUND(VALUE(SUBSTITUTE(実質収支比率等に係る経年分析!H$48,"▲","-")),2)</f>
        <v>7.56</v>
      </c>
      <c r="E19" s="162">
        <f>ROUND(VALUE(SUBSTITUTE(実質収支比率等に係る経年分析!I$48,"▲","-")),2)</f>
        <v>4.26</v>
      </c>
      <c r="F19" s="162">
        <f>ROUND(VALUE(SUBSTITUTE(実質収支比率等に係る経年分析!J$48,"▲","-")),2)</f>
        <v>4.83</v>
      </c>
    </row>
    <row r="20" spans="1:11" x14ac:dyDescent="0.2">
      <c r="A20" s="162" t="s">
        <v>53</v>
      </c>
      <c r="B20" s="162">
        <f>ROUND(VALUE(SUBSTITUTE(実質収支比率等に係る経年分析!F$47,"▲","-")),2)</f>
        <v>22.84</v>
      </c>
      <c r="C20" s="162">
        <f>ROUND(VALUE(SUBSTITUTE(実質収支比率等に係る経年分析!G$47,"▲","-")),2)</f>
        <v>21.34</v>
      </c>
      <c r="D20" s="162">
        <f>ROUND(VALUE(SUBSTITUTE(実質収支比率等に係る経年分析!H$47,"▲","-")),2)</f>
        <v>21.8</v>
      </c>
      <c r="E20" s="162">
        <f>ROUND(VALUE(SUBSTITUTE(実質収支比率等に係る経年分析!I$47,"▲","-")),2)</f>
        <v>20.34</v>
      </c>
      <c r="F20" s="162">
        <f>ROUND(VALUE(SUBSTITUTE(実質収支比率等に係る経年分析!J$47,"▲","-")),2)</f>
        <v>16.48</v>
      </c>
    </row>
    <row r="21" spans="1:11" x14ac:dyDescent="0.2">
      <c r="A21" s="162" t="s">
        <v>54</v>
      </c>
      <c r="B21" s="162">
        <f>IF(ISNUMBER(VALUE(SUBSTITUTE(実質収支比率等に係る経年分析!F$49,"▲","-"))),ROUND(VALUE(SUBSTITUTE(実質収支比率等に係る経年分析!F$49,"▲","-")),2),NA())</f>
        <v>-15.67</v>
      </c>
      <c r="C21" s="162">
        <f>IF(ISNUMBER(VALUE(SUBSTITUTE(実質収支比率等に係る経年分析!G$49,"▲","-"))),ROUND(VALUE(SUBSTITUTE(実質収支比率等に係る経年分析!G$49,"▲","-")),2),NA())</f>
        <v>27.27</v>
      </c>
      <c r="D21" s="162">
        <f>IF(ISNUMBER(VALUE(SUBSTITUTE(実質収支比率等に係る経年分析!H$49,"▲","-"))),ROUND(VALUE(SUBSTITUTE(実質収支比率等に係る経年分析!H$49,"▲","-")),2),NA())</f>
        <v>-11.81</v>
      </c>
      <c r="E21" s="162">
        <f>IF(ISNUMBER(VALUE(SUBSTITUTE(実質収支比率等に係る経年分析!I$49,"▲","-"))),ROUND(VALUE(SUBSTITUTE(実質収支比率等に係る経年分析!I$49,"▲","-")),2),NA())</f>
        <v>-8.07</v>
      </c>
      <c r="F21" s="162">
        <f>IF(ISNUMBER(VALUE(SUBSTITUTE(実質収支比率等に係る経年分析!J$49,"▲","-"))),ROUND(VALUE(SUBSTITUTE(実質収支比率等に係る経年分析!J$49,"▲","-")),2),NA())</f>
        <v>-5.67</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1.74</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0.28000000000000003</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石巻市水産物地方卸売市場事業特別会計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石巻市後期高齢者医療特別会計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0.05</v>
      </c>
    </row>
    <row r="32" spans="1:11" x14ac:dyDescent="0.2">
      <c r="A32" s="163" t="str">
        <f>IF(連結実質赤字比率に係る赤字・黒字の構成分析!C$38="",NA(),連結実質赤字比率に係る赤字・黒字の構成分析!C$38)</f>
        <v>石巻市国民健康保険事業特別会計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0.08</v>
      </c>
    </row>
    <row r="33" spans="1:16" x14ac:dyDescent="0.2">
      <c r="A33" s="163" t="str">
        <f>IF(連結実質赤字比率に係る赤字・黒字の構成分析!C$37="",NA(),連結実質赤字比率に係る赤字・黒字の構成分析!C$37)</f>
        <v>石巻市介護保険事業特別会計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0.57999999999999996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0.34</v>
      </c>
    </row>
    <row r="34" spans="1:16" x14ac:dyDescent="0.2">
      <c r="A34" s="163" t="str">
        <f>IF(連結実質赤字比率に係る赤字・黒字の構成分析!C$36="",NA(),連結実質赤字比率に係る赤字・黒字の構成分析!C$36)</f>
        <v>石巻市病院事業会計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0.67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1.69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2.13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1.64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0.87</v>
      </c>
    </row>
    <row r="35" spans="1:16" x14ac:dyDescent="0.2">
      <c r="A35" s="163" t="str">
        <f>IF(連結実質赤字比率に係る赤字・黒字の構成分析!C$35="",NA(),連結実質赤字比率に係る赤字・黒字の構成分析!C$35)</f>
        <v>石巻市下水道事業会計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1.21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24.11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3.07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1.86</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12.59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12.09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7.27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4.26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4.83</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7180</v>
      </c>
      <c r="E42" s="164"/>
      <c r="F42" s="164"/>
      <c r="G42" s="164">
        <f>'実質公債費比率（分子）の構造'!L$52</f>
        <v>6790</v>
      </c>
      <c r="H42" s="164"/>
      <c r="I42" s="164"/>
      <c r="J42" s="164">
        <f>'実質公債費比率（分子）の構造'!M$52</f>
        <v>6294</v>
      </c>
      <c r="K42" s="164"/>
      <c r="L42" s="164"/>
      <c r="M42" s="164">
        <f>'実質公債費比率（分子）の構造'!N$52</f>
        <v>7313</v>
      </c>
      <c r="N42" s="164"/>
      <c r="O42" s="164"/>
      <c r="P42" s="164">
        <f>'実質公債費比率（分子）の構造'!O$52</f>
        <v>6776</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75</v>
      </c>
      <c r="C44" s="164"/>
      <c r="D44" s="164"/>
      <c r="E44" s="164">
        <f>'実質公債費比率（分子）の構造'!L$50</f>
        <v>70</v>
      </c>
      <c r="F44" s="164"/>
      <c r="G44" s="164"/>
      <c r="H44" s="164">
        <f>'実質公債費比率（分子）の構造'!M$50</f>
        <v>49</v>
      </c>
      <c r="I44" s="164"/>
      <c r="J44" s="164"/>
      <c r="K44" s="164">
        <f>'実質公債費比率（分子）の構造'!N$50</f>
        <v>10</v>
      </c>
      <c r="L44" s="164"/>
      <c r="M44" s="164"/>
      <c r="N44" s="164" t="str">
        <f>'実質公債費比率（分子）の構造'!O$50</f>
        <v>-</v>
      </c>
      <c r="O44" s="164"/>
      <c r="P44" s="164"/>
    </row>
    <row r="45" spans="1:16" x14ac:dyDescent="0.2">
      <c r="A45" s="164" t="s">
        <v>63</v>
      </c>
      <c r="B45" s="164">
        <f>'実質公債費比率（分子）の構造'!K$49</f>
        <v>389</v>
      </c>
      <c r="C45" s="164"/>
      <c r="D45" s="164"/>
      <c r="E45" s="164">
        <f>'実質公債費比率（分子）の構造'!L$49</f>
        <v>323</v>
      </c>
      <c r="F45" s="164"/>
      <c r="G45" s="164"/>
      <c r="H45" s="164">
        <f>'実質公債費比率（分子）の構造'!M$49</f>
        <v>318</v>
      </c>
      <c r="I45" s="164"/>
      <c r="J45" s="164"/>
      <c r="K45" s="164">
        <f>'実質公債費比率（分子）の構造'!N$49</f>
        <v>297</v>
      </c>
      <c r="L45" s="164"/>
      <c r="M45" s="164"/>
      <c r="N45" s="164">
        <f>'実質公債費比率（分子）の構造'!O$49</f>
        <v>280</v>
      </c>
      <c r="O45" s="164"/>
      <c r="P45" s="164"/>
    </row>
    <row r="46" spans="1:16" x14ac:dyDescent="0.2">
      <c r="A46" s="164" t="s">
        <v>64</v>
      </c>
      <c r="B46" s="164">
        <f>'実質公債費比率（分子）の構造'!K$48</f>
        <v>3677</v>
      </c>
      <c r="C46" s="164"/>
      <c r="D46" s="164"/>
      <c r="E46" s="164">
        <f>'実質公債費比率（分子）の構造'!L$48</f>
        <v>3991</v>
      </c>
      <c r="F46" s="164"/>
      <c r="G46" s="164"/>
      <c r="H46" s="164">
        <f>'実質公債費比率（分子）の構造'!M$48</f>
        <v>3061</v>
      </c>
      <c r="I46" s="164"/>
      <c r="J46" s="164"/>
      <c r="K46" s="164">
        <f>'実質公債費比率（分子）の構造'!N$48</f>
        <v>1887</v>
      </c>
      <c r="L46" s="164"/>
      <c r="M46" s="164"/>
      <c r="N46" s="164">
        <f>'実質公債費比率（分子）の構造'!O$48</f>
        <v>1699</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5738</v>
      </c>
      <c r="C49" s="164"/>
      <c r="D49" s="164"/>
      <c r="E49" s="164">
        <f>'実質公債費比率（分子）の構造'!L$45</f>
        <v>5995</v>
      </c>
      <c r="F49" s="164"/>
      <c r="G49" s="164"/>
      <c r="H49" s="164">
        <f>'実質公債費比率（分子）の構造'!M$45</f>
        <v>6126</v>
      </c>
      <c r="I49" s="164"/>
      <c r="J49" s="164"/>
      <c r="K49" s="164">
        <f>'実質公債費比率（分子）の構造'!N$45</f>
        <v>6702</v>
      </c>
      <c r="L49" s="164"/>
      <c r="M49" s="164"/>
      <c r="N49" s="164">
        <f>'実質公債費比率（分子）の構造'!O$45</f>
        <v>6293</v>
      </c>
      <c r="O49" s="164"/>
      <c r="P49" s="164"/>
    </row>
    <row r="50" spans="1:16" x14ac:dyDescent="0.2">
      <c r="A50" s="164" t="s">
        <v>67</v>
      </c>
      <c r="B50" s="164" t="e">
        <f>NA()</f>
        <v>#N/A</v>
      </c>
      <c r="C50" s="164">
        <f>IF(ISNUMBER('実質公債費比率（分子）の構造'!K$53),'実質公債費比率（分子）の構造'!K$53,NA())</f>
        <v>2699</v>
      </c>
      <c r="D50" s="164" t="e">
        <f>NA()</f>
        <v>#N/A</v>
      </c>
      <c r="E50" s="164" t="e">
        <f>NA()</f>
        <v>#N/A</v>
      </c>
      <c r="F50" s="164">
        <f>IF(ISNUMBER('実質公債費比率（分子）の構造'!L$53),'実質公債費比率（分子）の構造'!L$53,NA())</f>
        <v>3589</v>
      </c>
      <c r="G50" s="164" t="e">
        <f>NA()</f>
        <v>#N/A</v>
      </c>
      <c r="H50" s="164" t="e">
        <f>NA()</f>
        <v>#N/A</v>
      </c>
      <c r="I50" s="164">
        <f>IF(ISNUMBER('実質公債費比率（分子）の構造'!M$53),'実質公債費比率（分子）の構造'!M$53,NA())</f>
        <v>3260</v>
      </c>
      <c r="J50" s="164" t="e">
        <f>NA()</f>
        <v>#N/A</v>
      </c>
      <c r="K50" s="164" t="e">
        <f>NA()</f>
        <v>#N/A</v>
      </c>
      <c r="L50" s="164">
        <f>IF(ISNUMBER('実質公債費比率（分子）の構造'!N$53),'実質公債費比率（分子）の構造'!N$53,NA())</f>
        <v>1583</v>
      </c>
      <c r="M50" s="164" t="e">
        <f>NA()</f>
        <v>#N/A</v>
      </c>
      <c r="N50" s="164" t="e">
        <f>NA()</f>
        <v>#N/A</v>
      </c>
      <c r="O50" s="164">
        <f>IF(ISNUMBER('実質公債費比率（分子）の構造'!O$53),'実質公債費比率（分子）の構造'!O$53,NA())</f>
        <v>1496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73544</v>
      </c>
      <c r="E56" s="163"/>
      <c r="F56" s="163"/>
      <c r="G56" s="163">
        <f>'将来負担比率（分子）の構造'!J$52</f>
        <v>72015</v>
      </c>
      <c r="H56" s="163"/>
      <c r="I56" s="163"/>
      <c r="J56" s="163">
        <f>'将来負担比率（分子）の構造'!K$52</f>
        <v>70259</v>
      </c>
      <c r="K56" s="163"/>
      <c r="L56" s="163"/>
      <c r="M56" s="163">
        <f>'将来負担比率（分子）の構造'!L$52</f>
        <v>71062</v>
      </c>
      <c r="N56" s="163"/>
      <c r="O56" s="163"/>
      <c r="P56" s="163">
        <f>'将来負担比率（分子）の構造'!M$52</f>
        <v>68565</v>
      </c>
    </row>
    <row r="57" spans="1:16" x14ac:dyDescent="0.2">
      <c r="A57" s="163" t="s">
        <v>42</v>
      </c>
      <c r="B57" s="163"/>
      <c r="C57" s="163"/>
      <c r="D57" s="163">
        <f>'将来負担比率（分子）の構造'!I$51</f>
        <v>20754</v>
      </c>
      <c r="E57" s="163"/>
      <c r="F57" s="163"/>
      <c r="G57" s="163">
        <f>'将来負担比率（分子）の構造'!J$51</f>
        <v>5131</v>
      </c>
      <c r="H57" s="163"/>
      <c r="I57" s="163"/>
      <c r="J57" s="163">
        <f>'将来負担比率（分子）の構造'!K$51</f>
        <v>4547</v>
      </c>
      <c r="K57" s="163"/>
      <c r="L57" s="163"/>
      <c r="M57" s="163">
        <f>'将来負担比率（分子）の構造'!L$51</f>
        <v>3707</v>
      </c>
      <c r="N57" s="163"/>
      <c r="O57" s="163"/>
      <c r="P57" s="163">
        <f>'将来負担比率（分子）の構造'!M$51</f>
        <v>13042</v>
      </c>
    </row>
    <row r="58" spans="1:16" x14ac:dyDescent="0.2">
      <c r="A58" s="163" t="s">
        <v>41</v>
      </c>
      <c r="B58" s="163"/>
      <c r="C58" s="163"/>
      <c r="D58" s="163">
        <f>'将来負担比率（分子）の構造'!I$50</f>
        <v>39168</v>
      </c>
      <c r="E58" s="163"/>
      <c r="F58" s="163"/>
      <c r="G58" s="163">
        <f>'将来負担比率（分子）の構造'!J$50</f>
        <v>29493</v>
      </c>
      <c r="H58" s="163"/>
      <c r="I58" s="163"/>
      <c r="J58" s="163">
        <f>'将来負担比率（分子）の構造'!K$50</f>
        <v>34751</v>
      </c>
      <c r="K58" s="163"/>
      <c r="L58" s="163"/>
      <c r="M58" s="163">
        <f>'将来負担比率（分子）の構造'!L$50</f>
        <v>33294</v>
      </c>
      <c r="N58" s="163"/>
      <c r="O58" s="163"/>
      <c r="P58" s="163">
        <f>'将来負担比率（分子）の構造'!M$50</f>
        <v>31665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54</v>
      </c>
      <c r="C61" s="163"/>
      <c r="D61" s="163"/>
      <c r="E61" s="163">
        <f>'将来負担比率（分子）の構造'!J$46</f>
        <v>37</v>
      </c>
      <c r="F61" s="163"/>
      <c r="G61" s="163"/>
      <c r="H61" s="163">
        <f>'将来負担比率（分子）の構造'!K$46</f>
        <v>37</v>
      </c>
      <c r="I61" s="163"/>
      <c r="J61" s="163"/>
      <c r="K61" s="163" t="str">
        <f>'将来負担比率（分子）の構造'!L$46</f>
        <v>-</v>
      </c>
      <c r="L61" s="163"/>
      <c r="M61" s="163"/>
      <c r="N61" s="163">
        <f>'将来負担比率（分子）の構造'!M$46</f>
        <v>38</v>
      </c>
      <c r="O61" s="163"/>
      <c r="P61" s="163"/>
    </row>
    <row r="62" spans="1:16" x14ac:dyDescent="0.2">
      <c r="A62" s="163" t="s">
        <v>35</v>
      </c>
      <c r="B62" s="163">
        <f>'将来負担比率（分子）の構造'!I$45</f>
        <v>8800</v>
      </c>
      <c r="C62" s="163"/>
      <c r="D62" s="163"/>
      <c r="E62" s="163">
        <f>'将来負担比率（分子）の構造'!J$45</f>
        <v>8401</v>
      </c>
      <c r="F62" s="163"/>
      <c r="G62" s="163"/>
      <c r="H62" s="163">
        <f>'将来負担比率（分子）の構造'!K$45</f>
        <v>8444</v>
      </c>
      <c r="I62" s="163"/>
      <c r="J62" s="163"/>
      <c r="K62" s="163">
        <f>'将来負担比率（分子）の構造'!L$45</f>
        <v>8081</v>
      </c>
      <c r="L62" s="163"/>
      <c r="M62" s="163"/>
      <c r="N62" s="163">
        <f>'将来負担比率（分子）の構造'!M$45</f>
        <v>7860</v>
      </c>
      <c r="O62" s="163"/>
      <c r="P62" s="163"/>
    </row>
    <row r="63" spans="1:16" x14ac:dyDescent="0.2">
      <c r="A63" s="163" t="s">
        <v>34</v>
      </c>
      <c r="B63" s="163">
        <f>'将来負担比率（分子）の構造'!I$44</f>
        <v>2097</v>
      </c>
      <c r="C63" s="163"/>
      <c r="D63" s="163"/>
      <c r="E63" s="163">
        <f>'将来負担比率（分子）の構造'!J$44</f>
        <v>1844</v>
      </c>
      <c r="F63" s="163"/>
      <c r="G63" s="163"/>
      <c r="H63" s="163">
        <f>'将来負担比率（分子）の構造'!K$44</f>
        <v>1666</v>
      </c>
      <c r="I63" s="163"/>
      <c r="J63" s="163"/>
      <c r="K63" s="163">
        <f>'将来負担比率（分子）の構造'!L$44</f>
        <v>1483</v>
      </c>
      <c r="L63" s="163"/>
      <c r="M63" s="163"/>
      <c r="N63" s="163">
        <f>'将来負担比率（分子）の構造'!M$44</f>
        <v>2228</v>
      </c>
      <c r="O63" s="163"/>
      <c r="P63" s="163"/>
    </row>
    <row r="64" spans="1:16" x14ac:dyDescent="0.2">
      <c r="A64" s="163" t="s">
        <v>33</v>
      </c>
      <c r="B64" s="163">
        <f>'将来負担比率（分子）の構造'!I$43</f>
        <v>38575</v>
      </c>
      <c r="C64" s="163"/>
      <c r="D64" s="163"/>
      <c r="E64" s="163">
        <f>'将来負担比率（分子）の構造'!J$43</f>
        <v>37719</v>
      </c>
      <c r="F64" s="163"/>
      <c r="G64" s="163"/>
      <c r="H64" s="163">
        <f>'将来負担比率（分子）の構造'!K$43</f>
        <v>37060</v>
      </c>
      <c r="I64" s="163"/>
      <c r="J64" s="163"/>
      <c r="K64" s="163">
        <f>'将来負担比率（分子）の構造'!L$43</f>
        <v>32555</v>
      </c>
      <c r="L64" s="163"/>
      <c r="M64" s="163"/>
      <c r="N64" s="163">
        <f>'将来負担比率（分子）の構造'!M$43</f>
        <v>31400</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84222</v>
      </c>
      <c r="C66" s="163"/>
      <c r="D66" s="163"/>
      <c r="E66" s="163">
        <f>'将来負担比率（分子）の構造'!J$41</f>
        <v>71655</v>
      </c>
      <c r="F66" s="163"/>
      <c r="G66" s="163"/>
      <c r="H66" s="163">
        <f>'将来負担比率（分子）の構造'!K$41</f>
        <v>71017</v>
      </c>
      <c r="I66" s="163"/>
      <c r="J66" s="163"/>
      <c r="K66" s="163">
        <f>'将来負担比率（分子）の構造'!L$41</f>
        <v>70945</v>
      </c>
      <c r="L66" s="163"/>
      <c r="M66" s="163"/>
      <c r="N66" s="163">
        <f>'将来負担比率（分子）の構造'!M$41</f>
        <v>67995</v>
      </c>
      <c r="O66" s="163"/>
      <c r="P66" s="163"/>
    </row>
    <row r="67" spans="1:16" x14ac:dyDescent="0.2">
      <c r="A67" s="163" t="s">
        <v>71</v>
      </c>
      <c r="B67" s="163" t="e">
        <f>NA()</f>
        <v>#N/A</v>
      </c>
      <c r="C67" s="163">
        <f>IF(ISNUMBER('将来負担比率（分子）の構造'!I$53), IF('将来負担比率（分子）の構造'!I$53 &lt; 0, 0, '将来負担比率（分子）の構造'!I$53), NA())</f>
        <v>281</v>
      </c>
      <c r="D67" s="163" t="e">
        <f>NA()</f>
        <v>#N/A</v>
      </c>
      <c r="E67" s="163" t="e">
        <f>NA()</f>
        <v>#N/A</v>
      </c>
      <c r="F67" s="163">
        <f>IF(ISNUMBER('将来負担比率（分子）の構造'!J$53), IF('将来負担比率（分子）の構造'!J$53 &lt; 0, 0, '将来負担比率（分子）の構造'!J$53), NA())</f>
        <v>13018</v>
      </c>
      <c r="G67" s="163" t="e">
        <f>NA()</f>
        <v>#N/A</v>
      </c>
      <c r="H67" s="163" t="e">
        <f>NA()</f>
        <v>#N/A</v>
      </c>
      <c r="I67" s="163">
        <f>IF(ISNUMBER('将来負担比率（分子）の構造'!K$53), IF('将来負担比率（分子）の構造'!K$53 &lt; 0, 0, '将来負担比率（分子）の構造'!K$53), NA())</f>
        <v>8667</v>
      </c>
      <c r="J67" s="163" t="e">
        <f>NA()</f>
        <v>#N/A</v>
      </c>
      <c r="K67" s="163" t="e">
        <f>NA()</f>
        <v>#N/A</v>
      </c>
      <c r="L67" s="163">
        <f>IF(ISNUMBER('将来負担比率（分子）の構造'!L$53), IF('将来負担比率（分子）の構造'!L$53 &lt; 0, 0, '将来負担比率（分子）の構造'!L$53), NA())</f>
        <v>5001</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8589</v>
      </c>
      <c r="C72" s="167">
        <f>基金残高に係る経年分析!G55</f>
        <v>8141</v>
      </c>
      <c r="D72" s="167">
        <f>基金残高に係る経年分析!H55</f>
        <v>6597</v>
      </c>
    </row>
    <row r="73" spans="1:16" x14ac:dyDescent="0.2">
      <c r="A73" s="166" t="s">
        <v>74</v>
      </c>
      <c r="B73" s="167">
        <f>基金残高に係る経年分析!F56</f>
        <v>2831</v>
      </c>
      <c r="C73" s="167">
        <f>基金残高に係る経年分析!G56</f>
        <v>1990</v>
      </c>
      <c r="D73" s="167">
        <f>基金残高に係る経年分析!H56</f>
        <v>1598</v>
      </c>
    </row>
    <row r="74" spans="1:16" x14ac:dyDescent="0.2">
      <c r="A74" s="166" t="s">
        <v>75</v>
      </c>
      <c r="B74" s="167">
        <f>基金残高に係る経年分析!F57</f>
        <v>22877</v>
      </c>
      <c r="C74" s="167">
        <f>基金残高に係る経年分析!G57</f>
        <v>25568</v>
      </c>
      <c r="D74" s="167">
        <f>基金残高に係る経年分析!H57</f>
        <v>29655</v>
      </c>
    </row>
  </sheetData>
  <sheetProtection algorithmName="SHA-512" hashValue="FgGOHYiV/pmHBdl7Iyyz43gotnZmucrafzhoZZlaI/x0G+aSm6NUIYTw40Dr844jyRzhKub8h2F4UAUWhrx44g==" saltValue="WMmKbBGLdI9362XUF/mA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2026-03-16T01:27:15Z</cp:lastPrinted>
  <dcterms:created xsi:type="dcterms:W3CDTF">2026-02-23T04:35:04Z</dcterms:created>
  <dcterms:modified xsi:type="dcterms:W3CDTF">2026-10-21T07:03:21Z</dcterms:modified>
  <cp:category/>
</cp:coreProperties>
</file>