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428DA74A-DE15-4F3B-9F8F-409FD876CD4E}"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CO35"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E34" i="10"/>
  <c r="BE35" i="10" s="1"/>
  <c r="BW34" i="10" l="1"/>
  <c r="BW35" i="10" s="1"/>
  <c r="BW36" i="10" s="1"/>
  <c r="BW37" i="10" s="1"/>
  <c r="BW38" i="10" s="1"/>
  <c r="CO34" i="10"/>
</calcChain>
</file>

<file path=xl/sharedStrings.xml><?xml version="1.0" encoding="utf-8"?>
<sst xmlns="http://schemas.openxmlformats.org/spreadsheetml/2006/main" count="1107" uniqueCount="577">
  <si>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</si>
  <si>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</si>
  <si>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</si>
  <si>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</si>
  <si>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</si>
  <si>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</si>
  <si>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</si>
  <si>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</si>
  <si>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</si>
  <si>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</si>
  <si>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</si>
  <si>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</si>
  <si>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</si>
  <si>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</si>
  <si>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</si>
  <si>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</si>
  <si>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</si>
  <si>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</si>
  <si>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</si>
  <si>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</si>
  <si>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</si>
  <si>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</si>
  <si>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</si>
  <si>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</si>
  <si>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</si>
  <si>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</si>
  <si>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</si>
  <si>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</si>
  <si>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</si>
  <si>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</si>
  <si>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</si>
  <si>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</si>
  <si>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</si>
  <si>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</si>
  <si>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</si>
  <si>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</si>
  <si>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</si>
  <si>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</si>
  <si>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</si>
  <si>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</si>
  <si>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</si>
  <si>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</si>
  <si>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</si>
  <si>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</si>
  <si>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</si>
  <si>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</si>
  <si>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</si>
  <si>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</si>
  <si>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</si>
  <si>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</si>
  <si>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</si>
  <si>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</si>
  <si>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</si>
  <si>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</si>
  <si>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</si>
  <si>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</si>
  <si>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</si>
  <si>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</si>
  <si>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</si>
  <si>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</si>
  <si>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</si>
  <si>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</si>
  <si>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</si>
  <si>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</si>
  <si>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</si>
  <si>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</si>
  <si>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</si>
  <si>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</si>
  <si>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</si>
  <si>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</si>
  <si>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</si>
  <si>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</si>
  <si>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</si>
  <si>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</si>
  <si>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</si>
  <si>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</si>
  <si>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</si>
  <si>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</si>
  <si>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</si>
  <si>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</si>
  <si>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</si>
  <si>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</si>
  <si>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</si>
  <si>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</si>
  <si>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</si>
  <si>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</si>
  <si>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</si>
  <si>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</si>
  <si>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</si>
  <si>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</si>
  <si>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</si>
  <si>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</si>
  <si>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</si>
  <si>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</si>
  <si>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塩竈市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</si>
  <si>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</si>
  <si>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</si>
  <si>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</si>
  <si>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</si>
  <si>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</si>
  <si>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</si>
  <si>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</si>
  <si>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</si>
  <si>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</si>
  <si>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</si>
  <si>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</si>
  <si>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</si>
  <si>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</si>
  <si>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</si>
  <si>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</si>
  <si>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</si>
  <si>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</si>
  <si>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</si>
  <si>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</si>
  <si>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</si>
  <si>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</si>
  <si>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</si>
  <si>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</si>
  <si>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</si>
  <si>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</si>
  <si>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</si>
  <si>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</si>
  <si>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</si>
  <si>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</si>
  <si>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</si>
  <si>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</si>
  <si>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</si>
  <si>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</si>
  <si>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</si>
  <si>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</si>
  <si>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</si>
  <si>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</si>
  <si>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</si>
  <si>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</si>
  <si>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</si>
  <si>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</si>
  <si>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</si>
  <si>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</si>
  <si>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</si>
  <si>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</si>
  <si>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</si>
  <si>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</si>
  <si>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</si>
  <si>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</si>
  <si>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</si>
  <si>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</si>
  <si>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</si>
  <si>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</si>
  <si>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</si>
  <si>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</si>
  <si>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</si>
  <si>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</si>
  <si>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</si>
  <si>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</si>
  <si>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</si>
  <si>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</si>
  <si>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</si>
  <si>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</si>
  <si>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</si>
  <si>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</si>
  <si>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</si>
  <si>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</si>
  <si>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</si>
  <si>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</si>
  <si>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</si>
  <si>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</si>
  <si>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</si>
  <si>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</si>
  <si>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</si>
  <si>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</si>
  <si>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</si>
  <si>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</si>
  <si>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</si>
  <si>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</si>
  <si>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</si>
  <si>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</si>
  <si>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</si>
  <si>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</si>
  <si>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</si>
  <si>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</si>
  <si>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</si>
  <si>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</si>
  <si>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</si>
  <si>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</si>
  <si>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</si>
  <si>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</si>
  <si>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</si>
  <si>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</si>
  <si>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</si>
  <si>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</si>
  <si>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</si>
  <si>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</si>
  <si>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</si>
  <si>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</si>
  <si>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</si>
  <si>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</si>
  <si>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</si>
  <si>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</si>
  <si>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</si>
  <si>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</si>
  <si>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</si>
  <si>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</si>
  <si>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</si>
  <si>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宮城県塩竈市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</si>
  <si>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</si>
  <si>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</si>
  <si>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</si>
  <si>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</si>
  <si>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</si>
  <si>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</si>
  <si>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</si>
  <si>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</si>
  <si>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</si>
  <si>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</si>
  <si>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</si>
  <si>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</si>
  <si>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</si>
  <si>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</si>
  <si>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</si>
  <si>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</si>
  <si>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</si>
  <si>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</si>
  <si>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</si>
  <si>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</si>
  <si>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</si>
  <si>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</si>
  <si>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</si>
  <si>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</si>
  <si>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</si>
  <si>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</si>
  <si>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</si>
  <si>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</si>
  <si>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</si>
  <si>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</si>
  <si>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</si>
  <si>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</si>
  <si>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</si>
  <si>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</si>
  <si>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</si>
  <si>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</si>
  <si>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</si>
  <si>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</si>
  <si>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</si>
  <si>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</si>
  <si>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</si>
  <si>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</si>
  <si>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</si>
  <si>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</si>
  <si>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</si>
  <si>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</si>
  <si>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</si>
  <si>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</si>
  <si>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</si>
  <si>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</si>
  <si>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</si>
  <si>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</si>
  <si>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</si>
  <si>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</si>
  <si>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</si>
  <si>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</si>
  <si>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</si>
  <si>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</si>
  <si>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</si>
  <si>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</si>
  <si>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</si>
  <si>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</si>
  <si>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</si>
  <si>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</si>
  <si>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</si>
  <si>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</si>
  <si>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</si>
  <si>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</si>
  <si>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</si>
  <si>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</si>
  <si>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</si>
  <si>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</si>
  <si>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</si>
  <si>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</si>
  <si>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</si>
  <si>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</si>
  <si>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</si>
  <si>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</si>
  <si>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</si>
  <si>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</si>
  <si>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</si>
  <si>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</si>
  <si>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</si>
  <si>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</si>
  <si>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</si>
  <si>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</si>
  <si>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</si>
  <si>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</si>
  <si>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</si>
  <si>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</si>
  <si>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</si>
  <si>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</si>
  <si>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</si>
  <si>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</si>
  <si>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</si>
  <si>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</si>
  <si>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</si>
  <si>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</si>
  <si>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</si>
  <si>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</si>
  <si>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</si>
  <si>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</si>
  <si>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</si>
  <si>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</si>
  <si>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</si>
  <si>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</si>
  <si>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</si>
  <si>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</si>
  <si>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</si>
  <si>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</si>
  <si>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</si>
  <si>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</si>
  <si>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</si>
  <si>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</si>
  <si>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</si>
  <si>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</si>
  <si>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</si>
  <si>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</si>
  <si>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</si>
  <si>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</si>
  <si>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</si>
  <si>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</si>
  <si>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</si>
  <si>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</si>
  <si>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</si>
  <si>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</si>
  <si>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</si>
  <si>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</si>
  <si>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</si>
  <si>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</si>
  <si>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</si>
  <si>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</si>
  <si>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</si>
  <si>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</si>
  <si>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</si>
  <si>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</si>
  <si>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</si>
  <si>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</si>
  <si>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</si>
  <si>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</si>
  <si>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</si>
  <si>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</si>
  <si>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</si>
  <si>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</si>
  <si>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</si>
  <si>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</si>
  <si>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</si>
  <si>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</si>
  <si>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</si>
  <si>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</si>
  <si>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宮城県塩竈市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</si>
  <si>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</si>
  <si>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</si>
  <si>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</si>
  <si>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</si>
  <si>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</si>
  <si>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</si>
  <si>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</si>
  <si>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</si>
  <si>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</si>
  <si>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</si>
  <si>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</si>
  <si>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</si>
  <si>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</si>
  <si>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</si>
  <si>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</si>
  <si>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</si>
  <si>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</si>
  <si>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</si>
  <si>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</si>
  <si>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</si>
  <si>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塩竈市公共用地先行取得事業特別会計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</si>
  <si>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</si>
  <si>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</si>
  <si>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</si>
  <si>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</si>
  <si>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</si>
  <si>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</si>
  <si>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</si>
  <si>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</si>
  <si>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</si>
  <si>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</si>
  <si>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</si>
  <si>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</si>
  <si>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</si>
  <si>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塩竈市国民健康保険事業特別会計</t>
    <phoneticPr fontId="5"/>
  </si>
  <si>
    <t>塩竈市介護保険事業特別会計</t>
    <phoneticPr fontId="5"/>
  </si>
  <si>
    <t>塩竈市後期高齢者医療事業特別会計</t>
    <phoneticPr fontId="5"/>
  </si>
  <si>
    <t>塩竈市水道事業会計</t>
    <phoneticPr fontId="5"/>
  </si>
  <si>
    <t>法適用企業</t>
    <phoneticPr fontId="5"/>
  </si>
  <si>
    <t>塩竈市立病院事業会計</t>
    <phoneticPr fontId="5"/>
  </si>
  <si>
    <t>塩竈市下水道事業会計</t>
    <phoneticPr fontId="5"/>
  </si>
  <si>
    <t>塩竈市交通事業特別会計</t>
    <phoneticPr fontId="5"/>
  </si>
  <si>
    <t>法非適用企業</t>
    <phoneticPr fontId="5"/>
  </si>
  <si>
    <t>塩竈市魚市場事業特別会計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</si>
  <si>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</si>
  <si>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</si>
  <si>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</si>
  <si>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</si>
  <si>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</si>
  <si>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</si>
  <si>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</si>
  <si>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</si>
  <si>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</si>
  <si>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</si>
  <si>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</si>
  <si>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</si>
  <si>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</si>
  <si>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</si>
  <si>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</si>
  <si>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</si>
  <si>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</si>
  <si>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</si>
  <si>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</si>
  <si>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</si>
  <si>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</si>
  <si>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</si>
  <si>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</si>
  <si>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</si>
  <si>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</si>
  <si>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</si>
  <si>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</si>
  <si>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</si>
  <si>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</si>
  <si>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</si>
  <si>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</si>
  <si>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</si>
  <si>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</si>
  <si>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</si>
  <si>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</si>
  <si>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</si>
  <si>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</si>
  <si>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</si>
  <si>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</si>
  <si>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</si>
  <si>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</si>
  <si>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</si>
  <si>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</si>
  <si>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</si>
  <si>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</si>
  <si>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</si>
  <si>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</si>
  <si>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</si>
  <si>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</si>
  <si>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</si>
  <si>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</si>
  <si>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</si>
  <si>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</si>
  <si>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</si>
  <si>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</si>
  <si>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</si>
  <si>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</si>
  <si>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</si>
  <si>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</si>
  <si>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</si>
  <si>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</si>
  <si>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</si>
  <si>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</si>
  <si>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</si>
  <si>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</si>
  <si>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</si>
  <si>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</si>
  <si>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</si>
  <si>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</si>
  <si>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</si>
  <si>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</si>
  <si>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</si>
  <si>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</si>
  <si>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</si>
  <si>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</si>
  <si>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</si>
  <si>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</si>
  <si>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</si>
  <si>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</si>
  <si>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</si>
  <si>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</si>
  <si>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</si>
  <si>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</si>
  <si>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</si>
  <si>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</si>
  <si>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</si>
  <si>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</si>
  <si>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</si>
  <si>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</si>
  <si>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</si>
  <si>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</si>
  <si>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</si>
  <si>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</si>
  <si>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</si>
  <si>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</si>
  <si>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</si>
  <si>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</si>
  <si>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</si>
  <si>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</si>
  <si>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</si>
  <si>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</si>
  <si>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</si>
  <si>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</si>
  <si>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</si>
  <si>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</si>
  <si>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</si>
  <si>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</si>
  <si>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</si>
  <si>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</si>
  <si>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</si>
  <si>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</si>
  <si>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</si>
  <si>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</si>
  <si>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</si>
  <si>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</si>
  <si>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</si>
  <si>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</si>
  <si>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</si>
  <si>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</si>
  <si>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</si>
  <si>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</si>
  <si>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</si>
  <si>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</si>
  <si>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</si>
  <si>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</si>
  <si>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</si>
  <si>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</si>
  <si>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</si>
  <si>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</si>
  <si>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</si>
  <si>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</si>
  <si>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</si>
  <si>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</si>
  <si>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</si>
  <si>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</si>
  <si>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t>
  </si>
  <si>
    <t>▲ 0.76</t>
  </si>
  <si>
    <t>▲ 2.20</t>
  </si>
  <si>
    <t>▲ 8.83</t>
  </si>
  <si>
    <t>▲ 5.54</t>
  </si>
  <si>
    <t>塩竈市水道事業会計</t>
  </si>
  <si>
    <t>塩竈市下水道事業会計</t>
  </si>
  <si>
    <t>一般会計</t>
  </si>
  <si>
    <t>塩竈市立病院事業会計</t>
  </si>
  <si>
    <t>塩竈市国民健康保険事業特別会計</t>
  </si>
  <si>
    <t>塩竈市介護保険事業特別会計</t>
  </si>
  <si>
    <t>塩竈市後期高齢者医療事業特別会計</t>
  </si>
  <si>
    <t>塩竈市公共用地先行取得事業特別会計</t>
  </si>
  <si>
    <t>その他会計（赤字）</t>
  </si>
  <si>
    <t>その他会計（黒字）</t>
  </si>
  <si>
    <t>R02</t>
    <phoneticPr fontId="5"/>
  </si>
  <si>
    <t>R03</t>
    <phoneticPr fontId="5"/>
  </si>
  <si>
    <t>R04</t>
    <phoneticPr fontId="5"/>
  </si>
  <si>
    <t>R05</t>
    <phoneticPr fontId="5"/>
  </si>
  <si>
    <t>R06</t>
    <phoneticPr fontId="5"/>
  </si>
  <si>
    <t>市営住宅基金</t>
    <phoneticPr fontId="5"/>
  </si>
  <si>
    <t>宮城県市町村職員退職手当組合</t>
    <rPh sb="0" eb="3">
      <t>ミヤギケン</t>
    </rPh>
    <rPh sb="3" eb="6">
      <t>シチョウソン</t>
    </rPh>
    <rPh sb="6" eb="8">
      <t>ショクイン</t>
    </rPh>
    <rPh sb="8" eb="10">
      <t>タイショク</t>
    </rPh>
    <rPh sb="10" eb="12">
      <t>テアテ</t>
    </rPh>
    <rPh sb="12" eb="14">
      <t>クミアイ</t>
    </rPh>
    <phoneticPr fontId="2"/>
  </si>
  <si>
    <t>塩釜地区消防事務組合</t>
    <rPh sb="0" eb="4">
      <t>シオガマチク</t>
    </rPh>
    <rPh sb="4" eb="6">
      <t>ショウボウ</t>
    </rPh>
    <rPh sb="6" eb="10">
      <t>ジムクミアイ</t>
    </rPh>
    <phoneticPr fontId="2"/>
  </si>
  <si>
    <t>宮城県市町村自治振興センター</t>
    <rPh sb="0" eb="3">
      <t>ミヤギケン</t>
    </rPh>
    <rPh sb="3" eb="6">
      <t>シチョウソン</t>
    </rPh>
    <rPh sb="6" eb="10">
      <t>ジチシンコウ</t>
    </rPh>
    <phoneticPr fontId="2"/>
  </si>
  <si>
    <t>宮城県後期高齢者医療広域連合</t>
    <rPh sb="0" eb="3">
      <t>ミヤギケン</t>
    </rPh>
    <rPh sb="3" eb="8">
      <t>コウキコウレイシャ</t>
    </rPh>
    <rPh sb="8" eb="10">
      <t>イリョウ</t>
    </rPh>
    <rPh sb="10" eb="12">
      <t>コウイキ</t>
    </rPh>
    <rPh sb="12" eb="14">
      <t>レンゴウ</t>
    </rPh>
    <phoneticPr fontId="2"/>
  </si>
  <si>
    <t>宮城県後期高齢者医療事業会計</t>
    <rPh sb="0" eb="3">
      <t>ミヤギケン</t>
    </rPh>
    <rPh sb="3" eb="8">
      <t>コウキコウレイシャ</t>
    </rPh>
    <rPh sb="8" eb="10">
      <t>イリョウ</t>
    </rPh>
    <rPh sb="10" eb="12">
      <t>ジギョウ</t>
    </rPh>
    <rPh sb="12" eb="14">
      <t>カイケイ</t>
    </rPh>
    <phoneticPr fontId="2"/>
  </si>
  <si>
    <t>基金繰入金</t>
    <rPh sb="0" eb="4">
      <t>キキンクリイレ</t>
    </rPh>
    <rPh sb="4" eb="5">
      <t>キン</t>
    </rPh>
    <phoneticPr fontId="2"/>
  </si>
  <si>
    <t>塩釜港開発</t>
    <phoneticPr fontId="2"/>
  </si>
  <si>
    <t>ミナト塩竈まちづくり基金</t>
    <phoneticPr fontId="2"/>
  </si>
  <si>
    <t>公共施設等総合管理基金</t>
    <rPh sb="0" eb="2">
      <t>コウキョウ</t>
    </rPh>
    <rPh sb="2" eb="4">
      <t>シセツ</t>
    </rPh>
    <rPh sb="4" eb="5">
      <t>トウ</t>
    </rPh>
    <rPh sb="5" eb="7">
      <t>ソウゴウ</t>
    </rPh>
    <rPh sb="7" eb="9">
      <t>カンリ</t>
    </rPh>
    <rPh sb="9" eb="11">
      <t>キキン</t>
    </rPh>
    <phoneticPr fontId="5"/>
  </si>
  <si>
    <t>塩竈市カメイこどもの夢づくり基金</t>
    <phoneticPr fontId="5"/>
  </si>
  <si>
    <t>災害救助支援基金</t>
    <rPh sb="0" eb="8">
      <t>サイガイキュウジョシエンキキン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</si>
  <si>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</si>
  <si>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</si>
  <si>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引き続きマイナス算定となっており、類似団体と比して低い傾向にある一方で、有形固定資産減価償却率は上昇傾向にある。これは、昭和30～40年代に建設された学校及び庁舎が耐用年数を経過しつつある等、公共施設等の老朽化が進行していることが原因と考えられる。
本市では、平成29年度に策定した公共施設等総合管理計画において、公共施設の更新・統廃合・長寿命化等を計画的に行い概ね24％縮減することを目標に掲げており、今後その計画等に基づいた取組を進めることで上昇率を抑えていく。</t>
    <rPh sb="7" eb="8">
      <t>ヒ</t>
    </rPh>
    <rPh sb="9" eb="10">
      <t>ツヅ</t>
    </rPh>
    <rPh sb="15" eb="17">
      <t>サンテイ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</si>
  <si>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</si>
  <si>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</si>
  <si>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</si>
  <si>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</si>
  <si>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</si>
  <si>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</si>
  <si>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本市における将来負担比率と実質公債費比率については、いずれも類似団体と比して低水準となっている。
これは現年度での地方債発行を抑制することで、地方債残高の早期縮小が図られているためである。
今後、一般会計及び公営企業会計での適切な新規債及び借換債の発行に努め、将来負担比率、実質公債費比率共に適正な水準を保っていく。</t>
    <rPh sb="124" eb="126">
      <t>ハッコウ</t>
    </rPh>
    <rPh sb="127" eb="128">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</si>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</sst>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BEB44E4-10E8-45BA-B4CB-E561264F4AF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F83B-41E3-AE45-22250484B0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68335</c:v>
                </c:pt>
                <c:pt idx="1">
                  <c:v>39860</c:v>
                </c:pt>
                <c:pt idx="2">
                  <c:v>25398</c:v>
                </c:pt>
                <c:pt idx="3">
                  <c:v>30675</c:v>
                </c:pt>
                <c:pt idx="4">
                  <c:v>43894</c:v>
                </c:pt>
              </c:numCache>
            </c:numRef>
          </c:val>
          <c:smooth val="0"/>
          <c:extLst>
            <c:ext xmlns:c16="http://schemas.microsoft.com/office/drawing/2014/chart" uri="{C3380CC4-5D6E-409C-BE32-E72D297353CC}">
              <c16:uniqueId val="{00000001-F83B-41E3-AE45-22250484B0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c:v>
                </c:pt>
                <c:pt idx="1">
                  <c:v>8.8000000000000007</c:v>
                </c:pt>
                <c:pt idx="2">
                  <c:v>11.46</c:v>
                </c:pt>
                <c:pt idx="3">
                  <c:v>7.7</c:v>
                </c:pt>
                <c:pt idx="4">
                  <c:v>7.23</c:v>
                </c:pt>
              </c:numCache>
            </c:numRef>
          </c:val>
          <c:extLst>
            <c:ext xmlns:c16="http://schemas.microsoft.com/office/drawing/2014/chart" uri="{C3380CC4-5D6E-409C-BE32-E72D297353CC}">
              <c16:uniqueId val="{00000000-3A5E-4B7D-AF5E-1FD39A1A9A4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12.12</c:v>
                </c:pt>
                <c:pt idx="1">
                  <c:v>14.95</c:v>
                </c:pt>
                <c:pt idx="2">
                  <c:v>15.18</c:v>
                </c:pt>
                <c:pt idx="3">
                  <c:v>15.42</c:v>
                </c:pt>
                <c:pt idx="4">
                  <c:v>13.83</c:v>
                </c:pt>
              </c:numCache>
            </c:numRef>
          </c:val>
          <c:extLst>
            <c:ext xmlns:c16="http://schemas.microsoft.com/office/drawing/2014/chart" uri="{C3380CC4-5D6E-409C-BE32-E72D297353CC}">
              <c16:uniqueId val="{00000001-3A5E-4B7D-AF5E-1FD39A1A9A4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c:v>
                </c:pt>
                <c:pt idx="1">
                  <c:v>-0.76</c:v>
                </c:pt>
                <c:pt idx="2">
                  <c:v>-2.2000000000000002</c:v>
                </c:pt>
                <c:pt idx="3">
                  <c:v>-8.83</c:v>
                </c:pt>
                <c:pt idx="4">
                  <c:v>-5.54</c:v>
                </c:pt>
              </c:numCache>
            </c:numRef>
          </c:val>
          <c:smooth val="0"/>
          <c:extLst>
            <c:ext xmlns:c16="http://schemas.microsoft.com/office/drawing/2014/chart" uri="{C3380CC4-5D6E-409C-BE32-E72D297353CC}">
              <c16:uniqueId val="{00000002-3A5E-4B7D-AF5E-1FD39A1A9A4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0.32</c:v>
                </c:pt>
                <c:pt idx="2">
                  <c:v>#N/A</c:v>
                </c:pt>
                <c:pt idx="3">
                  <c:v>0.15</c:v>
                </c:pt>
                <c:pt idx="4">
                  <c:v>#N/A</c:v>
                </c:pt>
                <c:pt idx="5">
                  <c:v>0.09</c:v>
                </c:pt>
                <c:pt idx="6">
                  <c:v>#N/A</c:v>
                </c:pt>
                <c:pt idx="7">
                  <c:v>0</c:v>
                </c:pt>
                <c:pt idx="8">
                  <c:v>#N/A</c:v>
                </c:pt>
                <c:pt idx="9">
                  <c:v>0</c:v>
                </c:pt>
              </c:numCache>
            </c:numRef>
          </c:val>
          <c:extLst>
            <c:ext xmlns:c16="http://schemas.microsoft.com/office/drawing/2014/chart" uri="{C3380CC4-5D6E-409C-BE32-E72D297353CC}">
              <c16:uniqueId val="{00000000-758B-43D0-85D4-5E277B8D4D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8B-43D0-85D4-5E277B8D4D16}"/>
            </c:ext>
          </c:extLst>
        </c:ser>
        <c:ser>
          <c:idx val="2"/>
          <c:order val="2"/>
          <c:tx>
            <c:strRef>
              <c:f>データシート!$A$29</c:f>
              <c:strCache>
                <c:ptCount val="1"/>
                <c:pt idx="0">
                  <c:v>塩竈市公共用地先行取得事業特別会計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58B-43D0-85D4-5E277B8D4D16}"/>
            </c:ext>
          </c:extLst>
        </c:ser>
        <c:ser>
          <c:idx val="3"/>
          <c:order val="3"/>
          <c:tx>
            <c:strRef>
              <c:f>データシート!$A$30</c:f>
              <c:strCache>
                <c:ptCount val="1"/>
                <c:pt idx="0">
                  <c:v>塩竈市後期高齢者医療事業特別会計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0.05</c:v>
                </c:pt>
                <c:pt idx="4">
                  <c:v>#N/A</c:v>
                </c:pt>
                <c:pt idx="5">
                  <c:v>0.06</c:v>
                </c:pt>
                <c:pt idx="6">
                  <c:v>#N/A</c:v>
                </c:pt>
                <c:pt idx="7">
                  <c:v>0.1</c:v>
                </c:pt>
                <c:pt idx="8">
                  <c:v>#N/A</c:v>
                </c:pt>
                <c:pt idx="9">
                  <c:v>0.08</c:v>
                </c:pt>
              </c:numCache>
            </c:numRef>
          </c:val>
          <c:extLst>
            <c:ext xmlns:c16="http://schemas.microsoft.com/office/drawing/2014/chart" uri="{C3380CC4-5D6E-409C-BE32-E72D297353CC}">
              <c16:uniqueId val="{00000003-758B-43D0-85D4-5E277B8D4D16}"/>
            </c:ext>
          </c:extLst>
        </c:ser>
        <c:ser>
          <c:idx val="4"/>
          <c:order val="4"/>
          <c:tx>
            <c:strRef>
              <c:f>データシート!$A$31</c:f>
              <c:strCache>
                <c:ptCount val="1"/>
                <c:pt idx="0">
                  <c:v>塩竈市介護保険事業特別会計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0.12</c:v>
                </c:pt>
                <c:pt idx="4">
                  <c:v>#N/A</c:v>
                </c:pt>
                <c:pt idx="5">
                  <c:v>0.13</c:v>
                </c:pt>
                <c:pt idx="6">
                  <c:v>#N/A</c:v>
                </c:pt>
                <c:pt idx="7">
                  <c:v>0.15</c:v>
                </c:pt>
                <c:pt idx="8">
                  <c:v>#N/A</c:v>
                </c:pt>
                <c:pt idx="9">
                  <c:v>0.1</c:v>
                </c:pt>
              </c:numCache>
            </c:numRef>
          </c:val>
          <c:extLst>
            <c:ext xmlns:c16="http://schemas.microsoft.com/office/drawing/2014/chart" uri="{C3380CC4-5D6E-409C-BE32-E72D297353CC}">
              <c16:uniqueId val="{00000004-758B-43D0-85D4-5E277B8D4D16}"/>
            </c:ext>
          </c:extLst>
        </c:ser>
        <c:ser>
          <c:idx val="5"/>
          <c:order val="5"/>
          <c:tx>
            <c:strRef>
              <c:f>データシート!$A$32</c:f>
              <c:strCache>
                <c:ptCount val="1"/>
                <c:pt idx="0">
                  <c:v>塩竈市国民健康保険事業特別会計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0.27</c:v>
                </c:pt>
                <c:pt idx="4">
                  <c:v>#N/A</c:v>
                </c:pt>
                <c:pt idx="5">
                  <c:v>0.24</c:v>
                </c:pt>
                <c:pt idx="6">
                  <c:v>#N/A</c:v>
                </c:pt>
                <c:pt idx="7">
                  <c:v>0.3</c:v>
                </c:pt>
                <c:pt idx="8">
                  <c:v>#N/A</c:v>
                </c:pt>
                <c:pt idx="9">
                  <c:v>0.17</c:v>
                </c:pt>
              </c:numCache>
            </c:numRef>
          </c:val>
          <c:extLst>
            <c:ext xmlns:c16="http://schemas.microsoft.com/office/drawing/2014/chart" uri="{C3380CC4-5D6E-409C-BE32-E72D297353CC}">
              <c16:uniqueId val="{00000005-758B-43D0-85D4-5E277B8D4D16}"/>
            </c:ext>
          </c:extLst>
        </c:ser>
        <c:ser>
          <c:idx val="6"/>
          <c:order val="6"/>
          <c:tx>
            <c:strRef>
              <c:f>データシート!$A$33</c:f>
              <c:strCache>
                <c:ptCount val="1"/>
                <c:pt idx="0">
                  <c:v>塩竈市立病院事業会計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c:v>
                </c:pt>
                <c:pt idx="2">
                  <c:v>#N/A</c:v>
                </c:pt>
                <c:pt idx="3">
                  <c:v>0.65</c:v>
                </c:pt>
                <c:pt idx="4">
                  <c:v>#N/A</c:v>
                </c:pt>
                <c:pt idx="5">
                  <c:v>2.4900000000000002</c:v>
                </c:pt>
                <c:pt idx="6">
                  <c:v>#N/A</c:v>
                </c:pt>
                <c:pt idx="7">
                  <c:v>2.46</c:v>
                </c:pt>
                <c:pt idx="8">
                  <c:v>#N/A</c:v>
                </c:pt>
                <c:pt idx="9">
                  <c:v>1.22</c:v>
                </c:pt>
              </c:numCache>
            </c:numRef>
          </c:val>
          <c:extLst>
            <c:ext xmlns:c16="http://schemas.microsoft.com/office/drawing/2014/chart" uri="{C3380CC4-5D6E-409C-BE32-E72D297353CC}">
              <c16:uniqueId val="{00000006-758B-43D0-85D4-5E277B8D4D1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8.67</c:v>
                </c:pt>
                <c:pt idx="2">
                  <c:v>#N/A</c:v>
                </c:pt>
                <c:pt idx="3">
                  <c:v>8.64</c:v>
                </c:pt>
                <c:pt idx="4">
                  <c:v>#N/A</c:v>
                </c:pt>
                <c:pt idx="5">
                  <c:v>11.37</c:v>
                </c:pt>
                <c:pt idx="6">
                  <c:v>#N/A</c:v>
                </c:pt>
                <c:pt idx="7">
                  <c:v>7.69</c:v>
                </c:pt>
                <c:pt idx="8">
                  <c:v>#N/A</c:v>
                </c:pt>
                <c:pt idx="9">
                  <c:v>7.23</c:v>
                </c:pt>
              </c:numCache>
            </c:numRef>
          </c:val>
          <c:extLst>
            <c:ext xmlns:c16="http://schemas.microsoft.com/office/drawing/2014/chart" uri="{C3380CC4-5D6E-409C-BE32-E72D297353CC}">
              <c16:uniqueId val="{00000007-758B-43D0-85D4-5E277B8D4D16}"/>
            </c:ext>
          </c:extLst>
        </c:ser>
        <c:ser>
          <c:idx val="8"/>
          <c:order val="8"/>
          <c:tx>
            <c:strRef>
              <c:f>データシート!$A$35</c:f>
              <c:strCache>
                <c:ptCount val="1"/>
                <c:pt idx="0">
                  <c:v>塩竈市下水道事業会計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3.37</c:v>
                </c:pt>
                <c:pt idx="2">
                  <c:v>#N/A</c:v>
                </c:pt>
                <c:pt idx="3">
                  <c:v>3.71</c:v>
                </c:pt>
                <c:pt idx="4">
                  <c:v>#N/A</c:v>
                </c:pt>
                <c:pt idx="5">
                  <c:v>4.25</c:v>
                </c:pt>
                <c:pt idx="6">
                  <c:v>#N/A</c:v>
                </c:pt>
                <c:pt idx="7">
                  <c:v>6.3</c:v>
                </c:pt>
                <c:pt idx="8">
                  <c:v>#N/A</c:v>
                </c:pt>
                <c:pt idx="9">
                  <c:v>7.48</c:v>
                </c:pt>
              </c:numCache>
            </c:numRef>
          </c:val>
          <c:extLst>
            <c:ext xmlns:c16="http://schemas.microsoft.com/office/drawing/2014/chart" uri="{C3380CC4-5D6E-409C-BE32-E72D297353CC}">
              <c16:uniqueId val="{00000008-758B-43D0-85D4-5E277B8D4D16}"/>
            </c:ext>
          </c:extLst>
        </c:ser>
        <c:ser>
          <c:idx val="9"/>
          <c:order val="9"/>
          <c:tx>
            <c:strRef>
              <c:f>データシート!$A$36</c:f>
              <c:strCache>
                <c:ptCount val="1"/>
                <c:pt idx="0">
                  <c:v>塩竈市水道事業会計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12.59</c:v>
                </c:pt>
                <c:pt idx="2">
                  <c:v>#N/A</c:v>
                </c:pt>
                <c:pt idx="3">
                  <c:v>13.94</c:v>
                </c:pt>
                <c:pt idx="4">
                  <c:v>#N/A</c:v>
                </c:pt>
                <c:pt idx="5">
                  <c:v>15.16</c:v>
                </c:pt>
                <c:pt idx="6">
                  <c:v>#N/A</c:v>
                </c:pt>
                <c:pt idx="7">
                  <c:v>15.7</c:v>
                </c:pt>
                <c:pt idx="8">
                  <c:v>#N/A</c:v>
                </c:pt>
                <c:pt idx="9">
                  <c:v>16.21</c:v>
                </c:pt>
              </c:numCache>
            </c:numRef>
          </c:val>
          <c:extLst>
            <c:ext xmlns:c16="http://schemas.microsoft.com/office/drawing/2014/chart" uri="{C3380CC4-5D6E-409C-BE32-E72D297353CC}">
              <c16:uniqueId val="{00000009-758B-43D0-85D4-5E277B8D4D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2603</c:v>
                </c:pt>
                <c:pt idx="5">
                  <c:v>2587</c:v>
                </c:pt>
                <c:pt idx="8">
                  <c:v>2445</c:v>
                </c:pt>
                <c:pt idx="11">
                  <c:v>2410</c:v>
                </c:pt>
                <c:pt idx="14">
                  <c:v>2348</c:v>
                </c:pt>
              </c:numCache>
            </c:numRef>
          </c:val>
          <c:extLst>
            <c:ext xmlns:c16="http://schemas.microsoft.com/office/drawing/2014/chart" uri="{C3380CC4-5D6E-409C-BE32-E72D297353CC}">
              <c16:uniqueId val="{00000000-C4D6-432C-B559-F421332115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D6-432C-B559-F421332115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C4D6-432C-B559-F421332115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45</c:v>
                </c:pt>
                <c:pt idx="6">
                  <c:v>58</c:v>
                </c:pt>
                <c:pt idx="9">
                  <c:v>53</c:v>
                </c:pt>
                <c:pt idx="12">
                  <c:v>56</c:v>
                </c:pt>
              </c:numCache>
            </c:numRef>
          </c:val>
          <c:extLst>
            <c:ext xmlns:c16="http://schemas.microsoft.com/office/drawing/2014/chart" uri="{C3380CC4-5D6E-409C-BE32-E72D297353CC}">
              <c16:uniqueId val="{00000003-C4D6-432C-B559-F421332115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1202</c:v>
                </c:pt>
                <c:pt idx="3">
                  <c:v>1221</c:v>
                </c:pt>
                <c:pt idx="6">
                  <c:v>1170</c:v>
                </c:pt>
                <c:pt idx="9">
                  <c:v>1197</c:v>
                </c:pt>
                <c:pt idx="12">
                  <c:v>1026</c:v>
                </c:pt>
              </c:numCache>
            </c:numRef>
          </c:val>
          <c:extLst>
            <c:ext xmlns:c16="http://schemas.microsoft.com/office/drawing/2014/chart" uri="{C3380CC4-5D6E-409C-BE32-E72D297353CC}">
              <c16:uniqueId val="{00000004-C4D6-432C-B559-F421332115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D6-432C-B559-F421332115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D6-432C-B559-F421332115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1805</c:v>
                </c:pt>
                <c:pt idx="3">
                  <c:v>1696</c:v>
                </c:pt>
                <c:pt idx="6">
                  <c:v>1752</c:v>
                </c:pt>
                <c:pt idx="9">
                  <c:v>1755</c:v>
                </c:pt>
                <c:pt idx="12">
                  <c:v>1653</c:v>
                </c:pt>
              </c:numCache>
            </c:numRef>
          </c:val>
          <c:extLst>
            <c:ext xmlns:c16="http://schemas.microsoft.com/office/drawing/2014/chart" uri="{C3380CC4-5D6E-409C-BE32-E72D297353CC}">
              <c16:uniqueId val="{00000007-C4D6-432C-B559-F421332115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431</c:v>
                </c:pt>
                <c:pt idx="2">
                  <c:v>#N/A</c:v>
                </c:pt>
                <c:pt idx="3">
                  <c:v>#N/A</c:v>
                </c:pt>
                <c:pt idx="4">
                  <c:v>375</c:v>
                </c:pt>
                <c:pt idx="5">
                  <c:v>#N/A</c:v>
                </c:pt>
                <c:pt idx="6">
                  <c:v>#N/A</c:v>
                </c:pt>
                <c:pt idx="7">
                  <c:v>535</c:v>
                </c:pt>
                <c:pt idx="8">
                  <c:v>#N/A</c:v>
                </c:pt>
                <c:pt idx="9">
                  <c:v>#N/A</c:v>
                </c:pt>
                <c:pt idx="10">
                  <c:v>595</c:v>
                </c:pt>
                <c:pt idx="11">
                  <c:v>#N/A</c:v>
                </c:pt>
                <c:pt idx="12">
                  <c:v>#N/A</c:v>
                </c:pt>
                <c:pt idx="13">
                  <c:v>387</c:v>
                </c:pt>
                <c:pt idx="14">
                  <c:v>#N/A</c:v>
                </c:pt>
              </c:numCache>
            </c:numRef>
          </c:val>
          <c:smooth val="0"/>
          <c:extLst>
            <c:ext xmlns:c16="http://schemas.microsoft.com/office/drawing/2014/chart" uri="{C3380CC4-5D6E-409C-BE32-E72D297353CC}">
              <c16:uniqueId val="{00000008-C4D6-432C-B559-F421332115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23547</c:v>
                </c:pt>
                <c:pt idx="5">
                  <c:v>22809</c:v>
                </c:pt>
                <c:pt idx="8">
                  <c:v>21367</c:v>
                </c:pt>
                <c:pt idx="11">
                  <c:v>20666</c:v>
                </c:pt>
                <c:pt idx="14">
                  <c:v>19973</c:v>
                </c:pt>
              </c:numCache>
            </c:numRef>
          </c:val>
          <c:extLst>
            <c:ext xmlns:c16="http://schemas.microsoft.com/office/drawing/2014/chart" uri="{C3380CC4-5D6E-409C-BE32-E72D297353CC}">
              <c16:uniqueId val="{00000000-2042-4A6B-91CB-E56219DA73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5762</c:v>
                </c:pt>
                <c:pt idx="5">
                  <c:v>5396</c:v>
                </c:pt>
                <c:pt idx="8">
                  <c:v>4624</c:v>
                </c:pt>
                <c:pt idx="11">
                  <c:v>4277</c:v>
                </c:pt>
                <c:pt idx="14">
                  <c:v>4069</c:v>
                </c:pt>
              </c:numCache>
            </c:numRef>
          </c:val>
          <c:extLst>
            <c:ext xmlns:c16="http://schemas.microsoft.com/office/drawing/2014/chart" uri="{C3380CC4-5D6E-409C-BE32-E72D297353CC}">
              <c16:uniqueId val="{00000001-2042-4A6B-91CB-E56219DA73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9417</c:v>
                </c:pt>
                <c:pt idx="5">
                  <c:v>10374</c:v>
                </c:pt>
                <c:pt idx="8">
                  <c:v>11026</c:v>
                </c:pt>
                <c:pt idx="11">
                  <c:v>12084</c:v>
                </c:pt>
                <c:pt idx="14">
                  <c:v>12771</c:v>
                </c:pt>
              </c:numCache>
            </c:numRef>
          </c:val>
          <c:extLst>
            <c:ext xmlns:c16="http://schemas.microsoft.com/office/drawing/2014/chart" uri="{C3380CC4-5D6E-409C-BE32-E72D297353CC}">
              <c16:uniqueId val="{00000002-2042-4A6B-91CB-E56219DA73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42-4A6B-91CB-E56219DA73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42-4A6B-91CB-E56219DA73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69</c:v>
                </c:pt>
                <c:pt idx="3">
                  <c:v>1</c:v>
                </c:pt>
                <c:pt idx="6">
                  <c:v>12</c:v>
                </c:pt>
                <c:pt idx="9">
                  <c:v>30</c:v>
                </c:pt>
                <c:pt idx="12">
                  <c:v>111</c:v>
                </c:pt>
              </c:numCache>
            </c:numRef>
          </c:val>
          <c:extLst>
            <c:ext xmlns:c16="http://schemas.microsoft.com/office/drawing/2014/chart" uri="{C3380CC4-5D6E-409C-BE32-E72D297353CC}">
              <c16:uniqueId val="{00000005-2042-4A6B-91CB-E56219DA73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3591</c:v>
                </c:pt>
                <c:pt idx="3">
                  <c:v>3351</c:v>
                </c:pt>
                <c:pt idx="6">
                  <c:v>3257</c:v>
                </c:pt>
                <c:pt idx="9">
                  <c:v>3188</c:v>
                </c:pt>
                <c:pt idx="12">
                  <c:v>3203</c:v>
                </c:pt>
              </c:numCache>
            </c:numRef>
          </c:val>
          <c:extLst>
            <c:ext xmlns:c16="http://schemas.microsoft.com/office/drawing/2014/chart" uri="{C3380CC4-5D6E-409C-BE32-E72D297353CC}">
              <c16:uniqueId val="{00000006-2042-4A6B-91CB-E56219DA73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892</c:v>
                </c:pt>
                <c:pt idx="3">
                  <c:v>861</c:v>
                </c:pt>
                <c:pt idx="6">
                  <c:v>665</c:v>
                </c:pt>
                <c:pt idx="9">
                  <c:v>632</c:v>
                </c:pt>
                <c:pt idx="12">
                  <c:v>620</c:v>
                </c:pt>
              </c:numCache>
            </c:numRef>
          </c:val>
          <c:extLst>
            <c:ext xmlns:c16="http://schemas.microsoft.com/office/drawing/2014/chart" uri="{C3380CC4-5D6E-409C-BE32-E72D297353CC}">
              <c16:uniqueId val="{00000007-2042-4A6B-91CB-E56219DA73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11946</c:v>
                </c:pt>
                <c:pt idx="3">
                  <c:v>12376</c:v>
                </c:pt>
                <c:pt idx="6">
                  <c:v>10150</c:v>
                </c:pt>
                <c:pt idx="9">
                  <c:v>9803</c:v>
                </c:pt>
                <c:pt idx="12">
                  <c:v>9780</c:v>
                </c:pt>
              </c:numCache>
            </c:numRef>
          </c:val>
          <c:extLst>
            <c:ext xmlns:c16="http://schemas.microsoft.com/office/drawing/2014/chart" uri="{C3380CC4-5D6E-409C-BE32-E72D297353CC}">
              <c16:uniqueId val="{00000008-2042-4A6B-91CB-E56219DA73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2042-4A6B-91CB-E56219DA73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18394</c:v>
                </c:pt>
                <c:pt idx="3">
                  <c:v>18161</c:v>
                </c:pt>
                <c:pt idx="6">
                  <c:v>17816</c:v>
                </c:pt>
                <c:pt idx="9">
                  <c:v>17223</c:v>
                </c:pt>
                <c:pt idx="12">
                  <c:v>17464</c:v>
                </c:pt>
              </c:numCache>
            </c:numRef>
          </c:val>
          <c:extLst>
            <c:ext xmlns:c16="http://schemas.microsoft.com/office/drawing/2014/chart" uri="{C3380CC4-5D6E-409C-BE32-E72D297353CC}">
              <c16:uniqueId val="{0000000A-2042-4A6B-91CB-E56219DA73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042-4A6B-91CB-E56219DA73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1899</c:v>
                </c:pt>
                <c:pt idx="1">
                  <c:v>1952</c:v>
                </c:pt>
                <c:pt idx="2">
                  <c:v>1774</c:v>
                </c:pt>
              </c:numCache>
            </c:numRef>
          </c:val>
          <c:extLst>
            <c:ext xmlns:c16="http://schemas.microsoft.com/office/drawing/2014/chart" uri="{C3380CC4-5D6E-409C-BE32-E72D297353CC}">
              <c16:uniqueId val="{00000000-B9A0-4A00-A12A-C606601C82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107</c:v>
                </c:pt>
                <c:pt idx="1">
                  <c:v>112</c:v>
                </c:pt>
                <c:pt idx="2">
                  <c:v>131</c:v>
                </c:pt>
              </c:numCache>
            </c:numRef>
          </c:val>
          <c:extLst>
            <c:ext xmlns:c16="http://schemas.microsoft.com/office/drawing/2014/chart" uri="{C3380CC4-5D6E-409C-BE32-E72D297353CC}">
              <c16:uniqueId val="{00000001-B9A0-4A00-A12A-C606601C82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7342</c:v>
                </c:pt>
                <c:pt idx="1">
                  <c:v>8429</c:v>
                </c:pt>
                <c:pt idx="2">
                  <c:v>9347</c:v>
                </c:pt>
              </c:numCache>
            </c:numRef>
          </c:val>
          <c:extLst>
            <c:ext xmlns:c16="http://schemas.microsoft.com/office/drawing/2014/chart" uri="{C3380CC4-5D6E-409C-BE32-E72D297353CC}">
              <c16:uniqueId val="{00000002-B9A0-4A00-A12A-C606601C82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{DA2EA625-A463-44C1-83E8-8A996144592D}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492-4936-955A-F12F47A431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{5E1DF5B7-2BE4-4FA9-8D81-88B6CA9B02AB}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92-4936-955A-F12F47A431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{7CE0B8FD-0D13-42F3-9098-E6E15E1D765A}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92-4936-955A-F12F47A431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{3F67AF95-A837-4E53-8B76-C4E35D8CC51A}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92-4936-955A-F12F47A431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{B8D97D7E-896B-4F01-81A9-A7E655E43587}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92-4936-955A-F12F47A431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{98A507BC-5EB3-4ED4-9592-D23A8887D380}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492-4936-955A-F12F47A431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{11BBC71A-EC8E-479D-89CA-9121A324F02D}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492-4936-955A-F12F47A431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{5CF7F41A-968C-41FA-AD13-6CEDB837CE37}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492-4936-955A-F12F47A431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{C0B65925-B220-4D28-AABC-6498B9605A92}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492-4936-955A-F12F47A431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59.4</c:v>
                </c:pt>
                <c:pt idx="16">
                  <c:v>60.9</c:v>
                </c:pt>
                <c:pt idx="24">
                  <c:v>61.3</c:v>
                </c:pt>
                <c:pt idx="32">
                  <c:v>62.9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492-4936-955A-F12F47A431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{F54112BF-B9A3-4D2C-BE46-2A4BD073EF74}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492-4936-955A-F12F47A431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{EE038FA7-2EC3-4356-8B8D-DAF751296B70}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92-4936-955A-F12F47A431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{41B91C97-EB40-4ACF-9BB7-4E7F08E42F8F}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92-4936-955A-F12F47A431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{E44AB40F-D87F-4ED3-AE1C-AB56EED36BFD}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92-4936-955A-F12F47A431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{99C1FD69-8DF5-4480-8B02-5915CABDA98D}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92-4936-955A-F12F47A431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{215D36E0-5ED2-452E-A72C-A27F8B5C428F}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492-4936-955A-F12F47A431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{CEDB5835-2AEB-451E-BBD6-986CBDAA0F48}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492-4936-955A-F12F47A431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{0CA7723E-96F7-48B4-8708-77666C6F6CC2}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492-4936-955A-F12F47A431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{9AEEB42A-7B2B-40AE-BF41-898FD44B41E5}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492-4936-955A-F12F47A431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492-4936-955A-F12F47A4312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{18BAEDF0-6731-4041-B5C8-A6A6BDFB0824}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03B-4E05-A89A-C8B11F446A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{AC5A93C5-E124-4525-BFC5-CC3AE0CAE0D7}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3B-4E05-A89A-C8B11F446A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{72B5B8F3-E164-4BDD-8B44-A4C3070042D2}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3B-4E05-A89A-C8B11F446A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{343C5C5E-97A1-4E77-86B3-A6400AD38664}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3B-4E05-A89A-C8B11F446A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{9E8E2029-0CCE-4091-98EC-CD5DC1E6C6D1}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3B-4E05-A89A-C8B11F446A8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{FAAABA95-BA3D-47C5-8AB8-D3B4DA053593}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03B-4E05-A89A-C8B11F446A8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{1879D0F4-AC07-49BC-A9A5-7E0E7C596571}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03B-4E05-A89A-C8B11F446A8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{0F8329B0-C59B-49DF-8EB1-8C352C8EEFEE}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03B-4E05-A89A-C8B11F446A8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{90E964D5-FFED-47CE-8179-1721B024C3F4}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03B-4E05-A89A-C8B11F446A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4.5999999999999996</c:v>
                </c:pt>
                <c:pt idx="16">
                  <c:v>4.2</c:v>
                </c:pt>
                <c:pt idx="24">
                  <c:v>4.5999999999999996</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03B-4E05-A89A-C8B11F446A8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{EF95CF37-790F-406B-A755-E7009D442355}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03B-4E05-A89A-C8B11F446A8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{460F9E55-2A9D-460E-BA90-3CEECEAD1130}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3B-4E05-A89A-C8B11F446A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{0912716F-B331-4B9B-9A88-D19507182C04}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3B-4E05-A89A-C8B11F446A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{D17A6BB9-116A-40A6-B133-F7D86437CD5A}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3B-4E05-A89A-C8B11F446A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{A33A6265-61B9-4643-8133-609751573A8A}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3B-4E05-A89A-C8B11F446A8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{80D5F866-BD2C-43F1-9D98-0D047E26CAA3}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03B-4E05-A89A-C8B11F446A8A}"/>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{21906000-40B6-4940-BEAD-7F56D15EABD6}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03B-4E05-A89A-C8B11F446A8A}"/>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{FB8B9FD3-27E4-4E5F-A888-464800CD3505}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03B-4E05-A89A-C8B11F446A8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{B09AC025-3BA4-46CE-A072-A2A9B91BA941}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03B-4E05-A89A-C8B11F446A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03B-4E05-A89A-C8B11F446A8A}"/>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tx1"/>
              </a:solidFill>
              <a:effectLst/>
              <a:latin typeface="+mn-lt"/>
              <a:ea typeface="+mn-ea"/>
              <a:cs typeface="+mn-cs"/>
            </a:rPr>
            <a:t>基準財政需要額について</a:t>
          </a:r>
          <a:r>
            <a:rPr kumimoji="1" lang="ja-JP" altLang="en-US" sz="1000">
              <a:solidFill>
                <a:schemeClr val="tx1"/>
              </a:solidFill>
              <a:effectLst/>
              <a:latin typeface="+mn-lt"/>
              <a:ea typeface="+mn-ea"/>
              <a:cs typeface="+mn-cs"/>
            </a:rPr>
            <a:t>は</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公害防止事業債償還費の減による公債費の減等</a:t>
          </a:r>
          <a:r>
            <a:rPr kumimoji="1" lang="ja-JP" altLang="ja-JP" sz="1000">
              <a:solidFill>
                <a:schemeClr val="tx1"/>
              </a:solidFill>
              <a:effectLst/>
              <a:latin typeface="+mn-lt"/>
              <a:ea typeface="+mn-ea"/>
              <a:cs typeface="+mn-cs"/>
            </a:rPr>
            <a:t>により</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前年度から</a:t>
          </a:r>
          <a:r>
            <a:rPr kumimoji="1" lang="ja-JP" altLang="en-US" sz="1000">
              <a:solidFill>
                <a:schemeClr val="tx1"/>
              </a:solidFill>
              <a:effectLst/>
              <a:latin typeface="+mn-lt"/>
              <a:ea typeface="+mn-ea"/>
              <a:cs typeface="+mn-cs"/>
            </a:rPr>
            <a:t>減</a:t>
          </a:r>
          <a:r>
            <a:rPr kumimoji="1" lang="ja-JP" altLang="ja-JP" sz="1000">
              <a:solidFill>
                <a:schemeClr val="tx1"/>
              </a:solidFill>
              <a:effectLst/>
              <a:latin typeface="+mn-lt"/>
              <a:ea typeface="+mn-ea"/>
              <a:cs typeface="+mn-cs"/>
            </a:rPr>
            <a:t>となった。また、基準財政収入額は市税や地方消費税交付金における増収</a:t>
          </a:r>
          <a:r>
            <a:rPr kumimoji="1" lang="ja-JP" altLang="en-US" sz="1000">
              <a:solidFill>
                <a:schemeClr val="tx1"/>
              </a:solidFill>
              <a:effectLst/>
              <a:latin typeface="+mn-lt"/>
              <a:ea typeface="+mn-ea"/>
              <a:cs typeface="+mn-cs"/>
            </a:rPr>
            <a:t>等により、前年度から増となった</a:t>
          </a:r>
          <a:r>
            <a:rPr kumimoji="1" lang="ja-JP" altLang="ja-JP" sz="1000">
              <a:solidFill>
                <a:schemeClr val="tx1"/>
              </a:solidFill>
              <a:effectLst/>
              <a:latin typeface="+mn-lt"/>
              <a:ea typeface="+mn-ea"/>
              <a:cs typeface="+mn-cs"/>
            </a:rPr>
            <a:t>。その結果、財政力指数は</a:t>
          </a:r>
          <a:r>
            <a:rPr kumimoji="1" lang="en-US" altLang="ja-JP" sz="1000">
              <a:solidFill>
                <a:schemeClr val="tx1"/>
              </a:solidFill>
              <a:effectLst/>
              <a:latin typeface="+mn-lt"/>
              <a:ea typeface="+mn-ea"/>
              <a:cs typeface="+mn-cs"/>
            </a:rPr>
            <a:t>0.52</a:t>
          </a:r>
          <a:r>
            <a:rPr kumimoji="1" lang="ja-JP" altLang="en-US" sz="1000">
              <a:solidFill>
                <a:schemeClr val="tx1"/>
              </a:solidFill>
              <a:effectLst/>
              <a:latin typeface="+mn-lt"/>
              <a:ea typeface="+mn-ea"/>
              <a:cs typeface="+mn-cs"/>
            </a:rPr>
            <a:t>と若干の増となった。</a:t>
          </a:r>
          <a:r>
            <a:rPr kumimoji="1" lang="ja-JP" altLang="ja-JP" sz="1000">
              <a:solidFill>
                <a:schemeClr val="tx1"/>
              </a:solidFill>
              <a:effectLst/>
              <a:latin typeface="+mn-lt"/>
              <a:ea typeface="+mn-ea"/>
              <a:cs typeface="+mn-cs"/>
            </a:rPr>
            <a:t>依然として類似団体平均を下回っている状況にあるため、予算枠配分による経常経費の更なる削減や、事業のキャップ制などによる政策的経費、投資的経費の抑制などの歳出の見直しを実施するとともに、収納率の向上や</a:t>
          </a:r>
          <a:r>
            <a:rPr kumimoji="1" lang="ja-JP" altLang="en-US" sz="1000">
              <a:solidFill>
                <a:schemeClr val="tx1"/>
              </a:solidFill>
              <a:effectLst/>
              <a:latin typeface="+mn-lt"/>
              <a:ea typeface="+mn-ea"/>
              <a:cs typeface="+mn-cs"/>
            </a:rPr>
            <a:t>財産活用による</a:t>
          </a:r>
          <a:r>
            <a:rPr kumimoji="1" lang="ja-JP" altLang="ja-JP" sz="1000">
              <a:solidFill>
                <a:schemeClr val="tx1"/>
              </a:solidFill>
              <a:effectLst/>
              <a:latin typeface="+mn-lt"/>
              <a:ea typeface="+mn-ea"/>
              <a:cs typeface="+mn-cs"/>
            </a:rPr>
            <a:t>土地売払収入・広告収入</a:t>
          </a:r>
          <a:r>
            <a:rPr kumimoji="1" lang="ja-JP" altLang="en-US" sz="1000">
              <a:solidFill>
                <a:schemeClr val="tx1"/>
              </a:solidFill>
              <a:effectLst/>
              <a:latin typeface="+mn-lt"/>
              <a:ea typeface="+mn-ea"/>
              <a:cs typeface="+mn-cs"/>
            </a:rPr>
            <a:t>・基金運用益の確保</a:t>
          </a:r>
          <a:r>
            <a:rPr kumimoji="1" lang="ja-JP" altLang="ja-JP" sz="1000">
              <a:solidFill>
                <a:schemeClr val="tx1"/>
              </a:solidFill>
              <a:effectLst/>
              <a:latin typeface="+mn-lt"/>
              <a:ea typeface="+mn-ea"/>
              <a:cs typeface="+mn-cs"/>
            </a:rPr>
            <a:t>、ふるさと納税</a:t>
          </a:r>
          <a:r>
            <a:rPr kumimoji="1" lang="ja-JP" altLang="en-US" sz="1000">
              <a:solidFill>
                <a:schemeClr val="tx1"/>
              </a:solidFill>
              <a:effectLst/>
              <a:latin typeface="+mn-lt"/>
              <a:ea typeface="+mn-ea"/>
              <a:cs typeface="+mn-cs"/>
            </a:rPr>
            <a:t>の増収</a:t>
          </a:r>
          <a:r>
            <a:rPr kumimoji="1" lang="ja-JP" altLang="ja-JP" sz="1000">
              <a:solidFill>
                <a:schemeClr val="tx1"/>
              </a:solidFill>
              <a:effectLst/>
              <a:latin typeface="+mn-lt"/>
              <a:ea typeface="+mn-ea"/>
              <a:cs typeface="+mn-cs"/>
            </a:rPr>
            <a:t>といった自主財源確保策に努める。</a:t>
          </a:r>
          <a:endParaRPr lang="ja-JP" altLang="ja-JP" sz="10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24342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480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24342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24342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24342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144992</xdr:rowOff>
    </xdr:from>
    <xdr:to>
      <xdr:col>19</xdr:col>
      <xdr:colOff>184150</xdr:colOff>
      <xdr:row>44</xdr:row>
      <xdr:rowOff>75142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59919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0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23</a:t>
          </a:r>
          <a:r>
            <a:rPr kumimoji="1" lang="ja-JP" altLang="ja-JP" sz="1100">
              <a:solidFill>
                <a:schemeClr val="tx1"/>
              </a:solidFill>
              <a:effectLst/>
              <a:latin typeface="+mn-lt"/>
              <a:ea typeface="+mn-ea"/>
              <a:cs typeface="+mn-cs"/>
            </a:rPr>
            <a:t>年度に東日本大震災の影響により</a:t>
          </a:r>
          <a:r>
            <a:rPr kumimoji="1" lang="en-US" altLang="ja-JP" sz="1100">
              <a:solidFill>
                <a:schemeClr val="tx1"/>
              </a:solidFill>
              <a:effectLst/>
              <a:latin typeface="+mn-lt"/>
              <a:ea typeface="+mn-ea"/>
              <a:cs typeface="+mn-cs"/>
            </a:rPr>
            <a:t>10.0</a:t>
          </a:r>
          <a:r>
            <a:rPr kumimoji="1" lang="ja-JP" altLang="ja-JP" sz="1100">
              <a:solidFill>
                <a:schemeClr val="tx1"/>
              </a:solidFill>
              <a:effectLst/>
              <a:latin typeface="+mn-lt"/>
              <a:ea typeface="+mn-ea"/>
              <a:cs typeface="+mn-cs"/>
            </a:rPr>
            <a:t>ポイントの大幅な悪化となって以降、</a:t>
          </a:r>
          <a:r>
            <a:rPr kumimoji="1" lang="ja-JP" altLang="en-US"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3</a:t>
          </a:r>
          <a:r>
            <a:rPr kumimoji="1" lang="ja-JP" altLang="en-US" sz="1100">
              <a:solidFill>
                <a:schemeClr val="tx1"/>
              </a:solidFill>
              <a:effectLst/>
              <a:latin typeface="+mn-lt"/>
              <a:ea typeface="+mn-ea"/>
              <a:cs typeface="+mn-cs"/>
            </a:rPr>
            <a:t>年度を除き、</a:t>
          </a:r>
          <a:r>
            <a:rPr kumimoji="1" lang="en-US" altLang="ja-JP" sz="1100">
              <a:solidFill>
                <a:schemeClr val="tx1"/>
              </a:solidFill>
              <a:effectLst/>
              <a:latin typeface="+mn-lt"/>
              <a:ea typeface="+mn-ea"/>
              <a:cs typeface="+mn-cs"/>
            </a:rPr>
            <a:t>95%</a:t>
          </a:r>
          <a:r>
            <a:rPr kumimoji="1" lang="ja-JP" altLang="ja-JP" sz="1100">
              <a:solidFill>
                <a:schemeClr val="tx1"/>
              </a:solidFill>
              <a:effectLst/>
              <a:latin typeface="+mn-lt"/>
              <a:ea typeface="+mn-ea"/>
              <a:cs typeface="+mn-cs"/>
            </a:rPr>
            <a:t>を超える高い水準にあ</a:t>
          </a:r>
          <a:r>
            <a:rPr kumimoji="1" lang="ja-JP" altLang="en-US" sz="1100">
              <a:solidFill>
                <a:schemeClr val="tx1"/>
              </a:solidFill>
              <a:effectLst/>
              <a:latin typeface="+mn-lt"/>
              <a:ea typeface="+mn-ea"/>
              <a:cs typeface="+mn-cs"/>
            </a:rPr>
            <a:t>り、</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a:t>
          </a:r>
          <a:r>
            <a:rPr kumimoji="1" lang="en-US" altLang="ja-JP" sz="1100">
              <a:solidFill>
                <a:schemeClr val="tx1"/>
              </a:solidFill>
              <a:effectLst/>
              <a:latin typeface="+mn-lt"/>
              <a:ea typeface="+mn-ea"/>
              <a:cs typeface="+mn-cs"/>
            </a:rPr>
            <a:t>98.5%</a:t>
          </a:r>
          <a:r>
            <a:rPr kumimoji="1" lang="ja-JP" altLang="ja-JP" sz="1100">
              <a:solidFill>
                <a:schemeClr val="tx1"/>
              </a:solidFill>
              <a:effectLst/>
              <a:latin typeface="+mn-lt"/>
              <a:ea typeface="+mn-ea"/>
              <a:cs typeface="+mn-cs"/>
            </a:rPr>
            <a:t>と</a:t>
          </a:r>
          <a:r>
            <a:rPr kumimoji="1" lang="ja-JP" altLang="en-US" sz="1100">
              <a:solidFill>
                <a:schemeClr val="tx1"/>
              </a:solidFill>
              <a:effectLst/>
              <a:latin typeface="+mn-lt"/>
              <a:ea typeface="+mn-ea"/>
              <a:cs typeface="+mn-cs"/>
            </a:rPr>
            <a:t>前年度比</a:t>
          </a:r>
          <a:r>
            <a:rPr kumimoji="1" lang="en-US" altLang="ja-JP" sz="1100">
              <a:solidFill>
                <a:schemeClr val="tx1"/>
              </a:solidFill>
              <a:effectLst/>
              <a:latin typeface="+mn-lt"/>
              <a:ea typeface="+mn-ea"/>
              <a:cs typeface="+mn-cs"/>
            </a:rPr>
            <a:t>0.2</a:t>
          </a:r>
          <a:r>
            <a:rPr kumimoji="1" lang="ja-JP" altLang="en-US" sz="1100">
              <a:solidFill>
                <a:schemeClr val="tx1"/>
              </a:solidFill>
              <a:effectLst/>
              <a:latin typeface="+mn-lt"/>
              <a:ea typeface="+mn-ea"/>
              <a:cs typeface="+mn-cs"/>
            </a:rPr>
            <a:t>ポイント悪化した</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悪化した要因としては、補助費等や物件費などの上昇により、分母である歳入面以上に分子である歳出面の増加率が大きかったことから、経常収支比率が悪化した。</a:t>
          </a:r>
          <a:r>
            <a:rPr kumimoji="1" lang="ja-JP" altLang="ja-JP" sz="1100">
              <a:solidFill>
                <a:schemeClr val="tx1"/>
              </a:solidFill>
              <a:effectLst/>
              <a:latin typeface="+mn-lt"/>
              <a:ea typeface="+mn-ea"/>
              <a:cs typeface="+mn-cs"/>
            </a:rPr>
            <a:t>全国平均を大幅に上回っているため、産業基盤の復興や定住人口の増加を目指すことで、更なる税収確保の基盤固めを推進する。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151447</xdr:rowOff>
    </xdr:from>
    <xdr:to>
      <xdr:col>23</xdr:col>
      <xdr:colOff>133350</xdr:colOff>
      <xdr:row>65</xdr:row>
      <xdr:rowOff>163513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95697"/>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65</xdr:row>
      <xdr:rowOff>151447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69015"/>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65</xdr:row>
      <xdr:rowOff>24765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91520"/>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64</xdr:row>
      <xdr:rowOff>153988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91520"/>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100647</xdr:rowOff>
    </xdr:from>
    <xdr:to>
      <xdr:col>19</xdr:col>
      <xdr:colOff>184150</xdr:colOff>
      <xdr:row>66</xdr:row>
      <xdr:rowOff>30797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15574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1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103188</xdr:rowOff>
    </xdr:from>
    <xdr:to>
      <xdr:col>7</xdr:col>
      <xdr:colOff>31750</xdr:colOff>
      <xdr:row>65</xdr:row>
      <xdr:rowOff>33338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18115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年度決算における人件費については、</a:t>
          </a:r>
          <a:r>
            <a:rPr kumimoji="1" lang="ja-JP" altLang="en-US" sz="1100">
              <a:solidFill>
                <a:schemeClr val="tx1"/>
              </a:solidFill>
              <a:effectLst/>
              <a:latin typeface="+mn-lt"/>
              <a:ea typeface="+mn-ea"/>
              <a:cs typeface="+mn-cs"/>
            </a:rPr>
            <a:t>会計年度任用職員の報酬や時間外勤務手当等が減となった一方で、</a:t>
          </a:r>
          <a:r>
            <a:rPr kumimoji="1" lang="ja-JP" altLang="ja-JP" sz="1100">
              <a:solidFill>
                <a:schemeClr val="tx1"/>
              </a:solidFill>
              <a:effectLst/>
              <a:latin typeface="+mn-lt"/>
              <a:ea typeface="+mn-ea"/>
              <a:cs typeface="+mn-cs"/>
            </a:rPr>
            <a:t>人事院勧告の影響等により基本給は増となって</a:t>
          </a:r>
          <a:r>
            <a:rPr kumimoji="1" lang="ja-JP" altLang="en-US" sz="1100">
              <a:solidFill>
                <a:schemeClr val="tx1"/>
              </a:solidFill>
              <a:effectLst/>
              <a:latin typeface="+mn-lt"/>
              <a:ea typeface="+mn-ea"/>
              <a:cs typeface="+mn-cs"/>
            </a:rPr>
            <a:t>おり、人件費全体で増となった</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物件費については、社会教育施設の指定管理者制度導入などが要因となり増となった。</a:t>
          </a:r>
          <a:r>
            <a:rPr kumimoji="1" lang="ja-JP" altLang="ja-JP" sz="1100">
              <a:solidFill>
                <a:schemeClr val="tx1"/>
              </a:solidFill>
              <a:effectLst/>
              <a:latin typeface="+mn-lt"/>
              <a:ea typeface="+mn-ea"/>
              <a:cs typeface="+mn-cs"/>
            </a:rPr>
            <a:t>類団平均、全国平均を下回る結果となっているが、今後、復興事業により整備した施設や市内各所にある老朽化した施設の維持管理経費の増が見込まれるため、更なる適正化に努める。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141777</xdr:rowOff>
    </xdr:from>
    <xdr:to>
      <xdr:col>23</xdr:col>
      <xdr:colOff>133350</xdr:colOff>
      <xdr:row>81</xdr:row>
      <xdr:rowOff>17180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57777"/>
          <a:ext cx="838200" cy="4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141777</xdr:rowOff>
    </xdr:from>
    <xdr:to>
      <xdr:col>19</xdr:col>
      <xdr:colOff>133350</xdr:colOff>
      <xdr:row>80</xdr:row>
      <xdr:rowOff>152577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57777"/>
          <a:ext cx="889000" cy="1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131935</xdr:rowOff>
    </xdr:from>
    <xdr:to>
      <xdr:col>15</xdr:col>
      <xdr:colOff>82550</xdr:colOff>
      <xdr:row>80</xdr:row>
      <xdr:rowOff>152577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47935"/>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118459</xdr:rowOff>
    </xdr:from>
    <xdr:to>
      <xdr:col>11</xdr:col>
      <xdr:colOff>31750</xdr:colOff>
      <xdr:row>80</xdr:row>
      <xdr:rowOff>131935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34459"/>
          <a:ext cx="889000" cy="1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137830</xdr:rowOff>
    </xdr:from>
    <xdr:to>
      <xdr:col>23</xdr:col>
      <xdr:colOff>184150</xdr:colOff>
      <xdr:row>81</xdr:row>
      <xdr:rowOff>67980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5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154357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9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90977</xdr:rowOff>
    </xdr:from>
    <xdr:to>
      <xdr:col>19</xdr:col>
      <xdr:colOff>184150</xdr:colOff>
      <xdr:row>81</xdr:row>
      <xdr:rowOff>21127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31304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75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101777</xdr:rowOff>
    </xdr:from>
    <xdr:to>
      <xdr:col>15</xdr:col>
      <xdr:colOff>133350</xdr:colOff>
      <xdr:row>81</xdr:row>
      <xdr:rowOff>31927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1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42104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86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81135</xdr:rowOff>
    </xdr:from>
    <xdr:to>
      <xdr:col>11</xdr:col>
      <xdr:colOff>82550</xdr:colOff>
      <xdr:row>81</xdr:row>
      <xdr:rowOff>11285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21462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6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67659</xdr:rowOff>
    </xdr:from>
    <xdr:to>
      <xdr:col>7</xdr:col>
      <xdr:colOff>31750</xdr:colOff>
      <xdr:row>80</xdr:row>
      <xdr:rowOff>169259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8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154036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7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ラスパイレス指数は類似団体平均、全国市平均いずれも下回っている。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今後も給与の適正化に努める。</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115207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224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224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64407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1568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12700</xdr:rowOff>
    </xdr:from>
    <xdr:to>
      <xdr:col>68</xdr:col>
      <xdr:colOff>152400</xdr:colOff>
      <xdr:row>83</xdr:row>
      <xdr:rowOff>64407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430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64407</xdr:rowOff>
    </xdr:from>
    <xdr:to>
      <xdr:col>81</xdr:col>
      <xdr:colOff>95250</xdr:colOff>
      <xdr:row>82</xdr:row>
      <xdr:rowOff>166007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80934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rgbClr val="FF0000"/>
              </a:solidFill>
              <a:effectLst/>
              <a:latin typeface="+mn-lt"/>
              <a:ea typeface="+mn-ea"/>
              <a:cs typeface="+mn-cs"/>
            </a:rPr>
            <a:t>　</a:t>
          </a:r>
          <a:r>
            <a:rPr kumimoji="1" lang="ja-JP" altLang="ja-JP" sz="1100" b="0" i="0" baseline="0">
              <a:solidFill>
                <a:schemeClr val="tx1"/>
              </a:solidFill>
              <a:effectLst/>
              <a:latin typeface="+mn-lt"/>
              <a:ea typeface="+mn-ea"/>
              <a:cs typeface="+mn-cs"/>
            </a:rPr>
            <a:t>類似団体平均より</a:t>
          </a:r>
          <a:r>
            <a:rPr kumimoji="1" lang="en-US" altLang="ja-JP" sz="1100" b="0" i="0" baseline="0">
              <a:solidFill>
                <a:schemeClr val="tx1"/>
              </a:solidFill>
              <a:effectLst/>
              <a:latin typeface="+mn-lt"/>
              <a:ea typeface="+mn-ea"/>
              <a:cs typeface="+mn-cs"/>
            </a:rPr>
            <a:t>0.50</a:t>
          </a:r>
          <a:r>
            <a:rPr kumimoji="1" lang="ja-JP" altLang="en-US" sz="1100" b="0" i="0" baseline="0">
              <a:solidFill>
                <a:schemeClr val="tx1"/>
              </a:solidFill>
              <a:effectLst/>
              <a:latin typeface="+mn-lt"/>
              <a:ea typeface="+mn-ea"/>
              <a:cs typeface="+mn-cs"/>
            </a:rPr>
            <a:t>人</a:t>
          </a:r>
          <a:r>
            <a:rPr kumimoji="1" lang="ja-JP" altLang="ja-JP" sz="1100" b="0" i="0" baseline="0">
              <a:solidFill>
                <a:schemeClr val="tx1"/>
              </a:solidFill>
              <a:effectLst/>
              <a:latin typeface="+mn-lt"/>
              <a:ea typeface="+mn-ea"/>
              <a:cs typeface="+mn-cs"/>
            </a:rPr>
            <a:t>上回っているが、全国平均、県平均は下回っている。今後も「定員管理計画」に基づき職員数の適正化に努める。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212</xdr:rowOff>
    </xdr:from>
    <xdr:to>
      <xdr:col>81</xdr:col>
      <xdr:colOff>44450</xdr:colOff>
      <xdr:row>62</xdr:row>
      <xdr:rowOff>6244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30112"/>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153564</xdr:rowOff>
    </xdr:from>
    <xdr:to>
      <xdr:col>77</xdr:col>
      <xdr:colOff>44450</xdr:colOff>
      <xdr:row>62</xdr:row>
      <xdr:rowOff>212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1201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117369</xdr:rowOff>
    </xdr:from>
    <xdr:to>
      <xdr:col>72</xdr:col>
      <xdr:colOff>203200</xdr:colOff>
      <xdr:row>61</xdr:row>
      <xdr:rowOff>153564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7581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103294</xdr:rowOff>
    </xdr:from>
    <xdr:to>
      <xdr:col>68</xdr:col>
      <xdr:colOff>152400</xdr:colOff>
      <xdr:row>61</xdr:row>
      <xdr:rowOff>117369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61744"/>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126894</xdr:rowOff>
    </xdr:from>
    <xdr:to>
      <xdr:col>81</xdr:col>
      <xdr:colOff>95250</xdr:colOff>
      <xdr:row>62</xdr:row>
      <xdr:rowOff>57044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8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98971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5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120862</xdr:rowOff>
    </xdr:from>
    <xdr:to>
      <xdr:col>77</xdr:col>
      <xdr:colOff>95250</xdr:colOff>
      <xdr:row>62</xdr:row>
      <xdr:rowOff>51012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35789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102764</xdr:rowOff>
    </xdr:from>
    <xdr:to>
      <xdr:col>73</xdr:col>
      <xdr:colOff>44450</xdr:colOff>
      <xdr:row>62</xdr:row>
      <xdr:rowOff>32914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17691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66569</xdr:rowOff>
    </xdr:from>
    <xdr:to>
      <xdr:col>68</xdr:col>
      <xdr:colOff>203200</xdr:colOff>
      <xdr:row>61</xdr:row>
      <xdr:rowOff>168169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152946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52494</xdr:rowOff>
    </xdr:from>
    <xdr:to>
      <xdr:col>64</xdr:col>
      <xdr:colOff>152400</xdr:colOff>
      <xdr:row>61</xdr:row>
      <xdr:rowOff>154094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138871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昨年</a:t>
          </a:r>
          <a:r>
            <a:rPr kumimoji="1" lang="ja-JP" altLang="en-US" sz="1100">
              <a:solidFill>
                <a:schemeClr val="tx1"/>
              </a:solidFill>
              <a:effectLst/>
              <a:latin typeface="+mn-lt"/>
              <a:ea typeface="+mn-ea"/>
              <a:cs typeface="+mn-cs"/>
            </a:rPr>
            <a:t>同様の数値となった</a:t>
          </a:r>
          <a:r>
            <a:rPr kumimoji="1" lang="ja-JP" altLang="ja-JP" sz="1100">
              <a:solidFill>
                <a:schemeClr val="tx1"/>
              </a:solidFill>
              <a:effectLst/>
              <a:latin typeface="+mn-lt"/>
              <a:ea typeface="+mn-ea"/>
              <a:cs typeface="+mn-cs"/>
            </a:rPr>
            <a:t>が、類似団体内平均は下回っている。</a:t>
          </a:r>
          <a:r>
            <a:rPr kumimoji="1" lang="ja-JP" altLang="en-US" sz="1100">
              <a:solidFill>
                <a:schemeClr val="tx1"/>
              </a:solidFill>
              <a:effectLst/>
              <a:latin typeface="+mn-lt"/>
              <a:ea typeface="+mn-ea"/>
              <a:cs typeface="+mn-cs"/>
            </a:rPr>
            <a:t>入替年度（</a:t>
          </a:r>
          <a:r>
            <a:rPr kumimoji="1" lang="en-US" altLang="ja-JP" sz="1100">
              <a:solidFill>
                <a:schemeClr val="tx1"/>
              </a:solidFill>
              <a:effectLst/>
              <a:latin typeface="+mn-lt"/>
              <a:ea typeface="+mn-ea"/>
              <a:cs typeface="+mn-cs"/>
            </a:rPr>
            <a:t>R3</a:t>
          </a:r>
          <a:r>
            <a:rPr kumimoji="1" lang="ja-JP" altLang="en-US" sz="1100">
              <a:solidFill>
                <a:schemeClr val="tx1"/>
              </a:solidFill>
              <a:effectLst/>
              <a:latin typeface="+mn-lt"/>
              <a:ea typeface="+mn-ea"/>
              <a:cs typeface="+mn-cs"/>
            </a:rPr>
            <a:t>年度）との比較で、分子・分母ともに増加しているものの、</a:t>
          </a:r>
          <a:r>
            <a:rPr kumimoji="1" lang="ja-JP" altLang="ja-JP" sz="1100">
              <a:solidFill>
                <a:schemeClr val="tx1"/>
              </a:solidFill>
              <a:effectLst/>
              <a:latin typeface="+mn-lt"/>
              <a:ea typeface="+mn-ea"/>
              <a:cs typeface="+mn-cs"/>
            </a:rPr>
            <a:t>分子における</a:t>
          </a:r>
          <a:r>
            <a:rPr kumimoji="1" lang="ja-JP" altLang="en-US" sz="1100">
              <a:solidFill>
                <a:schemeClr val="tx1"/>
              </a:solidFill>
              <a:effectLst/>
              <a:latin typeface="+mn-lt"/>
              <a:ea typeface="+mn-ea"/>
              <a:cs typeface="+mn-cs"/>
            </a:rPr>
            <a:t>災害復旧費等に係る基準財政需要額等が減なった一方で、分母における公害防止事業債償還費に</a:t>
          </a:r>
          <a:r>
            <a:rPr kumimoji="1" lang="ja-JP" altLang="ja-JP" sz="1100">
              <a:solidFill>
                <a:schemeClr val="tx1"/>
              </a:solidFill>
              <a:effectLst/>
              <a:latin typeface="+mn-lt"/>
              <a:ea typeface="+mn-ea"/>
              <a:cs typeface="+mn-cs"/>
            </a:rPr>
            <a:t>係る基準財政需要額の減等に</a:t>
          </a:r>
          <a:r>
            <a:rPr kumimoji="1" lang="ja-JP" altLang="en-US" sz="1100">
              <a:solidFill>
                <a:schemeClr val="tx1"/>
              </a:solidFill>
              <a:effectLst/>
              <a:latin typeface="+mn-lt"/>
              <a:ea typeface="+mn-ea"/>
              <a:cs typeface="+mn-cs"/>
            </a:rPr>
            <a:t>より、結果として同数値で推移したもの</a:t>
          </a:r>
          <a:r>
            <a:rPr kumimoji="1" lang="ja-JP" altLang="ja-JP" sz="1100">
              <a:solidFill>
                <a:schemeClr val="tx1"/>
              </a:solidFill>
              <a:effectLst/>
              <a:latin typeface="+mn-lt"/>
              <a:ea typeface="+mn-ea"/>
              <a:cs typeface="+mn-cs"/>
            </a:rPr>
            <a:t>。引き続き、普通建設事業における適正化・平準化や有利な地方債の活用に取組み、収納体制の強化を図り税収確保に努める。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94827</xdr:rowOff>
    </xdr:from>
    <xdr:to>
      <xdr:col>81</xdr:col>
      <xdr:colOff>44450</xdr:colOff>
      <xdr:row>40</xdr:row>
      <xdr:rowOff>94827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5282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62654</xdr:rowOff>
    </xdr:from>
    <xdr:to>
      <xdr:col>77</xdr:col>
      <xdr:colOff>44450</xdr:colOff>
      <xdr:row>40</xdr:row>
      <xdr:rowOff>94827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206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62654</xdr:rowOff>
    </xdr:from>
    <xdr:to>
      <xdr:col>72</xdr:col>
      <xdr:colOff>203200</xdr:colOff>
      <xdr:row>40</xdr:row>
      <xdr:rowOff>94827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206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40</xdr:row>
      <xdr:rowOff>151130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528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44027</xdr:rowOff>
    </xdr:from>
    <xdr:to>
      <xdr:col>81</xdr:col>
      <xdr:colOff>95250</xdr:colOff>
      <xdr:row>40</xdr:row>
      <xdr:rowOff>145627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60554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4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44027</xdr:rowOff>
    </xdr:from>
    <xdr:to>
      <xdr:col>77</xdr:col>
      <xdr:colOff>95250</xdr:colOff>
      <xdr:row>40</xdr:row>
      <xdr:rowOff>145627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155804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7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11854</xdr:rowOff>
    </xdr:from>
    <xdr:to>
      <xdr:col>73</xdr:col>
      <xdr:colOff>44450</xdr:colOff>
      <xdr:row>40</xdr:row>
      <xdr:rowOff>113454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44027</xdr:rowOff>
    </xdr:from>
    <xdr:to>
      <xdr:col>68</xdr:col>
      <xdr:colOff>203200</xdr:colOff>
      <xdr:row>40</xdr:row>
      <xdr:rowOff>145627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155804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40657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rgbClr val="FF0000"/>
              </a:solidFill>
              <a:effectLst/>
              <a:latin typeface="+mn-lt"/>
              <a:ea typeface="+mn-ea"/>
              <a:cs typeface="+mn-cs"/>
            </a:rPr>
            <a:t>　</a:t>
          </a:r>
          <a:r>
            <a:rPr kumimoji="1" lang="ja-JP" altLang="ja-JP" sz="1100" baseline="0">
              <a:solidFill>
                <a:schemeClr val="tx1"/>
              </a:solidFill>
              <a:effectLst/>
              <a:latin typeface="+mn-lt"/>
              <a:ea typeface="+mn-ea"/>
              <a:cs typeface="+mn-cs"/>
            </a:rPr>
            <a:t>地方債の発行抑制などによる地方債現在高の減などにより、平成</a:t>
          </a:r>
          <a:r>
            <a:rPr kumimoji="1" lang="en-US" altLang="ja-JP" sz="1100" baseline="0">
              <a:solidFill>
                <a:schemeClr val="tx1"/>
              </a:solidFill>
              <a:effectLst/>
              <a:latin typeface="+mn-lt"/>
              <a:ea typeface="+mn-ea"/>
              <a:cs typeface="+mn-cs"/>
            </a:rPr>
            <a:t>30</a:t>
          </a:r>
          <a:r>
            <a:rPr kumimoji="1" lang="ja-JP" altLang="ja-JP" sz="1100" baseline="0">
              <a:solidFill>
                <a:schemeClr val="tx1"/>
              </a:solidFill>
              <a:effectLst/>
              <a:latin typeface="+mn-lt"/>
              <a:ea typeface="+mn-ea"/>
              <a:cs typeface="+mn-cs"/>
            </a:rPr>
            <a:t>年度から引き続き負数となった。</a:t>
          </a:r>
          <a:endParaRPr lang="ja-JP" altLang="ja-JP" sz="1400">
            <a:solidFill>
              <a:schemeClr val="tx1"/>
            </a:solidFill>
            <a:effectLst/>
          </a:endParaRPr>
        </a:p>
        <a:p>
          <a:r>
            <a:rPr kumimoji="1" lang="ja-JP" altLang="ja-JP" sz="1100" baseline="0">
              <a:solidFill>
                <a:schemeClr val="tx1"/>
              </a:solidFill>
              <a:effectLst/>
              <a:latin typeface="+mn-lt"/>
              <a:ea typeface="+mn-ea"/>
              <a:cs typeface="+mn-cs"/>
            </a:rPr>
            <a:t>　今後も普通建設事業における適正化・平準化や有利な地方債の活用に取り組み、財政の健全化に努める。</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平成</a:t>
          </a:r>
          <a:r>
            <a:rPr kumimoji="1" lang="en-US" altLang="ja-JP" sz="1100">
              <a:solidFill>
                <a:schemeClr val="tx1"/>
              </a:solidFill>
              <a:effectLst/>
              <a:latin typeface="+mn-lt"/>
              <a:ea typeface="+mn-ea"/>
              <a:cs typeface="+mn-cs"/>
            </a:rPr>
            <a:t>26</a:t>
          </a:r>
          <a:r>
            <a:rPr kumimoji="1" lang="ja-JP" altLang="ja-JP" sz="1100">
              <a:solidFill>
                <a:schemeClr val="tx1"/>
              </a:solidFill>
              <a:effectLst/>
              <a:latin typeface="+mn-lt"/>
              <a:ea typeface="+mn-ea"/>
              <a:cs typeface="+mn-cs"/>
            </a:rPr>
            <a:t>年度より国家公務員の削減と同様の給与減額の復元や、人事院勧告のプラス改定の影響により類似団体平均を上回る結果となっている。令和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年度決算における人件費について、人事院勧告による基本給の増等により経常経費が増加した</a:t>
          </a:r>
          <a:r>
            <a:rPr kumimoji="1" lang="ja-JP" altLang="en-US" sz="1100">
              <a:solidFill>
                <a:schemeClr val="tx1"/>
              </a:solidFill>
              <a:effectLst/>
              <a:latin typeface="+mn-lt"/>
              <a:ea typeface="+mn-ea"/>
              <a:cs typeface="+mn-cs"/>
            </a:rPr>
            <a:t>一方で</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会計年度任用職員の人数減により、</a:t>
          </a:r>
          <a:r>
            <a:rPr kumimoji="1" lang="ja-JP" altLang="ja-JP" sz="1100">
              <a:solidFill>
                <a:schemeClr val="tx1"/>
              </a:solidFill>
              <a:effectLst/>
              <a:latin typeface="+mn-lt"/>
              <a:ea typeface="+mn-ea"/>
              <a:cs typeface="+mn-cs"/>
            </a:rPr>
            <a:t>前年比</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ポイントの</a:t>
          </a:r>
          <a:r>
            <a:rPr kumimoji="1" lang="ja-JP" altLang="en-US" sz="1100">
              <a:solidFill>
                <a:schemeClr val="tx1"/>
              </a:solidFill>
              <a:effectLst/>
              <a:latin typeface="+mn-lt"/>
              <a:ea typeface="+mn-ea"/>
              <a:cs typeface="+mn-cs"/>
            </a:rPr>
            <a:t>改善</a:t>
          </a:r>
          <a:r>
            <a:rPr kumimoji="1" lang="ja-JP" altLang="ja-JP" sz="1100">
              <a:solidFill>
                <a:schemeClr val="tx1"/>
              </a:solidFill>
              <a:effectLst/>
              <a:latin typeface="+mn-lt"/>
              <a:ea typeface="+mn-ea"/>
              <a:cs typeface="+mn-cs"/>
            </a:rPr>
            <a:t>となった。これまで以上に行財政改革への取り組みを通じて人件費の増嵩の抑制に努める。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120142</xdr:rowOff>
    </xdr:from>
    <xdr:to>
      <xdr:col>24</xdr:col>
      <xdr:colOff>25400</xdr:colOff>
      <xdr:row>37</xdr:row>
      <xdr:rowOff>124714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637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106426</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00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106426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37</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55626</xdr:rowOff>
    </xdr:from>
    <xdr:to>
      <xdr:col>15</xdr:col>
      <xdr:colOff>149225</xdr:colOff>
      <xdr:row>37</xdr:row>
      <xdr:rowOff>157226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142003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115062</xdr:rowOff>
    </xdr:from>
    <xdr:to>
      <xdr:col>6</xdr:col>
      <xdr:colOff>171450</xdr:colOff>
      <xdr:row>38</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29989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物件費に係る経常収支比率については、類似団体平均より低い傾向が続いて</a:t>
          </a:r>
          <a:r>
            <a:rPr kumimoji="1" lang="ja-JP" altLang="en-US" sz="1100">
              <a:solidFill>
                <a:schemeClr val="tx1"/>
              </a:solidFill>
              <a:effectLst/>
              <a:latin typeface="+mn-lt"/>
              <a:ea typeface="+mn-ea"/>
              <a:cs typeface="+mn-cs"/>
            </a:rPr>
            <a:t>おり、</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年度では前年度比</a:t>
          </a:r>
          <a:r>
            <a:rPr kumimoji="1" lang="en-US" altLang="ja-JP" sz="1100">
              <a:solidFill>
                <a:schemeClr val="tx1"/>
              </a:solidFill>
              <a:effectLst/>
              <a:latin typeface="+mn-lt"/>
              <a:ea typeface="+mn-ea"/>
              <a:cs typeface="+mn-cs"/>
            </a:rPr>
            <a:t>0.2</a:t>
          </a:r>
          <a:r>
            <a:rPr kumimoji="1" lang="ja-JP" altLang="ja-JP" sz="1100">
              <a:solidFill>
                <a:schemeClr val="tx1"/>
              </a:solidFill>
              <a:effectLst/>
              <a:latin typeface="+mn-lt"/>
              <a:ea typeface="+mn-ea"/>
              <a:cs typeface="+mn-cs"/>
            </a:rPr>
            <a:t>ポイント悪化の</a:t>
          </a:r>
          <a:r>
            <a:rPr kumimoji="1" lang="en-US" altLang="ja-JP" sz="1100">
              <a:solidFill>
                <a:schemeClr val="tx1"/>
              </a:solidFill>
              <a:effectLst/>
              <a:latin typeface="+mn-lt"/>
              <a:ea typeface="+mn-ea"/>
              <a:cs typeface="+mn-cs"/>
            </a:rPr>
            <a:t>17.1</a:t>
          </a:r>
          <a:r>
            <a:rPr kumimoji="1" lang="ja-JP" altLang="ja-JP" sz="1100">
              <a:solidFill>
                <a:schemeClr val="tx1"/>
              </a:solidFill>
              <a:effectLst/>
              <a:latin typeface="+mn-lt"/>
              <a:ea typeface="+mn-ea"/>
              <a:cs typeface="+mn-cs"/>
            </a:rPr>
            <a:t>と</a:t>
          </a:r>
          <a:r>
            <a:rPr kumimoji="1" lang="ja-JP" altLang="en-US" sz="1100">
              <a:solidFill>
                <a:schemeClr val="tx1"/>
              </a:solidFill>
              <a:effectLst/>
              <a:latin typeface="+mn-lt"/>
              <a:ea typeface="+mn-ea"/>
              <a:cs typeface="+mn-cs"/>
            </a:rPr>
            <a:t>引き続き</a:t>
          </a:r>
          <a:r>
            <a:rPr kumimoji="1" lang="ja-JP" altLang="ja-JP" sz="1100">
              <a:solidFill>
                <a:schemeClr val="tx1"/>
              </a:solidFill>
              <a:effectLst/>
              <a:latin typeface="+mn-lt"/>
              <a:ea typeface="+mn-ea"/>
              <a:cs typeface="+mn-cs"/>
            </a:rPr>
            <a:t>類似団体平均</a:t>
          </a:r>
          <a:r>
            <a:rPr kumimoji="1" lang="ja-JP" altLang="en-US" sz="1100">
              <a:solidFill>
                <a:schemeClr val="tx1"/>
              </a:solidFill>
              <a:effectLst/>
              <a:latin typeface="+mn-lt"/>
              <a:ea typeface="+mn-ea"/>
              <a:cs typeface="+mn-cs"/>
            </a:rPr>
            <a:t>を下回った</a:t>
          </a:r>
          <a:r>
            <a:rPr kumimoji="1" lang="ja-JP" altLang="ja-JP" sz="1100">
              <a:solidFill>
                <a:schemeClr val="tx1"/>
              </a:solidFill>
              <a:effectLst/>
              <a:latin typeface="+mn-lt"/>
              <a:ea typeface="+mn-ea"/>
              <a:cs typeface="+mn-cs"/>
            </a:rPr>
            <a:t>。主な要因としては、</a:t>
          </a:r>
          <a:r>
            <a:rPr kumimoji="1" lang="ja-JP" altLang="en-US" sz="1100">
              <a:solidFill>
                <a:schemeClr val="tx1"/>
              </a:solidFill>
              <a:effectLst/>
              <a:latin typeface="+mn-lt"/>
              <a:ea typeface="+mn-ea"/>
              <a:cs typeface="+mn-cs"/>
            </a:rPr>
            <a:t>社会教育施設指定管理者管理運営事業の増等によるものである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今後、施設の維持管理経費での増大が見込まれるため、一件審査方式による予算編成など、物件費の抑制に努めたい。</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136525</xdr:rowOff>
    </xdr:from>
    <xdr:to>
      <xdr:col>82</xdr:col>
      <xdr:colOff>107950</xdr:colOff>
      <xdr:row>16</xdr:row>
      <xdr:rowOff>155575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797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60325</xdr:rowOff>
    </xdr:from>
    <xdr:to>
      <xdr:col>78</xdr:col>
      <xdr:colOff>69850</xdr:colOff>
      <xdr:row>16</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035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60325</xdr:rowOff>
    </xdr:from>
    <xdr:to>
      <xdr:col>73</xdr:col>
      <xdr:colOff>180975</xdr:colOff>
      <xdr:row>16</xdr:row>
      <xdr:rowOff>60325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3207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60325</xdr:rowOff>
    </xdr:from>
    <xdr:to>
      <xdr:col>69</xdr:col>
      <xdr:colOff>92075</xdr:colOff>
      <xdr:row>15</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32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104775</xdr:rowOff>
    </xdr:from>
    <xdr:to>
      <xdr:col>82</xdr:col>
      <xdr:colOff>158750</xdr:colOff>
      <xdr:row>17</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121302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9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85725</xdr:rowOff>
    </xdr:from>
    <xdr:to>
      <xdr:col>78</xdr:col>
      <xdr:colOff>120650</xdr:colOff>
      <xdr:row>17</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9525</xdr:rowOff>
    </xdr:from>
    <xdr:to>
      <xdr:col>74</xdr:col>
      <xdr:colOff>31750</xdr:colOff>
      <xdr:row>16</xdr:row>
      <xdr:rowOff>111125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121302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xdr:rowOff>
    </xdr:from>
    <xdr:to>
      <xdr:col>69</xdr:col>
      <xdr:colOff>142875</xdr:colOff>
      <xdr:row>15</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121302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扶助費に係る経常収支比率は</a:t>
          </a:r>
          <a:r>
            <a:rPr kumimoji="1" lang="ja-JP" altLang="en-US" sz="1100">
              <a:solidFill>
                <a:schemeClr val="tx1"/>
              </a:solidFill>
              <a:effectLst/>
              <a:latin typeface="+mn-lt"/>
              <a:ea typeface="+mn-ea"/>
              <a:cs typeface="+mn-cs"/>
            </a:rPr>
            <a:t>、施設型給付費等支給事業</a:t>
          </a:r>
          <a:r>
            <a:rPr kumimoji="1" lang="ja-JP" altLang="ja-JP" sz="1100">
              <a:solidFill>
                <a:schemeClr val="tx1"/>
              </a:solidFill>
              <a:effectLst/>
              <a:latin typeface="+mn-lt"/>
              <a:ea typeface="+mn-ea"/>
              <a:cs typeface="+mn-cs"/>
            </a:rPr>
            <a:t>や福祉サービス費等が増となり、扶助費全体として</a:t>
          </a:r>
          <a:r>
            <a:rPr kumimoji="1" lang="en-US" altLang="ja-JP" sz="1100">
              <a:solidFill>
                <a:schemeClr val="tx1"/>
              </a:solidFill>
              <a:effectLst/>
              <a:latin typeface="+mn-lt"/>
              <a:ea typeface="+mn-ea"/>
              <a:cs typeface="+mn-cs"/>
            </a:rPr>
            <a:t>0.2</a:t>
          </a:r>
          <a:r>
            <a:rPr kumimoji="1" lang="ja-JP" altLang="ja-JP" sz="1100">
              <a:solidFill>
                <a:schemeClr val="tx1"/>
              </a:solidFill>
              <a:effectLst/>
              <a:latin typeface="+mn-lt"/>
              <a:ea typeface="+mn-ea"/>
              <a:cs typeface="+mn-cs"/>
            </a:rPr>
            <a:t>ポイント悪化した。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全国平均及び類似団体平均は下回っているものの、今後は高齢化の進展などでの社会保障関係費の上昇により、悪化が見込まれる。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55</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758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18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42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136525</xdr:rowOff>
    </xdr:from>
    <xdr:to>
      <xdr:col>11</xdr:col>
      <xdr:colOff>9525</xdr:colOff>
      <xdr:row>55</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3948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130827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85725</xdr:rowOff>
    </xdr:from>
    <xdr:to>
      <xdr:col>6</xdr:col>
      <xdr:colOff>171450</xdr:colOff>
      <xdr:row>55</xdr:row>
      <xdr:rowOff>15875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4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26052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1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その他に係る経常収支比率は、繰出金等が増となったことにより前年度から</a:t>
          </a:r>
          <a:r>
            <a:rPr kumimoji="1" lang="en-US" altLang="ja-JP" sz="1100">
              <a:solidFill>
                <a:schemeClr val="tx1"/>
              </a:solidFill>
              <a:effectLst/>
              <a:latin typeface="+mn-lt"/>
              <a:ea typeface="+mn-ea"/>
              <a:cs typeface="+mn-cs"/>
            </a:rPr>
            <a:t>0.2</a:t>
          </a:r>
          <a:r>
            <a:rPr kumimoji="1" lang="ja-JP" altLang="ja-JP" sz="1100">
              <a:solidFill>
                <a:schemeClr val="tx1"/>
              </a:solidFill>
              <a:effectLst/>
              <a:latin typeface="+mn-lt"/>
              <a:ea typeface="+mn-ea"/>
              <a:cs typeface="+mn-cs"/>
            </a:rPr>
            <a:t>ポイント悪化し</a:t>
          </a:r>
          <a:r>
            <a:rPr kumimoji="1" lang="en-US" altLang="ja-JP" sz="1100">
              <a:solidFill>
                <a:schemeClr val="tx1"/>
              </a:solidFill>
              <a:effectLst/>
              <a:latin typeface="+mn-lt"/>
              <a:ea typeface="+mn-ea"/>
              <a:cs typeface="+mn-cs"/>
            </a:rPr>
            <a:t>15.9%</a:t>
          </a:r>
          <a:r>
            <a:rPr kumimoji="1" lang="ja-JP" altLang="ja-JP" sz="1100">
              <a:solidFill>
                <a:schemeClr val="tx1"/>
              </a:solidFill>
              <a:effectLst/>
              <a:latin typeface="+mn-lt"/>
              <a:ea typeface="+mn-ea"/>
              <a:cs typeface="+mn-cs"/>
            </a:rPr>
            <a:t>となった。ほかにも、本市の場合は、社会保障関係の特別会計のほか、交通会計や市場会計等独自の会計が多く、各会計への繰出金の影響によって、類団平均を上回る状況となっている。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19558</xdr:rowOff>
    </xdr:from>
    <xdr:to>
      <xdr:col>82</xdr:col>
      <xdr:colOff>107950</xdr:colOff>
      <xdr:row>59</xdr:row>
      <xdr:rowOff>37846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351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136144</xdr:rowOff>
    </xdr:from>
    <xdr:to>
      <xdr:col>78</xdr:col>
      <xdr:colOff>69850</xdr:colOff>
      <xdr:row>59</xdr:row>
      <xdr:rowOff>19558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802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99568</xdr:rowOff>
    </xdr:from>
    <xdr:to>
      <xdr:col>73</xdr:col>
      <xdr:colOff>180975</xdr:colOff>
      <xdr:row>58</xdr:row>
      <xdr:rowOff>136144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436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99568</xdr:rowOff>
    </xdr:from>
    <xdr:to>
      <xdr:col>69</xdr:col>
      <xdr:colOff>92075</xdr:colOff>
      <xdr:row>59</xdr:row>
      <xdr:rowOff>10414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0436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158496</xdr:rowOff>
    </xdr:from>
    <xdr:to>
      <xdr:col>82</xdr:col>
      <xdr:colOff>158750</xdr:colOff>
      <xdr:row>59</xdr:row>
      <xdr:rowOff>88646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130573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7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140208</xdr:rowOff>
    </xdr:from>
    <xdr:to>
      <xdr:col>78</xdr:col>
      <xdr:colOff>120650</xdr:colOff>
      <xdr:row>59</xdr:row>
      <xdr:rowOff>70358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55135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7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85344</xdr:rowOff>
    </xdr:from>
    <xdr:to>
      <xdr:col>74</xdr:col>
      <xdr:colOff>31750</xdr:colOff>
      <xdr:row>59</xdr:row>
      <xdr:rowOff>15494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271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48768</xdr:rowOff>
    </xdr:from>
    <xdr:to>
      <xdr:col>69</xdr:col>
      <xdr:colOff>142875</xdr:colOff>
      <xdr:row>58</xdr:row>
      <xdr:rowOff>150368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135145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7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131064</xdr:rowOff>
    </xdr:from>
    <xdr:to>
      <xdr:col>65</xdr:col>
      <xdr:colOff>53975</xdr:colOff>
      <xdr:row>59</xdr:row>
      <xdr:rowOff>61214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45991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補助費等に係る経常収支比率</a:t>
          </a:r>
          <a:r>
            <a:rPr kumimoji="1" lang="ja-JP" altLang="en-US" sz="1100">
              <a:solidFill>
                <a:schemeClr val="tx1"/>
              </a:solidFill>
              <a:effectLst/>
              <a:latin typeface="+mn-lt"/>
              <a:ea typeface="+mn-ea"/>
              <a:cs typeface="+mn-cs"/>
            </a:rPr>
            <a:t>については</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年度は類似団体平均より</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ポイント高い</a:t>
          </a:r>
          <a:r>
            <a:rPr kumimoji="1" lang="en-US" altLang="ja-JP" sz="1100">
              <a:solidFill>
                <a:schemeClr val="tx1"/>
              </a:solidFill>
              <a:effectLst/>
              <a:latin typeface="+mn-lt"/>
              <a:ea typeface="+mn-ea"/>
              <a:cs typeface="+mn-cs"/>
            </a:rPr>
            <a:t>15.3%</a:t>
          </a:r>
          <a:r>
            <a:rPr kumimoji="1" lang="ja-JP" altLang="ja-JP" sz="1100">
              <a:solidFill>
                <a:schemeClr val="tx1"/>
              </a:solidFill>
              <a:effectLst/>
              <a:latin typeface="+mn-lt"/>
              <a:ea typeface="+mn-ea"/>
              <a:cs typeface="+mn-cs"/>
            </a:rPr>
            <a:t>となった。引き続き類似団体平均を上回っているため、より一層補助費等の抑制に努めていく。</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83566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089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408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13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78994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4843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14478</xdr:rowOff>
    </xdr:from>
    <xdr:to>
      <xdr:col>78</xdr:col>
      <xdr:colOff>120650</xdr:colOff>
      <xdr:row>37</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100855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公債費は過去の地方債の発行抑制により改善傾向であり、令和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年度は前年度より</a:t>
          </a:r>
          <a:r>
            <a:rPr kumimoji="1" lang="en-US" altLang="ja-JP" sz="1100">
              <a:solidFill>
                <a:schemeClr val="tx1"/>
              </a:solidFill>
              <a:effectLst/>
              <a:latin typeface="+mn-lt"/>
              <a:ea typeface="+mn-ea"/>
              <a:cs typeface="+mn-cs"/>
            </a:rPr>
            <a:t>0.7</a:t>
          </a:r>
          <a:r>
            <a:rPr kumimoji="1" lang="ja-JP" altLang="ja-JP" sz="1100">
              <a:solidFill>
                <a:schemeClr val="tx1"/>
              </a:solidFill>
              <a:effectLst/>
              <a:latin typeface="+mn-lt"/>
              <a:ea typeface="+mn-ea"/>
              <a:cs typeface="+mn-cs"/>
            </a:rPr>
            <a:t>ポイント改善したため、前年度から継続し、全国平均及び宮城県平均、類似団体平均は下回っている状況である。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公債費の増大は財政構造の弾力性を失わせることから、今後も、普通建設事業における適正化・平準化や有利な地方債の活用に取組み、公債費の縮減を図っていく。</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43180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200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73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153670</xdr:rowOff>
    </xdr:from>
    <xdr:to>
      <xdr:col>15</xdr:col>
      <xdr:colOff>98425</xdr:colOff>
      <xdr:row>76</xdr:row>
      <xdr:rowOff>58420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12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153670</xdr:rowOff>
    </xdr:from>
    <xdr:to>
      <xdr:col>11</xdr:col>
      <xdr:colOff>9525</xdr:colOff>
      <xdr:row>76</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124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110490</xdr:rowOff>
    </xdr:from>
    <xdr:to>
      <xdr:col>24</xdr:col>
      <xdr:colOff>76200</xdr:colOff>
      <xdr:row>76</xdr:row>
      <xdr:rowOff>40639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127017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102870</xdr:rowOff>
    </xdr:from>
    <xdr:to>
      <xdr:col>11</xdr:col>
      <xdr:colOff>60325</xdr:colOff>
      <xdr:row>76</xdr:row>
      <xdr:rowOff>33020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43197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年度においては、前年度と比較して</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ポイント悪化しており、類似団体平均と比較では</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前年度比較での悪化は、主に補助費等であり、下水道事業会計繰出金の増等が要因である。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110998</xdr:rowOff>
    </xdr:from>
    <xdr:to>
      <xdr:col>82</xdr:col>
      <xdr:colOff>107950</xdr:colOff>
      <xdr:row>77</xdr:row>
      <xdr:rowOff>152146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126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110998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0749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5842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4290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131572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429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101346</xdr:rowOff>
    </xdr:from>
    <xdr:to>
      <xdr:col>82</xdr:col>
      <xdr:colOff>158750</xdr:colOff>
      <xdr:row>78</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73423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60198</xdr:rowOff>
    </xdr:from>
    <xdr:to>
      <xdr:col>78</xdr:col>
      <xdr:colOff>120650</xdr:colOff>
      <xdr:row>77</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146575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126492</xdr:rowOff>
    </xdr:from>
    <xdr:to>
      <xdr:col>74</xdr:col>
      <xdr:colOff>31750</xdr:colOff>
      <xdr:row>77</xdr:row>
      <xdr:rowOff>56642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80772</xdr:rowOff>
    </xdr:from>
    <xdr:to>
      <xdr:col>65</xdr:col>
      <xdr:colOff>53975</xdr:colOff>
      <xdr:row>77</xdr:row>
      <xdr:rowOff>10922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167149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69367</xdr:rowOff>
    </xdr:from>
    <xdr:to>
      <xdr:col>29</xdr:col>
      <xdr:colOff>127000</xdr:colOff>
      <xdr:row>18</xdr:row>
      <xdr:rowOff>98641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03092"/>
          <a:ext cx="647700" cy="29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98641</xdr:rowOff>
    </xdr:from>
    <xdr:to>
      <xdr:col>26</xdr:col>
      <xdr:colOff>50800</xdr:colOff>
      <xdr:row>18</xdr:row>
      <xdr:rowOff>126047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2366"/>
          <a:ext cx="698500" cy="27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121691</xdr:rowOff>
    </xdr:from>
    <xdr:to>
      <xdr:col>22</xdr:col>
      <xdr:colOff>114300</xdr:colOff>
      <xdr:row>18</xdr:row>
      <xdr:rowOff>126047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55416"/>
          <a:ext cx="698500" cy="4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121691</xdr:rowOff>
    </xdr:from>
    <xdr:to>
      <xdr:col>18</xdr:col>
      <xdr:colOff>177800</xdr:colOff>
      <xdr:row>18</xdr:row>
      <xdr:rowOff>135928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5416"/>
          <a:ext cx="698500" cy="14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18567</xdr:rowOff>
    </xdr:from>
    <xdr:to>
      <xdr:col>29</xdr:col>
      <xdr:colOff>177800</xdr:colOff>
      <xdr:row>18</xdr:row>
      <xdr:rowOff>120167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52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35094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47841</xdr:rowOff>
    </xdr:from>
    <xdr:to>
      <xdr:col>26</xdr:col>
      <xdr:colOff>101600</xdr:colOff>
      <xdr:row>18</xdr:row>
      <xdr:rowOff>149441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1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159618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50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75248</xdr:rowOff>
    </xdr:from>
    <xdr:to>
      <xdr:col>22</xdr:col>
      <xdr:colOff>165100</xdr:colOff>
      <xdr:row>19</xdr:row>
      <xdr:rowOff>5397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897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15575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77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70891</xdr:rowOff>
    </xdr:from>
    <xdr:to>
      <xdr:col>19</xdr:col>
      <xdr:colOff>38100</xdr:colOff>
      <xdr:row>19</xdr:row>
      <xdr:rowOff>1041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4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11218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7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85128</xdr:rowOff>
    </xdr:from>
    <xdr:to>
      <xdr:col>15</xdr:col>
      <xdr:colOff>101600</xdr:colOff>
      <xdr:row>19</xdr:row>
      <xdr:rowOff>15278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8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25455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87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300997</xdr:rowOff>
    </xdr:from>
    <xdr:to>
      <xdr:col>29</xdr:col>
      <xdr:colOff>127000</xdr:colOff>
      <xdr:row>36</xdr:row>
      <xdr:rowOff>86538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11347"/>
          <a:ext cx="647700" cy="128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300997</xdr:rowOff>
    </xdr:from>
    <xdr:to>
      <xdr:col>26</xdr:col>
      <xdr:colOff>50800</xdr:colOff>
      <xdr:row>35</xdr:row>
      <xdr:rowOff>340774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1347"/>
          <a:ext cx="698500" cy="39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340774</xdr:rowOff>
    </xdr:from>
    <xdr:to>
      <xdr:col>22</xdr:col>
      <xdr:colOff>114300</xdr:colOff>
      <xdr:row>36</xdr:row>
      <xdr:rowOff>99502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51124"/>
          <a:ext cx="698500" cy="101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67760</xdr:rowOff>
    </xdr:from>
    <xdr:to>
      <xdr:col>18</xdr:col>
      <xdr:colOff>177800</xdr:colOff>
      <xdr:row>36</xdr:row>
      <xdr:rowOff>99502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21010"/>
          <a:ext cx="698500" cy="3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35738</xdr:rowOff>
    </xdr:from>
    <xdr:to>
      <xdr:col>29</xdr:col>
      <xdr:colOff>177800</xdr:colOff>
      <xdr:row>36</xdr:row>
      <xdr:rowOff>137338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8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7815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6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250197</xdr:rowOff>
    </xdr:from>
    <xdr:to>
      <xdr:col>26</xdr:col>
      <xdr:colOff>101600</xdr:colOff>
      <xdr:row>36</xdr:row>
      <xdr:rowOff>8897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0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336574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6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289974</xdr:rowOff>
    </xdr:from>
    <xdr:to>
      <xdr:col>22</xdr:col>
      <xdr:colOff>165100</xdr:colOff>
      <xdr:row>36</xdr:row>
      <xdr:rowOff>48674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0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33451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6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48702</xdr:rowOff>
    </xdr:from>
    <xdr:to>
      <xdr:col>19</xdr:col>
      <xdr:colOff>38100</xdr:colOff>
      <xdr:row>36</xdr:row>
      <xdr:rowOff>150302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01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135079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88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16960</xdr:rowOff>
    </xdr:from>
    <xdr:to>
      <xdr:col>15</xdr:col>
      <xdr:colOff>101600</xdr:colOff>
      <xdr:row>36</xdr:row>
      <xdr:rowOff>118560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70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103337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5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74059</xdr:rowOff>
    </xdr:from>
    <xdr:to>
      <xdr:col>24</xdr:col>
      <xdr:colOff>63500</xdr:colOff>
      <xdr:row>36</xdr:row>
      <xdr:rowOff>101442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6259"/>
          <a:ext cx="838200" cy="2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101442</xdr:rowOff>
    </xdr:from>
    <xdr:to>
      <xdr:col>19</xdr:col>
      <xdr:colOff>177800</xdr:colOff>
      <xdr:row>36</xdr:row>
      <xdr:rowOff>102601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73642"/>
          <a:ext cx="88900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102601</xdr:rowOff>
    </xdr:from>
    <xdr:to>
      <xdr:col>15</xdr:col>
      <xdr:colOff>50800</xdr:colOff>
      <xdr:row>36</xdr:row>
      <xdr:rowOff>109002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7480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105492</xdr:rowOff>
    </xdr:from>
    <xdr:to>
      <xdr:col>10</xdr:col>
      <xdr:colOff>114300</xdr:colOff>
      <xdr:row>36</xdr:row>
      <xdr:rowOff>109002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77692"/>
          <a:ext cx="889000" cy="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46136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50642</xdr:rowOff>
    </xdr:from>
    <xdr:to>
      <xdr:col>20</xdr:col>
      <xdr:colOff>38100</xdr:colOff>
      <xdr:row>36</xdr:row>
      <xdr:rowOff>152242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2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168769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9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51801</xdr:rowOff>
    </xdr:from>
    <xdr:to>
      <xdr:col>15</xdr:col>
      <xdr:colOff>101600</xdr:colOff>
      <xdr:row>36</xdr:row>
      <xdr:rowOff>153401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2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169928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9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58202</xdr:rowOff>
    </xdr:from>
    <xdr:to>
      <xdr:col>10</xdr:col>
      <xdr:colOff>165100</xdr:colOff>
      <xdr:row>36</xdr:row>
      <xdr:rowOff>159802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4879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0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54692</xdr:rowOff>
    </xdr:from>
    <xdr:to>
      <xdr:col>6</xdr:col>
      <xdr:colOff>38100</xdr:colOff>
      <xdr:row>36</xdr:row>
      <xdr:rowOff>156292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0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20430</xdr:rowOff>
    </xdr:from>
    <xdr:to>
      <xdr:col>24</xdr:col>
      <xdr:colOff>63500</xdr:colOff>
      <xdr:row>58</xdr:row>
      <xdr:rowOff>58910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64530"/>
          <a:ext cx="8382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45909</xdr:rowOff>
    </xdr:from>
    <xdr:to>
      <xdr:col>19</xdr:col>
      <xdr:colOff>177800</xdr:colOff>
      <xdr:row>58</xdr:row>
      <xdr:rowOff>58910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0009"/>
          <a:ext cx="889000" cy="1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45909</xdr:rowOff>
    </xdr:from>
    <xdr:to>
      <xdr:col>15</xdr:col>
      <xdr:colOff>50800</xdr:colOff>
      <xdr:row>58</xdr:row>
      <xdr:rowOff>64259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0009"/>
          <a:ext cx="889000" cy="1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64259</xdr:rowOff>
    </xdr:from>
    <xdr:to>
      <xdr:col>10</xdr:col>
      <xdr:colOff>114300</xdr:colOff>
      <xdr:row>58</xdr:row>
      <xdr:rowOff>73122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8359"/>
          <a:ext cx="8890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141080</xdr:rowOff>
    </xdr:from>
    <xdr:to>
      <xdr:col>24</xdr:col>
      <xdr:colOff>114300</xdr:colOff>
      <xdr:row>58</xdr:row>
      <xdr:rowOff>71230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100457</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0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8110</xdr:rowOff>
    </xdr:from>
    <xdr:to>
      <xdr:col>20</xdr:col>
      <xdr:colOff>38100</xdr:colOff>
      <xdr:row>58</xdr:row>
      <xdr:rowOff>109710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100837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166559</xdr:rowOff>
    </xdr:from>
    <xdr:to>
      <xdr:col>15</xdr:col>
      <xdr:colOff>101600</xdr:colOff>
      <xdr:row>58</xdr:row>
      <xdr:rowOff>96709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87836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3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13459</xdr:rowOff>
    </xdr:from>
    <xdr:to>
      <xdr:col>10</xdr:col>
      <xdr:colOff>165100</xdr:colOff>
      <xdr:row>58</xdr:row>
      <xdr:rowOff>115059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106186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22322</xdr:rowOff>
    </xdr:from>
    <xdr:to>
      <xdr:col>6</xdr:col>
      <xdr:colOff>38100</xdr:colOff>
      <xdr:row>58</xdr:row>
      <xdr:rowOff>123922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140449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4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128118</xdr:rowOff>
    </xdr:from>
    <xdr:to>
      <xdr:col>24</xdr:col>
      <xdr:colOff>63500</xdr:colOff>
      <xdr:row>78</xdr:row>
      <xdr:rowOff>146177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01218"/>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146177</xdr:rowOff>
    </xdr:from>
    <xdr:to>
      <xdr:col>19</xdr:col>
      <xdr:colOff>177800</xdr:colOff>
      <xdr:row>78</xdr:row>
      <xdr:rowOff>149644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19277"/>
          <a:ext cx="8890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145414</xdr:rowOff>
    </xdr:from>
    <xdr:to>
      <xdr:col>15</xdr:col>
      <xdr:colOff>50800</xdr:colOff>
      <xdr:row>78</xdr:row>
      <xdr:rowOff>149644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18514"/>
          <a:ext cx="88900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145414</xdr:rowOff>
    </xdr:from>
    <xdr:to>
      <xdr:col>10</xdr:col>
      <xdr:colOff>114300</xdr:colOff>
      <xdr:row>78</xdr:row>
      <xdr:rowOff>156197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18514"/>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77318</xdr:rowOff>
    </xdr:from>
    <xdr:to>
      <xdr:col>24</xdr:col>
      <xdr:colOff>114300</xdr:colOff>
      <xdr:row>79</xdr:row>
      <xdr:rowOff>7468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5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163695</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95377</xdr:rowOff>
    </xdr:from>
    <xdr:to>
      <xdr:col>20</xdr:col>
      <xdr:colOff>38100</xdr:colOff>
      <xdr:row>79</xdr:row>
      <xdr:rowOff>25527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6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16654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6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98844</xdr:rowOff>
    </xdr:from>
    <xdr:to>
      <xdr:col>15</xdr:col>
      <xdr:colOff>101600</xdr:colOff>
      <xdr:row>79</xdr:row>
      <xdr:rowOff>28994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20121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94614</xdr:rowOff>
    </xdr:from>
    <xdr:to>
      <xdr:col>10</xdr:col>
      <xdr:colOff>165100</xdr:colOff>
      <xdr:row>79</xdr:row>
      <xdr:rowOff>24764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15891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6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105397</xdr:rowOff>
    </xdr:from>
    <xdr:to>
      <xdr:col>6</xdr:col>
      <xdr:colOff>38100</xdr:colOff>
      <xdr:row>79</xdr:row>
      <xdr:rowOff>35547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7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26674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27305</xdr:rowOff>
    </xdr:from>
    <xdr:to>
      <xdr:col>24</xdr:col>
      <xdr:colOff>63500</xdr:colOff>
      <xdr:row>97</xdr:row>
      <xdr:rowOff>154167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57955"/>
          <a:ext cx="838200" cy="12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154167</xdr:rowOff>
    </xdr:from>
    <xdr:to>
      <xdr:col>19</xdr:col>
      <xdr:colOff>177800</xdr:colOff>
      <xdr:row>98</xdr:row>
      <xdr:rowOff>93816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84817"/>
          <a:ext cx="889000" cy="1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124754</xdr:rowOff>
    </xdr:from>
    <xdr:to>
      <xdr:col>15</xdr:col>
      <xdr:colOff>50800</xdr:colOff>
      <xdr:row>98</xdr:row>
      <xdr:rowOff>93816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55404"/>
          <a:ext cx="889000" cy="1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124754</xdr:rowOff>
    </xdr:from>
    <xdr:to>
      <xdr:col>10</xdr:col>
      <xdr:colOff>114300</xdr:colOff>
      <xdr:row>99</xdr:row>
      <xdr:rowOff>89136</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55404"/>
          <a:ext cx="889000" cy="30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147955</xdr:rowOff>
    </xdr:from>
    <xdr:to>
      <xdr:col>24</xdr:col>
      <xdr:colOff>114300</xdr:colOff>
      <xdr:row>97</xdr:row>
      <xdr:rowOff>78105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0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126382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8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103367</xdr:rowOff>
    </xdr:from>
    <xdr:to>
      <xdr:col>20</xdr:col>
      <xdr:colOff>38100</xdr:colOff>
      <xdr:row>98</xdr:row>
      <xdr:rowOff>33517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3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24644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2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43016</xdr:rowOff>
    </xdr:from>
    <xdr:to>
      <xdr:col>15</xdr:col>
      <xdr:colOff>101600</xdr:colOff>
      <xdr:row>98</xdr:row>
      <xdr:rowOff>144616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135743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3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73954</xdr:rowOff>
    </xdr:from>
    <xdr:to>
      <xdr:col>10</xdr:col>
      <xdr:colOff>165100</xdr:colOff>
      <xdr:row>98</xdr:row>
      <xdr:rowOff>4104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0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166681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97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38336</xdr:rowOff>
    </xdr:from>
    <xdr:to>
      <xdr:col>6</xdr:col>
      <xdr:colOff>38100</xdr:colOff>
      <xdr:row>99</xdr:row>
      <xdr:rowOff>139936</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131063</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0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38034</xdr:rowOff>
    </xdr:from>
    <xdr:to>
      <xdr:col>55</xdr:col>
      <xdr:colOff>0</xdr:colOff>
      <xdr:row>36</xdr:row>
      <xdr:rowOff>92761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10234"/>
          <a:ext cx="838200" cy="5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112436</xdr:rowOff>
    </xdr:from>
    <xdr:to>
      <xdr:col>50</xdr:col>
      <xdr:colOff>114300</xdr:colOff>
      <xdr:row>36</xdr:row>
      <xdr:rowOff>38034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13186"/>
          <a:ext cx="889000" cy="9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141582</xdr:rowOff>
    </xdr:from>
    <xdr:to>
      <xdr:col>45</xdr:col>
      <xdr:colOff>177800</xdr:colOff>
      <xdr:row>35</xdr:row>
      <xdr:rowOff>112436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5970882"/>
          <a:ext cx="889000" cy="14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17948</xdr:rowOff>
    </xdr:from>
    <xdr:to>
      <xdr:col>41</xdr:col>
      <xdr:colOff>50800</xdr:colOff>
      <xdr:row>34</xdr:row>
      <xdr:rowOff>141582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161448"/>
          <a:ext cx="889000" cy="80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41961</xdr:rowOff>
    </xdr:from>
    <xdr:to>
      <xdr:col>55</xdr:col>
      <xdr:colOff>50800</xdr:colOff>
      <xdr:row>36</xdr:row>
      <xdr:rowOff>143561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1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64838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6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158684</xdr:rowOff>
    </xdr:from>
    <xdr:to>
      <xdr:col>50</xdr:col>
      <xdr:colOff>165100</xdr:colOff>
      <xdr:row>36</xdr:row>
      <xdr:rowOff>88834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5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105361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3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61636</xdr:rowOff>
    </xdr:from>
    <xdr:to>
      <xdr:col>46</xdr:col>
      <xdr:colOff>38100</xdr:colOff>
      <xdr:row>35</xdr:row>
      <xdr:rowOff>163236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0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8313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83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90782</xdr:rowOff>
    </xdr:from>
    <xdr:to>
      <xdr:col>41</xdr:col>
      <xdr:colOff>101600</xdr:colOff>
      <xdr:row>35</xdr:row>
      <xdr:rowOff>20932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592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37459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69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138598</xdr:rowOff>
    </xdr:from>
    <xdr:to>
      <xdr:col>36</xdr:col>
      <xdr:colOff>165100</xdr:colOff>
      <xdr:row>30</xdr:row>
      <xdr:rowOff>68748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85275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885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135411</xdr:rowOff>
    </xdr:from>
    <xdr:to>
      <xdr:col>55</xdr:col>
      <xdr:colOff>0</xdr:colOff>
      <xdr:row>57</xdr:row>
      <xdr:rowOff>107859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736611"/>
          <a:ext cx="838200" cy="14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107859</xdr:rowOff>
    </xdr:from>
    <xdr:to>
      <xdr:col>50</xdr:col>
      <xdr:colOff>114300</xdr:colOff>
      <xdr:row>57</xdr:row>
      <xdr:rowOff>165303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80509"/>
          <a:ext cx="889000" cy="5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7874</xdr:rowOff>
    </xdr:from>
    <xdr:to>
      <xdr:col>45</xdr:col>
      <xdr:colOff>177800</xdr:colOff>
      <xdr:row>57</xdr:row>
      <xdr:rowOff>165303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80524"/>
          <a:ext cx="889000" cy="15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40803</xdr:rowOff>
    </xdr:from>
    <xdr:to>
      <xdr:col>41</xdr:col>
      <xdr:colOff>50800</xdr:colOff>
      <xdr:row>57</xdr:row>
      <xdr:rowOff>7874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470553"/>
          <a:ext cx="889000" cy="30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84611</xdr:rowOff>
    </xdr:from>
    <xdr:to>
      <xdr:col>55</xdr:col>
      <xdr:colOff>50800</xdr:colOff>
      <xdr:row>57</xdr:row>
      <xdr:rowOff>14761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8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63038</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6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57059</xdr:rowOff>
    </xdr:from>
    <xdr:to>
      <xdr:col>50</xdr:col>
      <xdr:colOff>165100</xdr:colOff>
      <xdr:row>57</xdr:row>
      <xdr:rowOff>158659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2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149786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2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114503</xdr:rowOff>
    </xdr:from>
    <xdr:to>
      <xdr:col>46</xdr:col>
      <xdr:colOff>38100</xdr:colOff>
      <xdr:row>58</xdr:row>
      <xdr:rowOff>44653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35780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128524</xdr:rowOff>
    </xdr:from>
    <xdr:to>
      <xdr:col>41</xdr:col>
      <xdr:colOff>101600</xdr:colOff>
      <xdr:row>57</xdr:row>
      <xdr:rowOff>58674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2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49801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2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161453</xdr:rowOff>
    </xdr:from>
    <xdr:to>
      <xdr:col>36</xdr:col>
      <xdr:colOff>165100</xdr:colOff>
      <xdr:row>55</xdr:row>
      <xdr:rowOff>91603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41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108130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19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114954</xdr:rowOff>
    </xdr:from>
    <xdr:to>
      <xdr:col>55</xdr:col>
      <xdr:colOff>0</xdr:colOff>
      <xdr:row>79</xdr:row>
      <xdr:rowOff>15303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88054"/>
          <a:ext cx="838200" cy="7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15303</xdr:rowOff>
    </xdr:from>
    <xdr:to>
      <xdr:col>50</xdr:col>
      <xdr:colOff>114300</xdr:colOff>
      <xdr:row>79</xdr:row>
      <xdr:rowOff>38888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59853"/>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107220</xdr:rowOff>
    </xdr:from>
    <xdr:to>
      <xdr:col>45</xdr:col>
      <xdr:colOff>177800</xdr:colOff>
      <xdr:row>79</xdr:row>
      <xdr:rowOff>38888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08870"/>
          <a:ext cx="889000" cy="27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150654</xdr:rowOff>
    </xdr:from>
    <xdr:to>
      <xdr:col>41</xdr:col>
      <xdr:colOff>50800</xdr:colOff>
      <xdr:row>77</xdr:row>
      <xdr:rowOff>107220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009404"/>
          <a:ext cx="889000" cy="29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64154</xdr:rowOff>
    </xdr:from>
    <xdr:to>
      <xdr:col>55</xdr:col>
      <xdr:colOff>50800</xdr:colOff>
      <xdr:row>78</xdr:row>
      <xdr:rowOff>165754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3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150531</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52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135953</xdr:rowOff>
    </xdr:from>
    <xdr:to>
      <xdr:col>50</xdr:col>
      <xdr:colOff>165100</xdr:colOff>
      <xdr:row>79</xdr:row>
      <xdr:rowOff>66103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57230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60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159538</xdr:rowOff>
    </xdr:from>
    <xdr:to>
      <xdr:col>46</xdr:col>
      <xdr:colOff>38100</xdr:colOff>
      <xdr:row>79</xdr:row>
      <xdr:rowOff>89688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3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80815</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25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56420</xdr:rowOff>
    </xdr:from>
    <xdr:to>
      <xdr:col>41</xdr:col>
      <xdr:colOff>101600</xdr:colOff>
      <xdr:row>77</xdr:row>
      <xdr:rowOff>158020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3097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3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99854</xdr:rowOff>
    </xdr:from>
    <xdr:to>
      <xdr:col>36</xdr:col>
      <xdr:colOff>165100</xdr:colOff>
      <xdr:row>76</xdr:row>
      <xdr:rowOff>30004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95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46531</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73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20828</xdr:rowOff>
    </xdr:from>
    <xdr:to>
      <xdr:col>55</xdr:col>
      <xdr:colOff>0</xdr:colOff>
      <xdr:row>97</xdr:row>
      <xdr:rowOff>157277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51478"/>
          <a:ext cx="838200" cy="13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124143</xdr:rowOff>
    </xdr:from>
    <xdr:to>
      <xdr:col>50</xdr:col>
      <xdr:colOff>114300</xdr:colOff>
      <xdr:row>97</xdr:row>
      <xdr:rowOff>157277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754793"/>
          <a:ext cx="889000" cy="3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124143</xdr:rowOff>
    </xdr:from>
    <xdr:to>
      <xdr:col>45</xdr:col>
      <xdr:colOff>177800</xdr:colOff>
      <xdr:row>97</xdr:row>
      <xdr:rowOff>129515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75479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129515</xdr:rowOff>
    </xdr:from>
    <xdr:to>
      <xdr:col>41</xdr:col>
      <xdr:colOff>50800</xdr:colOff>
      <xdr:row>98</xdr:row>
      <xdr:rowOff>6783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60165"/>
          <a:ext cx="889000" cy="4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141478</xdr:rowOff>
    </xdr:from>
    <xdr:to>
      <xdr:col>55</xdr:col>
      <xdr:colOff>50800</xdr:colOff>
      <xdr:row>97</xdr:row>
      <xdr:rowOff>71628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0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119905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7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106477</xdr:rowOff>
    </xdr:from>
    <xdr:to>
      <xdr:col>50</xdr:col>
      <xdr:colOff>165100</xdr:colOff>
      <xdr:row>98</xdr:row>
      <xdr:rowOff>36627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3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27754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2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73343</xdr:rowOff>
    </xdr:from>
    <xdr:to>
      <xdr:col>46</xdr:col>
      <xdr:colOff>38100</xdr:colOff>
      <xdr:row>98</xdr:row>
      <xdr:rowOff>3493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0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166070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9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78715</xdr:rowOff>
    </xdr:from>
    <xdr:to>
      <xdr:col>41</xdr:col>
      <xdr:colOff>101600</xdr:colOff>
      <xdr:row>98</xdr:row>
      <xdr:rowOff>8865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0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171442</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0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127433</xdr:rowOff>
    </xdr:from>
    <xdr:to>
      <xdr:col>36</xdr:col>
      <xdr:colOff>165100</xdr:colOff>
      <xdr:row>98</xdr:row>
      <xdr:rowOff>57583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5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48710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5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45909</xdr:rowOff>
    </xdr:from>
    <xdr:to>
      <xdr:col>85</xdr:col>
      <xdr:colOff>127000</xdr:colOff>
      <xdr:row>39</xdr:row>
      <xdr:rowOff>78119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32459"/>
          <a:ext cx="838200" cy="3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3313</xdr:rowOff>
    </xdr:from>
    <xdr:to>
      <xdr:col>81</xdr:col>
      <xdr:colOff>50800</xdr:colOff>
      <xdr:row>39</xdr:row>
      <xdr:rowOff>45909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89863"/>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1789</xdr:rowOff>
    </xdr:from>
    <xdr:to>
      <xdr:col>76</xdr:col>
      <xdr:colOff>114300</xdr:colOff>
      <xdr:row>39</xdr:row>
      <xdr:rowOff>3313</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8833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1789</xdr:rowOff>
    </xdr:from>
    <xdr:to>
      <xdr:col>71</xdr:col>
      <xdr:colOff>177800</xdr:colOff>
      <xdr:row>39</xdr:row>
      <xdr:rowOff>47977</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688339"/>
          <a:ext cx="889000" cy="4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27319</xdr:rowOff>
    </xdr:from>
    <xdr:to>
      <xdr:col>85</xdr:col>
      <xdr:colOff>177800</xdr:colOff>
      <xdr:row>39</xdr:row>
      <xdr:rowOff>128919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1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158146</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0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166559</xdr:rowOff>
    </xdr:from>
    <xdr:to>
      <xdr:col>81</xdr:col>
      <xdr:colOff>101600</xdr:colOff>
      <xdr:row>39</xdr:row>
      <xdr:rowOff>96709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113236</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5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123963</xdr:rowOff>
    </xdr:from>
    <xdr:to>
      <xdr:col>76</xdr:col>
      <xdr:colOff>165100</xdr:colOff>
      <xdr:row>39</xdr:row>
      <xdr:rowOff>54113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3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70640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41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122439</xdr:rowOff>
    </xdr:from>
    <xdr:to>
      <xdr:col>72</xdr:col>
      <xdr:colOff>38100</xdr:colOff>
      <xdr:row>39</xdr:row>
      <xdr:rowOff>52589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69116</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1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168627</xdr:rowOff>
    </xdr:from>
    <xdr:to>
      <xdr:col>67</xdr:col>
      <xdr:colOff>101600</xdr:colOff>
      <xdr:row>39</xdr:row>
      <xdr:rowOff>98777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8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115304</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5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130480</xdr:rowOff>
    </xdr:from>
    <xdr:to>
      <xdr:col>85</xdr:col>
      <xdr:colOff>127000</xdr:colOff>
      <xdr:row>76</xdr:row>
      <xdr:rowOff>152882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60680"/>
          <a:ext cx="8382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130480</xdr:rowOff>
    </xdr:from>
    <xdr:to>
      <xdr:col>81</xdr:col>
      <xdr:colOff>50800</xdr:colOff>
      <xdr:row>76</xdr:row>
      <xdr:rowOff>134710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60680"/>
          <a:ext cx="88900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134710</xdr:rowOff>
    </xdr:from>
    <xdr:to>
      <xdr:col>76</xdr:col>
      <xdr:colOff>114300</xdr:colOff>
      <xdr:row>76</xdr:row>
      <xdr:rowOff>152312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64910"/>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130073</xdr:rowOff>
    </xdr:from>
    <xdr:to>
      <xdr:col>71</xdr:col>
      <xdr:colOff>177800</xdr:colOff>
      <xdr:row>76</xdr:row>
      <xdr:rowOff>152312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160273"/>
          <a:ext cx="8890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102082</xdr:rowOff>
    </xdr:from>
    <xdr:to>
      <xdr:col>85</xdr:col>
      <xdr:colOff>177800</xdr:colOff>
      <xdr:row>77</xdr:row>
      <xdr:rowOff>32232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80509</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1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79680</xdr:rowOff>
    </xdr:from>
    <xdr:to>
      <xdr:col>81</xdr:col>
      <xdr:colOff>101600</xdr:colOff>
      <xdr:row>77</xdr:row>
      <xdr:rowOff>9830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0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957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83910</xdr:rowOff>
    </xdr:from>
    <xdr:to>
      <xdr:col>76</xdr:col>
      <xdr:colOff>165100</xdr:colOff>
      <xdr:row>77</xdr:row>
      <xdr:rowOff>14060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5187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0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101512</xdr:rowOff>
    </xdr:from>
    <xdr:to>
      <xdr:col>72</xdr:col>
      <xdr:colOff>38100</xdr:colOff>
      <xdr:row>77</xdr:row>
      <xdr:rowOff>31662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3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22789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79273</xdr:rowOff>
    </xdr:from>
    <xdr:to>
      <xdr:col>67</xdr:col>
      <xdr:colOff>101600</xdr:colOff>
      <xdr:row>77</xdr:row>
      <xdr:rowOff>9423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0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550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0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153929</xdr:rowOff>
    </xdr:from>
    <xdr:to>
      <xdr:col>85</xdr:col>
      <xdr:colOff>127000</xdr:colOff>
      <xdr:row>97</xdr:row>
      <xdr:rowOff>73470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098779"/>
          <a:ext cx="838200" cy="60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73470</xdr:rowOff>
    </xdr:from>
    <xdr:to>
      <xdr:col>81</xdr:col>
      <xdr:colOff>50800</xdr:colOff>
      <xdr:row>97</xdr:row>
      <xdr:rowOff>170524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04120"/>
          <a:ext cx="889000" cy="9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150261</xdr:rowOff>
    </xdr:from>
    <xdr:to>
      <xdr:col>76</xdr:col>
      <xdr:colOff>114300</xdr:colOff>
      <xdr:row>97</xdr:row>
      <xdr:rowOff>170524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80911"/>
          <a:ext cx="889000" cy="2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159716</xdr:rowOff>
    </xdr:from>
    <xdr:to>
      <xdr:col>71</xdr:col>
      <xdr:colOff>177800</xdr:colOff>
      <xdr:row>97</xdr:row>
      <xdr:rowOff>150261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447466"/>
          <a:ext cx="889000" cy="33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103129</xdr:rowOff>
    </xdr:from>
    <xdr:to>
      <xdr:col>85</xdr:col>
      <xdr:colOff>177800</xdr:colOff>
      <xdr:row>94</xdr:row>
      <xdr:rowOff>33279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04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126006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58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22670</xdr:rowOff>
    </xdr:from>
    <xdr:to>
      <xdr:col>81</xdr:col>
      <xdr:colOff>101600</xdr:colOff>
      <xdr:row>97</xdr:row>
      <xdr:rowOff>124270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140797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119724</xdr:rowOff>
    </xdr:from>
    <xdr:to>
      <xdr:col>76</xdr:col>
      <xdr:colOff>165100</xdr:colOff>
      <xdr:row>98</xdr:row>
      <xdr:rowOff>49874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41001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99461</xdr:rowOff>
    </xdr:from>
    <xdr:to>
      <xdr:col>72</xdr:col>
      <xdr:colOff>38100</xdr:colOff>
      <xdr:row>98</xdr:row>
      <xdr:rowOff>29611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20738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2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108916</xdr:rowOff>
    </xdr:from>
    <xdr:to>
      <xdr:col>67</xdr:col>
      <xdr:colOff>101600</xdr:colOff>
      <xdr:row>96</xdr:row>
      <xdr:rowOff>39066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3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55593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17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7874</xdr:rowOff>
    </xdr:from>
    <xdr:to>
      <xdr:col>116</xdr:col>
      <xdr:colOff>63500</xdr:colOff>
      <xdr:row>39</xdr:row>
      <xdr:rowOff>11430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694424"/>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43688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697980"/>
          <a:ext cx="889000" cy="3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43688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43688</xdr:rowOff>
    </xdr:from>
    <xdr:to>
      <xdr:col>102</xdr:col>
      <xdr:colOff>114300</xdr:colOff>
      <xdr:row>39</xdr:row>
      <xdr:rowOff>43688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128524</xdr:rowOff>
    </xdr:from>
    <xdr:to>
      <xdr:col>116</xdr:col>
      <xdr:colOff>114300</xdr:colOff>
      <xdr:row>39</xdr:row>
      <xdr:rowOff>58674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43451</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58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132080</xdr:rowOff>
    </xdr:from>
    <xdr:to>
      <xdr:col>112</xdr:col>
      <xdr:colOff>38100</xdr:colOff>
      <xdr:row>39</xdr:row>
      <xdr:rowOff>62230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53357</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4017" y="6739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164338</xdr:rowOff>
    </xdr:from>
    <xdr:to>
      <xdr:col>107</xdr:col>
      <xdr:colOff>101600</xdr:colOff>
      <xdr:row>39</xdr:row>
      <xdr:rowOff>94488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85615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164338</xdr:rowOff>
    </xdr:from>
    <xdr:to>
      <xdr:col>102</xdr:col>
      <xdr:colOff>165100</xdr:colOff>
      <xdr:row>39</xdr:row>
      <xdr:rowOff>94488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85615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164338</xdr:rowOff>
    </xdr:from>
    <xdr:to>
      <xdr:col>98</xdr:col>
      <xdr:colOff>38100</xdr:colOff>
      <xdr:row>39</xdr:row>
      <xdr:rowOff>94488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85615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17262</xdr:rowOff>
    </xdr:from>
    <xdr:to>
      <xdr:col>116</xdr:col>
      <xdr:colOff>63500</xdr:colOff>
      <xdr:row>57</xdr:row>
      <xdr:rowOff>19136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789912"/>
          <a:ext cx="8382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142352</xdr:rowOff>
    </xdr:from>
    <xdr:to>
      <xdr:col>111</xdr:col>
      <xdr:colOff>177800</xdr:colOff>
      <xdr:row>57</xdr:row>
      <xdr:rowOff>19136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743552"/>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142352</xdr:rowOff>
    </xdr:from>
    <xdr:to>
      <xdr:col>107</xdr:col>
      <xdr:colOff>50800</xdr:colOff>
      <xdr:row>57</xdr:row>
      <xdr:rowOff>24302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743552"/>
          <a:ext cx="889000" cy="5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24302</xdr:rowOff>
    </xdr:from>
    <xdr:to>
      <xdr:col>102</xdr:col>
      <xdr:colOff>114300</xdr:colOff>
      <xdr:row>57</xdr:row>
      <xdr:rowOff>26863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796952"/>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137912</xdr:rowOff>
    </xdr:from>
    <xdr:to>
      <xdr:col>116</xdr:col>
      <xdr:colOff>114300</xdr:colOff>
      <xdr:row>57</xdr:row>
      <xdr:rowOff>68062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73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160789</xdr:rowOff>
    </xdr:from>
    <xdr:ext cx="534377"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59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139786</xdr:rowOff>
    </xdr:from>
    <xdr:to>
      <xdr:col>112</xdr:col>
      <xdr:colOff>38100</xdr:colOff>
      <xdr:row>57</xdr:row>
      <xdr:rowOff>69936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7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86463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56111" y="951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91552</xdr:rowOff>
    </xdr:from>
    <xdr:to>
      <xdr:col>107</xdr:col>
      <xdr:colOff>101600</xdr:colOff>
      <xdr:row>57</xdr:row>
      <xdr:rowOff>21702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69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38229</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67111" y="946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144952</xdr:rowOff>
    </xdr:from>
    <xdr:to>
      <xdr:col>102</xdr:col>
      <xdr:colOff>165100</xdr:colOff>
      <xdr:row>57</xdr:row>
      <xdr:rowOff>75102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74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91629</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952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147513</xdr:rowOff>
    </xdr:from>
    <xdr:to>
      <xdr:col>98</xdr:col>
      <xdr:colOff>38100</xdr:colOff>
      <xdr:row>57</xdr:row>
      <xdr:rowOff>77663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74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94190</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389111" y="952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126784</xdr:rowOff>
    </xdr:from>
    <xdr:to>
      <xdr:col>116</xdr:col>
      <xdr:colOff>63500</xdr:colOff>
      <xdr:row>73</xdr:row>
      <xdr:rowOff>6845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471184"/>
          <a:ext cx="8382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6845</xdr:rowOff>
    </xdr:from>
    <xdr:to>
      <xdr:col>111</xdr:col>
      <xdr:colOff>177800</xdr:colOff>
      <xdr:row>73</xdr:row>
      <xdr:rowOff>23343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522695"/>
          <a:ext cx="889000" cy="1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23343</xdr:rowOff>
    </xdr:from>
    <xdr:to>
      <xdr:col>107</xdr:col>
      <xdr:colOff>50800</xdr:colOff>
      <xdr:row>73</xdr:row>
      <xdr:rowOff>83503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39193"/>
          <a:ext cx="889000" cy="6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81597</xdr:rowOff>
    </xdr:from>
    <xdr:to>
      <xdr:col>102</xdr:col>
      <xdr:colOff>114300</xdr:colOff>
      <xdr:row>73</xdr:row>
      <xdr:rowOff>83503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597447"/>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75984</xdr:rowOff>
    </xdr:from>
    <xdr:to>
      <xdr:col>116</xdr:col>
      <xdr:colOff>114300</xdr:colOff>
      <xdr:row>73</xdr:row>
      <xdr:rowOff>6134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4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98861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27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127495</xdr:rowOff>
    </xdr:from>
    <xdr:to>
      <xdr:col>112</xdr:col>
      <xdr:colOff>38100</xdr:colOff>
      <xdr:row>73</xdr:row>
      <xdr:rowOff>57645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74172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24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143993</xdr:rowOff>
    </xdr:from>
    <xdr:to>
      <xdr:col>107</xdr:col>
      <xdr:colOff>101600</xdr:colOff>
      <xdr:row>73</xdr:row>
      <xdr:rowOff>74143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8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90670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6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32703</xdr:rowOff>
    </xdr:from>
    <xdr:to>
      <xdr:col>102</xdr:col>
      <xdr:colOff>165100</xdr:colOff>
      <xdr:row>73</xdr:row>
      <xdr:rowOff>134303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150830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32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30797</xdr:rowOff>
    </xdr:from>
    <xdr:to>
      <xdr:col>98</xdr:col>
      <xdr:colOff>38100</xdr:colOff>
      <xdr:row>73</xdr:row>
      <xdr:rowOff>132397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5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148924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3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全体的に類団平均</a:t>
          </a:r>
          <a:r>
            <a:rPr kumimoji="1" lang="ja-JP" altLang="en-US" sz="1100">
              <a:solidFill>
                <a:schemeClr val="tx1"/>
              </a:solidFill>
              <a:effectLst/>
              <a:latin typeface="+mn-lt"/>
              <a:ea typeface="+mn-ea"/>
              <a:cs typeface="+mn-cs"/>
            </a:rPr>
            <a:t>と同水準で</a:t>
          </a:r>
          <a:r>
            <a:rPr kumimoji="1" lang="ja-JP" altLang="ja-JP" sz="1100">
              <a:solidFill>
                <a:schemeClr val="tx1"/>
              </a:solidFill>
              <a:effectLst/>
              <a:latin typeface="+mn-lt"/>
              <a:ea typeface="+mn-ea"/>
              <a:cs typeface="+mn-cs"/>
            </a:rPr>
            <a:t>推移している。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義務的経費について、人件費では人事院勧告による増等により増加し、依然類団平均を上回る状況となっている。扶助費では</a:t>
          </a:r>
          <a:r>
            <a:rPr kumimoji="1" lang="ja-JP" altLang="en-US" sz="1100">
              <a:solidFill>
                <a:schemeClr val="tx1"/>
              </a:solidFill>
              <a:effectLst/>
              <a:latin typeface="+mn-lt"/>
              <a:ea typeface="+mn-ea"/>
              <a:cs typeface="+mn-cs"/>
            </a:rPr>
            <a:t>、低所得者支援及び定額減税を補足する給付事業（調整給付等）</a:t>
          </a:r>
          <a:r>
            <a:rPr kumimoji="1" lang="ja-JP" altLang="ja-JP" sz="1100">
              <a:solidFill>
                <a:schemeClr val="tx1"/>
              </a:solidFill>
              <a:effectLst/>
              <a:latin typeface="+mn-lt"/>
              <a:ea typeface="+mn-ea"/>
              <a:cs typeface="+mn-cs"/>
            </a:rPr>
            <a:t>や</a:t>
          </a:r>
          <a:r>
            <a:rPr kumimoji="1" lang="ja-JP" altLang="en-US" sz="1100">
              <a:solidFill>
                <a:schemeClr val="tx1"/>
              </a:solidFill>
              <a:effectLst/>
              <a:latin typeface="+mn-lt"/>
              <a:ea typeface="+mn-ea"/>
              <a:cs typeface="+mn-cs"/>
            </a:rPr>
            <a:t>施設型給付費等支給事業</a:t>
          </a:r>
          <a:r>
            <a:rPr kumimoji="1" lang="ja-JP" altLang="ja-JP" sz="1100">
              <a:solidFill>
                <a:schemeClr val="tx1"/>
              </a:solidFill>
              <a:effectLst/>
              <a:latin typeface="+mn-lt"/>
              <a:ea typeface="+mn-ea"/>
              <a:cs typeface="+mn-cs"/>
            </a:rPr>
            <a:t>が増となった影響により、前年度から増加している。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投資的経費について、普通建設事業では</a:t>
          </a:r>
          <a:r>
            <a:rPr kumimoji="1" lang="ja-JP" altLang="en-US" sz="1100">
              <a:solidFill>
                <a:schemeClr val="tx1"/>
              </a:solidFill>
              <a:effectLst/>
              <a:latin typeface="+mn-lt"/>
              <a:ea typeface="+mn-ea"/>
              <a:cs typeface="+mn-cs"/>
            </a:rPr>
            <a:t>塩竈市体育館大規模改修事業</a:t>
          </a:r>
          <a:r>
            <a:rPr kumimoji="1" lang="ja-JP" altLang="ja-JP" sz="1100">
              <a:solidFill>
                <a:schemeClr val="tx1"/>
              </a:solidFill>
              <a:effectLst/>
              <a:latin typeface="+mn-lt"/>
              <a:ea typeface="+mn-ea"/>
              <a:cs typeface="+mn-cs"/>
            </a:rPr>
            <a:t>による増加が大きい。災害復旧事業費では令和</a:t>
          </a:r>
          <a:r>
            <a:rPr kumimoji="1" lang="en-US" altLang="ja-JP" sz="1100">
              <a:solidFill>
                <a:schemeClr val="tx1"/>
              </a:solidFill>
              <a:effectLst/>
              <a:latin typeface="+mn-lt"/>
              <a:ea typeface="+mn-ea"/>
              <a:cs typeface="+mn-cs"/>
            </a:rPr>
            <a:t>4</a:t>
          </a:r>
          <a:r>
            <a:rPr kumimoji="1" lang="ja-JP" altLang="ja-JP" sz="1100">
              <a:solidFill>
                <a:schemeClr val="tx1"/>
              </a:solidFill>
              <a:effectLst/>
              <a:latin typeface="+mn-lt"/>
              <a:ea typeface="+mn-ea"/>
              <a:cs typeface="+mn-cs"/>
            </a:rPr>
            <a:t>年</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月の福島県沖地震の復旧工事の進捗により前年度比で減となった。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繰出金は、介護保険特会や後期高齢者医療事業特会等で増加となり、依然として類団平均を上回っている。積立金では、</a:t>
          </a:r>
          <a:r>
            <a:rPr kumimoji="1" lang="ja-JP" altLang="en-US" sz="1100">
              <a:solidFill>
                <a:schemeClr val="tx1"/>
              </a:solidFill>
              <a:effectLst/>
              <a:latin typeface="+mn-lt"/>
              <a:ea typeface="+mn-ea"/>
              <a:cs typeface="+mn-cs"/>
            </a:rPr>
            <a:t>基金再編</a:t>
          </a:r>
          <a:r>
            <a:rPr kumimoji="1" lang="ja-JP" altLang="ja-JP" sz="1100">
              <a:solidFill>
                <a:schemeClr val="tx1"/>
              </a:solidFill>
              <a:effectLst/>
              <a:latin typeface="+mn-lt"/>
              <a:ea typeface="+mn-ea"/>
              <a:cs typeface="+mn-cs"/>
            </a:rPr>
            <a:t>の対応として積立を行ったため増額となり、類団平均を上回った。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今後は、高齢化による扶助費の増傾向や本市重点課題対策による普通建設事業及び公債費の増加が懸念されることから、各性質ごとの推移を注視していく必要がある。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73863</xdr:rowOff>
    </xdr:from>
    <xdr:to>
      <xdr:col>24</xdr:col>
      <xdr:colOff>63500</xdr:colOff>
      <xdr:row>33</xdr:row>
      <xdr:rowOff>97637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31713"/>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88951</xdr:rowOff>
    </xdr:from>
    <xdr:to>
      <xdr:col>19</xdr:col>
      <xdr:colOff>177800</xdr:colOff>
      <xdr:row>33</xdr:row>
      <xdr:rowOff>97637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46801"/>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88951</xdr:rowOff>
    </xdr:from>
    <xdr:to>
      <xdr:col>15</xdr:col>
      <xdr:colOff>50800</xdr:colOff>
      <xdr:row>33</xdr:row>
      <xdr:rowOff>137414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46801"/>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137414</xdr:rowOff>
    </xdr:from>
    <xdr:to>
      <xdr:col>10</xdr:col>
      <xdr:colOff>114300</xdr:colOff>
      <xdr:row>33</xdr:row>
      <xdr:rowOff>168961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95264"/>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23063</xdr:rowOff>
    </xdr:from>
    <xdr:to>
      <xdr:col>24</xdr:col>
      <xdr:colOff>114300</xdr:colOff>
      <xdr:row>33</xdr:row>
      <xdr:rowOff>124663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45940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3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46837</xdr:rowOff>
    </xdr:from>
    <xdr:to>
      <xdr:col>20</xdr:col>
      <xdr:colOff>38100</xdr:colOff>
      <xdr:row>33</xdr:row>
      <xdr:rowOff>148437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164964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79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38151</xdr:rowOff>
    </xdr:from>
    <xdr:to>
      <xdr:col>15</xdr:col>
      <xdr:colOff>101600</xdr:colOff>
      <xdr:row>33</xdr:row>
      <xdr:rowOff>139751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9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156278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86614</xdr:rowOff>
    </xdr:from>
    <xdr:to>
      <xdr:col>10</xdr:col>
      <xdr:colOff>165100</xdr:colOff>
      <xdr:row>34</xdr:row>
      <xdr:rowOff>16764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33291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118161</xdr:rowOff>
    </xdr:from>
    <xdr:to>
      <xdr:col>6</xdr:col>
      <xdr:colOff>38100</xdr:colOff>
      <xdr:row>34</xdr:row>
      <xdr:rowOff>48311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7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64838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5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55967</xdr:rowOff>
    </xdr:from>
    <xdr:to>
      <xdr:col>24</xdr:col>
      <xdr:colOff>63500</xdr:colOff>
      <xdr:row>57</xdr:row>
      <xdr:rowOff>31807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314267"/>
          <a:ext cx="838200" cy="49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16380</xdr:rowOff>
    </xdr:from>
    <xdr:to>
      <xdr:col>19</xdr:col>
      <xdr:colOff>177800</xdr:colOff>
      <xdr:row>57</xdr:row>
      <xdr:rowOff>31807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9030"/>
          <a:ext cx="889000" cy="1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91557</xdr:rowOff>
    </xdr:from>
    <xdr:to>
      <xdr:col>15</xdr:col>
      <xdr:colOff>50800</xdr:colOff>
      <xdr:row>57</xdr:row>
      <xdr:rowOff>16380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92757"/>
          <a:ext cx="889000" cy="9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103484</xdr:rowOff>
    </xdr:from>
    <xdr:to>
      <xdr:col>10</xdr:col>
      <xdr:colOff>114300</xdr:colOff>
      <xdr:row>56</xdr:row>
      <xdr:rowOff>91557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18884"/>
          <a:ext cx="889000" cy="67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5167</xdr:rowOff>
    </xdr:from>
    <xdr:to>
      <xdr:col>24</xdr:col>
      <xdr:colOff>114300</xdr:colOff>
      <xdr:row>54</xdr:row>
      <xdr:rowOff>106767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6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28044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114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152457</xdr:rowOff>
    </xdr:from>
    <xdr:to>
      <xdr:col>20</xdr:col>
      <xdr:colOff>38100</xdr:colOff>
      <xdr:row>57</xdr:row>
      <xdr:rowOff>82607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73734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137030</xdr:rowOff>
    </xdr:from>
    <xdr:to>
      <xdr:col>15</xdr:col>
      <xdr:colOff>101600</xdr:colOff>
      <xdr:row>57</xdr:row>
      <xdr:rowOff>67180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58307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40757</xdr:rowOff>
    </xdr:from>
    <xdr:to>
      <xdr:col>10</xdr:col>
      <xdr:colOff>165100</xdr:colOff>
      <xdr:row>56</xdr:row>
      <xdr:rowOff>142357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158884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1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52684</xdr:rowOff>
    </xdr:from>
    <xdr:to>
      <xdr:col>6</xdr:col>
      <xdr:colOff>38100</xdr:colOff>
      <xdr:row>52</xdr:row>
      <xdr:rowOff>154284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6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170811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4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122948</xdr:rowOff>
    </xdr:from>
    <xdr:to>
      <xdr:col>24</xdr:col>
      <xdr:colOff>63500</xdr:colOff>
      <xdr:row>76</xdr:row>
      <xdr:rowOff>38421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81698"/>
          <a:ext cx="838200" cy="8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38421</xdr:rowOff>
    </xdr:from>
    <xdr:to>
      <xdr:col>19</xdr:col>
      <xdr:colOff>177800</xdr:colOff>
      <xdr:row>77</xdr:row>
      <xdr:rowOff>76533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68621"/>
          <a:ext cx="889000" cy="20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153188</xdr:rowOff>
    </xdr:from>
    <xdr:to>
      <xdr:col>15</xdr:col>
      <xdr:colOff>50800</xdr:colOff>
      <xdr:row>77</xdr:row>
      <xdr:rowOff>76533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83388"/>
          <a:ext cx="889000" cy="9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153188</xdr:rowOff>
    </xdr:from>
    <xdr:to>
      <xdr:col>10</xdr:col>
      <xdr:colOff>114300</xdr:colOff>
      <xdr:row>78</xdr:row>
      <xdr:rowOff>7432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83388"/>
          <a:ext cx="889000" cy="19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72148</xdr:rowOff>
    </xdr:from>
    <xdr:to>
      <xdr:col>24</xdr:col>
      <xdr:colOff>114300</xdr:colOff>
      <xdr:row>76</xdr:row>
      <xdr:rowOff>2298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95025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8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159071</xdr:rowOff>
    </xdr:from>
    <xdr:to>
      <xdr:col>20</xdr:col>
      <xdr:colOff>38100</xdr:colOff>
      <xdr:row>76</xdr:row>
      <xdr:rowOff>89221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1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105748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93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25733</xdr:rowOff>
    </xdr:from>
    <xdr:to>
      <xdr:col>15</xdr:col>
      <xdr:colOff>101600</xdr:colOff>
      <xdr:row>77</xdr:row>
      <xdr:rowOff>127333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118460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2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102388</xdr:rowOff>
    </xdr:from>
    <xdr:to>
      <xdr:col>10</xdr:col>
      <xdr:colOff>165100</xdr:colOff>
      <xdr:row>77</xdr:row>
      <xdr:rowOff>32538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23665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2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128082</xdr:rowOff>
    </xdr:from>
    <xdr:to>
      <xdr:col>6</xdr:col>
      <xdr:colOff>38100</xdr:colOff>
      <xdr:row>78</xdr:row>
      <xdr:rowOff>58232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74759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0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63946</xdr:rowOff>
    </xdr:from>
    <xdr:to>
      <xdr:col>24</xdr:col>
      <xdr:colOff>63500</xdr:colOff>
      <xdr:row>98</xdr:row>
      <xdr:rowOff>64373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66046"/>
          <a:ext cx="838200" cy="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54490</xdr:rowOff>
    </xdr:from>
    <xdr:to>
      <xdr:col>19</xdr:col>
      <xdr:colOff>177800</xdr:colOff>
      <xdr:row>98</xdr:row>
      <xdr:rowOff>63946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6590"/>
          <a:ext cx="889000" cy="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54490</xdr:rowOff>
    </xdr:from>
    <xdr:to>
      <xdr:col>15</xdr:col>
      <xdr:colOff>50800</xdr:colOff>
      <xdr:row>98</xdr:row>
      <xdr:rowOff>58307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6590"/>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58307</xdr:rowOff>
    </xdr:from>
    <xdr:to>
      <xdr:col>10</xdr:col>
      <xdr:colOff>114300</xdr:colOff>
      <xdr:row>98</xdr:row>
      <xdr:rowOff>89084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0407"/>
          <a:ext cx="889000" cy="3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13573</xdr:rowOff>
    </xdr:from>
    <xdr:to>
      <xdr:col>24</xdr:col>
      <xdr:colOff>114300</xdr:colOff>
      <xdr:row>98</xdr:row>
      <xdr:rowOff>115173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13146</xdr:rowOff>
    </xdr:from>
    <xdr:to>
      <xdr:col>20</xdr:col>
      <xdr:colOff>38100</xdr:colOff>
      <xdr:row>98</xdr:row>
      <xdr:rowOff>114746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105873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0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3690</xdr:rowOff>
    </xdr:from>
    <xdr:to>
      <xdr:col>15</xdr:col>
      <xdr:colOff>101600</xdr:colOff>
      <xdr:row>98</xdr:row>
      <xdr:rowOff>105290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96417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7507</xdr:rowOff>
    </xdr:from>
    <xdr:to>
      <xdr:col>10</xdr:col>
      <xdr:colOff>165100</xdr:colOff>
      <xdr:row>98</xdr:row>
      <xdr:rowOff>109107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100234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38284</xdr:rowOff>
    </xdr:from>
    <xdr:to>
      <xdr:col>6</xdr:col>
      <xdr:colOff>38100</xdr:colOff>
      <xdr:row>98</xdr:row>
      <xdr:rowOff>139884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131011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3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31496</xdr:rowOff>
    </xdr:from>
    <xdr:to>
      <xdr:col>55</xdr:col>
      <xdr:colOff>0</xdr:colOff>
      <xdr:row>38</xdr:row>
      <xdr:rowOff>32639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4659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32639</xdr:rowOff>
    </xdr:from>
    <xdr:to>
      <xdr:col>50</xdr:col>
      <xdr:colOff>114300</xdr:colOff>
      <xdr:row>38</xdr:row>
      <xdr:rowOff>34163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4773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34163</xdr:rowOff>
    </xdr:from>
    <xdr:to>
      <xdr:col>45</xdr:col>
      <xdr:colOff>177800</xdr:colOff>
      <xdr:row>38</xdr:row>
      <xdr:rowOff>35941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49263"/>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35941</xdr:rowOff>
    </xdr:from>
    <xdr:to>
      <xdr:col>41</xdr:col>
      <xdr:colOff>50800</xdr:colOff>
      <xdr:row>38</xdr:row>
      <xdr:rowOff>37592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51041"/>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152146</xdr:rowOff>
    </xdr:from>
    <xdr:to>
      <xdr:col>55</xdr:col>
      <xdr:colOff>50800</xdr:colOff>
      <xdr:row>38</xdr:row>
      <xdr:rowOff>82296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9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3573</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4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153289</xdr:rowOff>
    </xdr:from>
    <xdr:to>
      <xdr:col>50</xdr:col>
      <xdr:colOff>165100</xdr:colOff>
      <xdr:row>38</xdr:row>
      <xdr:rowOff>83439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99966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7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154813</xdr:rowOff>
    </xdr:from>
    <xdr:to>
      <xdr:col>46</xdr:col>
      <xdr:colOff>38100</xdr:colOff>
      <xdr:row>38</xdr:row>
      <xdr:rowOff>84963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101490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7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156591</xdr:rowOff>
    </xdr:from>
    <xdr:to>
      <xdr:col>41</xdr:col>
      <xdr:colOff>101600</xdr:colOff>
      <xdr:row>38</xdr:row>
      <xdr:rowOff>86740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002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103268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7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158242</xdr:rowOff>
    </xdr:from>
    <xdr:to>
      <xdr:col>36</xdr:col>
      <xdr:colOff>165100</xdr:colOff>
      <xdr:row>38</xdr:row>
      <xdr:rowOff>88392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0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104919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77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5931</xdr:rowOff>
    </xdr:from>
    <xdr:to>
      <xdr:col>55</xdr:col>
      <xdr:colOff>0</xdr:colOff>
      <xdr:row>57</xdr:row>
      <xdr:rowOff>45821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78581"/>
          <a:ext cx="838200" cy="3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5931</xdr:rowOff>
    </xdr:from>
    <xdr:to>
      <xdr:col>50</xdr:col>
      <xdr:colOff>114300</xdr:colOff>
      <xdr:row>57</xdr:row>
      <xdr:rowOff>88074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78581"/>
          <a:ext cx="889000" cy="8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47079</xdr:rowOff>
    </xdr:from>
    <xdr:to>
      <xdr:col>45</xdr:col>
      <xdr:colOff>177800</xdr:colOff>
      <xdr:row>57</xdr:row>
      <xdr:rowOff>88074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19729"/>
          <a:ext cx="889000" cy="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91694</xdr:rowOff>
    </xdr:from>
    <xdr:to>
      <xdr:col>41</xdr:col>
      <xdr:colOff>50800</xdr:colOff>
      <xdr:row>57</xdr:row>
      <xdr:rowOff>47079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521444"/>
          <a:ext cx="889000" cy="29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166471</xdr:rowOff>
    </xdr:from>
    <xdr:to>
      <xdr:col>55</xdr:col>
      <xdr:colOff>50800</xdr:colOff>
      <xdr:row>57</xdr:row>
      <xdr:rowOff>96621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6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17898</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1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126581</xdr:rowOff>
    </xdr:from>
    <xdr:to>
      <xdr:col>50</xdr:col>
      <xdr:colOff>165100</xdr:colOff>
      <xdr:row>57</xdr:row>
      <xdr:rowOff>56731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2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73258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50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37274</xdr:rowOff>
    </xdr:from>
    <xdr:to>
      <xdr:col>46</xdr:col>
      <xdr:colOff>38100</xdr:colOff>
      <xdr:row>57</xdr:row>
      <xdr:rowOff>138874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0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155401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5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167729</xdr:rowOff>
    </xdr:from>
    <xdr:to>
      <xdr:col>41</xdr:col>
      <xdr:colOff>101600</xdr:colOff>
      <xdr:row>57</xdr:row>
      <xdr:rowOff>97879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6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114406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54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40894</xdr:rowOff>
    </xdr:from>
    <xdr:to>
      <xdr:col>36</xdr:col>
      <xdr:colOff>165100</xdr:colOff>
      <xdr:row>55</xdr:row>
      <xdr:rowOff>142494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7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159021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24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673</xdr:rowOff>
    </xdr:from>
    <xdr:to>
      <xdr:col>55</xdr:col>
      <xdr:colOff>0</xdr:colOff>
      <xdr:row>76</xdr:row>
      <xdr:rowOff>6198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030873"/>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16256</xdr:rowOff>
    </xdr:from>
    <xdr:to>
      <xdr:col>50</xdr:col>
      <xdr:colOff>114300</xdr:colOff>
      <xdr:row>76</xdr:row>
      <xdr:rowOff>673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875006"/>
          <a:ext cx="889000" cy="15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135128</xdr:rowOff>
    </xdr:from>
    <xdr:to>
      <xdr:col>45</xdr:col>
      <xdr:colOff>177800</xdr:colOff>
      <xdr:row>75</xdr:row>
      <xdr:rowOff>16256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308078"/>
          <a:ext cx="889000" cy="56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135128</xdr:rowOff>
    </xdr:from>
    <xdr:to>
      <xdr:col>41</xdr:col>
      <xdr:colOff>50800</xdr:colOff>
      <xdr:row>74</xdr:row>
      <xdr:rowOff>63767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308078"/>
          <a:ext cx="889000" cy="44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126847</xdr:rowOff>
    </xdr:from>
    <xdr:to>
      <xdr:col>55</xdr:col>
      <xdr:colOff>50800</xdr:colOff>
      <xdr:row>76</xdr:row>
      <xdr:rowOff>56998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855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149724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8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121323</xdr:rowOff>
    </xdr:from>
    <xdr:to>
      <xdr:col>50</xdr:col>
      <xdr:colOff>165100</xdr:colOff>
      <xdr:row>76</xdr:row>
      <xdr:rowOff>51473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68000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5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136906</xdr:rowOff>
    </xdr:from>
    <xdr:to>
      <xdr:col>46</xdr:col>
      <xdr:colOff>38100</xdr:colOff>
      <xdr:row>75</xdr:row>
      <xdr:rowOff>67056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82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83583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5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84328</xdr:rowOff>
    </xdr:from>
    <xdr:to>
      <xdr:col>41</xdr:col>
      <xdr:colOff>101600</xdr:colOff>
      <xdr:row>72</xdr:row>
      <xdr:rowOff>14478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25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31005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0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12967</xdr:rowOff>
    </xdr:from>
    <xdr:to>
      <xdr:col>36</xdr:col>
      <xdr:colOff>165100</xdr:colOff>
      <xdr:row>74</xdr:row>
      <xdr:rowOff>114567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0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131094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47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24385</xdr:rowOff>
    </xdr:from>
    <xdr:to>
      <xdr:col>54</xdr:col>
      <xdr:colOff>189865</xdr:colOff>
      <xdr:row>98</xdr:row>
      <xdr:rowOff>2172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797785"/>
          <a:ext cx="1270" cy="1006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5999</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80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2172</xdr:rowOff>
    </xdr:from>
    <xdr:to>
      <xdr:col>55</xdr:col>
      <xdr:colOff>88900</xdr:colOff>
      <xdr:row>98</xdr:row>
      <xdr:rowOff>2172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8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142512</xdr:rowOff>
    </xdr:from>
    <xdr:ext cx="534377"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57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24385</xdr:rowOff>
    </xdr:from>
    <xdr:to>
      <xdr:col>55</xdr:col>
      <xdr:colOff>88900</xdr:colOff>
      <xdr:row>92</xdr:row>
      <xdr:rowOff>24385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7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36677</xdr:rowOff>
    </xdr:from>
    <xdr:to>
      <xdr:col>55</xdr:col>
      <xdr:colOff>0</xdr:colOff>
      <xdr:row>95</xdr:row>
      <xdr:rowOff>55207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324427"/>
          <a:ext cx="838200" cy="1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123969</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411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145542</xdr:rowOff>
    </xdr:from>
    <xdr:to>
      <xdr:col>55</xdr:col>
      <xdr:colOff>50800</xdr:colOff>
      <xdr:row>96</xdr:row>
      <xdr:rowOff>75692</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43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117818</xdr:rowOff>
    </xdr:from>
    <xdr:to>
      <xdr:col>50</xdr:col>
      <xdr:colOff>114300</xdr:colOff>
      <xdr:row>95</xdr:row>
      <xdr:rowOff>55207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234118"/>
          <a:ext cx="889000" cy="10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162192</xdr:rowOff>
    </xdr:from>
    <xdr:to>
      <xdr:col>50</xdr:col>
      <xdr:colOff>165100</xdr:colOff>
      <xdr:row>96</xdr:row>
      <xdr:rowOff>92342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44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83469</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54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107696</xdr:rowOff>
    </xdr:from>
    <xdr:to>
      <xdr:col>45</xdr:col>
      <xdr:colOff>177800</xdr:colOff>
      <xdr:row>94</xdr:row>
      <xdr:rowOff>117818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223996"/>
          <a:ext cx="889000" cy="1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160376</xdr:rowOff>
    </xdr:from>
    <xdr:to>
      <xdr:col>46</xdr:col>
      <xdr:colOff>38100</xdr:colOff>
      <xdr:row>96</xdr:row>
      <xdr:rowOff>90526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4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81653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5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8102</xdr:rowOff>
    </xdr:from>
    <xdr:to>
      <xdr:col>41</xdr:col>
      <xdr:colOff>50800</xdr:colOff>
      <xdr:row>94</xdr:row>
      <xdr:rowOff>107696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972300" y="15438602"/>
          <a:ext cx="889000" cy="78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166763</xdr:rowOff>
    </xdr:from>
    <xdr:to>
      <xdr:col>41</xdr:col>
      <xdr:colOff>101600</xdr:colOff>
      <xdr:row>96</xdr:row>
      <xdr:rowOff>96913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5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88040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54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14884</xdr:rowOff>
    </xdr:from>
    <xdr:to>
      <xdr:col>36</xdr:col>
      <xdr:colOff>165100</xdr:colOff>
      <xdr:row>96</xdr:row>
      <xdr:rowOff>116484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7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107611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5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157327</xdr:rowOff>
    </xdr:from>
    <xdr:to>
      <xdr:col>55</xdr:col>
      <xdr:colOff>50800</xdr:colOff>
      <xdr:row>95</xdr:row>
      <xdr:rowOff>87477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27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8754</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1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4407</xdr:rowOff>
    </xdr:from>
    <xdr:to>
      <xdr:col>50</xdr:col>
      <xdr:colOff>165100</xdr:colOff>
      <xdr:row>95</xdr:row>
      <xdr:rowOff>106007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29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122534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06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67018</xdr:rowOff>
    </xdr:from>
    <xdr:to>
      <xdr:col>46</xdr:col>
      <xdr:colOff>38100</xdr:colOff>
      <xdr:row>94</xdr:row>
      <xdr:rowOff>168618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18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13695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595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56896</xdr:rowOff>
    </xdr:from>
    <xdr:to>
      <xdr:col>41</xdr:col>
      <xdr:colOff>101600</xdr:colOff>
      <xdr:row>94</xdr:row>
      <xdr:rowOff>158496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1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3573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59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128752</xdr:rowOff>
    </xdr:from>
    <xdr:to>
      <xdr:col>36</xdr:col>
      <xdr:colOff>165100</xdr:colOff>
      <xdr:row>90</xdr:row>
      <xdr:rowOff>58902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538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75429</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672795" y="1516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100952</xdr:rowOff>
    </xdr:from>
    <xdr:to>
      <xdr:col>85</xdr:col>
      <xdr:colOff>127000</xdr:colOff>
      <xdr:row>37</xdr:row>
      <xdr:rowOff>132690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444602"/>
          <a:ext cx="838200" cy="3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131813</xdr:rowOff>
    </xdr:from>
    <xdr:to>
      <xdr:col>81</xdr:col>
      <xdr:colOff>50800</xdr:colOff>
      <xdr:row>37</xdr:row>
      <xdr:rowOff>132690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475463"/>
          <a:ext cx="8890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131813</xdr:rowOff>
    </xdr:from>
    <xdr:to>
      <xdr:col>76</xdr:col>
      <xdr:colOff>114300</xdr:colOff>
      <xdr:row>37</xdr:row>
      <xdr:rowOff>140595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475463"/>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117183</xdr:rowOff>
    </xdr:from>
    <xdr:to>
      <xdr:col>71</xdr:col>
      <xdr:colOff>177800</xdr:colOff>
      <xdr:row>37</xdr:row>
      <xdr:rowOff>140595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6460833"/>
          <a:ext cx="889000" cy="2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50152</xdr:rowOff>
    </xdr:from>
    <xdr:to>
      <xdr:col>85</xdr:col>
      <xdr:colOff>177800</xdr:colOff>
      <xdr:row>37</xdr:row>
      <xdr:rowOff>151752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39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81890</xdr:rowOff>
    </xdr:from>
    <xdr:to>
      <xdr:col>81</xdr:col>
      <xdr:colOff>101600</xdr:colOff>
      <xdr:row>38</xdr:row>
      <xdr:rowOff>12040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4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3167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51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81013</xdr:rowOff>
    </xdr:from>
    <xdr:to>
      <xdr:col>76</xdr:col>
      <xdr:colOff>165100</xdr:colOff>
      <xdr:row>38</xdr:row>
      <xdr:rowOff>11164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4246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51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89795</xdr:rowOff>
    </xdr:from>
    <xdr:to>
      <xdr:col>72</xdr:col>
      <xdr:colOff>38100</xdr:colOff>
      <xdr:row>38</xdr:row>
      <xdr:rowOff>19945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4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11072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52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66383</xdr:rowOff>
    </xdr:from>
    <xdr:to>
      <xdr:col>67</xdr:col>
      <xdr:colOff>101600</xdr:colOff>
      <xdr:row>37</xdr:row>
      <xdr:rowOff>167983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41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159110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50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89878</xdr:rowOff>
    </xdr:from>
    <xdr:to>
      <xdr:col>85</xdr:col>
      <xdr:colOff>127000</xdr:colOff>
      <xdr:row>58</xdr:row>
      <xdr:rowOff>79387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62528"/>
          <a:ext cx="838200" cy="1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79387</xdr:rowOff>
    </xdr:from>
    <xdr:to>
      <xdr:col>81</xdr:col>
      <xdr:colOff>50800</xdr:colOff>
      <xdr:row>58</xdr:row>
      <xdr:rowOff>92151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10023487"/>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92151</xdr:rowOff>
    </xdr:from>
    <xdr:to>
      <xdr:col>76</xdr:col>
      <xdr:colOff>114300</xdr:colOff>
      <xdr:row>58</xdr:row>
      <xdr:rowOff>109271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36251"/>
          <a:ext cx="889000" cy="1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20968</xdr:rowOff>
    </xdr:from>
    <xdr:to>
      <xdr:col>71</xdr:col>
      <xdr:colOff>177800</xdr:colOff>
      <xdr:row>58</xdr:row>
      <xdr:rowOff>109271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65068"/>
          <a:ext cx="889000" cy="8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39078</xdr:rowOff>
    </xdr:from>
    <xdr:to>
      <xdr:col>85</xdr:col>
      <xdr:colOff>177800</xdr:colOff>
      <xdr:row>57</xdr:row>
      <xdr:rowOff>140678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1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17505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9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28587</xdr:rowOff>
    </xdr:from>
    <xdr:to>
      <xdr:col>81</xdr:col>
      <xdr:colOff>101600</xdr:colOff>
      <xdr:row>58</xdr:row>
      <xdr:rowOff>130187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7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121314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6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41351</xdr:rowOff>
    </xdr:from>
    <xdr:to>
      <xdr:col>76</xdr:col>
      <xdr:colOff>165100</xdr:colOff>
      <xdr:row>58</xdr:row>
      <xdr:rowOff>142951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134078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7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58471</xdr:rowOff>
    </xdr:from>
    <xdr:to>
      <xdr:col>72</xdr:col>
      <xdr:colOff>38100</xdr:colOff>
      <xdr:row>58</xdr:row>
      <xdr:rowOff>160071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0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151198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9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141618</xdr:rowOff>
    </xdr:from>
    <xdr:to>
      <xdr:col>67</xdr:col>
      <xdr:colOff>101600</xdr:colOff>
      <xdr:row>58</xdr:row>
      <xdr:rowOff>71768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1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62895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0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45909</xdr:rowOff>
    </xdr:from>
    <xdr:to>
      <xdr:col>85</xdr:col>
      <xdr:colOff>127000</xdr:colOff>
      <xdr:row>79</xdr:row>
      <xdr:rowOff>78119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90459"/>
          <a:ext cx="838200" cy="3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171269</xdr:rowOff>
    </xdr:from>
    <xdr:to>
      <xdr:col>81</xdr:col>
      <xdr:colOff>50800</xdr:colOff>
      <xdr:row>79</xdr:row>
      <xdr:rowOff>45909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44369"/>
          <a:ext cx="889000" cy="4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170985</xdr:rowOff>
    </xdr:from>
    <xdr:to>
      <xdr:col>76</xdr:col>
      <xdr:colOff>114300</xdr:colOff>
      <xdr:row>78</xdr:row>
      <xdr:rowOff>171269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44085"/>
          <a:ext cx="8890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170985</xdr:rowOff>
    </xdr:from>
    <xdr:to>
      <xdr:col>71</xdr:col>
      <xdr:colOff>177800</xdr:colOff>
      <xdr:row>79</xdr:row>
      <xdr:rowOff>45146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544085"/>
          <a:ext cx="889000" cy="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27319</xdr:rowOff>
    </xdr:from>
    <xdr:to>
      <xdr:col>85</xdr:col>
      <xdr:colOff>177800</xdr:colOff>
      <xdr:row>79</xdr:row>
      <xdr:rowOff>128919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7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158146</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166559</xdr:rowOff>
    </xdr:from>
    <xdr:to>
      <xdr:col>81</xdr:col>
      <xdr:colOff>101600</xdr:colOff>
      <xdr:row>79</xdr:row>
      <xdr:rowOff>96709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113236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46428" y="1331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120469</xdr:rowOff>
    </xdr:from>
    <xdr:to>
      <xdr:col>76</xdr:col>
      <xdr:colOff>165100</xdr:colOff>
      <xdr:row>79</xdr:row>
      <xdr:rowOff>50619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9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67146</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57428" y="1326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120185</xdr:rowOff>
    </xdr:from>
    <xdr:to>
      <xdr:col>72</xdr:col>
      <xdr:colOff>38100</xdr:colOff>
      <xdr:row>79</xdr:row>
      <xdr:rowOff>50335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9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66862</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68428" y="1326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165796</xdr:rowOff>
    </xdr:from>
    <xdr:to>
      <xdr:col>67</xdr:col>
      <xdr:colOff>101600</xdr:colOff>
      <xdr:row>79</xdr:row>
      <xdr:rowOff>95946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3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112473</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79428" y="1331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130480</xdr:rowOff>
    </xdr:from>
    <xdr:to>
      <xdr:col>85</xdr:col>
      <xdr:colOff>127000</xdr:colOff>
      <xdr:row>96</xdr:row>
      <xdr:rowOff>152882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589680"/>
          <a:ext cx="8382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130480</xdr:rowOff>
    </xdr:from>
    <xdr:to>
      <xdr:col>81</xdr:col>
      <xdr:colOff>50800</xdr:colOff>
      <xdr:row>96</xdr:row>
      <xdr:rowOff>134710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589680"/>
          <a:ext cx="88900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134710</xdr:rowOff>
    </xdr:from>
    <xdr:to>
      <xdr:col>76</xdr:col>
      <xdr:colOff>114300</xdr:colOff>
      <xdr:row>96</xdr:row>
      <xdr:rowOff>152312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593910"/>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130073</xdr:rowOff>
    </xdr:from>
    <xdr:to>
      <xdr:col>71</xdr:col>
      <xdr:colOff>177800</xdr:colOff>
      <xdr:row>96</xdr:row>
      <xdr:rowOff>152312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589273"/>
          <a:ext cx="8890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102082</xdr:rowOff>
    </xdr:from>
    <xdr:to>
      <xdr:col>85</xdr:col>
      <xdr:colOff>177800</xdr:colOff>
      <xdr:row>97</xdr:row>
      <xdr:rowOff>32232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56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80509</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53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79680</xdr:rowOff>
    </xdr:from>
    <xdr:to>
      <xdr:col>81</xdr:col>
      <xdr:colOff>101600</xdr:colOff>
      <xdr:row>97</xdr:row>
      <xdr:rowOff>9830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5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63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83910</xdr:rowOff>
    </xdr:from>
    <xdr:to>
      <xdr:col>76</xdr:col>
      <xdr:colOff>165100</xdr:colOff>
      <xdr:row>97</xdr:row>
      <xdr:rowOff>14060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54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5187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63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101512</xdr:rowOff>
    </xdr:from>
    <xdr:to>
      <xdr:col>72</xdr:col>
      <xdr:colOff>38100</xdr:colOff>
      <xdr:row>97</xdr:row>
      <xdr:rowOff>31662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5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22789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79273</xdr:rowOff>
    </xdr:from>
    <xdr:to>
      <xdr:col>67</xdr:col>
      <xdr:colOff>101600</xdr:colOff>
      <xdr:row>97</xdr:row>
      <xdr:rowOff>9423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5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3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49586</xdr:rowOff>
    </xdr:from>
    <xdr:to>
      <xdr:col>116</xdr:col>
      <xdr:colOff>63500</xdr:colOff>
      <xdr:row>38</xdr:row>
      <xdr:rowOff>57541</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1323300" y="6564686"/>
          <a:ext cx="838200" cy="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54251</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69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53929</xdr:rowOff>
    </xdr:from>
    <xdr:to>
      <xdr:col>111</xdr:col>
      <xdr:colOff>177800</xdr:colOff>
      <xdr:row>38</xdr:row>
      <xdr:rowOff>57541</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569029"/>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7297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53929</xdr:rowOff>
    </xdr:from>
    <xdr:to>
      <xdr:col>107</xdr:col>
      <xdr:colOff>50800</xdr:colOff>
      <xdr:row>38</xdr:row>
      <xdr:rowOff>70800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9545300" y="6569029"/>
          <a:ext cx="889000" cy="1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8394</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54249</xdr:rowOff>
    </xdr:from>
    <xdr:to>
      <xdr:col>102</xdr:col>
      <xdr:colOff>114300</xdr:colOff>
      <xdr:row>38</xdr:row>
      <xdr:rowOff>70800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569349"/>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68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4691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691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170236</xdr:rowOff>
    </xdr:from>
    <xdr:to>
      <xdr:col>116</xdr:col>
      <xdr:colOff>114300</xdr:colOff>
      <xdr:row>38</xdr:row>
      <xdr:rowOff>100386</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51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129613</xdr:rowOff>
    </xdr:from>
    <xdr:ext cx="469744"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30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6741</xdr:rowOff>
    </xdr:from>
    <xdr:to>
      <xdr:col>112</xdr:col>
      <xdr:colOff>38100</xdr:colOff>
      <xdr:row>38</xdr:row>
      <xdr:rowOff>108341</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52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124868</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088428" y="629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3129</xdr:rowOff>
    </xdr:from>
    <xdr:to>
      <xdr:col>107</xdr:col>
      <xdr:colOff>101600</xdr:colOff>
      <xdr:row>38</xdr:row>
      <xdr:rowOff>104729</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51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121256</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199428" y="629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20000</xdr:rowOff>
    </xdr:from>
    <xdr:to>
      <xdr:col>102</xdr:col>
      <xdr:colOff>165100</xdr:colOff>
      <xdr:row>38</xdr:row>
      <xdr:rowOff>121600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5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138127</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10428" y="63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3449</xdr:rowOff>
    </xdr:from>
    <xdr:to>
      <xdr:col>98</xdr:col>
      <xdr:colOff>38100</xdr:colOff>
      <xdr:row>38</xdr:row>
      <xdr:rowOff>105049</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5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121576</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21428" y="629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総務費では、</a:t>
          </a:r>
          <a:r>
            <a:rPr kumimoji="1" lang="ja-JP" altLang="en-US" sz="1100">
              <a:solidFill>
                <a:schemeClr val="tx1"/>
              </a:solidFill>
              <a:effectLst/>
              <a:latin typeface="+mn-lt"/>
              <a:ea typeface="+mn-ea"/>
              <a:cs typeface="+mn-cs"/>
            </a:rPr>
            <a:t>ふるさと納税増収に伴う収納業務委託等が</a:t>
          </a:r>
          <a:r>
            <a:rPr kumimoji="1" lang="en-US" altLang="ja-JP" sz="1100">
              <a:solidFill>
                <a:schemeClr val="tx1"/>
              </a:solidFill>
              <a:effectLst/>
              <a:latin typeface="+mn-lt"/>
              <a:ea typeface="+mn-ea"/>
              <a:cs typeface="+mn-cs"/>
            </a:rPr>
            <a:t>303,180</a:t>
          </a:r>
          <a:r>
            <a:rPr kumimoji="1" lang="ja-JP" altLang="en-US" sz="1100">
              <a:solidFill>
                <a:schemeClr val="tx1"/>
              </a:solidFill>
              <a:effectLst/>
              <a:latin typeface="+mn-lt"/>
              <a:ea typeface="+mn-ea"/>
              <a:cs typeface="+mn-cs"/>
            </a:rPr>
            <a:t>千円の増、人勧の影響による人件費の増等が主な増要因である。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　民生費では、</a:t>
          </a:r>
          <a:r>
            <a:rPr kumimoji="1" lang="ja-JP" altLang="en-US" sz="1100">
              <a:solidFill>
                <a:schemeClr val="tx1"/>
              </a:solidFill>
              <a:effectLst/>
              <a:latin typeface="+mn-lt"/>
              <a:ea typeface="+mn-ea"/>
              <a:cs typeface="+mn-cs"/>
            </a:rPr>
            <a:t>エネルギー・食料品価格等の物価高騰に伴う低所得世帯支援事業が減等になった一方で、低所得者支援及び定額減税を補足する給付事業（調整給付等）増、施設型給付費等支給事業増や、児童手当費の増等により、結果増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農林水産業費では、特定漁港漁場整備事業や水産物供給基盤機能保全事業の</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が主な要因である。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商工費では、</a:t>
          </a:r>
          <a:r>
            <a:rPr kumimoji="1" lang="ja-JP" altLang="en-US" sz="1100">
              <a:solidFill>
                <a:schemeClr val="tx1"/>
              </a:solidFill>
              <a:effectLst/>
              <a:latin typeface="+mn-lt"/>
              <a:ea typeface="+mn-ea"/>
              <a:cs typeface="+mn-cs"/>
            </a:rPr>
            <a:t>高圧電力契約者事業継続支援金の減が主な要因である。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　土木費では、</a:t>
          </a:r>
          <a:r>
            <a:rPr kumimoji="1" lang="ja-JP" altLang="en-US" sz="1100">
              <a:solidFill>
                <a:schemeClr val="tx1"/>
              </a:solidFill>
              <a:effectLst/>
              <a:latin typeface="+mn-lt"/>
              <a:ea typeface="+mn-ea"/>
              <a:cs typeface="+mn-cs"/>
            </a:rPr>
            <a:t>橋りょう整備事業（道路メンテナンス事業）の増及び水路維持管理費の増等が主な要因である。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　今後は、最少の経費で最大の効果をあげるという原則を損なうことなく、効果的な事業への移行、限りある財源の重点配分の徹底に努めていく。</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宮城県塩竈市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tx1"/>
              </a:solidFill>
              <a:effectLst/>
              <a:latin typeface="+mn-lt"/>
              <a:ea typeface="+mn-ea"/>
              <a:cs typeface="+mn-cs"/>
            </a:rPr>
            <a:t>　実質収支額の標準財政規模比は、東日本大震災以降、震災復興特別交付税など翌年度精算が必要な財源が黒字額として生じていることなどにより増加していたが、平成</a:t>
          </a:r>
          <a:r>
            <a:rPr kumimoji="1" lang="en-US" altLang="ja-JP" sz="900">
              <a:solidFill>
                <a:schemeClr val="tx1"/>
              </a:solidFill>
              <a:effectLst/>
              <a:latin typeface="+mn-lt"/>
              <a:ea typeface="+mn-ea"/>
              <a:cs typeface="+mn-cs"/>
            </a:rPr>
            <a:t>28</a:t>
          </a:r>
          <a:r>
            <a:rPr kumimoji="1" lang="ja-JP" altLang="ja-JP" sz="900">
              <a:solidFill>
                <a:schemeClr val="tx1"/>
              </a:solidFill>
              <a:effectLst/>
              <a:latin typeface="+mn-lt"/>
              <a:ea typeface="+mn-ea"/>
              <a:cs typeface="+mn-cs"/>
            </a:rPr>
            <a:t>年度から令和元年度までは、復旧・復興事業の進捗に伴い、翌年度精算が必要な黒字額が減少したことなどにより、減少傾向となっている。令和</a:t>
          </a:r>
          <a:r>
            <a:rPr kumimoji="1" lang="en-US" altLang="ja-JP" sz="900">
              <a:solidFill>
                <a:schemeClr val="tx1"/>
              </a:solidFill>
              <a:effectLst/>
              <a:latin typeface="+mn-lt"/>
              <a:ea typeface="+mn-ea"/>
              <a:cs typeface="+mn-cs"/>
            </a:rPr>
            <a:t>2</a:t>
          </a:r>
          <a:r>
            <a:rPr kumimoji="1" lang="ja-JP" altLang="ja-JP" sz="900">
              <a:solidFill>
                <a:schemeClr val="tx1"/>
              </a:solidFill>
              <a:effectLst/>
              <a:latin typeface="+mn-lt"/>
              <a:ea typeface="+mn-ea"/>
              <a:cs typeface="+mn-cs"/>
            </a:rPr>
            <a:t>年度以降は翌年度に繰越すべき財源が減少しているため増加傾向に転じていたが、令和</a:t>
          </a:r>
          <a:r>
            <a:rPr kumimoji="1" lang="en-US" altLang="ja-JP" sz="900">
              <a:solidFill>
                <a:schemeClr val="tx1"/>
              </a:solidFill>
              <a:effectLst/>
              <a:latin typeface="+mn-lt"/>
              <a:ea typeface="+mn-ea"/>
              <a:cs typeface="+mn-cs"/>
            </a:rPr>
            <a:t>6</a:t>
          </a:r>
          <a:r>
            <a:rPr kumimoji="1" lang="ja-JP" altLang="ja-JP" sz="900">
              <a:solidFill>
                <a:schemeClr val="tx1"/>
              </a:solidFill>
              <a:effectLst/>
              <a:latin typeface="+mn-lt"/>
              <a:ea typeface="+mn-ea"/>
              <a:cs typeface="+mn-cs"/>
            </a:rPr>
            <a:t>年度については、形式収支</a:t>
          </a:r>
          <a:r>
            <a:rPr kumimoji="1" lang="ja-JP" altLang="en-US" sz="900">
              <a:solidFill>
                <a:schemeClr val="tx1"/>
              </a:solidFill>
              <a:effectLst/>
              <a:latin typeface="+mn-lt"/>
              <a:ea typeface="+mn-ea"/>
              <a:cs typeface="+mn-cs"/>
            </a:rPr>
            <a:t>が</a:t>
          </a:r>
          <a:r>
            <a:rPr kumimoji="1" lang="ja-JP" altLang="ja-JP" sz="900">
              <a:solidFill>
                <a:schemeClr val="tx1"/>
              </a:solidFill>
              <a:effectLst/>
              <a:latin typeface="+mn-lt"/>
              <a:ea typeface="+mn-ea"/>
              <a:cs typeface="+mn-cs"/>
            </a:rPr>
            <a:t>減少</a:t>
          </a:r>
          <a:r>
            <a:rPr kumimoji="1" lang="ja-JP" altLang="en-US" sz="900">
              <a:solidFill>
                <a:schemeClr val="tx1"/>
              </a:solidFill>
              <a:effectLst/>
              <a:latin typeface="+mn-lt"/>
              <a:ea typeface="+mn-ea"/>
              <a:cs typeface="+mn-cs"/>
            </a:rPr>
            <a:t>したものの、</a:t>
          </a:r>
          <a:r>
            <a:rPr kumimoji="1" lang="ja-JP" altLang="ja-JP" sz="900">
              <a:solidFill>
                <a:schemeClr val="tx1"/>
              </a:solidFill>
              <a:effectLst/>
              <a:latin typeface="+mn-lt"/>
              <a:ea typeface="+mn-ea"/>
              <a:cs typeface="+mn-cs"/>
            </a:rPr>
            <a:t>翌年度に繰り越すべき財源の</a:t>
          </a:r>
          <a:r>
            <a:rPr kumimoji="1" lang="ja-JP" altLang="en-US" sz="900">
              <a:solidFill>
                <a:schemeClr val="tx1"/>
              </a:solidFill>
              <a:effectLst/>
              <a:latin typeface="+mn-lt"/>
              <a:ea typeface="+mn-ea"/>
              <a:cs typeface="+mn-cs"/>
            </a:rPr>
            <a:t>減少</a:t>
          </a:r>
          <a:r>
            <a:rPr kumimoji="1" lang="ja-JP" altLang="ja-JP" sz="900">
              <a:solidFill>
                <a:schemeClr val="tx1"/>
              </a:solidFill>
              <a:effectLst/>
              <a:latin typeface="+mn-lt"/>
              <a:ea typeface="+mn-ea"/>
              <a:cs typeface="+mn-cs"/>
            </a:rPr>
            <a:t>等の要因により、実質単年度収支が</a:t>
          </a:r>
          <a:r>
            <a:rPr kumimoji="1" lang="ja-JP" altLang="en-US" sz="900">
              <a:solidFill>
                <a:schemeClr val="tx1"/>
              </a:solidFill>
              <a:effectLst/>
              <a:latin typeface="+mn-lt"/>
              <a:ea typeface="+mn-ea"/>
              <a:cs typeface="+mn-cs"/>
            </a:rPr>
            <a:t>増加</a:t>
          </a:r>
          <a:r>
            <a:rPr kumimoji="1" lang="ja-JP" altLang="ja-JP" sz="900">
              <a:solidFill>
                <a:schemeClr val="tx1"/>
              </a:solidFill>
              <a:effectLst/>
              <a:latin typeface="+mn-lt"/>
              <a:ea typeface="+mn-ea"/>
              <a:cs typeface="+mn-cs"/>
            </a:rPr>
            <a:t>した。また、財政調整基金については、扶助費の増や人勧の影響による人件費の増への対応として取崩しを行った</a:t>
          </a:r>
          <a:r>
            <a:rPr kumimoji="1" lang="ja-JP" altLang="en-US" sz="900">
              <a:solidFill>
                <a:schemeClr val="tx1"/>
              </a:solidFill>
              <a:effectLst/>
              <a:latin typeface="+mn-lt"/>
              <a:ea typeface="+mn-ea"/>
              <a:cs typeface="+mn-cs"/>
            </a:rPr>
            <a:t>ため</a:t>
          </a:r>
          <a:r>
            <a:rPr kumimoji="1" lang="ja-JP" altLang="ja-JP" sz="900">
              <a:solidFill>
                <a:schemeClr val="tx1"/>
              </a:solidFill>
              <a:effectLst/>
              <a:latin typeface="+mn-lt"/>
              <a:ea typeface="+mn-ea"/>
              <a:cs typeface="+mn-cs"/>
            </a:rPr>
            <a:t>残高が</a:t>
          </a:r>
          <a:r>
            <a:rPr kumimoji="1" lang="ja-JP" altLang="en-US" sz="900">
              <a:solidFill>
                <a:schemeClr val="tx1"/>
              </a:solidFill>
              <a:effectLst/>
              <a:latin typeface="+mn-lt"/>
              <a:ea typeface="+mn-ea"/>
              <a:cs typeface="+mn-cs"/>
            </a:rPr>
            <a:t>減</a:t>
          </a:r>
          <a:r>
            <a:rPr kumimoji="1" lang="ja-JP" altLang="ja-JP" sz="900">
              <a:solidFill>
                <a:schemeClr val="tx1"/>
              </a:solidFill>
              <a:effectLst/>
              <a:latin typeface="+mn-lt"/>
              <a:ea typeface="+mn-ea"/>
              <a:cs typeface="+mn-cs"/>
            </a:rPr>
            <a:t>となったことから、当該標準財政規模比が</a:t>
          </a:r>
          <a:r>
            <a:rPr kumimoji="1" lang="ja-JP" altLang="en-US" sz="900">
              <a:solidFill>
                <a:schemeClr val="tx1"/>
              </a:solidFill>
              <a:effectLst/>
              <a:latin typeface="+mn-lt"/>
              <a:ea typeface="+mn-ea"/>
              <a:cs typeface="+mn-cs"/>
            </a:rPr>
            <a:t>減少</a:t>
          </a:r>
          <a:r>
            <a:rPr kumimoji="1" lang="ja-JP" altLang="ja-JP" sz="900">
              <a:solidFill>
                <a:schemeClr val="tx1"/>
              </a:solidFill>
              <a:effectLst/>
              <a:latin typeface="+mn-lt"/>
              <a:ea typeface="+mn-ea"/>
              <a:cs typeface="+mn-cs"/>
            </a:rPr>
            <a:t>している。</a:t>
          </a:r>
          <a:endParaRPr lang="ja-JP" altLang="ja-JP" sz="9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宮城県塩竈市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年度で、長年にわたり抱えてきた不良債務が解消され、塩竈市立病院事業会計も黒字となり、令和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年度も引き続き全会計で黒字となっている。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しかし、全体的に既存施設の老朽化が進んでおり、今後は更新に関する費用の増加が見込まれる。人口減少が進む中で、使用料収入等の収益の落ち込みが見込まれており、今後は安定した経営のため、特に下水道事業においてはストックマネジメント計画等に基づく効率的な改修・更新やダウンサイジング、維持管理費用の節減、使用料収入等の確保等に取り組む必要がある。</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宮城県塩竈市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年度においては、</a:t>
          </a:r>
          <a:r>
            <a:rPr kumimoji="1" lang="ja-JP" altLang="en-US" sz="1100">
              <a:solidFill>
                <a:schemeClr val="tx1"/>
              </a:solidFill>
              <a:effectLst/>
              <a:latin typeface="+mn-lt"/>
              <a:ea typeface="+mn-ea"/>
              <a:cs typeface="+mn-cs"/>
            </a:rPr>
            <a:t>全体として減となっており、</a:t>
          </a:r>
          <a:r>
            <a:rPr kumimoji="1" lang="ja-JP" altLang="ja-JP" sz="1100">
              <a:solidFill>
                <a:schemeClr val="tx1"/>
              </a:solidFill>
              <a:effectLst/>
              <a:latin typeface="+mn-lt"/>
              <a:ea typeface="+mn-ea"/>
              <a:cs typeface="+mn-cs"/>
            </a:rPr>
            <a:t>元利償還金は令和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より大きく減と</a:t>
          </a:r>
          <a:r>
            <a:rPr kumimoji="1" lang="ja-JP" altLang="ja-JP" sz="1100">
              <a:solidFill>
                <a:schemeClr val="tx1"/>
              </a:solidFill>
              <a:effectLst/>
              <a:latin typeface="+mn-lt"/>
              <a:ea typeface="+mn-ea"/>
              <a:cs typeface="+mn-cs"/>
            </a:rPr>
            <a:t>なっている。算入公債費については、下水道事業会計に係る繰入金の減等により減少している。</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将来負担額については該当なし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宮城県塩竈市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将来負担額については、一般会計等に係る地方債の現在高の</a:t>
          </a:r>
          <a:r>
            <a:rPr kumimoji="1" lang="ja-JP" altLang="en-US" sz="1100">
              <a:solidFill>
                <a:schemeClr val="tx1"/>
              </a:solidFill>
              <a:effectLst/>
              <a:latin typeface="+mn-lt"/>
              <a:ea typeface="+mn-ea"/>
              <a:cs typeface="+mn-cs"/>
            </a:rPr>
            <a:t>重点課題等対応</a:t>
          </a:r>
          <a:r>
            <a:rPr kumimoji="1" lang="ja-JP" altLang="ja-JP" sz="1100">
              <a:solidFill>
                <a:schemeClr val="tx1"/>
              </a:solidFill>
              <a:effectLst/>
              <a:latin typeface="+mn-lt"/>
              <a:ea typeface="+mn-ea"/>
              <a:cs typeface="+mn-cs"/>
            </a:rPr>
            <a:t>による</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が大きい。</a:t>
          </a:r>
          <a:endParaRPr lang="ja-JP" altLang="ja-JP" sz="1400">
            <a:solidFill>
              <a:schemeClr val="tx1"/>
            </a:solidFill>
            <a:effectLst/>
          </a:endParaRPr>
        </a:p>
        <a:p>
          <a:r>
            <a:rPr kumimoji="1" lang="ja-JP" altLang="ja-JP" sz="1100">
              <a:solidFill>
                <a:schemeClr val="tx1"/>
              </a:solidFill>
              <a:effectLst/>
              <a:latin typeface="+mn-lt"/>
              <a:ea typeface="+mn-ea"/>
              <a:cs typeface="+mn-cs"/>
            </a:rPr>
            <a:t>　充当可能財源については、災害援護資金貸付金や基準財政需要額算入見込額の減により、前年度よりも減となっている。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宮城県塩竈市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公共施設維持補修や公債費の償還等、後年度の財政負担に備えるため積立を行ったもの。</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公共施設等総合管理基金</a:t>
          </a:r>
          <a:r>
            <a:rPr kumimoji="1" lang="ja-JP" altLang="ja-JP" sz="1100">
              <a:solidFill>
                <a:schemeClr val="tx1"/>
              </a:solidFill>
              <a:effectLst/>
              <a:latin typeface="+mn-lt"/>
              <a:ea typeface="+mn-ea"/>
              <a:cs typeface="+mn-cs"/>
            </a:rPr>
            <a:t>は、</a:t>
          </a:r>
          <a:r>
            <a:rPr kumimoji="1" lang="ja-JP" altLang="en-US" sz="1100">
              <a:solidFill>
                <a:schemeClr val="tx1"/>
              </a:solidFill>
              <a:effectLst/>
              <a:latin typeface="+mn-lt"/>
              <a:ea typeface="+mn-ea"/>
              <a:cs typeface="+mn-cs"/>
            </a:rPr>
            <a:t>重点課題</a:t>
          </a:r>
          <a:r>
            <a:rPr kumimoji="1" lang="ja-JP" altLang="ja-JP" sz="1100">
              <a:solidFill>
                <a:schemeClr val="tx1"/>
              </a:solidFill>
              <a:effectLst/>
              <a:latin typeface="+mn-lt"/>
              <a:ea typeface="+mn-ea"/>
              <a:cs typeface="+mn-cs"/>
            </a:rPr>
            <a:t>の進捗</a:t>
          </a:r>
          <a:r>
            <a:rPr kumimoji="1" lang="ja-JP" altLang="en-US" sz="1100">
              <a:solidFill>
                <a:schemeClr val="tx1"/>
              </a:solidFill>
              <a:effectLst/>
              <a:latin typeface="+mn-lt"/>
              <a:ea typeface="+mn-ea"/>
              <a:cs typeface="+mn-cs"/>
            </a:rPr>
            <a:t>や公共公用施設の維持管理費への活用</a:t>
          </a:r>
          <a:r>
            <a:rPr kumimoji="1" lang="ja-JP" altLang="ja-JP" sz="1100">
              <a:solidFill>
                <a:schemeClr val="tx1"/>
              </a:solidFill>
              <a:effectLst/>
              <a:latin typeface="+mn-lt"/>
              <a:ea typeface="+mn-ea"/>
              <a:cs typeface="+mn-cs"/>
            </a:rPr>
            <a:t>に合わせて減少する見込みとなっている。減債基金については、引き続き公債費償還への活用により減少する見込みとなっている。今後は、高齢化に伴う社会保障関係費などの増加が見込まれるため、財政調整基金の</a:t>
          </a:r>
          <a:r>
            <a:rPr kumimoji="1" lang="ja-JP" altLang="en-US" sz="1100">
              <a:solidFill>
                <a:schemeClr val="tx1"/>
              </a:solidFill>
              <a:effectLst/>
              <a:latin typeface="+mn-lt"/>
              <a:ea typeface="+mn-ea"/>
              <a:cs typeface="+mn-cs"/>
            </a:rPr>
            <a:t>残高</a:t>
          </a:r>
          <a:r>
            <a:rPr kumimoji="1" lang="ja-JP" altLang="ja-JP" sz="1100">
              <a:solidFill>
                <a:schemeClr val="tx1"/>
              </a:solidFill>
              <a:effectLst/>
              <a:latin typeface="+mn-lt"/>
              <a:ea typeface="+mn-ea"/>
              <a:cs typeface="+mn-cs"/>
            </a:rPr>
            <a:t>確保に努めたい。</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・市営住宅基金：市営住宅等の整備、修繕、改良、解体及び管理等に必要な財源に充てるため設置。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・ミナト塩竈まちづくり基金：本市の特性を活かしたふるさとづくりを進めるため設置。</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・塩竈市公共施設等総合管理基金：公用・公共施設及び当該施設で使用する備品等の整備、修繕等に必要な財源に充てるため設置。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・塩竈市カメイこどもの夢づくり基金：本市におけるこどもの教育文化事業を推進し、創造性豊かな人づくりに資するため設置。</a:t>
          </a:r>
          <a:endParaRPr lang="ja-JP" altLang="ja-JP">
            <a:effectLst/>
          </a:endParaRPr>
        </a:p>
        <a:p>
          <a:r>
            <a:rPr lang="ja-JP" altLang="en-US" sz="1100" b="0" i="0">
              <a:solidFill>
                <a:schemeClr val="dk1"/>
              </a:solidFill>
              <a:effectLst/>
              <a:latin typeface="+mn-lt"/>
              <a:ea typeface="+mn-ea"/>
              <a:cs typeface="+mn-cs"/>
            </a:rPr>
            <a:t>・災害救助支援基金</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災害により被害を被った者を救助・支援する</a:t>
          </a:r>
          <a:r>
            <a:rPr lang="ja-JP" altLang="en-US" sz="1100" b="0" i="0">
              <a:solidFill>
                <a:schemeClr val="tx1"/>
              </a:solidFill>
              <a:effectLst/>
              <a:latin typeface="+mn-lt"/>
              <a:ea typeface="+mn-ea"/>
              <a:cs typeface="+mn-cs"/>
            </a:rPr>
            <a:t>ため</a:t>
          </a:r>
          <a:r>
            <a:rPr kumimoji="1" lang="ja-JP" altLang="ja-JP" sz="1100">
              <a:solidFill>
                <a:schemeClr val="tx1"/>
              </a:solidFill>
              <a:effectLst/>
              <a:latin typeface="+mn-lt"/>
              <a:ea typeface="+mn-ea"/>
              <a:cs typeface="+mn-cs"/>
            </a:rPr>
            <a:t>設置。</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・市営住宅基金：東日本大震災災害公営住宅家賃対策事業補助金等の積立により増加。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・ミナト塩竈まちづくり基金：</a:t>
          </a:r>
          <a:r>
            <a:rPr kumimoji="1" lang="ja-JP" altLang="en-US" sz="1100">
              <a:solidFill>
                <a:schemeClr val="dk1"/>
              </a:solidFill>
              <a:effectLst/>
              <a:latin typeface="+mn-lt"/>
              <a:ea typeface="+mn-ea"/>
              <a:cs typeface="+mn-cs"/>
            </a:rPr>
            <a:t>ふるさとしおがま復興基金と統合したことにより増加</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塩竈市公共施設等総合管理基金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旧庁舎建設基金</a:t>
          </a:r>
          <a:r>
            <a:rPr kumimoji="1" lang="ja-JP" altLang="en-US" sz="1100">
              <a:solidFill>
                <a:schemeClr val="dk1"/>
              </a:solidFill>
              <a:effectLst/>
              <a:latin typeface="+mn-lt"/>
              <a:ea typeface="+mn-ea"/>
              <a:cs typeface="+mn-cs"/>
            </a:rPr>
            <a:t>の見直しを行い、新設したことにより増加。</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・塩竈市カメイこどもの夢づくり基金：森林環境譲与税について積立を行ったことにより増加。</a:t>
          </a:r>
          <a:endParaRPr kumimoji="1"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・市営住宅基金：市営住宅の修繕、改修などの事業への活用に合わせて推移。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tx1"/>
              </a:solidFill>
              <a:effectLst/>
              <a:latin typeface="+mn-lt"/>
              <a:ea typeface="+mn-ea"/>
              <a:cs typeface="+mn-cs"/>
            </a:rPr>
            <a:t>・ミナト塩竈まちづくり基金：施設維持補修事業等への活用に合わせて推移。</a:t>
          </a:r>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・塩竈市公共施設等総合管理基金：</a:t>
          </a:r>
          <a:r>
            <a:rPr kumimoji="1" lang="ja-JP" altLang="en-US" sz="1100">
              <a:solidFill>
                <a:schemeClr val="dk1"/>
              </a:solidFill>
              <a:effectLst/>
              <a:latin typeface="+mn-lt"/>
              <a:ea typeface="+mn-ea"/>
              <a:cs typeface="+mn-cs"/>
            </a:rPr>
            <a:t>重点課題等の対応や公共・公用施設の維持管理への活用に合わせて減少する見込。</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・塩竈市カメイこどもの夢づくり基金：事業への活用に合わせて推移。</a:t>
          </a:r>
          <a:endParaRPr kumimoji="1" lang="en-US" altLang="ja-JP" sz="1100">
            <a:solidFill>
              <a:schemeClr val="dk1"/>
            </a:solidFill>
            <a:effectLst/>
            <a:latin typeface="+mn-lt"/>
            <a:ea typeface="+mn-ea"/>
            <a:cs typeface="+mn-cs"/>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災害救助支援基金</a:t>
          </a:r>
          <a:r>
            <a:rPr kumimoji="1" lang="ja-JP" altLang="ja-JP" sz="1100">
              <a:solidFill>
                <a:schemeClr val="tx1"/>
              </a:solidFill>
              <a:effectLst/>
              <a:latin typeface="+mn-lt"/>
              <a:ea typeface="+mn-ea"/>
              <a:cs typeface="+mn-cs"/>
            </a:rPr>
            <a:t>：事業への活用に合わせて推移。</a:t>
          </a:r>
          <a:endParaRPr lang="ja-JP" altLang="ja-JP" sz="1400">
            <a:solidFill>
              <a:schemeClr val="tx1"/>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扶助費の増や人勧の影響による人件費の増への対応として取崩しを行ったため、残高が</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今後、社会保障関係費などの増加が見込まれるため、その財源として活用できるように、基金残高の維持、さらなる積立に努めたい。</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災害援護資金貸付金償還や、その他公債費として取り崩しを行う一方、災害援護資金貸付金の令和</a:t>
          </a:r>
          <a:r>
            <a:rPr kumimoji="1" lang="en-US" altLang="ja-JP" sz="1100">
              <a:solidFill>
                <a:schemeClr val="tx1"/>
              </a:solidFill>
              <a:effectLst/>
              <a:latin typeface="+mn-lt"/>
              <a:ea typeface="+mn-ea"/>
              <a:cs typeface="+mn-cs"/>
            </a:rPr>
            <a:t>7</a:t>
          </a:r>
          <a:r>
            <a:rPr kumimoji="1" lang="ja-JP" altLang="ja-JP" sz="1100">
              <a:solidFill>
                <a:schemeClr val="tx1"/>
              </a:solidFill>
              <a:effectLst/>
              <a:latin typeface="+mn-lt"/>
              <a:ea typeface="+mn-ea"/>
              <a:cs typeface="+mn-cs"/>
            </a:rPr>
            <a:t>年度償還に備えた積立や、</a:t>
          </a:r>
          <a:r>
            <a:rPr kumimoji="1" lang="en-US" altLang="ja-JP" sz="1100">
              <a:solidFill>
                <a:schemeClr val="tx1"/>
              </a:solidFill>
              <a:effectLst/>
              <a:latin typeface="+mn-lt"/>
              <a:ea typeface="+mn-ea"/>
              <a:cs typeface="+mn-cs"/>
            </a:rPr>
            <a:t>R6</a:t>
          </a:r>
          <a:r>
            <a:rPr kumimoji="1" lang="ja-JP" altLang="ja-JP" sz="1100">
              <a:solidFill>
                <a:schemeClr val="tx1"/>
              </a:solidFill>
              <a:effectLst/>
              <a:latin typeface="+mn-lt"/>
              <a:ea typeface="+mn-ea"/>
              <a:cs typeface="+mn-cs"/>
            </a:rPr>
            <a:t>普通交付税再算定分の臨財債償還基金費の積立を行ったため、残高は増となった。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引き続き公債費償還のための繰入を行うことにより、残高は年々減少する見込みとなっている。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278670-5A8D-4721-A522-A30C6143FE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40C214E-D8F9-482F-8D76-1624492269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616C71D-1B1B-4C3A-8D1E-0C1D6BB1EC98}"/>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E2B5940-BB4B-4BBD-A57A-E70FC9BC3057}"/>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8F10235-DF69-4AAB-A6F4-F094C37B1BC1}"/>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5107FFA-B329-4E4B-8E2F-F250FD824BA6}"/>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834CD40-6F33-43C2-AA79-A5A23D1285B1}"/>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A40DFBA-6361-42F5-BC4F-49D3C910C14E}"/>
            </a:ext>
          </a:extLst>
        </xdr:cNvPr>
        <xdr:cNvSpPr/>
      </xdr:nvSpPr>
      <xdr:spPr>
        <a:xfrm>
          <a:off x="117633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0B44E92-B264-440D-ACCF-B9ED345B3627}"/>
            </a:ext>
          </a:extLst>
        </xdr:cNvPr>
        <xdr:cNvSpPr/>
      </xdr:nvSpPr>
      <xdr:spPr>
        <a:xfrm>
          <a:off x="131349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3D1A57-EE5F-4A60-BF2B-EEBCF204D583}"/>
            </a:ext>
          </a:extLst>
        </xdr:cNvPr>
        <xdr:cNvSpPr/>
      </xdr:nvSpPr>
      <xdr:spPr>
        <a:xfrm>
          <a:off x="145065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DEF31C7-297F-48C5-A1D7-1E866103138E}"/>
            </a:ext>
          </a:extLst>
        </xdr:cNvPr>
        <xdr:cNvSpPr/>
      </xdr:nvSpPr>
      <xdr:spPr>
        <a:xfrm>
          <a:off x="158781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240182C-683A-4784-98E4-B016083B3D7C}"/>
            </a:ext>
          </a:extLst>
        </xdr:cNvPr>
        <xdr:cNvSpPr/>
      </xdr:nvSpPr>
      <xdr:spPr>
        <a:xfrm>
          <a:off x="172497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3F8D4ED-4265-4890-86DF-D73CF599469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5A34447-8107-4F8E-B41C-A808622F6CA5}"/>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D45AA74-42B3-4197-809F-9B71740AC6F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7F89E86-C818-40A9-B865-4D0CAAB678B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B1A8310-9B8F-4122-B820-8CD245D0DB5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E71AE1E-F679-4C93-B9EB-15194BD08C6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091CD9A-487E-416F-8ED7-22A0355B4EE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6B76AA6-AAC6-429F-9D67-84132C16AD2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B8F7B69-5C1A-4534-869D-A7FC880890C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BF59FD0-B652-4132-857A-B3C08E33D57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1DF1C41-2636-462F-8FB0-41DB5A1CE1F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4608431-037B-4155-BDAA-1828D2A194F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BFD4171-0DD7-45F3-80A9-B057D6F313D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14B6E3C-ADE5-4CDB-A69A-2A10D66AA3E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39C37F3-463E-48A2-8CEC-F06F79C95DF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FD942B9-73DF-4138-BE22-93E4CC442ED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04EBF5C-CC3B-4FFA-A080-ECD59E305C3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C4FC76D-A9E3-4556-85B8-A211D3D9901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06C155B-018D-421A-898F-E0A8A646384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FEF5157-B02B-4639-BB4F-ACD2FB910B2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F08A281-E639-4590-99B0-05C86A99D4C9}"/>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2049B6B-E7DC-4A3F-846B-ADAC84793C6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E643BFA-82F0-45D1-9851-6E45093307C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15979AA-CD66-4E8F-839B-4E7C112BFE5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957588-A1BE-4E91-A5A0-599C656EDA0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B4376CE-48FD-41D2-91F0-CE29CD858592}"/>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745DC18-103C-4837-B303-D2083774ED9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69F7534-4D6A-41EF-A0AA-187EF49F9939}"/>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EF8AD58-E794-4170-9878-4D09A3EBECA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4F403FA-D072-4000-9FBD-A8C6EA0A559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CFCE5FA-0963-42B3-BB19-CB99E6B4A0D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1C38573-9F33-426F-B513-02D9036863A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ED75267-C03C-4F7B-B862-D22ED5652F4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BB583B9-ABE6-4CD6-9DA2-560895C5BD5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3B2CBB9-6C16-4C4A-B56F-B0DE7CF5B30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8CBC9A0-CA8B-4C65-BC26-2EC9FC920000}"/>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B1C0F2F-B806-44D4-AECC-C1B427CE4C4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73CFF53-CE12-4B85-AA34-18150A4D679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0816C0-CB5F-477B-8D30-081517CE048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678F8D0-109D-4D3C-84E8-D0DFE521B39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ED6F08E-9BC4-482E-9C20-C10A8EE4A0A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298C272-1C79-4069-A55A-5A89E00547F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A48C6AD-3A5B-4FB5-AE07-7E836174A90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D7AC778-C54F-41F8-9649-0690D56AF70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9D6C783-7790-48E2-9BBB-04F1380B0AB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類似団体平均よりは下回っているものの上昇傾向にある。これは、公共施設等の老朽化が進行していることが原因と考えられる。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年度に策定した公共施設等総合管理計画において、公共施設の更新・統廃合・長寿命化等を計画的に行い概ね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％縮減することを目標に掲げており、今後その計画等に基づいた取組を進めることで上昇率を抑えていく。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315BC8-DD16-4EA3-AA4A-85DED4186881}"/>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853AD13-1069-4727-B404-F820B2AE3D6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B1D959E-9EF7-4F90-AF03-ADA732C93C51}"/>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E4E0FD7-0059-4F87-84AC-33BD7821FDB6}"/>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B217EE4-E71D-4355-9FEC-90B41C7D1458}"/>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1E8062C-3ED5-466A-8561-32C2BD840F83}"/>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DE97CCD-3794-4C07-BF70-D217B965CC19}"/>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73EE44F-C110-4518-BCBC-3BB3846A9484}"/>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64D017C-A8FD-4C7A-952F-C13DC4E1C951}"/>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E2D125A-CA90-46E8-B009-A9B42F2EC4DC}"/>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100E5B1-4FEC-49D9-BBFD-E1AA2AE3985F}"/>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9E3F457-3E9F-44D2-8590-266BE96D9804}"/>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0E81547-1959-4911-9E69-3CC6ECCAAAE6}"/>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AAECF94-1D8F-4DDF-8D3B-89E8FC07556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B0E2752-56F3-4A2A-ABF3-A8227EF2224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1DE627E-AC04-4380-995A-10B4E0BDF38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FFAABA6F-4D0F-415F-8EA1-D946A2B359AB}"/>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4E548431-DAAE-49B4-BFBF-6191F5C3876F}"/>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4E23F7BB-8210-413A-8CE0-84454BEBC530}"/>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4B9EA470-1BD9-45C5-917B-FFAA449B38AB}"/>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ADBBF37C-0E48-4391-B28B-7E8C2305B504}"/>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213CAED2-4CA8-4856-A2B9-292374F4AE15}"/>
            </a:ext>
          </a:extLst>
        </xdr:cNvPr>
        <xdr:cNvSpPr txBox="1"/>
      </xdr:nvSpPr>
      <xdr:spPr>
        <a:xfrm>
          <a:off x="4359275" y="5931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C5F73666-BF88-449E-9C2D-D32CB8DF6F40}"/>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AA2BF7BF-5995-4E5E-BBED-9322EBE0B6A7}"/>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9D1F6F70-EACA-42D7-A81F-65059315AC4C}"/>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75C2E00-45C9-40A6-AD70-B09A5B541985}"/>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8B554165-EFC1-4576-9A6F-B3C390EB1DAC}"/>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71B5454-8990-4701-8E33-A23449D20CB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1BB3523-0F40-40B0-A20B-BC7D1718121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0885734-9995-4556-9D9E-73772AC0838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B1BB389-2EEA-4EA3-BD27-433E51052BC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0E3F8F4-C403-4CEB-8C69-C1C7D0F0267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171027</xdr:rowOff>
    </xdr:from>
    <xdr:to>
      <xdr:col>23</xdr:col>
      <xdr:colOff>136525</xdr:colOff>
      <xdr:row>31</xdr:row>
      <xdr:rowOff>101177</xdr:rowOff>
    </xdr:to>
    <xdr:sp macro="" textlink="">
      <xdr:nvSpPr>
        <xdr:cNvPr id="91" name="楕円 90">
          <a:extLst>
            <a:ext uri="{FF2B5EF4-FFF2-40B4-BE49-F238E27FC236}">
              <a16:creationId xmlns:a16="http://schemas.microsoft.com/office/drawing/2014/main" id="{6DF4FE33-7FCB-4117-86CE-3BCCA8B3CC6A}"/>
            </a:ext>
          </a:extLst>
        </xdr:cNvPr>
        <xdr:cNvSpPr/>
      </xdr:nvSpPr>
      <xdr:spPr>
        <a:xfrm>
          <a:off x="4254500" y="58384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22454</xdr:rowOff>
    </xdr:from>
    <xdr:ext cx="405111" cy="259045"/>
    <xdr:sp macro="" textlink="">
      <xdr:nvSpPr>
        <xdr:cNvPr id="92" name="有形固定資産減価償却率該当値テキスト">
          <a:extLst>
            <a:ext uri="{FF2B5EF4-FFF2-40B4-BE49-F238E27FC236}">
              <a16:creationId xmlns:a16="http://schemas.microsoft.com/office/drawing/2014/main" id="{3F061741-EDFE-4A42-869B-3383CFCD1EF5}"/>
            </a:ext>
          </a:extLst>
        </xdr:cNvPr>
        <xdr:cNvSpPr txBox="1"/>
      </xdr:nvSpPr>
      <xdr:spPr>
        <a:xfrm>
          <a:off x="4359275" y="5702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93" name="楕円 92">
          <a:extLst>
            <a:ext uri="{FF2B5EF4-FFF2-40B4-BE49-F238E27FC236}">
              <a16:creationId xmlns:a16="http://schemas.microsoft.com/office/drawing/2014/main" id="{6966DB6F-BF4B-49A6-A9B5-994560425C0A}"/>
            </a:ext>
          </a:extLst>
        </xdr:cNvPr>
        <xdr:cNvSpPr/>
      </xdr:nvSpPr>
      <xdr:spPr>
        <a:xfrm>
          <a:off x="3616325" y="57903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50377</xdr:rowOff>
    </xdr:to>
    <xdr:cxnSp macro="">
      <xdr:nvCxnSpPr>
        <xdr:cNvPr id="94" name="直線コネクタ 93">
          <a:extLst>
            <a:ext uri="{FF2B5EF4-FFF2-40B4-BE49-F238E27FC236}">
              <a16:creationId xmlns:a16="http://schemas.microsoft.com/office/drawing/2014/main" id="{CB2A42E5-DF1B-4806-A043-463C0D0BFEC3}"/>
            </a:ext>
          </a:extLst>
        </xdr:cNvPr>
        <xdr:cNvCxnSpPr/>
      </xdr:nvCxnSpPr>
      <xdr:spPr>
        <a:xfrm>
          <a:off x="3673475" y="5837978"/>
          <a:ext cx="628650" cy="4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95" name="楕円 94">
          <a:extLst>
            <a:ext uri="{FF2B5EF4-FFF2-40B4-BE49-F238E27FC236}">
              <a16:creationId xmlns:a16="http://schemas.microsoft.com/office/drawing/2014/main" id="{55A3BBDB-30EA-4786-9806-7EDAB00110FB}"/>
            </a:ext>
          </a:extLst>
        </xdr:cNvPr>
        <xdr:cNvSpPr/>
      </xdr:nvSpPr>
      <xdr:spPr>
        <a:xfrm>
          <a:off x="2930525" y="577913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30</xdr:row>
      <xdr:rowOff>164253</xdr:rowOff>
    </xdr:to>
    <xdr:cxnSp macro="">
      <xdr:nvCxnSpPr>
        <xdr:cNvPr id="96" name="直線コネクタ 95">
          <a:extLst>
            <a:ext uri="{FF2B5EF4-FFF2-40B4-BE49-F238E27FC236}">
              <a16:creationId xmlns:a16="http://schemas.microsoft.com/office/drawing/2014/main" id="{BC3E01B5-EF48-48B1-AAC1-A21B8076E080}"/>
            </a:ext>
          </a:extLst>
        </xdr:cNvPr>
        <xdr:cNvCxnSpPr/>
      </xdr:nvCxnSpPr>
      <xdr:spPr>
        <a:xfrm>
          <a:off x="2987675" y="5826760"/>
          <a:ext cx="6858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7" name="楕円 96">
          <a:extLst>
            <a:ext uri="{FF2B5EF4-FFF2-40B4-BE49-F238E27FC236}">
              <a16:creationId xmlns:a16="http://schemas.microsoft.com/office/drawing/2014/main" id="{4A9B22A2-96D4-4303-A54A-8B5B54FB2374}"/>
            </a:ext>
          </a:extLst>
        </xdr:cNvPr>
        <xdr:cNvSpPr/>
      </xdr:nvSpPr>
      <xdr:spPr>
        <a:xfrm>
          <a:off x="2244725" y="5725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149860</xdr:rowOff>
    </xdr:to>
    <xdr:cxnSp macro="">
      <xdr:nvCxnSpPr>
        <xdr:cNvPr id="98" name="直線コネクタ 97">
          <a:extLst>
            <a:ext uri="{FF2B5EF4-FFF2-40B4-BE49-F238E27FC236}">
              <a16:creationId xmlns:a16="http://schemas.microsoft.com/office/drawing/2014/main" id="{77745680-935F-4F32-9832-F32F8D8C853F}"/>
            </a:ext>
          </a:extLst>
        </xdr:cNvPr>
        <xdr:cNvCxnSpPr/>
      </xdr:nvCxnSpPr>
      <xdr:spPr>
        <a:xfrm>
          <a:off x="2301875" y="5772785"/>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99" name="楕円 98">
          <a:extLst>
            <a:ext uri="{FF2B5EF4-FFF2-40B4-BE49-F238E27FC236}">
              <a16:creationId xmlns:a16="http://schemas.microsoft.com/office/drawing/2014/main" id="{57EAB6EF-BDC2-4387-BD1F-71B2C5AA59CA}"/>
            </a:ext>
          </a:extLst>
        </xdr:cNvPr>
        <xdr:cNvSpPr/>
      </xdr:nvSpPr>
      <xdr:spPr>
        <a:xfrm>
          <a:off x="1558925" y="56891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95885</xdr:rowOff>
    </xdr:to>
    <xdr:cxnSp macro="">
      <xdr:nvCxnSpPr>
        <xdr:cNvPr id="100" name="直線コネクタ 99">
          <a:extLst>
            <a:ext uri="{FF2B5EF4-FFF2-40B4-BE49-F238E27FC236}">
              <a16:creationId xmlns:a16="http://schemas.microsoft.com/office/drawing/2014/main" id="{770D520D-C31F-4FB6-A76F-24A8C33381CE}"/>
            </a:ext>
          </a:extLst>
        </xdr:cNvPr>
        <xdr:cNvCxnSpPr/>
      </xdr:nvCxnSpPr>
      <xdr:spPr>
        <a:xfrm>
          <a:off x="1616075" y="5736802"/>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6329D407-0462-4CFA-99D8-3AF2A212E588}"/>
            </a:ext>
          </a:extLst>
        </xdr:cNvPr>
        <xdr:cNvSpPr txBox="1"/>
      </xdr:nvSpPr>
      <xdr:spPr>
        <a:xfrm>
          <a:off x="3474094" y="60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3127EA4-DEF5-4F80-9D88-6DAF31544AAF}"/>
            </a:ext>
          </a:extLst>
        </xdr:cNvPr>
        <xdr:cNvSpPr txBox="1"/>
      </xdr:nvSpPr>
      <xdr:spPr>
        <a:xfrm>
          <a:off x="279781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10E6DC8D-966D-4839-A000-50A8272CAF58}"/>
            </a:ext>
          </a:extLst>
        </xdr:cNvPr>
        <xdr:cNvSpPr txBox="1"/>
      </xdr:nvSpPr>
      <xdr:spPr>
        <a:xfrm>
          <a:off x="2112019" y="59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3EF1521B-C52E-49AB-88D9-014D15F6E5F7}"/>
            </a:ext>
          </a:extLst>
        </xdr:cNvPr>
        <xdr:cNvSpPr txBox="1"/>
      </xdr:nvSpPr>
      <xdr:spPr>
        <a:xfrm>
          <a:off x="14262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105" name="n_1mainValue有形固定資産減価償却率">
          <a:extLst>
            <a:ext uri="{FF2B5EF4-FFF2-40B4-BE49-F238E27FC236}">
              <a16:creationId xmlns:a16="http://schemas.microsoft.com/office/drawing/2014/main" id="{E914C1D0-EF6A-40E0-82E8-E25F09D1CB45}"/>
            </a:ext>
          </a:extLst>
        </xdr:cNvPr>
        <xdr:cNvSpPr txBox="1"/>
      </xdr:nvSpPr>
      <xdr:spPr>
        <a:xfrm>
          <a:off x="3474094" y="5575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106" name="n_2mainValue有形固定資産減価償却率">
          <a:extLst>
            <a:ext uri="{FF2B5EF4-FFF2-40B4-BE49-F238E27FC236}">
              <a16:creationId xmlns:a16="http://schemas.microsoft.com/office/drawing/2014/main" id="{245B367C-592B-4AF4-9D72-5AE1CB7309AD}"/>
            </a:ext>
          </a:extLst>
        </xdr:cNvPr>
        <xdr:cNvSpPr txBox="1"/>
      </xdr:nvSpPr>
      <xdr:spPr>
        <a:xfrm>
          <a:off x="2797819"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7" name="n_3mainValue有形固定資産減価償却率">
          <a:extLst>
            <a:ext uri="{FF2B5EF4-FFF2-40B4-BE49-F238E27FC236}">
              <a16:creationId xmlns:a16="http://schemas.microsoft.com/office/drawing/2014/main" id="{263EC659-65CE-4E36-B6F8-43E24E797CDE}"/>
            </a:ext>
          </a:extLst>
        </xdr:cNvPr>
        <xdr:cNvSpPr txBox="1"/>
      </xdr:nvSpPr>
      <xdr:spPr>
        <a:xfrm>
          <a:off x="2112019"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108" name="n_4mainValue有形固定資産減価償却率">
          <a:extLst>
            <a:ext uri="{FF2B5EF4-FFF2-40B4-BE49-F238E27FC236}">
              <a16:creationId xmlns:a16="http://schemas.microsoft.com/office/drawing/2014/main" id="{35BFAA2B-200D-4B83-89D8-0134F63965E0}"/>
            </a:ext>
          </a:extLst>
        </xdr:cNvPr>
        <xdr:cNvSpPr txBox="1"/>
      </xdr:nvSpPr>
      <xdr:spPr>
        <a:xfrm>
          <a:off x="1426219" y="5477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1100D10-0594-4FC8-B27A-17B938977B4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FA58634-A46D-4BA6-9CF5-6C4B62B98C96}"/>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D4F9D2B-A063-4D64-9EEF-E394DE115C50}"/>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3388CF1-28B9-4390-9065-6E6F818CA8B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A2B88C0-4B6F-41EA-81A8-24E2DD45044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031AAAD-FDB4-407A-9D74-BB3A843C4BB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D4DB308-1E0E-4137-B8CF-A966A0DFA5E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4B1D220-3942-47A5-ABCC-918BF5C8C81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93C4542-4066-4797-BF8E-7EBED9A524C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2282E23-266F-4AE9-8690-09E4A817929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AAEFA72-5B8B-4ECF-B503-30E30513279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6BCC111-708B-40CC-B21F-E2316EEFB56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D11B6E5-0147-4C66-A82C-3220886A02E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債務償還比率は類似団体に比してやや低い水準となった。今後も現年度での地方債発行を抑制することで、地方債残高の縮小を図り、適正な水準を保っていく。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43EF143-6409-46A0-98F1-1C6EA28A993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CBA839E-183D-43E5-B692-F9EA60D3615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F38D380-CF07-44BB-AEEA-A667C2A1520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CB4FF63-ADC2-498A-8B81-3879E41819D3}"/>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3D8CFFB5-FF1B-41AD-A493-6B50D28BCD67}"/>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D7C1808-6B78-42F2-8277-91B337DC5674}"/>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E937E0E-04DF-4140-AAE9-C747DF1FBF99}"/>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98E97A29-FC3A-4DB1-8209-648A76584963}"/>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E3C7DDEB-B004-44BA-9213-FF5283FA2423}"/>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29A1AE6-217C-4044-AEC2-D39F54AD485A}"/>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C7E16C1-602A-42D5-8F0D-CDDFBA4CA92E}"/>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25917F1-1F47-4E36-BA70-C64414C8619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90E7F28-E249-4CC1-9CB9-635CAD8A3299}"/>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78DA6B7-25A0-4591-B68C-6E8925D63DD5}"/>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DA27017-3A23-48DC-A9EF-448FE84859F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2CF11D81-C2E3-4966-85BD-8A1CE2168831}"/>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1DC9737B-90D1-407E-9198-67F006FE01FB}"/>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59B8151A-EC0B-4BED-8654-542422BB9F34}"/>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F78E4A88-2DE9-4764-AD85-C51C04A4E10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6886E71-2F8B-4C37-9D0F-63D33B152840}"/>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BC93841F-B6DA-45D6-BF93-440A64BFCCC2}"/>
            </a:ext>
          </a:extLst>
        </xdr:cNvPr>
        <xdr:cNvSpPr txBox="1"/>
      </xdr:nvSpPr>
      <xdr:spPr>
        <a:xfrm>
          <a:off x="13379450" y="551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30AD2E5F-34F8-4338-9D66-FDBF4EE39634}"/>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64B520CB-561D-4032-8E06-47EDBD40C89E}"/>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33C4C379-B24B-40CA-B510-DB4E96ACC438}"/>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1CC3DAAC-4A47-480E-BCA6-48161E083383}"/>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C680DE40-1C7D-42CB-9A8D-29FAD3B0342F}"/>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A30E35C-5BD4-4B05-9696-B4678613258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B0DE8F6-7913-486C-8093-189F19BF44F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4045DB0-89E9-426C-AEC7-5A8096A0754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55B7475-150B-41CD-BABD-01EC1B49FC1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4D1D44F-C908-4CF8-B2A9-1A5A82D7995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144688</xdr:rowOff>
    </xdr:from>
    <xdr:to>
      <xdr:col>76</xdr:col>
      <xdr:colOff>73025</xdr:colOff>
      <xdr:row>30</xdr:row>
      <xdr:rowOff>74838</xdr:rowOff>
    </xdr:to>
    <xdr:sp macro="" textlink="">
      <xdr:nvSpPr>
        <xdr:cNvPr id="153" name="楕円 152">
          <a:extLst>
            <a:ext uri="{FF2B5EF4-FFF2-40B4-BE49-F238E27FC236}">
              <a16:creationId xmlns:a16="http://schemas.microsoft.com/office/drawing/2014/main" id="{F0BD3E1D-F758-4191-BDC3-6891F9D0462D}"/>
            </a:ext>
          </a:extLst>
        </xdr:cNvPr>
        <xdr:cNvSpPr/>
      </xdr:nvSpPr>
      <xdr:spPr>
        <a:xfrm>
          <a:off x="13293725" y="56564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123115</xdr:rowOff>
    </xdr:from>
    <xdr:ext cx="469744" cy="259045"/>
    <xdr:sp macro="" textlink="">
      <xdr:nvSpPr>
        <xdr:cNvPr id="154" name="債務償還比率該当値テキスト">
          <a:extLst>
            <a:ext uri="{FF2B5EF4-FFF2-40B4-BE49-F238E27FC236}">
              <a16:creationId xmlns:a16="http://schemas.microsoft.com/office/drawing/2014/main" id="{0134AF84-5E5B-40E9-AFD4-BABAB9669996}"/>
            </a:ext>
          </a:extLst>
        </xdr:cNvPr>
        <xdr:cNvSpPr txBox="1"/>
      </xdr:nvSpPr>
      <xdr:spPr>
        <a:xfrm>
          <a:off x="13379450" y="564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97910</xdr:rowOff>
    </xdr:from>
    <xdr:to>
      <xdr:col>72</xdr:col>
      <xdr:colOff>123825</xdr:colOff>
      <xdr:row>30</xdr:row>
      <xdr:rowOff>28060</xdr:rowOff>
    </xdr:to>
    <xdr:sp macro="" textlink="">
      <xdr:nvSpPr>
        <xdr:cNvPr id="155" name="楕円 154">
          <a:extLst>
            <a:ext uri="{FF2B5EF4-FFF2-40B4-BE49-F238E27FC236}">
              <a16:creationId xmlns:a16="http://schemas.microsoft.com/office/drawing/2014/main" id="{77C8922A-A82B-4E9B-8DF8-A8E018AD0CB3}"/>
            </a:ext>
          </a:extLst>
        </xdr:cNvPr>
        <xdr:cNvSpPr/>
      </xdr:nvSpPr>
      <xdr:spPr>
        <a:xfrm>
          <a:off x="12646025" y="56128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148710</xdr:rowOff>
    </xdr:from>
    <xdr:to>
      <xdr:col>76</xdr:col>
      <xdr:colOff>22225</xdr:colOff>
      <xdr:row>30</xdr:row>
      <xdr:rowOff>24038</xdr:rowOff>
    </xdr:to>
    <xdr:cxnSp macro="">
      <xdr:nvCxnSpPr>
        <xdr:cNvPr id="156" name="直線コネクタ 155">
          <a:extLst>
            <a:ext uri="{FF2B5EF4-FFF2-40B4-BE49-F238E27FC236}">
              <a16:creationId xmlns:a16="http://schemas.microsoft.com/office/drawing/2014/main" id="{96931B2A-4BFE-4507-AA67-DDDC8B100326}"/>
            </a:ext>
          </a:extLst>
        </xdr:cNvPr>
        <xdr:cNvCxnSpPr/>
      </xdr:nvCxnSpPr>
      <xdr:spPr>
        <a:xfrm>
          <a:off x="12693650" y="5660510"/>
          <a:ext cx="638175" cy="4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57" name="楕円 156">
          <a:extLst>
            <a:ext uri="{FF2B5EF4-FFF2-40B4-BE49-F238E27FC236}">
              <a16:creationId xmlns:a16="http://schemas.microsoft.com/office/drawing/2014/main" id="{E85280B3-62AC-4907-9FC1-F8A8A6C15265}"/>
            </a:ext>
          </a:extLst>
        </xdr:cNvPr>
        <xdr:cNvSpPr/>
      </xdr:nvSpPr>
      <xdr:spPr>
        <a:xfrm>
          <a:off x="11960225" y="56321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148710</xdr:rowOff>
    </xdr:from>
    <xdr:to>
      <xdr:col>72</xdr:col>
      <xdr:colOff>73025</xdr:colOff>
      <xdr:row>29</xdr:row>
      <xdr:rowOff>168021</xdr:rowOff>
    </xdr:to>
    <xdr:cxnSp macro="">
      <xdr:nvCxnSpPr>
        <xdr:cNvPr id="158" name="直線コネクタ 157">
          <a:extLst>
            <a:ext uri="{FF2B5EF4-FFF2-40B4-BE49-F238E27FC236}">
              <a16:creationId xmlns:a16="http://schemas.microsoft.com/office/drawing/2014/main" id="{2A4777E4-7EC7-4413-9163-903FDF7EFCDB}"/>
            </a:ext>
          </a:extLst>
        </xdr:cNvPr>
        <xdr:cNvCxnSpPr/>
      </xdr:nvCxnSpPr>
      <xdr:spPr>
        <a:xfrm flipV="1">
          <a:off x="12007850" y="5660510"/>
          <a:ext cx="685800" cy="1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87115</xdr:rowOff>
    </xdr:from>
    <xdr:to>
      <xdr:col>64</xdr:col>
      <xdr:colOff>123825</xdr:colOff>
      <xdr:row>30</xdr:row>
      <xdr:rowOff>17265</xdr:rowOff>
    </xdr:to>
    <xdr:sp macro="" textlink="">
      <xdr:nvSpPr>
        <xdr:cNvPr id="159" name="楕円 158">
          <a:extLst>
            <a:ext uri="{FF2B5EF4-FFF2-40B4-BE49-F238E27FC236}">
              <a16:creationId xmlns:a16="http://schemas.microsoft.com/office/drawing/2014/main" id="{000FE1FF-C25B-4B37-B071-346DBF3050C5}"/>
            </a:ext>
          </a:extLst>
        </xdr:cNvPr>
        <xdr:cNvSpPr/>
      </xdr:nvSpPr>
      <xdr:spPr>
        <a:xfrm>
          <a:off x="11274425" y="5598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137915</xdr:rowOff>
    </xdr:from>
    <xdr:to>
      <xdr:col>68</xdr:col>
      <xdr:colOff>73025</xdr:colOff>
      <xdr:row>29</xdr:row>
      <xdr:rowOff>168021</xdr:rowOff>
    </xdr:to>
    <xdr:cxnSp macro="">
      <xdr:nvCxnSpPr>
        <xdr:cNvPr id="160" name="直線コネクタ 159">
          <a:extLst>
            <a:ext uri="{FF2B5EF4-FFF2-40B4-BE49-F238E27FC236}">
              <a16:creationId xmlns:a16="http://schemas.microsoft.com/office/drawing/2014/main" id="{CF9741CA-EA1B-4651-BC1B-74D14BBA8634}"/>
            </a:ext>
          </a:extLst>
        </xdr:cNvPr>
        <xdr:cNvCxnSpPr/>
      </xdr:nvCxnSpPr>
      <xdr:spPr>
        <a:xfrm>
          <a:off x="11322050" y="5656065"/>
          <a:ext cx="685800" cy="2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60678</xdr:rowOff>
    </xdr:from>
    <xdr:to>
      <xdr:col>60</xdr:col>
      <xdr:colOff>123825</xdr:colOff>
      <xdr:row>30</xdr:row>
      <xdr:rowOff>162278</xdr:rowOff>
    </xdr:to>
    <xdr:sp macro="" textlink="">
      <xdr:nvSpPr>
        <xdr:cNvPr id="161" name="楕円 160">
          <a:extLst>
            <a:ext uri="{FF2B5EF4-FFF2-40B4-BE49-F238E27FC236}">
              <a16:creationId xmlns:a16="http://schemas.microsoft.com/office/drawing/2014/main" id="{567D40C0-D88B-4CA2-A7D9-6D6B6CD3B1F3}"/>
            </a:ext>
          </a:extLst>
        </xdr:cNvPr>
        <xdr:cNvSpPr/>
      </xdr:nvSpPr>
      <xdr:spPr>
        <a:xfrm>
          <a:off x="10588625" y="57407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137915</xdr:rowOff>
    </xdr:from>
    <xdr:to>
      <xdr:col>64</xdr:col>
      <xdr:colOff>73025</xdr:colOff>
      <xdr:row>30</xdr:row>
      <xdr:rowOff>111478</xdr:rowOff>
    </xdr:to>
    <xdr:cxnSp macro="">
      <xdr:nvCxnSpPr>
        <xdr:cNvPr id="162" name="直線コネクタ 161">
          <a:extLst>
            <a:ext uri="{FF2B5EF4-FFF2-40B4-BE49-F238E27FC236}">
              <a16:creationId xmlns:a16="http://schemas.microsoft.com/office/drawing/2014/main" id="{F5E56ECD-5D2A-46B4-8EC9-8E331201A714}"/>
            </a:ext>
          </a:extLst>
        </xdr:cNvPr>
        <xdr:cNvCxnSpPr/>
      </xdr:nvCxnSpPr>
      <xdr:spPr>
        <a:xfrm flipV="1">
          <a:off x="10636250" y="5656065"/>
          <a:ext cx="685800" cy="13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B81B837B-4999-4307-8FF6-2BBE9A2A013C}"/>
            </a:ext>
          </a:extLst>
        </xdr:cNvPr>
        <xdr:cNvSpPr txBox="1"/>
      </xdr:nvSpPr>
      <xdr:spPr>
        <a:xfrm>
          <a:off x="12465127" y="573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2B569471-EEA9-4DAD-A741-8394E3FFE936}"/>
            </a:ext>
          </a:extLst>
        </xdr:cNvPr>
        <xdr:cNvSpPr txBox="1"/>
      </xdr:nvSpPr>
      <xdr:spPr>
        <a:xfrm>
          <a:off x="11788852" y="571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5" name="n_3aveValue債務償還比率">
          <a:extLst>
            <a:ext uri="{FF2B5EF4-FFF2-40B4-BE49-F238E27FC236}">
              <a16:creationId xmlns:a16="http://schemas.microsoft.com/office/drawing/2014/main" id="{3E580D75-3113-481B-BE58-69F2638FBD98}"/>
            </a:ext>
          </a:extLst>
        </xdr:cNvPr>
        <xdr:cNvSpPr txBox="1"/>
      </xdr:nvSpPr>
      <xdr:spPr>
        <a:xfrm>
          <a:off x="11103052" y="536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960B5D83-2968-4A60-91D7-9BA9E605408A}"/>
            </a:ext>
          </a:extLst>
        </xdr:cNvPr>
        <xdr:cNvSpPr txBox="1"/>
      </xdr:nvSpPr>
      <xdr:spPr>
        <a:xfrm>
          <a:off x="10417252" y="58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44587</xdr:rowOff>
    </xdr:from>
    <xdr:ext cx="469744" cy="259045"/>
    <xdr:sp macro="" textlink="">
      <xdr:nvSpPr>
        <xdr:cNvPr id="167" name="n_1mainValue債務償還比率">
          <a:extLst>
            <a:ext uri="{FF2B5EF4-FFF2-40B4-BE49-F238E27FC236}">
              <a16:creationId xmlns:a16="http://schemas.microsoft.com/office/drawing/2014/main" id="{CAF8546C-0325-49DC-8397-CC73300775CF}"/>
            </a:ext>
          </a:extLst>
        </xdr:cNvPr>
        <xdr:cNvSpPr txBox="1"/>
      </xdr:nvSpPr>
      <xdr:spPr>
        <a:xfrm>
          <a:off x="12465127" y="540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68" name="n_2mainValue債務償還比率">
          <a:extLst>
            <a:ext uri="{FF2B5EF4-FFF2-40B4-BE49-F238E27FC236}">
              <a16:creationId xmlns:a16="http://schemas.microsoft.com/office/drawing/2014/main" id="{5838857A-61DD-4E57-A5FA-DA86539F5386}"/>
            </a:ext>
          </a:extLst>
        </xdr:cNvPr>
        <xdr:cNvSpPr txBox="1"/>
      </xdr:nvSpPr>
      <xdr:spPr>
        <a:xfrm>
          <a:off x="11788852"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8392</xdr:rowOff>
    </xdr:from>
    <xdr:ext cx="469744" cy="259045"/>
    <xdr:sp macro="" textlink="">
      <xdr:nvSpPr>
        <xdr:cNvPr id="169" name="n_3mainValue債務償還比率">
          <a:extLst>
            <a:ext uri="{FF2B5EF4-FFF2-40B4-BE49-F238E27FC236}">
              <a16:creationId xmlns:a16="http://schemas.microsoft.com/office/drawing/2014/main" id="{00C76004-DBAC-4CFD-94A5-A369515AEA14}"/>
            </a:ext>
          </a:extLst>
        </xdr:cNvPr>
        <xdr:cNvSpPr txBox="1"/>
      </xdr:nvSpPr>
      <xdr:spPr>
        <a:xfrm>
          <a:off x="11103052" y="568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7355</xdr:rowOff>
    </xdr:from>
    <xdr:ext cx="469744" cy="259045"/>
    <xdr:sp macro="" textlink="">
      <xdr:nvSpPr>
        <xdr:cNvPr id="170" name="n_4mainValue債務償還比率">
          <a:extLst>
            <a:ext uri="{FF2B5EF4-FFF2-40B4-BE49-F238E27FC236}">
              <a16:creationId xmlns:a16="http://schemas.microsoft.com/office/drawing/2014/main" id="{EEF1D15C-A84B-4A47-BAAF-41DCF8480519}"/>
            </a:ext>
          </a:extLst>
        </xdr:cNvPr>
        <xdr:cNvSpPr txBox="1"/>
      </xdr:nvSpPr>
      <xdr:spPr>
        <a:xfrm>
          <a:off x="10417252" y="552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280A7F-4063-4F89-85D2-ED80F22C724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8FE2295-ACB9-47B1-B0BE-4C02DB7D9B73}"/>
            </a:ext>
          </a:extLst>
        </xdr:cNvPr>
        <xdr:cNvSpPr/>
      </xdr:nvSpPr>
      <xdr:spPr>
        <a:xfrm>
          <a:off x="1158875" y="11274425"/>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809AA8C-DDB5-451F-802C-DBD45BDBE201}"/>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52A4C56A-09C2-4CFF-8A9D-3419848631E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92C676A-6ED5-41C2-896E-E35490CC4B51}"/>
            </a:ext>
          </a:extLst>
        </xdr:cNvPr>
        <xdr:cNvSpPr txBox="1"/>
      </xdr:nvSpPr>
      <xdr:spPr>
        <a:xfrm>
          <a:off x="835025" y="11493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D6108DD-A834-40E8-858D-B96E893211FD}"/>
            </a:ext>
          </a:extLst>
        </xdr:cNvPr>
        <xdr:cNvSpPr txBox="1"/>
      </xdr:nvSpPr>
      <xdr:spPr>
        <a:xfrm>
          <a:off x="6302375" y="14103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8A67C6-D7CB-4CBD-8E2A-1E8FAB28922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BFF72A-297B-4707-99EE-BA12B3BA3BB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C5BAB2-58B0-4F76-BE67-D9FC2B1B863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AA2459-25A0-478F-8CB4-8BFE12718AD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CE8845-3283-4C6E-9368-40D7D8806D5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1E81BA-A505-4FE9-8662-6468AF6A181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121672-C71A-4D0B-952A-302701FAF15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EC70AD-373E-4E72-B727-B02EB4F371B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5C15D7-9086-46D1-BA4B-6BC122615C3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CEDE35-731C-4F29-87B6-D3396018B23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395C68-595F-40E6-86D4-EE148858E6A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077269-ADB5-4C6A-877F-72B62EAE6CF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267CE3-9FB8-4FE5-9633-65ED062D7F3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B75603-9A27-4D22-97E7-E39882ED248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00F14B-C0E4-4640-9FFF-B085C61F1BD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CEDA8B-AB0E-4315-8FCD-66E46E240C4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B4A9207-B66A-4A07-B329-6336BA80701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01ED46-E9BB-4436-9002-069AD3B39DE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BF4A02-1D22-4626-A5A0-EF1B1AFB8D8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382B019-AD46-4154-A801-18F9979E54F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00B00E8-E80F-4866-B5C0-35F4C8B09B8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AEBAB1-04C6-495D-AB87-FD4D0C6F408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840BB9-2E20-4237-A30A-ED9BE874CFB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9F603E-90F9-475A-8E2A-AAAA006B2B7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EDD655-8AE5-43D9-ADD9-A78A8535EC1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759B20-4AAD-41D2-B8C6-82660590D48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C02C72-4B96-47AE-B0DB-81D80219E94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3821F6-440D-4904-B705-9596392F1E3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ABCF20-4744-413E-B237-563005EA7EC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D452D0-8BCF-474B-BEC1-BD89963562E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2460CA-A45E-44AF-8BD6-1E425D0DB8C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BA2792A-508A-43EC-AEAE-3B8AE9C762C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D9CCCD-6C09-4109-B856-15B57689685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CD49F7-B7C1-4BFF-98AF-13006AE37B9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50DC8D-1942-493E-A0DF-E1966206159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27D389-4B64-4182-A19E-8051339A6D2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10F6EC-16C6-4337-9A6E-F7915A32D54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7B3773-3E85-4395-BAF8-2570C7C2449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26786A-272E-477D-972E-78D8DFDA340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E974E8-4C78-42C5-A3DE-F444A2B8815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72DCFB-0A35-499D-8CA8-1DA64245739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E37C0C-78A3-4603-ABA6-A6351309FA3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E04651E-B040-4C55-94D9-2EC60A2A8D5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E09C6A-7761-4D49-8712-23672B87ACF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5B2AFD-3C35-493B-9906-EEC119B138D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81AA35D-5E61-4CFD-8FC6-5A5CF305856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B9EA73-7188-4F24-90E1-8D61B305A00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359AFF9-9E3B-4F12-AD55-DEFFD7DA770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C7E9571-CE76-4BC5-A093-CF58B66E8C4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E026166-B0C2-4A30-9071-F89D7DB3734D}"/>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57CE365-0083-4AC8-B7B4-5F2E90EADC5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B173C26-D217-4754-8F9D-31635982569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97B08E8-5367-4E68-9B5E-3D7F99F92A0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040B702-C656-42F6-8975-90AF4635BDFB}"/>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097222-6E55-43D6-9860-D30714AFD79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9BD80020-3129-4F0F-A1AD-829D85A0070A}"/>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86FD631-2777-4B15-AAF8-134B5B92A171}"/>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4742C3E4-4DF9-4124-94D3-E71C9F500460}"/>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A70DDE1E-F781-49C1-BA28-125D7BA7EFBE}"/>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34E0B2B9-A608-48FB-8F10-277797B1A28C}"/>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9ED2B47F-C135-43C7-95EF-EAF79D96DADE}"/>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82E839A-591F-44E9-9385-B87D89A7A239}"/>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F09DCE3A-4C85-46C8-ADC6-7D0F62F8DB15}"/>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427F303D-AEE3-48A1-84D8-48280D93214E}"/>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8049D95-065D-43B8-8198-1625A87F6775}"/>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7044D083-B7A9-44DA-953E-8EDA11794C97}"/>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4B58A9-BBC2-406F-9CBD-1638FB4CCDA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D32B12-DCBE-4275-83F1-A1A7358FB0B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7F7F3F-125E-41F9-83ED-F3564A19CE2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11DAAB-8981-4896-9411-B15234AA065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BA1A44-EED6-43C1-9648-1C336DC2224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141605</xdr:rowOff>
    </xdr:from>
    <xdr:to>
      <xdr:col>24</xdr:col>
      <xdr:colOff>114300</xdr:colOff>
      <xdr:row>38</xdr:row>
      <xdr:rowOff>71755</xdr:rowOff>
    </xdr:to>
    <xdr:sp macro="" textlink="">
      <xdr:nvSpPr>
        <xdr:cNvPr id="73" name="楕円 72">
          <a:extLst>
            <a:ext uri="{FF2B5EF4-FFF2-40B4-BE49-F238E27FC236}">
              <a16:creationId xmlns:a16="http://schemas.microsoft.com/office/drawing/2014/main" id="{96922C3A-BB2B-486E-9B03-48B67FD76CBD}"/>
            </a:ext>
          </a:extLst>
        </xdr:cNvPr>
        <xdr:cNvSpPr/>
      </xdr:nvSpPr>
      <xdr:spPr>
        <a:xfrm>
          <a:off x="4124325" y="61455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164482</xdr:rowOff>
    </xdr:from>
    <xdr:ext cx="405111" cy="259045"/>
    <xdr:sp macro="" textlink="">
      <xdr:nvSpPr>
        <xdr:cNvPr id="74" name="【道路】&#10;有形固定資産減価償却率該当値テキスト">
          <a:extLst>
            <a:ext uri="{FF2B5EF4-FFF2-40B4-BE49-F238E27FC236}">
              <a16:creationId xmlns:a16="http://schemas.microsoft.com/office/drawing/2014/main" id="{5C51AE08-7998-4477-AD75-C50B033A59A8}"/>
            </a:ext>
          </a:extLst>
        </xdr:cNvPr>
        <xdr:cNvSpPr txBox="1"/>
      </xdr:nvSpPr>
      <xdr:spPr>
        <a:xfrm>
          <a:off x="4219575" y="600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7180DCFB-488A-4806-B8A9-B5412F23CB11}"/>
            </a:ext>
          </a:extLst>
        </xdr:cNvPr>
        <xdr:cNvSpPr/>
      </xdr:nvSpPr>
      <xdr:spPr>
        <a:xfrm>
          <a:off x="3381375" y="6163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20955</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0D58851C-74F7-4439-B638-FB90B85692AA}"/>
            </a:ext>
          </a:extLst>
        </xdr:cNvPr>
        <xdr:cNvCxnSpPr/>
      </xdr:nvCxnSpPr>
      <xdr:spPr>
        <a:xfrm flipV="1">
          <a:off x="3429000" y="6183630"/>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33020</xdr:rowOff>
    </xdr:from>
    <xdr:to>
      <xdr:col>15</xdr:col>
      <xdr:colOff>101600</xdr:colOff>
      <xdr:row>38</xdr:row>
      <xdr:rowOff>134620</xdr:rowOff>
    </xdr:to>
    <xdr:sp macro="" textlink="">
      <xdr:nvSpPr>
        <xdr:cNvPr id="77" name="楕円 76">
          <a:extLst>
            <a:ext uri="{FF2B5EF4-FFF2-40B4-BE49-F238E27FC236}">
              <a16:creationId xmlns:a16="http://schemas.microsoft.com/office/drawing/2014/main" id="{743811F2-2B06-41A6-A510-4F9A70E510CB}"/>
            </a:ext>
          </a:extLst>
        </xdr:cNvPr>
        <xdr:cNvSpPr/>
      </xdr:nvSpPr>
      <xdr:spPr>
        <a:xfrm>
          <a:off x="2571750" y="61925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45720</xdr:rowOff>
    </xdr:from>
    <xdr:to>
      <xdr:col>19</xdr:col>
      <xdr:colOff>177800</xdr:colOff>
      <xdr:row>38</xdr:row>
      <xdr:rowOff>83820</xdr:rowOff>
    </xdr:to>
    <xdr:cxnSp macro="">
      <xdr:nvCxnSpPr>
        <xdr:cNvPr id="78" name="直線コネクタ 77">
          <a:extLst>
            <a:ext uri="{FF2B5EF4-FFF2-40B4-BE49-F238E27FC236}">
              <a16:creationId xmlns:a16="http://schemas.microsoft.com/office/drawing/2014/main" id="{993F4E04-44A1-4B78-92FF-7E2CC2F2FD7D}"/>
            </a:ext>
          </a:extLst>
        </xdr:cNvPr>
        <xdr:cNvCxnSpPr/>
      </xdr:nvCxnSpPr>
      <xdr:spPr>
        <a:xfrm flipV="1">
          <a:off x="2619375" y="62115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168275</xdr:rowOff>
    </xdr:from>
    <xdr:to>
      <xdr:col>10</xdr:col>
      <xdr:colOff>165100</xdr:colOff>
      <xdr:row>38</xdr:row>
      <xdr:rowOff>98425</xdr:rowOff>
    </xdr:to>
    <xdr:sp macro="" textlink="">
      <xdr:nvSpPr>
        <xdr:cNvPr id="79" name="楕円 78">
          <a:extLst>
            <a:ext uri="{FF2B5EF4-FFF2-40B4-BE49-F238E27FC236}">
              <a16:creationId xmlns:a16="http://schemas.microsoft.com/office/drawing/2014/main" id="{B23438DE-B72A-42FA-8368-4EBAFADFC49A}"/>
            </a:ext>
          </a:extLst>
        </xdr:cNvPr>
        <xdr:cNvSpPr/>
      </xdr:nvSpPr>
      <xdr:spPr>
        <a:xfrm>
          <a:off x="1781175" y="61595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47625</xdr:rowOff>
    </xdr:from>
    <xdr:to>
      <xdr:col>15</xdr:col>
      <xdr:colOff>50800</xdr:colOff>
      <xdr:row>38</xdr:row>
      <xdr:rowOff>83820</xdr:rowOff>
    </xdr:to>
    <xdr:cxnSp macro="">
      <xdr:nvCxnSpPr>
        <xdr:cNvPr id="80" name="直線コネクタ 79">
          <a:extLst>
            <a:ext uri="{FF2B5EF4-FFF2-40B4-BE49-F238E27FC236}">
              <a16:creationId xmlns:a16="http://schemas.microsoft.com/office/drawing/2014/main" id="{65DF2E75-D8C8-4FB6-A1A0-0238B683F814}"/>
            </a:ext>
          </a:extLst>
        </xdr:cNvPr>
        <xdr:cNvCxnSpPr/>
      </xdr:nvCxnSpPr>
      <xdr:spPr>
        <a:xfrm>
          <a:off x="1828800" y="6207125"/>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126365</xdr:rowOff>
    </xdr:from>
    <xdr:to>
      <xdr:col>6</xdr:col>
      <xdr:colOff>38100</xdr:colOff>
      <xdr:row>38</xdr:row>
      <xdr:rowOff>56515</xdr:rowOff>
    </xdr:to>
    <xdr:sp macro="" textlink="">
      <xdr:nvSpPr>
        <xdr:cNvPr id="81" name="楕円 80">
          <a:extLst>
            <a:ext uri="{FF2B5EF4-FFF2-40B4-BE49-F238E27FC236}">
              <a16:creationId xmlns:a16="http://schemas.microsoft.com/office/drawing/2014/main" id="{D5D44CC2-9CA4-4459-A0A3-A21DC746CC45}"/>
            </a:ext>
          </a:extLst>
        </xdr:cNvPr>
        <xdr:cNvSpPr/>
      </xdr:nvSpPr>
      <xdr:spPr>
        <a:xfrm>
          <a:off x="981075" y="6123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xdr:rowOff>
    </xdr:from>
    <xdr:to>
      <xdr:col>10</xdr:col>
      <xdr:colOff>114300</xdr:colOff>
      <xdr:row>38</xdr:row>
      <xdr:rowOff>47625</xdr:rowOff>
    </xdr:to>
    <xdr:cxnSp macro="">
      <xdr:nvCxnSpPr>
        <xdr:cNvPr id="82" name="直線コネクタ 81">
          <a:extLst>
            <a:ext uri="{FF2B5EF4-FFF2-40B4-BE49-F238E27FC236}">
              <a16:creationId xmlns:a16="http://schemas.microsoft.com/office/drawing/2014/main" id="{5B88B049-F1B3-4E27-A44E-B4972577D7EA}"/>
            </a:ext>
          </a:extLst>
        </xdr:cNvPr>
        <xdr:cNvCxnSpPr/>
      </xdr:nvCxnSpPr>
      <xdr:spPr>
        <a:xfrm>
          <a:off x="1028700" y="617156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3A2C003A-090B-44E6-B070-66A0FD7AA891}"/>
            </a:ext>
          </a:extLst>
        </xdr:cNvPr>
        <xdr:cNvSpPr txBox="1"/>
      </xdr:nvSpPr>
      <xdr:spPr>
        <a:xfrm>
          <a:off x="32391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4B79225E-F706-45F7-A956-F85806379310}"/>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8CD70E95-4EF4-4DC0-B0BD-F1D129E27685}"/>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A49877DA-0804-4014-80C8-0895F49BCCD0}"/>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07FFEEFB-7CC9-4043-97F9-7A55C71FE729}"/>
            </a:ext>
          </a:extLst>
        </xdr:cNvPr>
        <xdr:cNvSpPr txBox="1"/>
      </xdr:nvSpPr>
      <xdr:spPr>
        <a:xfrm>
          <a:off x="32391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151147</xdr:rowOff>
    </xdr:from>
    <xdr:ext cx="405111" cy="259045"/>
    <xdr:sp macro="" textlink="">
      <xdr:nvSpPr>
        <xdr:cNvPr id="88" name="n_2mainValue【道路】&#10;有形固定資産減価償却率">
          <a:extLst>
            <a:ext uri="{FF2B5EF4-FFF2-40B4-BE49-F238E27FC236}">
              <a16:creationId xmlns:a16="http://schemas.microsoft.com/office/drawing/2014/main" id="{C80E9799-F730-4F16-9D67-3EE97485BC21}"/>
            </a:ext>
          </a:extLst>
        </xdr:cNvPr>
        <xdr:cNvSpPr txBox="1"/>
      </xdr:nvSpPr>
      <xdr:spPr>
        <a:xfrm>
          <a:off x="24390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114952</xdr:rowOff>
    </xdr:from>
    <xdr:ext cx="405111" cy="259045"/>
    <xdr:sp macro="" textlink="">
      <xdr:nvSpPr>
        <xdr:cNvPr id="89" name="n_3mainValue【道路】&#10;有形固定資産減価償却率">
          <a:extLst>
            <a:ext uri="{FF2B5EF4-FFF2-40B4-BE49-F238E27FC236}">
              <a16:creationId xmlns:a16="http://schemas.microsoft.com/office/drawing/2014/main" id="{493BFEB9-6BEF-4C95-B78B-69DCB769AA1C}"/>
            </a:ext>
          </a:extLst>
        </xdr:cNvPr>
        <xdr:cNvSpPr txBox="1"/>
      </xdr:nvSpPr>
      <xdr:spPr>
        <a:xfrm>
          <a:off x="1648469"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461086C0-7A5E-4F7C-8C24-3FDB635E1629}"/>
            </a:ext>
          </a:extLst>
        </xdr:cNvPr>
        <xdr:cNvSpPr txBox="1"/>
      </xdr:nvSpPr>
      <xdr:spPr>
        <a:xfrm>
          <a:off x="848369"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AB34ABF-F128-4FF8-846E-00C513531FF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981FDC2-E832-486C-AA1D-383FBBE5E1F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BB0B90F-C69E-4342-AD66-7CD0165301B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48D7CB4-A70F-4FA0-A677-1981D733ACC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E01CCC8-CE6A-484D-B407-2CFA5E36A1F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897FA30-E06A-41D4-A183-25DAC4431B4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7CEECD2-7562-480F-9440-A99EBBD7580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703813B-ADED-4BCB-B868-AAC0544EDA5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DB2566F-A287-4683-BB77-5DF266BF6CD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EB126B5-3E08-4B63-AD36-B092C90FFA3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A5BA871-8D33-4D20-A0C6-6A5F6282822F}"/>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9C3B2B3-B60D-47F8-8E3F-992DE4C70A0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31E7CC2-F234-42A6-BABC-2826EA0C5E6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856321D-1938-433C-B5B9-8F5355D51FBE}"/>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6E64912-FEC3-4E41-8E6E-39216FFA5A2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6D827DD-45E5-4BD8-A2BF-A95473C5261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E7C2FE2-1714-4005-9301-B7334958D6E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A9D1E1F-D4E6-4160-80FF-6F8F4A8A9878}"/>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9CFB344-F3DD-4D24-A92C-E5B9C59A600B}"/>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26BE27F-A9DD-4E3F-91C2-87631E4CB390}"/>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3BDAC19-CE52-4F4E-8368-B90AC502BC6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61E135D5-1394-4FCD-8A3D-DE7BA1E51106}"/>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E6AF329-1FC5-4673-81CA-DD0E6559BF8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7A0AD67-5927-458D-9D22-E74FFE6CE1C1}"/>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974DC4E7-CECF-478E-8BC1-F87E9598C840}"/>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3D2E254-6939-4698-9B8E-8479D0A8A567}"/>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86E89A66-8EB8-413C-9D77-331BD835ACC0}"/>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6F6D10A-D79B-4672-8451-47158F241528}"/>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543598A1-8504-4369-AB4A-41281220D051}"/>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532360E4-7F2C-424E-B6D5-6F33731B2A13}"/>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C9B02A76-D92A-496D-9ED3-AA1C0CE4FA45}"/>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5A19CFA0-8080-4F88-846C-C18A1355DD07}"/>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7C2CEE3A-4310-4B21-9CEB-62B614C9A02F}"/>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B939B2AC-4FC1-440E-AC6D-5DA2AFA44023}"/>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C0FBDA0-1B3E-4331-BF91-FAA1FB728E3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6E74D5A-3A93-4819-8A72-43A3EA82F79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065E64-5D19-4F12-8C16-0B68F3A523E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A8159F-9713-4C88-9C41-CBC06FD9CFA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02E7FC2-5112-47E6-B11C-D5C687ACA11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79197</xdr:rowOff>
    </xdr:from>
    <xdr:to>
      <xdr:col>55</xdr:col>
      <xdr:colOff>50800</xdr:colOff>
      <xdr:row>42</xdr:row>
      <xdr:rowOff>9347</xdr:rowOff>
    </xdr:to>
    <xdr:sp macro="" textlink="">
      <xdr:nvSpPr>
        <xdr:cNvPr id="130" name="楕円 129">
          <a:extLst>
            <a:ext uri="{FF2B5EF4-FFF2-40B4-BE49-F238E27FC236}">
              <a16:creationId xmlns:a16="http://schemas.microsoft.com/office/drawing/2014/main" id="{9BD39B60-2834-495F-A813-6CE669A5A7A2}"/>
            </a:ext>
          </a:extLst>
        </xdr:cNvPr>
        <xdr:cNvSpPr/>
      </xdr:nvSpPr>
      <xdr:spPr>
        <a:xfrm>
          <a:off x="9401175" y="672764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165574</xdr:rowOff>
    </xdr:from>
    <xdr:ext cx="469744" cy="259045"/>
    <xdr:sp macro="" textlink="">
      <xdr:nvSpPr>
        <xdr:cNvPr id="131" name="【道路】&#10;一人当たり延長該当値テキスト">
          <a:extLst>
            <a:ext uri="{FF2B5EF4-FFF2-40B4-BE49-F238E27FC236}">
              <a16:creationId xmlns:a16="http://schemas.microsoft.com/office/drawing/2014/main" id="{D62FE3B8-1A2C-4BDB-B408-4AEE543F8952}"/>
            </a:ext>
          </a:extLst>
        </xdr:cNvPr>
        <xdr:cNvSpPr txBox="1"/>
      </xdr:nvSpPr>
      <xdr:spPr>
        <a:xfrm>
          <a:off x="9467850" y="664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36106</xdr:rowOff>
    </xdr:from>
    <xdr:to>
      <xdr:col>50</xdr:col>
      <xdr:colOff>165100</xdr:colOff>
      <xdr:row>41</xdr:row>
      <xdr:rowOff>137706</xdr:rowOff>
    </xdr:to>
    <xdr:sp macro="" textlink="">
      <xdr:nvSpPr>
        <xdr:cNvPr id="132" name="楕円 131">
          <a:extLst>
            <a:ext uri="{FF2B5EF4-FFF2-40B4-BE49-F238E27FC236}">
              <a16:creationId xmlns:a16="http://schemas.microsoft.com/office/drawing/2014/main" id="{7CAB316C-ACD8-47D1-A1CA-196F5F93B3BA}"/>
            </a:ext>
          </a:extLst>
        </xdr:cNvPr>
        <xdr:cNvSpPr/>
      </xdr:nvSpPr>
      <xdr:spPr>
        <a:xfrm>
          <a:off x="8639175" y="66845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86906</xdr:rowOff>
    </xdr:from>
    <xdr:to>
      <xdr:col>55</xdr:col>
      <xdr:colOff>0</xdr:colOff>
      <xdr:row>41</xdr:row>
      <xdr:rowOff>129997</xdr:rowOff>
    </xdr:to>
    <xdr:cxnSp macro="">
      <xdr:nvCxnSpPr>
        <xdr:cNvPr id="133" name="直線コネクタ 132">
          <a:extLst>
            <a:ext uri="{FF2B5EF4-FFF2-40B4-BE49-F238E27FC236}">
              <a16:creationId xmlns:a16="http://schemas.microsoft.com/office/drawing/2014/main" id="{A2F63180-5657-40D3-AC2B-C632CE1F40B6}"/>
            </a:ext>
          </a:extLst>
        </xdr:cNvPr>
        <xdr:cNvCxnSpPr/>
      </xdr:nvCxnSpPr>
      <xdr:spPr>
        <a:xfrm>
          <a:off x="8686800" y="6732181"/>
          <a:ext cx="742950" cy="4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36982</xdr:rowOff>
    </xdr:from>
    <xdr:to>
      <xdr:col>46</xdr:col>
      <xdr:colOff>38100</xdr:colOff>
      <xdr:row>41</xdr:row>
      <xdr:rowOff>138582</xdr:rowOff>
    </xdr:to>
    <xdr:sp macro="" textlink="">
      <xdr:nvSpPr>
        <xdr:cNvPr id="134" name="楕円 133">
          <a:extLst>
            <a:ext uri="{FF2B5EF4-FFF2-40B4-BE49-F238E27FC236}">
              <a16:creationId xmlns:a16="http://schemas.microsoft.com/office/drawing/2014/main" id="{2DC8B7D4-5E85-46A7-94A6-FF99FD6DCAD5}"/>
            </a:ext>
          </a:extLst>
        </xdr:cNvPr>
        <xdr:cNvSpPr/>
      </xdr:nvSpPr>
      <xdr:spPr>
        <a:xfrm>
          <a:off x="7839075" y="66854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86906</xdr:rowOff>
    </xdr:from>
    <xdr:to>
      <xdr:col>50</xdr:col>
      <xdr:colOff>114300</xdr:colOff>
      <xdr:row>41</xdr:row>
      <xdr:rowOff>87782</xdr:rowOff>
    </xdr:to>
    <xdr:cxnSp macro="">
      <xdr:nvCxnSpPr>
        <xdr:cNvPr id="135" name="直線コネクタ 134">
          <a:extLst>
            <a:ext uri="{FF2B5EF4-FFF2-40B4-BE49-F238E27FC236}">
              <a16:creationId xmlns:a16="http://schemas.microsoft.com/office/drawing/2014/main" id="{BF7134A0-6F46-45AE-A128-30F222086744}"/>
            </a:ext>
          </a:extLst>
        </xdr:cNvPr>
        <xdr:cNvCxnSpPr/>
      </xdr:nvCxnSpPr>
      <xdr:spPr>
        <a:xfrm flipV="1">
          <a:off x="7886700" y="6732181"/>
          <a:ext cx="8001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39116</xdr:rowOff>
    </xdr:from>
    <xdr:to>
      <xdr:col>41</xdr:col>
      <xdr:colOff>101600</xdr:colOff>
      <xdr:row>41</xdr:row>
      <xdr:rowOff>140716</xdr:rowOff>
    </xdr:to>
    <xdr:sp macro="" textlink="">
      <xdr:nvSpPr>
        <xdr:cNvPr id="136" name="楕円 135">
          <a:extLst>
            <a:ext uri="{FF2B5EF4-FFF2-40B4-BE49-F238E27FC236}">
              <a16:creationId xmlns:a16="http://schemas.microsoft.com/office/drawing/2014/main" id="{644EB05E-FBA9-4DA0-A343-FAD3AB5AE3BF}"/>
            </a:ext>
          </a:extLst>
        </xdr:cNvPr>
        <xdr:cNvSpPr/>
      </xdr:nvSpPr>
      <xdr:spPr>
        <a:xfrm>
          <a:off x="7029450" y="66875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87782</xdr:rowOff>
    </xdr:from>
    <xdr:to>
      <xdr:col>45</xdr:col>
      <xdr:colOff>177800</xdr:colOff>
      <xdr:row>41</xdr:row>
      <xdr:rowOff>89916</xdr:rowOff>
    </xdr:to>
    <xdr:cxnSp macro="">
      <xdr:nvCxnSpPr>
        <xdr:cNvPr id="137" name="直線コネクタ 136">
          <a:extLst>
            <a:ext uri="{FF2B5EF4-FFF2-40B4-BE49-F238E27FC236}">
              <a16:creationId xmlns:a16="http://schemas.microsoft.com/office/drawing/2014/main" id="{CB8EE6E7-D4BA-4F11-88A8-05E8AC7D8DE8}"/>
            </a:ext>
          </a:extLst>
        </xdr:cNvPr>
        <xdr:cNvCxnSpPr/>
      </xdr:nvCxnSpPr>
      <xdr:spPr>
        <a:xfrm flipV="1">
          <a:off x="7077075" y="6733057"/>
          <a:ext cx="809625"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40183</xdr:rowOff>
    </xdr:from>
    <xdr:to>
      <xdr:col>36</xdr:col>
      <xdr:colOff>165100</xdr:colOff>
      <xdr:row>41</xdr:row>
      <xdr:rowOff>141783</xdr:rowOff>
    </xdr:to>
    <xdr:sp macro="" textlink="">
      <xdr:nvSpPr>
        <xdr:cNvPr id="138" name="楕円 137">
          <a:extLst>
            <a:ext uri="{FF2B5EF4-FFF2-40B4-BE49-F238E27FC236}">
              <a16:creationId xmlns:a16="http://schemas.microsoft.com/office/drawing/2014/main" id="{DE3814F7-06A7-4721-8FD7-BAB8F5CF5F12}"/>
            </a:ext>
          </a:extLst>
        </xdr:cNvPr>
        <xdr:cNvSpPr/>
      </xdr:nvSpPr>
      <xdr:spPr>
        <a:xfrm>
          <a:off x="6238875" y="66886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89916</xdr:rowOff>
    </xdr:from>
    <xdr:to>
      <xdr:col>41</xdr:col>
      <xdr:colOff>50800</xdr:colOff>
      <xdr:row>41</xdr:row>
      <xdr:rowOff>90983</xdr:rowOff>
    </xdr:to>
    <xdr:cxnSp macro="">
      <xdr:nvCxnSpPr>
        <xdr:cNvPr id="139" name="直線コネクタ 138">
          <a:extLst>
            <a:ext uri="{FF2B5EF4-FFF2-40B4-BE49-F238E27FC236}">
              <a16:creationId xmlns:a16="http://schemas.microsoft.com/office/drawing/2014/main" id="{F352A524-CFD7-48B4-8840-DAC545B6EDA1}"/>
            </a:ext>
          </a:extLst>
        </xdr:cNvPr>
        <xdr:cNvCxnSpPr/>
      </xdr:nvCxnSpPr>
      <xdr:spPr>
        <a:xfrm flipV="1">
          <a:off x="6286500" y="6735191"/>
          <a:ext cx="790575"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FE7994E3-CCE6-41D9-8D11-BD3A8EDBAA07}"/>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999E86A-0BD2-42DF-9575-1B33D313627A}"/>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6E9D2FB5-F219-41CB-A781-C0BEF9955F53}"/>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A0F6F9CC-DADE-4981-BED7-4C3878B1C139}"/>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128833</xdr:rowOff>
    </xdr:from>
    <xdr:ext cx="469744" cy="259045"/>
    <xdr:sp macro="" textlink="">
      <xdr:nvSpPr>
        <xdr:cNvPr id="144" name="n_1mainValue【道路】&#10;一人当たり延長">
          <a:extLst>
            <a:ext uri="{FF2B5EF4-FFF2-40B4-BE49-F238E27FC236}">
              <a16:creationId xmlns:a16="http://schemas.microsoft.com/office/drawing/2014/main" id="{78F86C9F-A121-40D9-9446-2973FE866732}"/>
            </a:ext>
          </a:extLst>
        </xdr:cNvPr>
        <xdr:cNvSpPr txBox="1"/>
      </xdr:nvSpPr>
      <xdr:spPr>
        <a:xfrm>
          <a:off x="8458277" y="677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129709</xdr:rowOff>
    </xdr:from>
    <xdr:ext cx="469744" cy="259045"/>
    <xdr:sp macro="" textlink="">
      <xdr:nvSpPr>
        <xdr:cNvPr id="145" name="n_2mainValue【道路】&#10;一人当たり延長">
          <a:extLst>
            <a:ext uri="{FF2B5EF4-FFF2-40B4-BE49-F238E27FC236}">
              <a16:creationId xmlns:a16="http://schemas.microsoft.com/office/drawing/2014/main" id="{DF564A9B-FFFD-4762-82BA-559805DEF717}"/>
            </a:ext>
          </a:extLst>
        </xdr:cNvPr>
        <xdr:cNvSpPr txBox="1"/>
      </xdr:nvSpPr>
      <xdr:spPr>
        <a:xfrm>
          <a:off x="7677227" y="677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131843</xdr:rowOff>
    </xdr:from>
    <xdr:ext cx="469744" cy="259045"/>
    <xdr:sp macro="" textlink="">
      <xdr:nvSpPr>
        <xdr:cNvPr id="146" name="n_3mainValue【道路】&#10;一人当たり延長">
          <a:extLst>
            <a:ext uri="{FF2B5EF4-FFF2-40B4-BE49-F238E27FC236}">
              <a16:creationId xmlns:a16="http://schemas.microsoft.com/office/drawing/2014/main" id="{1EDD0D8C-1CB5-466E-8D0D-F7094290C4EC}"/>
            </a:ext>
          </a:extLst>
        </xdr:cNvPr>
        <xdr:cNvSpPr txBox="1"/>
      </xdr:nvSpPr>
      <xdr:spPr>
        <a:xfrm>
          <a:off x="6867602" y="678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132910</xdr:rowOff>
    </xdr:from>
    <xdr:ext cx="469744" cy="259045"/>
    <xdr:sp macro="" textlink="">
      <xdr:nvSpPr>
        <xdr:cNvPr id="147" name="n_4mainValue【道路】&#10;一人当たり延長">
          <a:extLst>
            <a:ext uri="{FF2B5EF4-FFF2-40B4-BE49-F238E27FC236}">
              <a16:creationId xmlns:a16="http://schemas.microsoft.com/office/drawing/2014/main" id="{96553BA0-4CBA-496D-BBE2-8E31A29864D6}"/>
            </a:ext>
          </a:extLst>
        </xdr:cNvPr>
        <xdr:cNvSpPr txBox="1"/>
      </xdr:nvSpPr>
      <xdr:spPr>
        <a:xfrm>
          <a:off x="6067502" y="678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465C845-E750-4D6C-8325-4149D06D392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5A08BBD-B1A7-487A-BDB7-B748ED83F27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DE4D7EC-5BA1-40D6-ACBC-DDF7E85AEE4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00F57CB-B12A-4E1D-A3E3-50F615C334E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E40FB0A-3BEB-4485-81F9-60D19AFD547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DBFE6A-5876-4BEA-9ADD-BB11942C28A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519BC41-F612-48AF-8F36-FB3DAA66082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89A8784-AAF8-4252-A815-25D46B7BD28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5329ECA-456F-47B4-8B44-A8D728B8D9E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07E9379-226D-4285-AF56-B8EFD5D7CC5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6927370-2885-45D6-B4D4-77373BB2491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11B3065-2CBA-48D1-B159-0F701A1E838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CE6D3DA-9780-4FB6-875C-8B3247F8F44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D16FB9A-8B24-4C30-A977-F538311A21A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EC321F4-8240-42E2-BA27-0B6E2B046CE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1E6955E-95F2-44D4-8B37-72B5950C009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9360DCF-6389-4A15-9E64-91B6AD29F84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551FAC4-D76C-4A4B-9CD5-44B88850572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FD4247A-6D7A-4366-98CF-30EA9E764FF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002503D-A754-4C8E-818C-DD5A85D463E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F895F73-7A4C-4DCE-914C-A0B8DD69F273}"/>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43FD7D6-BE4B-4014-8251-3A06E60BD59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60BD264-34D6-4628-9861-6604B60408A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B3222FA-23D6-4355-8155-6A24025FF43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3A301E7-B388-45CD-AA43-A5A141160EF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31E924A7-EA11-47B9-8D8B-A36398691E5E}"/>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D324C21-5C9E-42BB-A436-6F007F1D7318}"/>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D62D3B85-361B-40F5-A3A9-85C08C715CF5}"/>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BD4F7DB-C480-4312-933F-89207DEA72C8}"/>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8A7ABFD-4CA5-4311-91E0-100F0804FE49}"/>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F324ADA-450C-42FA-8ABF-65AAB5CF97AC}"/>
            </a:ext>
          </a:extLst>
        </xdr:cNvPr>
        <xdr:cNvSpPr txBox="1"/>
      </xdr:nvSpPr>
      <xdr:spPr>
        <a:xfrm>
          <a:off x="4219575" y="9750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91FBA2CD-C431-4DF9-9BD2-963B2EC2FF4F}"/>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1DB01E42-1425-4B73-A99E-7C9B9C4C401D}"/>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3C9B31E9-0571-410D-8FA5-4A0E68BDF9CC}"/>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95544786-FCCB-4C80-9800-EFF4D0CF2577}"/>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B6BBA6F4-4475-4D6F-BB55-4AC28637C1BC}"/>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2956744-B148-495C-BA23-A056DA7B2E9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B9EAEF5-F979-4A66-B2F8-E57D5850B5A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20EF4F9-3334-4AEE-9F8D-639CE9862DB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24D0C0C-C0C7-4543-A05B-3582F6FF633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F2EFFBF-AC10-4D8A-8B99-737D3F08183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138612</xdr:rowOff>
    </xdr:from>
    <xdr:to>
      <xdr:col>24</xdr:col>
      <xdr:colOff>114300</xdr:colOff>
      <xdr:row>62</xdr:row>
      <xdr:rowOff>68762</xdr:rowOff>
    </xdr:to>
    <xdr:sp macro="" textlink="">
      <xdr:nvSpPr>
        <xdr:cNvPr id="189" name="楕円 188">
          <a:extLst>
            <a:ext uri="{FF2B5EF4-FFF2-40B4-BE49-F238E27FC236}">
              <a16:creationId xmlns:a16="http://schemas.microsoft.com/office/drawing/2014/main" id="{24BE4923-1E2D-498B-BB42-E227F72614E2}"/>
            </a:ext>
          </a:extLst>
        </xdr:cNvPr>
        <xdr:cNvSpPr/>
      </xdr:nvSpPr>
      <xdr:spPr>
        <a:xfrm>
          <a:off x="4124325" y="100287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117039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89F1DB2-1F08-46C2-8704-709A9C97BF91}"/>
            </a:ext>
          </a:extLst>
        </xdr:cNvPr>
        <xdr:cNvSpPr txBox="1"/>
      </xdr:nvSpPr>
      <xdr:spPr>
        <a:xfrm>
          <a:off x="4219575" y="1000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110853</xdr:rowOff>
    </xdr:from>
    <xdr:to>
      <xdr:col>20</xdr:col>
      <xdr:colOff>38100</xdr:colOff>
      <xdr:row>62</xdr:row>
      <xdr:rowOff>41003</xdr:rowOff>
    </xdr:to>
    <xdr:sp macro="" textlink="">
      <xdr:nvSpPr>
        <xdr:cNvPr id="191" name="楕円 190">
          <a:extLst>
            <a:ext uri="{FF2B5EF4-FFF2-40B4-BE49-F238E27FC236}">
              <a16:creationId xmlns:a16="http://schemas.microsoft.com/office/drawing/2014/main" id="{B4F204F1-1232-4C82-B393-BC83E3642F44}"/>
            </a:ext>
          </a:extLst>
        </xdr:cNvPr>
        <xdr:cNvSpPr/>
      </xdr:nvSpPr>
      <xdr:spPr>
        <a:xfrm>
          <a:off x="3381375" y="99946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161653</xdr:rowOff>
    </xdr:from>
    <xdr:to>
      <xdr:col>24</xdr:col>
      <xdr:colOff>63500</xdr:colOff>
      <xdr:row>62</xdr:row>
      <xdr:rowOff>17962</xdr:rowOff>
    </xdr:to>
    <xdr:cxnSp macro="">
      <xdr:nvCxnSpPr>
        <xdr:cNvPr id="192" name="直線コネクタ 191">
          <a:extLst>
            <a:ext uri="{FF2B5EF4-FFF2-40B4-BE49-F238E27FC236}">
              <a16:creationId xmlns:a16="http://schemas.microsoft.com/office/drawing/2014/main" id="{D0BB376E-07EA-4E2C-9EBE-19C0AE290C41}"/>
            </a:ext>
          </a:extLst>
        </xdr:cNvPr>
        <xdr:cNvCxnSpPr/>
      </xdr:nvCxnSpPr>
      <xdr:spPr>
        <a:xfrm>
          <a:off x="3429000" y="10051778"/>
          <a:ext cx="752475" cy="1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84727</xdr:rowOff>
    </xdr:from>
    <xdr:to>
      <xdr:col>15</xdr:col>
      <xdr:colOff>101600</xdr:colOff>
      <xdr:row>62</xdr:row>
      <xdr:rowOff>14877</xdr:rowOff>
    </xdr:to>
    <xdr:sp macro="" textlink="">
      <xdr:nvSpPr>
        <xdr:cNvPr id="193" name="楕円 192">
          <a:extLst>
            <a:ext uri="{FF2B5EF4-FFF2-40B4-BE49-F238E27FC236}">
              <a16:creationId xmlns:a16="http://schemas.microsoft.com/office/drawing/2014/main" id="{C7E47247-34A8-405F-8F5B-C00995529975}"/>
            </a:ext>
          </a:extLst>
        </xdr:cNvPr>
        <xdr:cNvSpPr/>
      </xdr:nvSpPr>
      <xdr:spPr>
        <a:xfrm>
          <a:off x="2571750" y="99748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135527</xdr:rowOff>
    </xdr:from>
    <xdr:to>
      <xdr:col>19</xdr:col>
      <xdr:colOff>177800</xdr:colOff>
      <xdr:row>61</xdr:row>
      <xdr:rowOff>161653</xdr:rowOff>
    </xdr:to>
    <xdr:cxnSp macro="">
      <xdr:nvCxnSpPr>
        <xdr:cNvPr id="194" name="直線コネクタ 193">
          <a:extLst>
            <a:ext uri="{FF2B5EF4-FFF2-40B4-BE49-F238E27FC236}">
              <a16:creationId xmlns:a16="http://schemas.microsoft.com/office/drawing/2014/main" id="{2D56C68A-B908-417A-AEBD-2F2760574D39}"/>
            </a:ext>
          </a:extLst>
        </xdr:cNvPr>
        <xdr:cNvCxnSpPr/>
      </xdr:nvCxnSpPr>
      <xdr:spPr>
        <a:xfrm>
          <a:off x="2619375" y="10022477"/>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83094</xdr:rowOff>
    </xdr:from>
    <xdr:to>
      <xdr:col>10</xdr:col>
      <xdr:colOff>165100</xdr:colOff>
      <xdr:row>62</xdr:row>
      <xdr:rowOff>13244</xdr:rowOff>
    </xdr:to>
    <xdr:sp macro="" textlink="">
      <xdr:nvSpPr>
        <xdr:cNvPr id="195" name="楕円 194">
          <a:extLst>
            <a:ext uri="{FF2B5EF4-FFF2-40B4-BE49-F238E27FC236}">
              <a16:creationId xmlns:a16="http://schemas.microsoft.com/office/drawing/2014/main" id="{6DA73B59-F4AE-4AF6-8F06-DEB3D6F0E064}"/>
            </a:ext>
          </a:extLst>
        </xdr:cNvPr>
        <xdr:cNvSpPr/>
      </xdr:nvSpPr>
      <xdr:spPr>
        <a:xfrm>
          <a:off x="1781175" y="99732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133894</xdr:rowOff>
    </xdr:from>
    <xdr:to>
      <xdr:col>15</xdr:col>
      <xdr:colOff>50800</xdr:colOff>
      <xdr:row>61</xdr:row>
      <xdr:rowOff>135527</xdr:rowOff>
    </xdr:to>
    <xdr:cxnSp macro="">
      <xdr:nvCxnSpPr>
        <xdr:cNvPr id="196" name="直線コネクタ 195">
          <a:extLst>
            <a:ext uri="{FF2B5EF4-FFF2-40B4-BE49-F238E27FC236}">
              <a16:creationId xmlns:a16="http://schemas.microsoft.com/office/drawing/2014/main" id="{54204FED-8858-4C38-80A2-BDA6BFD297F7}"/>
            </a:ext>
          </a:extLst>
        </xdr:cNvPr>
        <xdr:cNvCxnSpPr/>
      </xdr:nvCxnSpPr>
      <xdr:spPr>
        <a:xfrm>
          <a:off x="1828800" y="10020844"/>
          <a:ext cx="7905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94524</xdr:rowOff>
    </xdr:from>
    <xdr:to>
      <xdr:col>6</xdr:col>
      <xdr:colOff>38100</xdr:colOff>
      <xdr:row>62</xdr:row>
      <xdr:rowOff>24674</xdr:rowOff>
    </xdr:to>
    <xdr:sp macro="" textlink="">
      <xdr:nvSpPr>
        <xdr:cNvPr id="197" name="楕円 196">
          <a:extLst>
            <a:ext uri="{FF2B5EF4-FFF2-40B4-BE49-F238E27FC236}">
              <a16:creationId xmlns:a16="http://schemas.microsoft.com/office/drawing/2014/main" id="{EB22C3EA-2BDC-4903-A6B2-9B4EEEA625CF}"/>
            </a:ext>
          </a:extLst>
        </xdr:cNvPr>
        <xdr:cNvSpPr/>
      </xdr:nvSpPr>
      <xdr:spPr>
        <a:xfrm>
          <a:off x="981075" y="99814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133894</xdr:rowOff>
    </xdr:from>
    <xdr:to>
      <xdr:col>10</xdr:col>
      <xdr:colOff>114300</xdr:colOff>
      <xdr:row>61</xdr:row>
      <xdr:rowOff>145324</xdr:rowOff>
    </xdr:to>
    <xdr:cxnSp macro="">
      <xdr:nvCxnSpPr>
        <xdr:cNvPr id="198" name="直線コネクタ 197">
          <a:extLst>
            <a:ext uri="{FF2B5EF4-FFF2-40B4-BE49-F238E27FC236}">
              <a16:creationId xmlns:a16="http://schemas.microsoft.com/office/drawing/2014/main" id="{374BEDBA-B349-428D-99B3-A39B29B3C46A}"/>
            </a:ext>
          </a:extLst>
        </xdr:cNvPr>
        <xdr:cNvCxnSpPr/>
      </xdr:nvCxnSpPr>
      <xdr:spPr>
        <a:xfrm flipV="1">
          <a:off x="1028700" y="10020844"/>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0BA776C-CA47-4E3D-8C1C-0A965B244AB5}"/>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C844B4B-23DF-499E-8941-550EB8E73F99}"/>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9F38E2A-F33D-4E92-85AA-E1961A089FC3}"/>
            </a:ext>
          </a:extLst>
        </xdr:cNvPr>
        <xdr:cNvSpPr txBox="1"/>
      </xdr:nvSpPr>
      <xdr:spPr>
        <a:xfrm>
          <a:off x="1648469" y="963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A5A2719-6F6B-4E55-A8EA-4DAFA8FCB444}"/>
            </a:ext>
          </a:extLst>
        </xdr:cNvPr>
        <xdr:cNvSpPr txBox="1"/>
      </xdr:nvSpPr>
      <xdr:spPr>
        <a:xfrm>
          <a:off x="848369" y="961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32130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13365EA-6AAC-4461-8362-9A4ABCEB9619}"/>
            </a:ext>
          </a:extLst>
        </xdr:cNvPr>
        <xdr:cNvSpPr txBox="1"/>
      </xdr:nvSpPr>
      <xdr:spPr>
        <a:xfrm>
          <a:off x="3239144" y="1007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6004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0AC950B-680F-4EA2-B50B-7D11FCCDB4D7}"/>
            </a:ext>
          </a:extLst>
        </xdr:cNvPr>
        <xdr:cNvSpPr txBox="1"/>
      </xdr:nvSpPr>
      <xdr:spPr>
        <a:xfrm>
          <a:off x="2439044" y="1005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4371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B4C35EF-14C4-4328-9769-CFF8D0ADAF6E}"/>
            </a:ext>
          </a:extLst>
        </xdr:cNvPr>
        <xdr:cNvSpPr txBox="1"/>
      </xdr:nvSpPr>
      <xdr:spPr>
        <a:xfrm>
          <a:off x="1648469" y="10056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15801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33AB8C3-F6BE-4A52-A8D8-C99DE1E9F797}"/>
            </a:ext>
          </a:extLst>
        </xdr:cNvPr>
        <xdr:cNvSpPr txBox="1"/>
      </xdr:nvSpPr>
      <xdr:spPr>
        <a:xfrm>
          <a:off x="848369" y="1006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4993336-ECE1-48E3-9462-A09830C3B57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B60FFF6-4EAC-4D47-A78C-A60D516B7D0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B1BA048-A0DA-49C6-9A79-430186A60BA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A0871FC-D61D-44E2-A5A6-DC7951A619C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66A0AAC-D3D7-4C89-BADD-21B6B5562D2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F09CF8D-C0FA-4E31-9EAE-5D5B578B2E5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9E1703B-54D5-47C0-B82C-8F7CDA90F9B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B865FD3-0654-499F-B881-B0AD2BDA731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14C5EDF-5B08-4BDF-9C12-D4C6E2714AB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A83E1C0-0972-4EB7-B9E5-246D11569C7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2633AC8-8CB9-46DC-A7D9-4E29B7A642D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4B213F6-ECE7-48D7-92D5-B668CF064171}"/>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1CF31C0-79CD-43EB-AD7E-44B2729A25E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5F9488A-A6E3-4653-BE91-ABD786AADFCF}"/>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C3DB7F3-5B3E-46E0-8402-62318A6CF20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76E5C28F-7947-4BC0-87D6-70BB54258884}"/>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30D8098-D840-4880-AB8B-8C4C36BD029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850ABF4-C483-4B08-99C3-A03EA730965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CC2790D-ACB2-494E-8121-CFDDE715A7F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9D5585B-0A7E-4A4D-8846-33AF39EAD99F}"/>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9B72772-80F1-4CF2-A7CF-478C86A72B3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5926E34-E182-4EAF-9E9E-BD45B028985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AF4B0CF-8970-48AF-AA65-D45DE0DC5FF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C2CB95C1-9D4D-4BD2-8061-F77DE7779366}"/>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3C60E1B-DCF2-4B85-8F4B-D75A71D7D792}"/>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38A8CAFC-F4FC-4F99-A971-E581C6A86048}"/>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45E6BF4-F9D9-4E57-A7D9-5A91287B6CF2}"/>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061329E-4DAF-465F-97B8-F103CEE63304}"/>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9ED9D3F-3C49-41F5-AAB6-F957D687BCFE}"/>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D175AF7C-44C7-42B5-A9F0-4C8E4E6D54AA}"/>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B415B7DC-C6C5-40C1-8758-7DEEB336A57B}"/>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3EF8AF0D-4223-4B76-B80D-55B8AF3850C4}"/>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70412CD-3214-4252-8143-DC2E2CAD7059}"/>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D2B169E0-851D-42C3-B34E-D9FA1C786332}"/>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245C2DA-16C2-4ADE-A35F-ABB1BD88C7B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C96F5C-AC30-48A5-AD57-FD4D6CE40F3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576C44F-A437-40E4-841F-078D2E98EE1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C92BF20-A967-42FC-96B0-A556C388B8C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24BCB3D-E374-4B06-8F33-35F35DAD8C0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79005</xdr:rowOff>
    </xdr:from>
    <xdr:to>
      <xdr:col>55</xdr:col>
      <xdr:colOff>50800</xdr:colOff>
      <xdr:row>64</xdr:row>
      <xdr:rowOff>9155</xdr:rowOff>
    </xdr:to>
    <xdr:sp macro="" textlink="">
      <xdr:nvSpPr>
        <xdr:cNvPr id="246" name="楕円 245">
          <a:extLst>
            <a:ext uri="{FF2B5EF4-FFF2-40B4-BE49-F238E27FC236}">
              <a16:creationId xmlns:a16="http://schemas.microsoft.com/office/drawing/2014/main" id="{9045C343-2578-420B-A046-1B84833F8CDE}"/>
            </a:ext>
          </a:extLst>
        </xdr:cNvPr>
        <xdr:cNvSpPr/>
      </xdr:nvSpPr>
      <xdr:spPr>
        <a:xfrm>
          <a:off x="9401175" y="102898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AEDF1F4D-B231-4B5C-A351-243BB2351E27}"/>
            </a:ext>
          </a:extLst>
        </xdr:cNvPr>
        <xdr:cNvSpPr txBox="1"/>
      </xdr:nvSpPr>
      <xdr:spPr>
        <a:xfrm>
          <a:off x="9467850" y="102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79757</xdr:rowOff>
    </xdr:from>
    <xdr:to>
      <xdr:col>50</xdr:col>
      <xdr:colOff>165100</xdr:colOff>
      <xdr:row>64</xdr:row>
      <xdr:rowOff>9907</xdr:rowOff>
    </xdr:to>
    <xdr:sp macro="" textlink="">
      <xdr:nvSpPr>
        <xdr:cNvPr id="248" name="楕円 247">
          <a:extLst>
            <a:ext uri="{FF2B5EF4-FFF2-40B4-BE49-F238E27FC236}">
              <a16:creationId xmlns:a16="http://schemas.microsoft.com/office/drawing/2014/main" id="{82574A22-CA93-4998-ABEF-F9BDAAE977F3}"/>
            </a:ext>
          </a:extLst>
        </xdr:cNvPr>
        <xdr:cNvSpPr/>
      </xdr:nvSpPr>
      <xdr:spPr>
        <a:xfrm>
          <a:off x="8639175" y="102937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129805</xdr:rowOff>
    </xdr:from>
    <xdr:to>
      <xdr:col>55</xdr:col>
      <xdr:colOff>0</xdr:colOff>
      <xdr:row>63</xdr:row>
      <xdr:rowOff>130557</xdr:rowOff>
    </xdr:to>
    <xdr:cxnSp macro="">
      <xdr:nvCxnSpPr>
        <xdr:cNvPr id="249" name="直線コネクタ 248">
          <a:extLst>
            <a:ext uri="{FF2B5EF4-FFF2-40B4-BE49-F238E27FC236}">
              <a16:creationId xmlns:a16="http://schemas.microsoft.com/office/drawing/2014/main" id="{64EAF064-DE71-42D4-A17E-A77F99ED6AF3}"/>
            </a:ext>
          </a:extLst>
        </xdr:cNvPr>
        <xdr:cNvCxnSpPr/>
      </xdr:nvCxnSpPr>
      <xdr:spPr>
        <a:xfrm flipV="1">
          <a:off x="8686800" y="10337430"/>
          <a:ext cx="742950"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80722</xdr:rowOff>
    </xdr:from>
    <xdr:to>
      <xdr:col>46</xdr:col>
      <xdr:colOff>38100</xdr:colOff>
      <xdr:row>64</xdr:row>
      <xdr:rowOff>10872</xdr:rowOff>
    </xdr:to>
    <xdr:sp macro="" textlink="">
      <xdr:nvSpPr>
        <xdr:cNvPr id="250" name="楕円 249">
          <a:extLst>
            <a:ext uri="{FF2B5EF4-FFF2-40B4-BE49-F238E27FC236}">
              <a16:creationId xmlns:a16="http://schemas.microsoft.com/office/drawing/2014/main" id="{C67BF3D8-E9DB-44A1-8E12-0934A4B6BB5F}"/>
            </a:ext>
          </a:extLst>
        </xdr:cNvPr>
        <xdr:cNvSpPr/>
      </xdr:nvSpPr>
      <xdr:spPr>
        <a:xfrm>
          <a:off x="7839075" y="102946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130557</xdr:rowOff>
    </xdr:from>
    <xdr:to>
      <xdr:col>50</xdr:col>
      <xdr:colOff>114300</xdr:colOff>
      <xdr:row>63</xdr:row>
      <xdr:rowOff>131522</xdr:rowOff>
    </xdr:to>
    <xdr:cxnSp macro="">
      <xdr:nvCxnSpPr>
        <xdr:cNvPr id="251" name="直線コネクタ 250">
          <a:extLst>
            <a:ext uri="{FF2B5EF4-FFF2-40B4-BE49-F238E27FC236}">
              <a16:creationId xmlns:a16="http://schemas.microsoft.com/office/drawing/2014/main" id="{6A03DEC8-249A-4087-B29D-A73B76E70275}"/>
            </a:ext>
          </a:extLst>
        </xdr:cNvPr>
        <xdr:cNvCxnSpPr/>
      </xdr:nvCxnSpPr>
      <xdr:spPr>
        <a:xfrm flipV="1">
          <a:off x="7886700" y="10341357"/>
          <a:ext cx="8001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84451</xdr:rowOff>
    </xdr:from>
    <xdr:to>
      <xdr:col>41</xdr:col>
      <xdr:colOff>101600</xdr:colOff>
      <xdr:row>64</xdr:row>
      <xdr:rowOff>14601</xdr:rowOff>
    </xdr:to>
    <xdr:sp macro="" textlink="">
      <xdr:nvSpPr>
        <xdr:cNvPr id="252" name="楕円 251">
          <a:extLst>
            <a:ext uri="{FF2B5EF4-FFF2-40B4-BE49-F238E27FC236}">
              <a16:creationId xmlns:a16="http://schemas.microsoft.com/office/drawing/2014/main" id="{354EA997-66BA-41ED-A3E2-F14AB5A46696}"/>
            </a:ext>
          </a:extLst>
        </xdr:cNvPr>
        <xdr:cNvSpPr/>
      </xdr:nvSpPr>
      <xdr:spPr>
        <a:xfrm>
          <a:off x="7029450" y="102984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131522</xdr:rowOff>
    </xdr:from>
    <xdr:to>
      <xdr:col>45</xdr:col>
      <xdr:colOff>177800</xdr:colOff>
      <xdr:row>63</xdr:row>
      <xdr:rowOff>135251</xdr:rowOff>
    </xdr:to>
    <xdr:cxnSp macro="">
      <xdr:nvCxnSpPr>
        <xdr:cNvPr id="253" name="直線コネクタ 252">
          <a:extLst>
            <a:ext uri="{FF2B5EF4-FFF2-40B4-BE49-F238E27FC236}">
              <a16:creationId xmlns:a16="http://schemas.microsoft.com/office/drawing/2014/main" id="{9588E427-8717-4455-8522-2BBD4CE444D8}"/>
            </a:ext>
          </a:extLst>
        </xdr:cNvPr>
        <xdr:cNvCxnSpPr/>
      </xdr:nvCxnSpPr>
      <xdr:spPr>
        <a:xfrm flipV="1">
          <a:off x="7077075" y="10342322"/>
          <a:ext cx="809625" cy="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89314</xdr:rowOff>
    </xdr:from>
    <xdr:to>
      <xdr:col>36</xdr:col>
      <xdr:colOff>165100</xdr:colOff>
      <xdr:row>64</xdr:row>
      <xdr:rowOff>19464</xdr:rowOff>
    </xdr:to>
    <xdr:sp macro="" textlink="">
      <xdr:nvSpPr>
        <xdr:cNvPr id="254" name="楕円 253">
          <a:extLst>
            <a:ext uri="{FF2B5EF4-FFF2-40B4-BE49-F238E27FC236}">
              <a16:creationId xmlns:a16="http://schemas.microsoft.com/office/drawing/2014/main" id="{A0A86FFC-6378-4227-AD26-A29D4A525D1D}"/>
            </a:ext>
          </a:extLst>
        </xdr:cNvPr>
        <xdr:cNvSpPr/>
      </xdr:nvSpPr>
      <xdr:spPr>
        <a:xfrm>
          <a:off x="6238875" y="102969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135251</xdr:rowOff>
    </xdr:from>
    <xdr:to>
      <xdr:col>41</xdr:col>
      <xdr:colOff>50800</xdr:colOff>
      <xdr:row>63</xdr:row>
      <xdr:rowOff>140114</xdr:rowOff>
    </xdr:to>
    <xdr:cxnSp macro="">
      <xdr:nvCxnSpPr>
        <xdr:cNvPr id="255" name="直線コネクタ 254">
          <a:extLst>
            <a:ext uri="{FF2B5EF4-FFF2-40B4-BE49-F238E27FC236}">
              <a16:creationId xmlns:a16="http://schemas.microsoft.com/office/drawing/2014/main" id="{54ECC341-6924-4C62-974C-3EAF359AF855}"/>
            </a:ext>
          </a:extLst>
        </xdr:cNvPr>
        <xdr:cNvCxnSpPr/>
      </xdr:nvCxnSpPr>
      <xdr:spPr>
        <a:xfrm flipV="1">
          <a:off x="6286500" y="10346051"/>
          <a:ext cx="790575"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9E084CA-8BE9-4902-8950-114FA54FF6DD}"/>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AA6CEFC-4B9B-4C90-BD0E-5541F0CE54E4}"/>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8052B72-30AD-4F31-A9EC-3F50D9649B5D}"/>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5B111C1-40F4-4790-9295-D8D55037C422}"/>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1034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5A56D4F5-2633-40BC-9E82-FA5192493195}"/>
            </a:ext>
          </a:extLst>
        </xdr:cNvPr>
        <xdr:cNvSpPr txBox="1"/>
      </xdr:nvSpPr>
      <xdr:spPr>
        <a:xfrm>
          <a:off x="8429136" y="1037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1999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E751FDE2-B0D3-476B-BCF1-B0845FC39BC7}"/>
            </a:ext>
          </a:extLst>
        </xdr:cNvPr>
        <xdr:cNvSpPr txBox="1"/>
      </xdr:nvSpPr>
      <xdr:spPr>
        <a:xfrm>
          <a:off x="7648086" y="1037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5728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C0319B19-3D9C-443A-9B56-3FE0D6D073F7}"/>
            </a:ext>
          </a:extLst>
        </xdr:cNvPr>
        <xdr:cNvSpPr txBox="1"/>
      </xdr:nvSpPr>
      <xdr:spPr>
        <a:xfrm>
          <a:off x="6847986" y="1038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10591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7CCE630-788A-40C6-AAEA-BA6AD282D8D7}"/>
            </a:ext>
          </a:extLst>
        </xdr:cNvPr>
        <xdr:cNvSpPr txBox="1"/>
      </xdr:nvSpPr>
      <xdr:spPr>
        <a:xfrm>
          <a:off x="6038361" y="1038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239DBB3-07FB-43BB-B87A-572400E2D21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9FEBCBC-58B8-4470-9C46-2D1ED6444DB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2AF3734-0555-4E49-8A72-C7D5A8ABFD6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FC9D5BE-9290-4352-A4C5-F5AEDC86F5B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7DD0E4C-E93F-4CBD-890E-1D8343A5618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D72DD67-A694-4D22-951E-671985B2162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28BAAF5-56B1-439A-A796-B57942FCB39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253051B-533A-40BC-9CE7-11672DF8FEC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34C6DC0-86C7-4E4C-A6D2-881AC3B9749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4D145E-0866-497E-92BB-86C6A46899A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60A77E-A972-46F9-BC89-EB159AA6615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EDC02E7-10BA-4367-891D-19A37FDBA24E}"/>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45CF0CB-5B5C-4038-A9D1-0F4E6ED6863D}"/>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168A78F-BB91-482B-ADB7-F0EE7C64BF2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F852775-5EE0-4889-AB14-515BC7A0207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5B11D40-00A5-40C2-BB12-46BFF7FEC92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F4C12B6-3DCA-4A86-A1F3-B8A2170D0C2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DB00BCD-18DB-4A0A-9EEE-FE81B72BABD3}"/>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CDE82D4-9BE3-4707-814C-4F25A2ABE4E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05C402C-FDC5-4C4E-82D6-F91E9407948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B9211D9-C019-47B6-9C23-673DB213F79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53E46D-AFC6-49A1-B785-C7EE132BE2C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83F59BF-F6C1-45A9-97E0-CE0AE7B8768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5CA6575-8FAE-4937-9AB9-48731D3F730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84545D1-E6AC-4405-ADF9-013C9D08B3DE}"/>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E461A9F-9F7C-4DB7-9470-0ABA4194135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745A0A0-DAAC-4703-A69B-85B21CCE9788}"/>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3C51019-E7FE-40D9-A777-6B9E72B6C4DC}"/>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F9F86B3-EC5D-4D2D-902E-51DCB5A070EE}"/>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0940C61-8C96-49AA-B10D-88C1A5C2B7A0}"/>
            </a:ext>
          </a:extLst>
        </xdr:cNvPr>
        <xdr:cNvSpPr txBox="1"/>
      </xdr:nvSpPr>
      <xdr:spPr>
        <a:xfrm>
          <a:off x="4219575" y="1338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9ACF0C73-CD9E-49B6-9B50-67364507A3C5}"/>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23C335FD-2AB9-4440-BBF5-4D08092C497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E4004DEA-7EEE-4047-90AA-C08BF0BE5C1D}"/>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73F85E5-BA44-42A7-B8B3-062601E7C2C2}"/>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E4DA8BF0-E8DD-4563-840B-C791743063CF}"/>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73B5B55-40C9-4574-8E43-765F698F8C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F19A24-8BD5-4C59-9FAC-96123E8D4EE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F6AB7E-65A1-4B90-B9AE-FCB31D55D2C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205191-C45C-45F2-ADEE-91953818485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23978E7-3206-4E89-AB9B-712085D9748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33020</xdr:rowOff>
    </xdr:from>
    <xdr:to>
      <xdr:col>24</xdr:col>
      <xdr:colOff>114300</xdr:colOff>
      <xdr:row>80</xdr:row>
      <xdr:rowOff>134620</xdr:rowOff>
    </xdr:to>
    <xdr:sp macro="" textlink="">
      <xdr:nvSpPr>
        <xdr:cNvPr id="304" name="楕円 303">
          <a:extLst>
            <a:ext uri="{FF2B5EF4-FFF2-40B4-BE49-F238E27FC236}">
              <a16:creationId xmlns:a16="http://schemas.microsoft.com/office/drawing/2014/main" id="{F537D47D-FEE7-412D-B260-CA098080D09A}"/>
            </a:ext>
          </a:extLst>
        </xdr:cNvPr>
        <xdr:cNvSpPr/>
      </xdr:nvSpPr>
      <xdr:spPr>
        <a:xfrm>
          <a:off x="4124325" y="12993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55897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9DF1544-8C08-4D2A-BEFA-E9F8EE7BDCF6}"/>
            </a:ext>
          </a:extLst>
        </xdr:cNvPr>
        <xdr:cNvSpPr txBox="1"/>
      </xdr:nvSpPr>
      <xdr:spPr>
        <a:xfrm>
          <a:off x="4219575" y="1285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164464</xdr:rowOff>
    </xdr:from>
    <xdr:to>
      <xdr:col>20</xdr:col>
      <xdr:colOff>38100</xdr:colOff>
      <xdr:row>80</xdr:row>
      <xdr:rowOff>94614</xdr:rowOff>
    </xdr:to>
    <xdr:sp macro="" textlink="">
      <xdr:nvSpPr>
        <xdr:cNvPr id="306" name="楕円 305">
          <a:extLst>
            <a:ext uri="{FF2B5EF4-FFF2-40B4-BE49-F238E27FC236}">
              <a16:creationId xmlns:a16="http://schemas.microsoft.com/office/drawing/2014/main" id="{095AF7AE-0F68-45D5-AAC9-D708DFBD73D0}"/>
            </a:ext>
          </a:extLst>
        </xdr:cNvPr>
        <xdr:cNvSpPr/>
      </xdr:nvSpPr>
      <xdr:spPr>
        <a:xfrm>
          <a:off x="3381375" y="129628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43814</xdr:rowOff>
    </xdr:from>
    <xdr:to>
      <xdr:col>24</xdr:col>
      <xdr:colOff>63500</xdr:colOff>
      <xdr:row>80</xdr:row>
      <xdr:rowOff>83820</xdr:rowOff>
    </xdr:to>
    <xdr:cxnSp macro="">
      <xdr:nvCxnSpPr>
        <xdr:cNvPr id="307" name="直線コネクタ 306">
          <a:extLst>
            <a:ext uri="{FF2B5EF4-FFF2-40B4-BE49-F238E27FC236}">
              <a16:creationId xmlns:a16="http://schemas.microsoft.com/office/drawing/2014/main" id="{3FF32260-1537-4047-B1E3-BF855F077FEA}"/>
            </a:ext>
          </a:extLst>
        </xdr:cNvPr>
        <xdr:cNvCxnSpPr/>
      </xdr:nvCxnSpPr>
      <xdr:spPr>
        <a:xfrm>
          <a:off x="3429000" y="13010514"/>
          <a:ext cx="75247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122555</xdr:rowOff>
    </xdr:from>
    <xdr:to>
      <xdr:col>15</xdr:col>
      <xdr:colOff>101600</xdr:colOff>
      <xdr:row>80</xdr:row>
      <xdr:rowOff>52705</xdr:rowOff>
    </xdr:to>
    <xdr:sp macro="" textlink="">
      <xdr:nvSpPr>
        <xdr:cNvPr id="308" name="楕円 307">
          <a:extLst>
            <a:ext uri="{FF2B5EF4-FFF2-40B4-BE49-F238E27FC236}">
              <a16:creationId xmlns:a16="http://schemas.microsoft.com/office/drawing/2014/main" id="{DA3E4311-7134-4E83-8D05-F90231F6C561}"/>
            </a:ext>
          </a:extLst>
        </xdr:cNvPr>
        <xdr:cNvSpPr/>
      </xdr:nvSpPr>
      <xdr:spPr>
        <a:xfrm>
          <a:off x="2571750" y="129273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1905</xdr:rowOff>
    </xdr:from>
    <xdr:to>
      <xdr:col>19</xdr:col>
      <xdr:colOff>177800</xdr:colOff>
      <xdr:row>80</xdr:row>
      <xdr:rowOff>43814</xdr:rowOff>
    </xdr:to>
    <xdr:cxnSp macro="">
      <xdr:nvCxnSpPr>
        <xdr:cNvPr id="309" name="直線コネクタ 308">
          <a:extLst>
            <a:ext uri="{FF2B5EF4-FFF2-40B4-BE49-F238E27FC236}">
              <a16:creationId xmlns:a16="http://schemas.microsoft.com/office/drawing/2014/main" id="{1F56645E-DD89-44B7-A04A-E247370B7007}"/>
            </a:ext>
          </a:extLst>
        </xdr:cNvPr>
        <xdr:cNvCxnSpPr/>
      </xdr:nvCxnSpPr>
      <xdr:spPr>
        <a:xfrm>
          <a:off x="2619375" y="12965430"/>
          <a:ext cx="809625"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80645</xdr:rowOff>
    </xdr:from>
    <xdr:to>
      <xdr:col>10</xdr:col>
      <xdr:colOff>165100</xdr:colOff>
      <xdr:row>80</xdr:row>
      <xdr:rowOff>10795</xdr:rowOff>
    </xdr:to>
    <xdr:sp macro="" textlink="">
      <xdr:nvSpPr>
        <xdr:cNvPr id="310" name="楕円 309">
          <a:extLst>
            <a:ext uri="{FF2B5EF4-FFF2-40B4-BE49-F238E27FC236}">
              <a16:creationId xmlns:a16="http://schemas.microsoft.com/office/drawing/2014/main" id="{A86B283A-66C4-43B1-89C7-6F47B254BCB1}"/>
            </a:ext>
          </a:extLst>
        </xdr:cNvPr>
        <xdr:cNvSpPr/>
      </xdr:nvSpPr>
      <xdr:spPr>
        <a:xfrm>
          <a:off x="1781175" y="128854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131445</xdr:rowOff>
    </xdr:from>
    <xdr:to>
      <xdr:col>15</xdr:col>
      <xdr:colOff>50800</xdr:colOff>
      <xdr:row>80</xdr:row>
      <xdr:rowOff>1905</xdr:rowOff>
    </xdr:to>
    <xdr:cxnSp macro="">
      <xdr:nvCxnSpPr>
        <xdr:cNvPr id="311" name="直線コネクタ 310">
          <a:extLst>
            <a:ext uri="{FF2B5EF4-FFF2-40B4-BE49-F238E27FC236}">
              <a16:creationId xmlns:a16="http://schemas.microsoft.com/office/drawing/2014/main" id="{04E1F563-4A70-4D2B-9072-837F9C171525}"/>
            </a:ext>
          </a:extLst>
        </xdr:cNvPr>
        <xdr:cNvCxnSpPr/>
      </xdr:nvCxnSpPr>
      <xdr:spPr>
        <a:xfrm>
          <a:off x="1828800" y="1293304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36830</xdr:rowOff>
    </xdr:from>
    <xdr:to>
      <xdr:col>6</xdr:col>
      <xdr:colOff>38100</xdr:colOff>
      <xdr:row>79</xdr:row>
      <xdr:rowOff>138430</xdr:rowOff>
    </xdr:to>
    <xdr:sp macro="" textlink="">
      <xdr:nvSpPr>
        <xdr:cNvPr id="312" name="楕円 311">
          <a:extLst>
            <a:ext uri="{FF2B5EF4-FFF2-40B4-BE49-F238E27FC236}">
              <a16:creationId xmlns:a16="http://schemas.microsoft.com/office/drawing/2014/main" id="{2A13AB0F-C965-4930-83A1-433D5F5B30FC}"/>
            </a:ext>
          </a:extLst>
        </xdr:cNvPr>
        <xdr:cNvSpPr/>
      </xdr:nvSpPr>
      <xdr:spPr>
        <a:xfrm>
          <a:off x="981075" y="12838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87630</xdr:rowOff>
    </xdr:from>
    <xdr:to>
      <xdr:col>10</xdr:col>
      <xdr:colOff>114300</xdr:colOff>
      <xdr:row>79</xdr:row>
      <xdr:rowOff>131445</xdr:rowOff>
    </xdr:to>
    <xdr:cxnSp macro="">
      <xdr:nvCxnSpPr>
        <xdr:cNvPr id="313" name="直線コネクタ 312">
          <a:extLst>
            <a:ext uri="{FF2B5EF4-FFF2-40B4-BE49-F238E27FC236}">
              <a16:creationId xmlns:a16="http://schemas.microsoft.com/office/drawing/2014/main" id="{870FA3DF-A85D-4F17-94F9-37505401F1F4}"/>
            </a:ext>
          </a:extLst>
        </xdr:cNvPr>
        <xdr:cNvCxnSpPr/>
      </xdr:nvCxnSpPr>
      <xdr:spPr>
        <a:xfrm>
          <a:off x="1028700" y="1288605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DF4DA22B-94AC-42C8-9285-83CFC8D6BF2A}"/>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E21B63B-45F4-48F4-B02C-064ADCBBFA0F}"/>
            </a:ext>
          </a:extLst>
        </xdr:cNvPr>
        <xdr:cNvSpPr txBox="1"/>
      </xdr:nvSpPr>
      <xdr:spPr>
        <a:xfrm>
          <a:off x="2439044"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D444D964-E6ED-4D71-92C2-42629EBD5F80}"/>
            </a:ext>
          </a:extLst>
        </xdr:cNvPr>
        <xdr:cNvSpPr txBox="1"/>
      </xdr:nvSpPr>
      <xdr:spPr>
        <a:xfrm>
          <a:off x="16484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60F08D8B-458A-4675-BD5C-31F834242BE9}"/>
            </a:ext>
          </a:extLst>
        </xdr:cNvPr>
        <xdr:cNvSpPr txBox="1"/>
      </xdr:nvSpPr>
      <xdr:spPr>
        <a:xfrm>
          <a:off x="848369"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111141</xdr:rowOff>
    </xdr:from>
    <xdr:ext cx="405111" cy="259045"/>
    <xdr:sp macro="" textlink="">
      <xdr:nvSpPr>
        <xdr:cNvPr id="318" name="n_1mainValue【公営住宅】&#10;有形固定資産減価償却率">
          <a:extLst>
            <a:ext uri="{FF2B5EF4-FFF2-40B4-BE49-F238E27FC236}">
              <a16:creationId xmlns:a16="http://schemas.microsoft.com/office/drawing/2014/main" id="{492CDFB8-8EEB-4B68-B273-29E8DFCC8268}"/>
            </a:ext>
          </a:extLst>
        </xdr:cNvPr>
        <xdr:cNvSpPr txBox="1"/>
      </xdr:nvSpPr>
      <xdr:spPr>
        <a:xfrm>
          <a:off x="3239144" y="1275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69232</xdr:rowOff>
    </xdr:from>
    <xdr:ext cx="405111" cy="259045"/>
    <xdr:sp macro="" textlink="">
      <xdr:nvSpPr>
        <xdr:cNvPr id="319" name="n_2mainValue【公営住宅】&#10;有形固定資産減価償却率">
          <a:extLst>
            <a:ext uri="{FF2B5EF4-FFF2-40B4-BE49-F238E27FC236}">
              <a16:creationId xmlns:a16="http://schemas.microsoft.com/office/drawing/2014/main" id="{2C1C28F5-659B-4F7A-82BE-8086251811F0}"/>
            </a:ext>
          </a:extLst>
        </xdr:cNvPr>
        <xdr:cNvSpPr txBox="1"/>
      </xdr:nvSpPr>
      <xdr:spPr>
        <a:xfrm>
          <a:off x="2439044" y="127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27322</xdr:rowOff>
    </xdr:from>
    <xdr:ext cx="405111" cy="259045"/>
    <xdr:sp macro="" textlink="">
      <xdr:nvSpPr>
        <xdr:cNvPr id="320" name="n_3mainValue【公営住宅】&#10;有形固定資産減価償却率">
          <a:extLst>
            <a:ext uri="{FF2B5EF4-FFF2-40B4-BE49-F238E27FC236}">
              <a16:creationId xmlns:a16="http://schemas.microsoft.com/office/drawing/2014/main" id="{DA81FF6A-01DE-4B13-B2CA-F3B7DBA3159E}"/>
            </a:ext>
          </a:extLst>
        </xdr:cNvPr>
        <xdr:cNvSpPr txBox="1"/>
      </xdr:nvSpPr>
      <xdr:spPr>
        <a:xfrm>
          <a:off x="1648469" y="1267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154957</xdr:rowOff>
    </xdr:from>
    <xdr:ext cx="405111" cy="259045"/>
    <xdr:sp macro="" textlink="">
      <xdr:nvSpPr>
        <xdr:cNvPr id="321" name="n_4mainValue【公営住宅】&#10;有形固定資産減価償却率">
          <a:extLst>
            <a:ext uri="{FF2B5EF4-FFF2-40B4-BE49-F238E27FC236}">
              <a16:creationId xmlns:a16="http://schemas.microsoft.com/office/drawing/2014/main" id="{B953C409-8790-4355-B4C2-2309EE645210}"/>
            </a:ext>
          </a:extLst>
        </xdr:cNvPr>
        <xdr:cNvSpPr txBox="1"/>
      </xdr:nvSpPr>
      <xdr:spPr>
        <a:xfrm>
          <a:off x="848369" y="1263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A24E992-19D3-48DB-8F61-56CE7A0CD1C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B27E947-4983-4925-942D-397B72CF349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D4F4E0F-AF4D-4972-9731-BB00BE9D528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B4DD584-2855-4791-BCDB-38FBFABDA86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D8FCC9C-6CC0-4D98-A0D1-20353161F3E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61DCD6E-F1FD-42EC-B307-2D4B0B39065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EB353AF-C377-4CE3-8113-4470BF23DCB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316342-EB96-43E1-84E1-C13CE8E44BB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38E5861-D148-4182-86D4-140277B9A88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4F26AA0-3895-4D43-8BAD-35BA880F6B4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711536B-B410-4E01-B2D4-9E5EDCC84921}"/>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53DA498-6D12-4777-A1E8-86F3FCF054F3}"/>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AAD8FEC-7566-456E-A6DD-97AF3824D580}"/>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DE04723-E1AD-48AB-A8BB-6637C4BF9AB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BD4E424-7EB0-4AB3-8EEB-35BEB0B720C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F4AD9B8-3346-4C84-939C-0A44267FF1F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2547E35-6550-4DEC-A6CE-267A7B11F2E7}"/>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F63B08E-ECAA-421F-8E1D-2981E1E9FBD6}"/>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072971F-5647-4D8D-B138-AF7AB4C6B83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C4D6477-CED8-490B-BF44-3163266351BA}"/>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DB0226E-E4EF-4ED7-8E6D-A34FFE82B00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5CB21D1-C792-46BB-8DC2-883F78BEE60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B485684-20D3-4269-A956-621BF60088A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DBEDB224-6D41-40E4-9327-21BDC41A3E9E}"/>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927CBB4C-3598-4177-8A3C-21F6FF26DF43}"/>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32234191-E144-4D33-9CEE-08DB223BAECD}"/>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E5C2DB62-3C8A-4E56-8D74-DA74F50E8FDE}"/>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79C2D59B-09BF-4A56-91A6-8A6E826B89BD}"/>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76D27B17-49A5-4589-B401-58040C3D4F2E}"/>
            </a:ext>
          </a:extLst>
        </xdr:cNvPr>
        <xdr:cNvSpPr txBox="1"/>
      </xdr:nvSpPr>
      <xdr:spPr>
        <a:xfrm>
          <a:off x="9467850" y="13794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E675857-DF54-4123-8D44-A21B1682BF8D}"/>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F195E309-C823-4DA6-A67D-0DEB48D0D16C}"/>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8BA63488-80BD-43BC-941D-C398D11534D7}"/>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3B02BB26-1675-4E4E-99E1-F2E6DCBB2D72}"/>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24B4DE6-CB37-4A16-921D-AD688F6A3164}"/>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B65AE0A-F9CF-4C95-AC6D-37BBF72F7DF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95BA28F-D34D-475F-8F6B-F24F1CFC1F0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22A50CC-30E8-4D04-9C41-D03FD34B254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13A0486-2B94-4E8C-A3BD-8779340559A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D94CB2-A437-4830-8DC2-4E91ABE3085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10540</xdr:rowOff>
    </xdr:from>
    <xdr:to>
      <xdr:col>55</xdr:col>
      <xdr:colOff>50800</xdr:colOff>
      <xdr:row>83</xdr:row>
      <xdr:rowOff>112140</xdr:rowOff>
    </xdr:to>
    <xdr:sp macro="" textlink="">
      <xdr:nvSpPr>
        <xdr:cNvPr id="361" name="楕円 360">
          <a:extLst>
            <a:ext uri="{FF2B5EF4-FFF2-40B4-BE49-F238E27FC236}">
              <a16:creationId xmlns:a16="http://schemas.microsoft.com/office/drawing/2014/main" id="{4F8025A3-BAA4-4F51-A09A-98468B089FF7}"/>
            </a:ext>
          </a:extLst>
        </xdr:cNvPr>
        <xdr:cNvSpPr/>
      </xdr:nvSpPr>
      <xdr:spPr>
        <a:xfrm>
          <a:off x="9401175" y="1345666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33417</xdr:rowOff>
    </xdr:from>
    <xdr:ext cx="469744" cy="259045"/>
    <xdr:sp macro="" textlink="">
      <xdr:nvSpPr>
        <xdr:cNvPr id="362" name="【公営住宅】&#10;一人当たり面積該当値テキスト">
          <a:extLst>
            <a:ext uri="{FF2B5EF4-FFF2-40B4-BE49-F238E27FC236}">
              <a16:creationId xmlns:a16="http://schemas.microsoft.com/office/drawing/2014/main" id="{FAD6E081-7BAF-4125-ABA1-A4644D182E0B}"/>
            </a:ext>
          </a:extLst>
        </xdr:cNvPr>
        <xdr:cNvSpPr txBox="1"/>
      </xdr:nvSpPr>
      <xdr:spPr>
        <a:xfrm>
          <a:off x="9467850" y="1331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14351</xdr:rowOff>
    </xdr:from>
    <xdr:to>
      <xdr:col>50</xdr:col>
      <xdr:colOff>165100</xdr:colOff>
      <xdr:row>83</xdr:row>
      <xdr:rowOff>115951</xdr:rowOff>
    </xdr:to>
    <xdr:sp macro="" textlink="">
      <xdr:nvSpPr>
        <xdr:cNvPr id="363" name="楕円 362">
          <a:extLst>
            <a:ext uri="{FF2B5EF4-FFF2-40B4-BE49-F238E27FC236}">
              <a16:creationId xmlns:a16="http://schemas.microsoft.com/office/drawing/2014/main" id="{372672EA-EDCA-4101-8F10-99EE94D57389}"/>
            </a:ext>
          </a:extLst>
        </xdr:cNvPr>
        <xdr:cNvSpPr/>
      </xdr:nvSpPr>
      <xdr:spPr>
        <a:xfrm>
          <a:off x="8639175" y="134604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61340</xdr:rowOff>
    </xdr:from>
    <xdr:to>
      <xdr:col>55</xdr:col>
      <xdr:colOff>0</xdr:colOff>
      <xdr:row>83</xdr:row>
      <xdr:rowOff>65151</xdr:rowOff>
    </xdr:to>
    <xdr:cxnSp macro="">
      <xdr:nvCxnSpPr>
        <xdr:cNvPr id="364" name="直線コネクタ 363">
          <a:extLst>
            <a:ext uri="{FF2B5EF4-FFF2-40B4-BE49-F238E27FC236}">
              <a16:creationId xmlns:a16="http://schemas.microsoft.com/office/drawing/2014/main" id="{6189C348-1CC0-4902-AA9B-8C5C93BEE8EE}"/>
            </a:ext>
          </a:extLst>
        </xdr:cNvPr>
        <xdr:cNvCxnSpPr/>
      </xdr:nvCxnSpPr>
      <xdr:spPr>
        <a:xfrm flipV="1">
          <a:off x="8686800" y="13513815"/>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18542</xdr:rowOff>
    </xdr:from>
    <xdr:to>
      <xdr:col>46</xdr:col>
      <xdr:colOff>38100</xdr:colOff>
      <xdr:row>83</xdr:row>
      <xdr:rowOff>120142</xdr:rowOff>
    </xdr:to>
    <xdr:sp macro="" textlink="">
      <xdr:nvSpPr>
        <xdr:cNvPr id="365" name="楕円 364">
          <a:extLst>
            <a:ext uri="{FF2B5EF4-FFF2-40B4-BE49-F238E27FC236}">
              <a16:creationId xmlns:a16="http://schemas.microsoft.com/office/drawing/2014/main" id="{B832B7FF-7E00-47C2-A226-7F816C3D8C36}"/>
            </a:ext>
          </a:extLst>
        </xdr:cNvPr>
        <xdr:cNvSpPr/>
      </xdr:nvSpPr>
      <xdr:spPr>
        <a:xfrm>
          <a:off x="7839075" y="134678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65151</xdr:rowOff>
    </xdr:from>
    <xdr:to>
      <xdr:col>50</xdr:col>
      <xdr:colOff>114300</xdr:colOff>
      <xdr:row>83</xdr:row>
      <xdr:rowOff>69342</xdr:rowOff>
    </xdr:to>
    <xdr:cxnSp macro="">
      <xdr:nvCxnSpPr>
        <xdr:cNvPr id="366" name="直線コネクタ 365">
          <a:extLst>
            <a:ext uri="{FF2B5EF4-FFF2-40B4-BE49-F238E27FC236}">
              <a16:creationId xmlns:a16="http://schemas.microsoft.com/office/drawing/2014/main" id="{40194AAB-42FF-4126-B9DF-1AF146769896}"/>
            </a:ext>
          </a:extLst>
        </xdr:cNvPr>
        <xdr:cNvCxnSpPr/>
      </xdr:nvCxnSpPr>
      <xdr:spPr>
        <a:xfrm flipV="1">
          <a:off x="7886700" y="1351762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24257</xdr:rowOff>
    </xdr:from>
    <xdr:to>
      <xdr:col>41</xdr:col>
      <xdr:colOff>101600</xdr:colOff>
      <xdr:row>83</xdr:row>
      <xdr:rowOff>125857</xdr:rowOff>
    </xdr:to>
    <xdr:sp macro="" textlink="">
      <xdr:nvSpPr>
        <xdr:cNvPr id="367" name="楕円 366">
          <a:extLst>
            <a:ext uri="{FF2B5EF4-FFF2-40B4-BE49-F238E27FC236}">
              <a16:creationId xmlns:a16="http://schemas.microsoft.com/office/drawing/2014/main" id="{84D90C36-D819-41E5-B966-CF0F9EB021B3}"/>
            </a:ext>
          </a:extLst>
        </xdr:cNvPr>
        <xdr:cNvSpPr/>
      </xdr:nvSpPr>
      <xdr:spPr>
        <a:xfrm>
          <a:off x="7029450" y="134767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69342</xdr:rowOff>
    </xdr:from>
    <xdr:to>
      <xdr:col>45</xdr:col>
      <xdr:colOff>177800</xdr:colOff>
      <xdr:row>83</xdr:row>
      <xdr:rowOff>75057</xdr:rowOff>
    </xdr:to>
    <xdr:cxnSp macro="">
      <xdr:nvCxnSpPr>
        <xdr:cNvPr id="368" name="直線コネクタ 367">
          <a:extLst>
            <a:ext uri="{FF2B5EF4-FFF2-40B4-BE49-F238E27FC236}">
              <a16:creationId xmlns:a16="http://schemas.microsoft.com/office/drawing/2014/main" id="{2427C8AF-40F3-4197-8882-10E5FD3C5E11}"/>
            </a:ext>
          </a:extLst>
        </xdr:cNvPr>
        <xdr:cNvCxnSpPr/>
      </xdr:nvCxnSpPr>
      <xdr:spPr>
        <a:xfrm flipV="1">
          <a:off x="7077075" y="13515467"/>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29211</xdr:rowOff>
    </xdr:from>
    <xdr:to>
      <xdr:col>36</xdr:col>
      <xdr:colOff>165100</xdr:colOff>
      <xdr:row>83</xdr:row>
      <xdr:rowOff>130811</xdr:rowOff>
    </xdr:to>
    <xdr:sp macro="" textlink="">
      <xdr:nvSpPr>
        <xdr:cNvPr id="369" name="楕円 368">
          <a:extLst>
            <a:ext uri="{FF2B5EF4-FFF2-40B4-BE49-F238E27FC236}">
              <a16:creationId xmlns:a16="http://schemas.microsoft.com/office/drawing/2014/main" id="{115DCDCB-0071-4A74-AF3C-860FFF7F3FF5}"/>
            </a:ext>
          </a:extLst>
        </xdr:cNvPr>
        <xdr:cNvSpPr/>
      </xdr:nvSpPr>
      <xdr:spPr>
        <a:xfrm>
          <a:off x="6238875" y="13475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75057</xdr:rowOff>
    </xdr:from>
    <xdr:to>
      <xdr:col>41</xdr:col>
      <xdr:colOff>50800</xdr:colOff>
      <xdr:row>83</xdr:row>
      <xdr:rowOff>80011</xdr:rowOff>
    </xdr:to>
    <xdr:cxnSp macro="">
      <xdr:nvCxnSpPr>
        <xdr:cNvPr id="370" name="直線コネクタ 369">
          <a:extLst>
            <a:ext uri="{FF2B5EF4-FFF2-40B4-BE49-F238E27FC236}">
              <a16:creationId xmlns:a16="http://schemas.microsoft.com/office/drawing/2014/main" id="{5E38FB8E-ACF2-47A8-99DE-83C9D787843C}"/>
            </a:ext>
          </a:extLst>
        </xdr:cNvPr>
        <xdr:cNvCxnSpPr/>
      </xdr:nvCxnSpPr>
      <xdr:spPr>
        <a:xfrm flipV="1">
          <a:off x="6286500" y="13524357"/>
          <a:ext cx="790575" cy="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B00456A6-D485-49C8-9F18-45592FC10299}"/>
            </a:ext>
          </a:extLst>
        </xdr:cNvPr>
        <xdr:cNvSpPr txBox="1"/>
      </xdr:nvSpPr>
      <xdr:spPr>
        <a:xfrm>
          <a:off x="8458277" y="139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C58F9238-B1B1-4ADC-B5C0-BD0D15D692FA}"/>
            </a:ext>
          </a:extLst>
        </xdr:cNvPr>
        <xdr:cNvSpPr txBox="1"/>
      </xdr:nvSpPr>
      <xdr:spPr>
        <a:xfrm>
          <a:off x="7677227" y="139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84AED0C4-63C2-460C-A80E-2274C028BFD8}"/>
            </a:ext>
          </a:extLst>
        </xdr:cNvPr>
        <xdr:cNvSpPr txBox="1"/>
      </xdr:nvSpPr>
      <xdr:spPr>
        <a:xfrm>
          <a:off x="6867602"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0547A824-D6CC-43D0-B9F7-39FAF4E91B56}"/>
            </a:ext>
          </a:extLst>
        </xdr:cNvPr>
        <xdr:cNvSpPr txBox="1"/>
      </xdr:nvSpPr>
      <xdr:spPr>
        <a:xfrm>
          <a:off x="6067502" y="1390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132478</xdr:rowOff>
    </xdr:from>
    <xdr:ext cx="469744" cy="259045"/>
    <xdr:sp macro="" textlink="">
      <xdr:nvSpPr>
        <xdr:cNvPr id="375" name="n_1mainValue【公営住宅】&#10;一人当たり面積">
          <a:extLst>
            <a:ext uri="{FF2B5EF4-FFF2-40B4-BE49-F238E27FC236}">
              <a16:creationId xmlns:a16="http://schemas.microsoft.com/office/drawing/2014/main" id="{1289F2AB-E79F-4349-955C-3815C6697262}"/>
            </a:ext>
          </a:extLst>
        </xdr:cNvPr>
        <xdr:cNvSpPr txBox="1"/>
      </xdr:nvSpPr>
      <xdr:spPr>
        <a:xfrm>
          <a:off x="8458277" y="1325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136669</xdr:rowOff>
    </xdr:from>
    <xdr:ext cx="469744" cy="259045"/>
    <xdr:sp macro="" textlink="">
      <xdr:nvSpPr>
        <xdr:cNvPr id="376" name="n_2mainValue【公営住宅】&#10;一人当たり面積">
          <a:extLst>
            <a:ext uri="{FF2B5EF4-FFF2-40B4-BE49-F238E27FC236}">
              <a16:creationId xmlns:a16="http://schemas.microsoft.com/office/drawing/2014/main" id="{DF3EA2E1-639F-4BF0-8FE1-FEEFD6EC78BD}"/>
            </a:ext>
          </a:extLst>
        </xdr:cNvPr>
        <xdr:cNvSpPr txBox="1"/>
      </xdr:nvSpPr>
      <xdr:spPr>
        <a:xfrm>
          <a:off x="7677227" y="1326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142384</xdr:rowOff>
    </xdr:from>
    <xdr:ext cx="469744" cy="259045"/>
    <xdr:sp macro="" textlink="">
      <xdr:nvSpPr>
        <xdr:cNvPr id="377" name="n_3mainValue【公営住宅】&#10;一人当たり面積">
          <a:extLst>
            <a:ext uri="{FF2B5EF4-FFF2-40B4-BE49-F238E27FC236}">
              <a16:creationId xmlns:a16="http://schemas.microsoft.com/office/drawing/2014/main" id="{4737BC36-02FE-4F65-AC93-0EE8E38275BB}"/>
            </a:ext>
          </a:extLst>
        </xdr:cNvPr>
        <xdr:cNvSpPr txBox="1"/>
      </xdr:nvSpPr>
      <xdr:spPr>
        <a:xfrm>
          <a:off x="6867602" y="1327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147338</xdr:rowOff>
    </xdr:from>
    <xdr:ext cx="469744" cy="259045"/>
    <xdr:sp macro="" textlink="">
      <xdr:nvSpPr>
        <xdr:cNvPr id="378" name="n_4mainValue【公営住宅】&#10;一人当たり面積">
          <a:extLst>
            <a:ext uri="{FF2B5EF4-FFF2-40B4-BE49-F238E27FC236}">
              <a16:creationId xmlns:a16="http://schemas.microsoft.com/office/drawing/2014/main" id="{6DC9B6EB-D6A9-4F84-86B0-CAF7F1A5B877}"/>
            </a:ext>
          </a:extLst>
        </xdr:cNvPr>
        <xdr:cNvSpPr txBox="1"/>
      </xdr:nvSpPr>
      <xdr:spPr>
        <a:xfrm>
          <a:off x="6067502" y="1326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60FEB0D-18C6-43C4-AE48-346325985CE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ABC2E6C-5F89-4FE7-85F2-FB06F728C81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080A348-3C40-48DB-AEE2-42CDF0FEF2B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4927117-9DD3-414F-B4BE-CD470A59CC2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514589F-AE23-4CB1-8B0F-9E0121A2042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6B92B72C-3D97-49C4-B691-EF64DE8F59B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69196FD-B7D3-4EBB-835B-4BFD7C4EAEC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2616EF3-F714-4FD3-9763-92C2BCFFB22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DEE9A0A-6AA3-4B01-96D3-7C3112F70FE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4174220-5DB1-4B5B-BC97-78E371C32B0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AB4C0FE-E34D-4A24-9D47-4AF7F261F984}"/>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C5F45C12-30A5-41C3-BFB5-B3B57EA092AD}"/>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20E4E50B-C2D1-4D87-9774-F57CDF9E2FCF}"/>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8A21DA86-F052-463B-9395-D4D75B5B3363}"/>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6B5138E9-80E9-4F6B-9BC2-D6ED5F5269A6}"/>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8477DC58-1589-42BC-B416-D56589A54D98}"/>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F86ACB12-2062-4CFB-808C-398960A0B803}"/>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F6B9FD38-04B9-4BCC-A81E-39761C810F75}"/>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F40621E1-3BA7-4F9D-8308-23AC025162DE}"/>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6A031362-19F8-436A-A72D-263349786EC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977FCC12-4A5F-436F-A586-E6604042EDC1}"/>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8232D78-486E-485D-B501-7FB37ED2713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A62E9FB0-E928-4C4F-8FB6-E11D94C4182C}"/>
            </a:ext>
          </a:extLst>
        </xdr:cNvPr>
        <xdr:cNvCxnSpPr/>
      </xdr:nvCxnSpPr>
      <xdr:spPr>
        <a:xfrm flipV="1">
          <a:off x="4180840" y="1624139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470E1091-23E9-4888-A3FE-CEFFACA73B99}"/>
            </a:ext>
          </a:extLst>
        </xdr:cNvPr>
        <xdr:cNvSpPr txBox="1"/>
      </xdr:nvSpPr>
      <xdr:spPr>
        <a:xfrm>
          <a:off x="4219575"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C02E6BD9-1E8E-45B2-B341-349BF910B988}"/>
            </a:ext>
          </a:extLst>
        </xdr:cNvPr>
        <xdr:cNvCxnSpPr/>
      </xdr:nvCxnSpPr>
      <xdr:spPr>
        <a:xfrm>
          <a:off x="4105275" y="1762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612A4D26-B733-4BE3-85CB-5ED3280C00DE}"/>
            </a:ext>
          </a:extLst>
        </xdr:cNvPr>
        <xdr:cNvSpPr txBox="1"/>
      </xdr:nvSpPr>
      <xdr:spPr>
        <a:xfrm>
          <a:off x="4219575" y="1601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C5BED343-6BA9-42FB-8FAB-DD9C5549C63B}"/>
            </a:ext>
          </a:extLst>
        </xdr:cNvPr>
        <xdr:cNvCxnSpPr/>
      </xdr:nvCxnSpPr>
      <xdr:spPr>
        <a:xfrm>
          <a:off x="4105275" y="16241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797F3F2A-D4EF-445F-819D-63903E897BA0}"/>
            </a:ext>
          </a:extLst>
        </xdr:cNvPr>
        <xdr:cNvSpPr txBox="1"/>
      </xdr:nvSpPr>
      <xdr:spPr>
        <a:xfrm>
          <a:off x="4219575" y="16735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A02C7A5E-EDF4-4BA4-BD2A-FCA3E018EE75}"/>
            </a:ext>
          </a:extLst>
        </xdr:cNvPr>
        <xdr:cNvSpPr/>
      </xdr:nvSpPr>
      <xdr:spPr>
        <a:xfrm>
          <a:off x="4124325" y="168901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5F34565F-283C-4907-9761-BE3CE5E601F0}"/>
            </a:ext>
          </a:extLst>
        </xdr:cNvPr>
        <xdr:cNvSpPr/>
      </xdr:nvSpPr>
      <xdr:spPr>
        <a:xfrm>
          <a:off x="3381375" y="168494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A3E72A77-C209-458A-A91C-B00526401D88}"/>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4A4FD8E1-5C10-4BA5-AA44-E748A8512A67}"/>
            </a:ext>
          </a:extLst>
        </xdr:cNvPr>
        <xdr:cNvSpPr/>
      </xdr:nvSpPr>
      <xdr:spPr>
        <a:xfrm>
          <a:off x="1781175" y="16784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EF4B6989-F70E-4842-B389-8BAE2E4A784B}"/>
            </a:ext>
          </a:extLst>
        </xdr:cNvPr>
        <xdr:cNvSpPr/>
      </xdr:nvSpPr>
      <xdr:spPr>
        <a:xfrm>
          <a:off x="981075" y="168000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67EDED3-BF9A-4784-BFA3-C312C11888C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7747F5E-92E5-464D-8904-927F8EB0C76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6897500-2517-49CA-9E9A-E4D66D60FDF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0F05C58-4964-42B7-94DA-614E131F0E9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4ECF66D-40D2-4B0B-B79E-E1B74847AE5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151130</xdr:rowOff>
    </xdr:from>
    <xdr:to>
      <xdr:col>24</xdr:col>
      <xdr:colOff>114300</xdr:colOff>
      <xdr:row>104</xdr:row>
      <xdr:rowOff>81280</xdr:rowOff>
    </xdr:to>
    <xdr:sp macro="" textlink="">
      <xdr:nvSpPr>
        <xdr:cNvPr id="417" name="楕円 416">
          <a:extLst>
            <a:ext uri="{FF2B5EF4-FFF2-40B4-BE49-F238E27FC236}">
              <a16:creationId xmlns:a16="http://schemas.microsoft.com/office/drawing/2014/main" id="{742EE17F-775B-48E3-88D1-F7C68CC02FD7}"/>
            </a:ext>
          </a:extLst>
        </xdr:cNvPr>
        <xdr:cNvSpPr/>
      </xdr:nvSpPr>
      <xdr:spPr>
        <a:xfrm>
          <a:off x="4124325" y="16953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129557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BDC3F9C-05BD-44FD-9ADF-9B6093BC367A}"/>
            </a:ext>
          </a:extLst>
        </xdr:cNvPr>
        <xdr:cNvSpPr txBox="1"/>
      </xdr:nvSpPr>
      <xdr:spPr>
        <a:xfrm>
          <a:off x="4219575"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100837</xdr:rowOff>
    </xdr:from>
    <xdr:to>
      <xdr:col>20</xdr:col>
      <xdr:colOff>38100</xdr:colOff>
      <xdr:row>104</xdr:row>
      <xdr:rowOff>30987</xdr:rowOff>
    </xdr:to>
    <xdr:sp macro="" textlink="">
      <xdr:nvSpPr>
        <xdr:cNvPr id="419" name="楕円 418">
          <a:extLst>
            <a:ext uri="{FF2B5EF4-FFF2-40B4-BE49-F238E27FC236}">
              <a16:creationId xmlns:a16="http://schemas.microsoft.com/office/drawing/2014/main" id="{D7260D5B-A190-4BEB-AC71-9097C7634F48}"/>
            </a:ext>
          </a:extLst>
        </xdr:cNvPr>
        <xdr:cNvSpPr/>
      </xdr:nvSpPr>
      <xdr:spPr>
        <a:xfrm>
          <a:off x="3381375" y="169061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151637</xdr:rowOff>
    </xdr:from>
    <xdr:to>
      <xdr:col>24</xdr:col>
      <xdr:colOff>63500</xdr:colOff>
      <xdr:row>104</xdr:row>
      <xdr:rowOff>30480</xdr:rowOff>
    </xdr:to>
    <xdr:cxnSp macro="">
      <xdr:nvCxnSpPr>
        <xdr:cNvPr id="420" name="直線コネクタ 419">
          <a:extLst>
            <a:ext uri="{FF2B5EF4-FFF2-40B4-BE49-F238E27FC236}">
              <a16:creationId xmlns:a16="http://schemas.microsoft.com/office/drawing/2014/main" id="{DC99369F-A0DE-4E2E-9724-E3AA0A1CC1E5}"/>
            </a:ext>
          </a:extLst>
        </xdr:cNvPr>
        <xdr:cNvCxnSpPr/>
      </xdr:nvCxnSpPr>
      <xdr:spPr>
        <a:xfrm>
          <a:off x="3429000" y="16953737"/>
          <a:ext cx="752475"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50546</xdr:rowOff>
    </xdr:from>
    <xdr:to>
      <xdr:col>15</xdr:col>
      <xdr:colOff>101600</xdr:colOff>
      <xdr:row>103</xdr:row>
      <xdr:rowOff>152146</xdr:rowOff>
    </xdr:to>
    <xdr:sp macro="" textlink="">
      <xdr:nvSpPr>
        <xdr:cNvPr id="421" name="楕円 420">
          <a:extLst>
            <a:ext uri="{FF2B5EF4-FFF2-40B4-BE49-F238E27FC236}">
              <a16:creationId xmlns:a16="http://schemas.microsoft.com/office/drawing/2014/main" id="{791BB020-06E7-4034-93FC-7CECFB87A22B}"/>
            </a:ext>
          </a:extLst>
        </xdr:cNvPr>
        <xdr:cNvSpPr/>
      </xdr:nvSpPr>
      <xdr:spPr>
        <a:xfrm>
          <a:off x="2571750" y="168494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101346</xdr:rowOff>
    </xdr:from>
    <xdr:to>
      <xdr:col>19</xdr:col>
      <xdr:colOff>177800</xdr:colOff>
      <xdr:row>103</xdr:row>
      <xdr:rowOff>151637</xdr:rowOff>
    </xdr:to>
    <xdr:cxnSp macro="">
      <xdr:nvCxnSpPr>
        <xdr:cNvPr id="422" name="直線コネクタ 421">
          <a:extLst>
            <a:ext uri="{FF2B5EF4-FFF2-40B4-BE49-F238E27FC236}">
              <a16:creationId xmlns:a16="http://schemas.microsoft.com/office/drawing/2014/main" id="{43EF812A-7ECC-4319-9738-D2CBB7811970}"/>
            </a:ext>
          </a:extLst>
        </xdr:cNvPr>
        <xdr:cNvCxnSpPr/>
      </xdr:nvCxnSpPr>
      <xdr:spPr>
        <a:xfrm>
          <a:off x="2619375" y="16906621"/>
          <a:ext cx="809625"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254</xdr:rowOff>
    </xdr:from>
    <xdr:to>
      <xdr:col>10</xdr:col>
      <xdr:colOff>165100</xdr:colOff>
      <xdr:row>103</xdr:row>
      <xdr:rowOff>101854</xdr:rowOff>
    </xdr:to>
    <xdr:sp macro="" textlink="">
      <xdr:nvSpPr>
        <xdr:cNvPr id="423" name="楕円 422">
          <a:extLst>
            <a:ext uri="{FF2B5EF4-FFF2-40B4-BE49-F238E27FC236}">
              <a16:creationId xmlns:a16="http://schemas.microsoft.com/office/drawing/2014/main" id="{18767AF6-BA04-49FB-92C9-F48ABD4B3802}"/>
            </a:ext>
          </a:extLst>
        </xdr:cNvPr>
        <xdr:cNvSpPr/>
      </xdr:nvSpPr>
      <xdr:spPr>
        <a:xfrm>
          <a:off x="1781175" y="168023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51054</xdr:rowOff>
    </xdr:from>
    <xdr:to>
      <xdr:col>15</xdr:col>
      <xdr:colOff>50800</xdr:colOff>
      <xdr:row>103</xdr:row>
      <xdr:rowOff>101346</xdr:rowOff>
    </xdr:to>
    <xdr:cxnSp macro="">
      <xdr:nvCxnSpPr>
        <xdr:cNvPr id="424" name="直線コネクタ 423">
          <a:extLst>
            <a:ext uri="{FF2B5EF4-FFF2-40B4-BE49-F238E27FC236}">
              <a16:creationId xmlns:a16="http://schemas.microsoft.com/office/drawing/2014/main" id="{4128A15D-6FC7-495F-B416-D4BFFC93F308}"/>
            </a:ext>
          </a:extLst>
        </xdr:cNvPr>
        <xdr:cNvCxnSpPr/>
      </xdr:nvCxnSpPr>
      <xdr:spPr>
        <a:xfrm>
          <a:off x="1828800" y="16849979"/>
          <a:ext cx="790575"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123698</xdr:rowOff>
    </xdr:from>
    <xdr:to>
      <xdr:col>6</xdr:col>
      <xdr:colOff>38100</xdr:colOff>
      <xdr:row>103</xdr:row>
      <xdr:rowOff>53848</xdr:rowOff>
    </xdr:to>
    <xdr:sp macro="" textlink="">
      <xdr:nvSpPr>
        <xdr:cNvPr id="425" name="楕円 424">
          <a:extLst>
            <a:ext uri="{FF2B5EF4-FFF2-40B4-BE49-F238E27FC236}">
              <a16:creationId xmlns:a16="http://schemas.microsoft.com/office/drawing/2014/main" id="{A32B6678-6069-4442-BFFB-D24BF641D9F7}"/>
            </a:ext>
          </a:extLst>
        </xdr:cNvPr>
        <xdr:cNvSpPr/>
      </xdr:nvSpPr>
      <xdr:spPr>
        <a:xfrm>
          <a:off x="981075" y="167575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3048</xdr:rowOff>
    </xdr:from>
    <xdr:to>
      <xdr:col>10</xdr:col>
      <xdr:colOff>114300</xdr:colOff>
      <xdr:row>103</xdr:row>
      <xdr:rowOff>51054</xdr:rowOff>
    </xdr:to>
    <xdr:cxnSp macro="">
      <xdr:nvCxnSpPr>
        <xdr:cNvPr id="426" name="直線コネクタ 425">
          <a:extLst>
            <a:ext uri="{FF2B5EF4-FFF2-40B4-BE49-F238E27FC236}">
              <a16:creationId xmlns:a16="http://schemas.microsoft.com/office/drawing/2014/main" id="{9120F789-0935-4160-B5E1-211B3140843B}"/>
            </a:ext>
          </a:extLst>
        </xdr:cNvPr>
        <xdr:cNvCxnSpPr/>
      </xdr:nvCxnSpPr>
      <xdr:spPr>
        <a:xfrm>
          <a:off x="1028700" y="16805148"/>
          <a:ext cx="800100"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9265DC0F-9420-428A-BAF4-DC9DDAB2A273}"/>
            </a:ext>
          </a:extLst>
        </xdr:cNvPr>
        <xdr:cNvSpPr txBox="1"/>
      </xdr:nvSpPr>
      <xdr:spPr>
        <a:xfrm>
          <a:off x="3239144" y="1662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F9D37CF8-794D-48FD-879B-4354525BF062}"/>
            </a:ext>
          </a:extLst>
        </xdr:cNvPr>
        <xdr:cNvSpPr txBox="1"/>
      </xdr:nvSpPr>
      <xdr:spPr>
        <a:xfrm>
          <a:off x="24390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CFE902FA-E212-4AD4-9526-6530143EA311}"/>
            </a:ext>
          </a:extLst>
        </xdr:cNvPr>
        <xdr:cNvSpPr txBox="1"/>
      </xdr:nvSpPr>
      <xdr:spPr>
        <a:xfrm>
          <a:off x="1648469" y="1656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E83F26A2-47E2-42CF-BCC9-A38C11A22904}"/>
            </a:ext>
          </a:extLst>
        </xdr:cNvPr>
        <xdr:cNvSpPr txBox="1"/>
      </xdr:nvSpPr>
      <xdr:spPr>
        <a:xfrm>
          <a:off x="848369" y="16889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22114</xdr:rowOff>
    </xdr:from>
    <xdr:ext cx="405111" cy="259045"/>
    <xdr:sp macro="" textlink="">
      <xdr:nvSpPr>
        <xdr:cNvPr id="431" name="n_1mainValue【港湾・漁港】&#10;有形固定資産減価償却率">
          <a:extLst>
            <a:ext uri="{FF2B5EF4-FFF2-40B4-BE49-F238E27FC236}">
              <a16:creationId xmlns:a16="http://schemas.microsoft.com/office/drawing/2014/main" id="{560F2613-AD87-4829-865A-6AEE1BA758FD}"/>
            </a:ext>
          </a:extLst>
        </xdr:cNvPr>
        <xdr:cNvSpPr txBox="1"/>
      </xdr:nvSpPr>
      <xdr:spPr>
        <a:xfrm>
          <a:off x="3239144" y="16995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143273</xdr:rowOff>
    </xdr:from>
    <xdr:ext cx="405111" cy="259045"/>
    <xdr:sp macro="" textlink="">
      <xdr:nvSpPr>
        <xdr:cNvPr id="432" name="n_2mainValue【港湾・漁港】&#10;有形固定資産減価償却率">
          <a:extLst>
            <a:ext uri="{FF2B5EF4-FFF2-40B4-BE49-F238E27FC236}">
              <a16:creationId xmlns:a16="http://schemas.microsoft.com/office/drawing/2014/main" id="{05D140D8-CB0C-48D7-A94C-3032B8E47D31}"/>
            </a:ext>
          </a:extLst>
        </xdr:cNvPr>
        <xdr:cNvSpPr txBox="1"/>
      </xdr:nvSpPr>
      <xdr:spPr>
        <a:xfrm>
          <a:off x="2439044" y="169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92981</xdr:rowOff>
    </xdr:from>
    <xdr:ext cx="405111" cy="259045"/>
    <xdr:sp macro="" textlink="">
      <xdr:nvSpPr>
        <xdr:cNvPr id="433" name="n_3mainValue【港湾・漁港】&#10;有形固定資産減価償却率">
          <a:extLst>
            <a:ext uri="{FF2B5EF4-FFF2-40B4-BE49-F238E27FC236}">
              <a16:creationId xmlns:a16="http://schemas.microsoft.com/office/drawing/2014/main" id="{21DFA165-D27F-4B71-9914-FD15CC2B8A6D}"/>
            </a:ext>
          </a:extLst>
        </xdr:cNvPr>
        <xdr:cNvSpPr txBox="1"/>
      </xdr:nvSpPr>
      <xdr:spPr>
        <a:xfrm>
          <a:off x="1648469" y="16895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70375</xdr:rowOff>
    </xdr:from>
    <xdr:ext cx="405111" cy="259045"/>
    <xdr:sp macro="" textlink="">
      <xdr:nvSpPr>
        <xdr:cNvPr id="434" name="n_4mainValue【港湾・漁港】&#10;有形固定資産減価償却率">
          <a:extLst>
            <a:ext uri="{FF2B5EF4-FFF2-40B4-BE49-F238E27FC236}">
              <a16:creationId xmlns:a16="http://schemas.microsoft.com/office/drawing/2014/main" id="{A13E1001-318B-4D6A-B062-3DFBDC296B50}"/>
            </a:ext>
          </a:extLst>
        </xdr:cNvPr>
        <xdr:cNvSpPr txBox="1"/>
      </xdr:nvSpPr>
      <xdr:spPr>
        <a:xfrm>
          <a:off x="848369" y="1652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A1626C4-E67A-420C-B4E0-59D90B7792F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941877B-A1A5-4969-8202-F92C74F3806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02CC659-2186-479D-B281-B13BF143407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2BDB4F4-30EB-4973-840B-65B238759BF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F8FE9F8-7E95-43AB-9559-97281414B23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52E06DF-B6C2-4E99-978B-C6ED5A63A46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F6C07B8-E1C1-416F-8416-BB1F6CD6E87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7E92FE9-2521-454F-8EB6-31CB44ED6F8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F197DE5-78BF-403B-BDE9-DB2B7E1084F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1C650DD-A2A2-43A5-B952-005DE2A27A4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8DBD1E18-F3D7-4369-A1E6-9B2E94602574}"/>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A122C9E3-199F-49C7-94B6-DA7362C4EF9C}"/>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ADE4CE71-C47B-4F93-B7D1-07B6342C9EFE}"/>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8E04907B-494F-42FA-ACCF-FE1AED20F268}"/>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C0337E55-2AB4-456F-B340-9E23F362FF52}"/>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13EAA0B4-278E-4444-B6A9-4DB85FEC89C2}"/>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6D1F6C00-7C06-423E-851A-90C0D2C794A5}"/>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D08038C3-DBEE-4E27-95E2-8978B79FC304}"/>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77C090F3-0B48-4BF3-9196-185FC1A007F9}"/>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5AAB3138-5AE6-44CD-AA83-660AB333A43F}"/>
            </a:ext>
          </a:extLst>
        </xdr:cNvPr>
        <xdr:cNvSpPr txBox="1"/>
      </xdr:nvSpPr>
      <xdr:spPr>
        <a:xfrm>
          <a:off x="5324703" y="164144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9D874F9-2D7B-41CF-B062-E6EAE06ABAE4}"/>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AAE08F62-0E66-4249-A19B-FF76D80B8663}"/>
            </a:ext>
          </a:extLst>
        </xdr:cNvPr>
        <xdr:cNvSpPr txBox="1"/>
      </xdr:nvSpPr>
      <xdr:spPr>
        <a:xfrm>
          <a:off x="5324703" y="16087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859AB3-B928-41DF-9902-27EFD7A4982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B20784A6-E455-4CE0-A444-EB2EB08AF1B5}"/>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738557E9-3782-4C2E-B18F-974E9011286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6CCA7036-53B8-4E24-8C46-8756840ECAB0}"/>
            </a:ext>
          </a:extLst>
        </xdr:cNvPr>
        <xdr:cNvCxnSpPr/>
      </xdr:nvCxnSpPr>
      <xdr:spPr>
        <a:xfrm flipV="1">
          <a:off x="9429115" y="16352019"/>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B029A1B4-FB7A-4005-A642-727BF747BB2F}"/>
            </a:ext>
          </a:extLst>
        </xdr:cNvPr>
        <xdr:cNvSpPr txBox="1"/>
      </xdr:nvSpPr>
      <xdr:spPr>
        <a:xfrm>
          <a:off x="9467850" y="1785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F6AAA980-5D3F-4ACB-B079-44AC89F57620}"/>
            </a:ext>
          </a:extLst>
        </xdr:cNvPr>
        <xdr:cNvCxnSpPr/>
      </xdr:nvCxnSpPr>
      <xdr:spPr>
        <a:xfrm>
          <a:off x="9363075" y="178620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64E13458-FFEE-460C-A301-CF8E29FF8C2A}"/>
            </a:ext>
          </a:extLst>
        </xdr:cNvPr>
        <xdr:cNvSpPr txBox="1"/>
      </xdr:nvSpPr>
      <xdr:spPr>
        <a:xfrm>
          <a:off x="9467850" y="161272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B8ADD44B-6C44-4304-9F43-515E61AFB19A}"/>
            </a:ext>
          </a:extLst>
        </xdr:cNvPr>
        <xdr:cNvCxnSpPr/>
      </xdr:nvCxnSpPr>
      <xdr:spPr>
        <a:xfrm>
          <a:off x="9363075" y="163520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9444AD96-51C9-4290-B9FC-78A9E856782B}"/>
            </a:ext>
          </a:extLst>
        </xdr:cNvPr>
        <xdr:cNvSpPr txBox="1"/>
      </xdr:nvSpPr>
      <xdr:spPr>
        <a:xfrm>
          <a:off x="9467850" y="17440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26F3000A-C542-44DA-AC70-7D81938CCC2C}"/>
            </a:ext>
          </a:extLst>
        </xdr:cNvPr>
        <xdr:cNvSpPr/>
      </xdr:nvSpPr>
      <xdr:spPr>
        <a:xfrm>
          <a:off x="9401175" y="175858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9ADC0DD2-AAC3-435D-A0DC-267BE57AB2FD}"/>
            </a:ext>
          </a:extLst>
        </xdr:cNvPr>
        <xdr:cNvSpPr/>
      </xdr:nvSpPr>
      <xdr:spPr>
        <a:xfrm>
          <a:off x="8639175" y="175802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37ABBE2C-BD9F-49A8-8818-3D3B1C8D8080}"/>
            </a:ext>
          </a:extLst>
        </xdr:cNvPr>
        <xdr:cNvSpPr/>
      </xdr:nvSpPr>
      <xdr:spPr>
        <a:xfrm>
          <a:off x="7839075" y="17612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756EFB8E-35E9-47C5-8C3E-1CC476F3456C}"/>
            </a:ext>
          </a:extLst>
        </xdr:cNvPr>
        <xdr:cNvSpPr/>
      </xdr:nvSpPr>
      <xdr:spPr>
        <a:xfrm>
          <a:off x="7029450" y="176095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9EC5C8A-8B34-4124-9320-80E13B3F6087}"/>
            </a:ext>
          </a:extLst>
        </xdr:cNvPr>
        <xdr:cNvSpPr/>
      </xdr:nvSpPr>
      <xdr:spPr>
        <a:xfrm>
          <a:off x="6238875" y="17710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8B7AB07-D172-4162-B40C-DE36176ED87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69035C3-7195-4A19-847C-352742AFBD6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5D730F7-A3FE-43C1-A52F-01EF3628D47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8B9D6E2-63C2-45DF-8DAF-DC80F2AF763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6C67019-660A-438D-B234-83DADAC15EE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96731</xdr:rowOff>
    </xdr:from>
    <xdr:to>
      <xdr:col>55</xdr:col>
      <xdr:colOff>50800</xdr:colOff>
      <xdr:row>109</xdr:row>
      <xdr:rowOff>26881</xdr:rowOff>
    </xdr:to>
    <xdr:sp macro="" textlink="">
      <xdr:nvSpPr>
        <xdr:cNvPr id="476" name="楕円 475">
          <a:extLst>
            <a:ext uri="{FF2B5EF4-FFF2-40B4-BE49-F238E27FC236}">
              <a16:creationId xmlns:a16="http://schemas.microsoft.com/office/drawing/2014/main" id="{4787CCCF-D72B-4211-8226-EF4F445B5AC6}"/>
            </a:ext>
          </a:extLst>
        </xdr:cNvPr>
        <xdr:cNvSpPr/>
      </xdr:nvSpPr>
      <xdr:spPr>
        <a:xfrm>
          <a:off x="9401175" y="1775608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11658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E02C468-B392-4353-BC5F-5D417F23AC2F}"/>
            </a:ext>
          </a:extLst>
        </xdr:cNvPr>
        <xdr:cNvSpPr txBox="1"/>
      </xdr:nvSpPr>
      <xdr:spPr>
        <a:xfrm>
          <a:off x="9467850" y="1766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97110</xdr:rowOff>
    </xdr:from>
    <xdr:to>
      <xdr:col>50</xdr:col>
      <xdr:colOff>165100</xdr:colOff>
      <xdr:row>109</xdr:row>
      <xdr:rowOff>27260</xdr:rowOff>
    </xdr:to>
    <xdr:sp macro="" textlink="">
      <xdr:nvSpPr>
        <xdr:cNvPr id="478" name="楕円 477">
          <a:extLst>
            <a:ext uri="{FF2B5EF4-FFF2-40B4-BE49-F238E27FC236}">
              <a16:creationId xmlns:a16="http://schemas.microsoft.com/office/drawing/2014/main" id="{366A6FCD-9234-4FD5-8BCD-2358D1AA70C7}"/>
            </a:ext>
          </a:extLst>
        </xdr:cNvPr>
        <xdr:cNvSpPr/>
      </xdr:nvSpPr>
      <xdr:spPr>
        <a:xfrm>
          <a:off x="8639175" y="17756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147531</xdr:rowOff>
    </xdr:from>
    <xdr:to>
      <xdr:col>55</xdr:col>
      <xdr:colOff>0</xdr:colOff>
      <xdr:row>108</xdr:row>
      <xdr:rowOff>147910</xdr:rowOff>
    </xdr:to>
    <xdr:cxnSp macro="">
      <xdr:nvCxnSpPr>
        <xdr:cNvPr id="479" name="直線コネクタ 478">
          <a:extLst>
            <a:ext uri="{FF2B5EF4-FFF2-40B4-BE49-F238E27FC236}">
              <a16:creationId xmlns:a16="http://schemas.microsoft.com/office/drawing/2014/main" id="{123860B2-B5F7-4980-A1D0-8C03CBD1F8B5}"/>
            </a:ext>
          </a:extLst>
        </xdr:cNvPr>
        <xdr:cNvCxnSpPr/>
      </xdr:nvCxnSpPr>
      <xdr:spPr>
        <a:xfrm flipV="1">
          <a:off x="8686800" y="17803706"/>
          <a:ext cx="74295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97577</xdr:rowOff>
    </xdr:from>
    <xdr:to>
      <xdr:col>46</xdr:col>
      <xdr:colOff>38100</xdr:colOff>
      <xdr:row>109</xdr:row>
      <xdr:rowOff>27727</xdr:rowOff>
    </xdr:to>
    <xdr:sp macro="" textlink="">
      <xdr:nvSpPr>
        <xdr:cNvPr id="480" name="楕円 479">
          <a:extLst>
            <a:ext uri="{FF2B5EF4-FFF2-40B4-BE49-F238E27FC236}">
              <a16:creationId xmlns:a16="http://schemas.microsoft.com/office/drawing/2014/main" id="{98F178BD-DB8E-40E4-B5ED-85033D9760BE}"/>
            </a:ext>
          </a:extLst>
        </xdr:cNvPr>
        <xdr:cNvSpPr/>
      </xdr:nvSpPr>
      <xdr:spPr>
        <a:xfrm>
          <a:off x="7839075" y="177569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147910</xdr:rowOff>
    </xdr:from>
    <xdr:to>
      <xdr:col>50</xdr:col>
      <xdr:colOff>114300</xdr:colOff>
      <xdr:row>108</xdr:row>
      <xdr:rowOff>148377</xdr:rowOff>
    </xdr:to>
    <xdr:cxnSp macro="">
      <xdr:nvCxnSpPr>
        <xdr:cNvPr id="481" name="直線コネクタ 480">
          <a:extLst>
            <a:ext uri="{FF2B5EF4-FFF2-40B4-BE49-F238E27FC236}">
              <a16:creationId xmlns:a16="http://schemas.microsoft.com/office/drawing/2014/main" id="{E9A54FB0-42CD-498A-A2A7-51B808B141BB}"/>
            </a:ext>
          </a:extLst>
        </xdr:cNvPr>
        <xdr:cNvCxnSpPr/>
      </xdr:nvCxnSpPr>
      <xdr:spPr>
        <a:xfrm flipV="1">
          <a:off x="7886700" y="17804085"/>
          <a:ext cx="8001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98152</xdr:rowOff>
    </xdr:from>
    <xdr:to>
      <xdr:col>41</xdr:col>
      <xdr:colOff>101600</xdr:colOff>
      <xdr:row>109</xdr:row>
      <xdr:rowOff>28302</xdr:rowOff>
    </xdr:to>
    <xdr:sp macro="" textlink="">
      <xdr:nvSpPr>
        <xdr:cNvPr id="482" name="楕円 481">
          <a:extLst>
            <a:ext uri="{FF2B5EF4-FFF2-40B4-BE49-F238E27FC236}">
              <a16:creationId xmlns:a16="http://schemas.microsoft.com/office/drawing/2014/main" id="{586EA59B-2936-4AC7-9C65-4BC33F64A7BC}"/>
            </a:ext>
          </a:extLst>
        </xdr:cNvPr>
        <xdr:cNvSpPr/>
      </xdr:nvSpPr>
      <xdr:spPr>
        <a:xfrm>
          <a:off x="7029450" y="177575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148377</xdr:rowOff>
    </xdr:from>
    <xdr:to>
      <xdr:col>45</xdr:col>
      <xdr:colOff>177800</xdr:colOff>
      <xdr:row>108</xdr:row>
      <xdr:rowOff>148952</xdr:rowOff>
    </xdr:to>
    <xdr:cxnSp macro="">
      <xdr:nvCxnSpPr>
        <xdr:cNvPr id="483" name="直線コネクタ 482">
          <a:extLst>
            <a:ext uri="{FF2B5EF4-FFF2-40B4-BE49-F238E27FC236}">
              <a16:creationId xmlns:a16="http://schemas.microsoft.com/office/drawing/2014/main" id="{E75EFFD7-AAD8-40E4-83F7-4E3B02593761}"/>
            </a:ext>
          </a:extLst>
        </xdr:cNvPr>
        <xdr:cNvCxnSpPr/>
      </xdr:nvCxnSpPr>
      <xdr:spPr>
        <a:xfrm flipV="1">
          <a:off x="7077075" y="17804552"/>
          <a:ext cx="809625"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98755</xdr:rowOff>
    </xdr:from>
    <xdr:to>
      <xdr:col>36</xdr:col>
      <xdr:colOff>165100</xdr:colOff>
      <xdr:row>109</xdr:row>
      <xdr:rowOff>28905</xdr:rowOff>
    </xdr:to>
    <xdr:sp macro="" textlink="">
      <xdr:nvSpPr>
        <xdr:cNvPr id="484" name="楕円 483">
          <a:extLst>
            <a:ext uri="{FF2B5EF4-FFF2-40B4-BE49-F238E27FC236}">
              <a16:creationId xmlns:a16="http://schemas.microsoft.com/office/drawing/2014/main" id="{9A9FC835-2152-4C20-9081-EDCA9DF9BC70}"/>
            </a:ext>
          </a:extLst>
        </xdr:cNvPr>
        <xdr:cNvSpPr/>
      </xdr:nvSpPr>
      <xdr:spPr>
        <a:xfrm>
          <a:off x="6238875" y="17761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148952</xdr:rowOff>
    </xdr:from>
    <xdr:to>
      <xdr:col>41</xdr:col>
      <xdr:colOff>50800</xdr:colOff>
      <xdr:row>108</xdr:row>
      <xdr:rowOff>149555</xdr:rowOff>
    </xdr:to>
    <xdr:cxnSp macro="">
      <xdr:nvCxnSpPr>
        <xdr:cNvPr id="485" name="直線コネクタ 484">
          <a:extLst>
            <a:ext uri="{FF2B5EF4-FFF2-40B4-BE49-F238E27FC236}">
              <a16:creationId xmlns:a16="http://schemas.microsoft.com/office/drawing/2014/main" id="{31D7F3FD-924E-4E53-B9D6-0053E7C7278A}"/>
            </a:ext>
          </a:extLst>
        </xdr:cNvPr>
        <xdr:cNvCxnSpPr/>
      </xdr:nvCxnSpPr>
      <xdr:spPr>
        <a:xfrm flipV="1">
          <a:off x="6286500" y="17805127"/>
          <a:ext cx="790575" cy="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EDE2E4BA-4BB1-4343-9AE3-0696069B0E16}"/>
            </a:ext>
          </a:extLst>
        </xdr:cNvPr>
        <xdr:cNvSpPr txBox="1"/>
      </xdr:nvSpPr>
      <xdr:spPr>
        <a:xfrm>
          <a:off x="8399995" y="1735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3E7ABC84-A749-4CBE-A044-52F8AB4C8049}"/>
            </a:ext>
          </a:extLst>
        </xdr:cNvPr>
        <xdr:cNvSpPr txBox="1"/>
      </xdr:nvSpPr>
      <xdr:spPr>
        <a:xfrm>
          <a:off x="7609420" y="1738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DC8594AB-23B8-486E-8A09-C89F31D7FA53}"/>
            </a:ext>
          </a:extLst>
        </xdr:cNvPr>
        <xdr:cNvSpPr txBox="1"/>
      </xdr:nvSpPr>
      <xdr:spPr>
        <a:xfrm>
          <a:off x="6818845" y="1738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4355667D-A4CA-4DC1-A9A6-3CA830EDF243}"/>
            </a:ext>
          </a:extLst>
        </xdr:cNvPr>
        <xdr:cNvSpPr txBox="1"/>
      </xdr:nvSpPr>
      <xdr:spPr>
        <a:xfrm>
          <a:off x="6038361" y="1747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18387</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B9CC5CF7-D6B0-46CD-B2BB-81CCC9E5D781}"/>
            </a:ext>
          </a:extLst>
        </xdr:cNvPr>
        <xdr:cNvSpPr txBox="1"/>
      </xdr:nvSpPr>
      <xdr:spPr>
        <a:xfrm>
          <a:off x="8429136" y="1784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18854</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02AB2D64-8105-439B-B4CF-EB76144711F3}"/>
            </a:ext>
          </a:extLst>
        </xdr:cNvPr>
        <xdr:cNvSpPr txBox="1"/>
      </xdr:nvSpPr>
      <xdr:spPr>
        <a:xfrm>
          <a:off x="7648086" y="1784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19429</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41B50DB5-F46B-4900-ACAA-30E32E1547F0}"/>
            </a:ext>
          </a:extLst>
        </xdr:cNvPr>
        <xdr:cNvSpPr txBox="1"/>
      </xdr:nvSpPr>
      <xdr:spPr>
        <a:xfrm>
          <a:off x="6847986" y="1785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20032</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B8F81D7B-958B-47AC-8921-3631F84BA8D8}"/>
            </a:ext>
          </a:extLst>
        </xdr:cNvPr>
        <xdr:cNvSpPr txBox="1"/>
      </xdr:nvSpPr>
      <xdr:spPr>
        <a:xfrm>
          <a:off x="6038361" y="1785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57B6947-3D10-45AC-89B1-71D6D9A7A2F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27CBAD0-A293-402F-80BD-E25ED1B23F6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19BF10F-B635-44A0-9B89-16A12FD6470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F40E02C-D944-49D7-9220-D509E9C1DCC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E262615-1565-4CFF-A96D-C6D58088C5E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390FC3B-C27B-4727-893F-B691463585A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933AD58-56CF-4F73-89FE-1858AAF54BF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9D57435-66AD-4360-AC12-18D7E3E947D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ACD394B-DEC8-4ED4-A13C-486387C2ED7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115D8DE-1F0F-4D43-B621-E65FC7C3A6F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5A39928-88CA-416F-A055-0212AE98A7C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3941204D-57AC-431F-97FB-3143103DC54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E0F9CD1-0B2B-4CEB-95A9-E3E3A0B6D856}"/>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347C675D-F7BD-4C57-8565-11EFCB17335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D8503EB-0D4B-4FF9-B305-6FB06A89F4B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FC4E85DB-985D-4932-B303-7EE2C24B2D9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D851206D-9E45-4609-B5ED-6E8F0B348A5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AA2F937C-5A02-419B-A794-EE4C16D1CFEC}"/>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DA03BE9-9C92-4532-9099-5166B78FA01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A28F7249-5F66-4545-AE3B-75E73E5CC6B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BA21820-B866-4FE9-8437-FE1C3FB06BCE}"/>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706025C-3A74-4837-A8BC-B0C592A8E1D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A2470F1-27D0-40FA-ADB1-67B1751DF8F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820CD7A-8F93-464E-8305-E5C8F5C1428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D2D3D98E-E8B3-4633-A2EF-E36A162A2D2F}"/>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B784F2A-5200-4B3C-91AE-BE2C22DF3C70}"/>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3B833B85-41BA-4D6D-A449-07C4211E7BD5}"/>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67555E6D-7104-4017-94F5-E8EEB044340A}"/>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68A72082-DB88-4750-9DB8-72686148EE38}"/>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59EBD000-5941-400C-A8D9-686C069347BE}"/>
            </a:ext>
          </a:extLst>
        </xdr:cNvPr>
        <xdr:cNvSpPr txBox="1"/>
      </xdr:nvSpPr>
      <xdr:spPr>
        <a:xfrm>
          <a:off x="147351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56282229-890B-4302-9CD4-0018FFBC47D9}"/>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6CEC3AF6-DA51-4759-ABC3-B6F848A12FC8}"/>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410417E5-C71B-439C-A873-7CEAC9BB339A}"/>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127E7CA7-0A77-4773-B91C-ABAB8451BE0A}"/>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74CA68FB-5A1F-4D90-82F9-438A0CE333D6}"/>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FFBA57E-3CE9-4D64-A815-94F8811638F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4F63456-D9E3-4D74-949A-C300F567400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E6F3C16-DDC8-41EB-A553-5CEA3E36302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4F937E3-DBE5-44B1-84DD-05E28035DBC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72ED424-427E-4177-B94D-D28E771407D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65405</xdr:rowOff>
    </xdr:from>
    <xdr:to>
      <xdr:col>85</xdr:col>
      <xdr:colOff>177800</xdr:colOff>
      <xdr:row>36</xdr:row>
      <xdr:rowOff>167005</xdr:rowOff>
    </xdr:to>
    <xdr:sp macro="" textlink="">
      <xdr:nvSpPr>
        <xdr:cNvPr id="534" name="楕円 533">
          <a:extLst>
            <a:ext uri="{FF2B5EF4-FFF2-40B4-BE49-F238E27FC236}">
              <a16:creationId xmlns:a16="http://schemas.microsoft.com/office/drawing/2014/main" id="{C9EF8E1E-6741-4495-B5FA-C4D60E29DBA5}"/>
            </a:ext>
          </a:extLst>
        </xdr:cNvPr>
        <xdr:cNvSpPr/>
      </xdr:nvSpPr>
      <xdr:spPr>
        <a:xfrm>
          <a:off x="14649450" y="5907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88282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201711C4-25CF-4AB0-9443-429BC6E911F0}"/>
            </a:ext>
          </a:extLst>
        </xdr:cNvPr>
        <xdr:cNvSpPr txBox="1"/>
      </xdr:nvSpPr>
      <xdr:spPr>
        <a:xfrm>
          <a:off x="14735175" y="576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166370</xdr:rowOff>
    </xdr:from>
    <xdr:to>
      <xdr:col>81</xdr:col>
      <xdr:colOff>101600</xdr:colOff>
      <xdr:row>36</xdr:row>
      <xdr:rowOff>96520</xdr:rowOff>
    </xdr:to>
    <xdr:sp macro="" textlink="">
      <xdr:nvSpPr>
        <xdr:cNvPr id="536" name="楕円 535">
          <a:extLst>
            <a:ext uri="{FF2B5EF4-FFF2-40B4-BE49-F238E27FC236}">
              <a16:creationId xmlns:a16="http://schemas.microsoft.com/office/drawing/2014/main" id="{22F21D56-DA34-4685-8D93-FD43E064ABAD}"/>
            </a:ext>
          </a:extLst>
        </xdr:cNvPr>
        <xdr:cNvSpPr/>
      </xdr:nvSpPr>
      <xdr:spPr>
        <a:xfrm>
          <a:off x="13887450" y="5840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45720</xdr:rowOff>
    </xdr:from>
    <xdr:to>
      <xdr:col>85</xdr:col>
      <xdr:colOff>127000</xdr:colOff>
      <xdr:row>36</xdr:row>
      <xdr:rowOff>116205</xdr:rowOff>
    </xdr:to>
    <xdr:cxnSp macro="">
      <xdr:nvCxnSpPr>
        <xdr:cNvPr id="537" name="直線コネクタ 536">
          <a:extLst>
            <a:ext uri="{FF2B5EF4-FFF2-40B4-BE49-F238E27FC236}">
              <a16:creationId xmlns:a16="http://schemas.microsoft.com/office/drawing/2014/main" id="{842CFD4C-75A7-45CB-9655-984D0CD19260}"/>
            </a:ext>
          </a:extLst>
        </xdr:cNvPr>
        <xdr:cNvCxnSpPr/>
      </xdr:nvCxnSpPr>
      <xdr:spPr>
        <a:xfrm>
          <a:off x="13935075" y="5887720"/>
          <a:ext cx="762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114935</xdr:rowOff>
    </xdr:from>
    <xdr:to>
      <xdr:col>76</xdr:col>
      <xdr:colOff>165100</xdr:colOff>
      <xdr:row>36</xdr:row>
      <xdr:rowOff>45085</xdr:rowOff>
    </xdr:to>
    <xdr:sp macro="" textlink="">
      <xdr:nvSpPr>
        <xdr:cNvPr id="538" name="楕円 537">
          <a:extLst>
            <a:ext uri="{FF2B5EF4-FFF2-40B4-BE49-F238E27FC236}">
              <a16:creationId xmlns:a16="http://schemas.microsoft.com/office/drawing/2014/main" id="{8533AC45-F9C4-4307-A620-0BDF40D9F48B}"/>
            </a:ext>
          </a:extLst>
        </xdr:cNvPr>
        <xdr:cNvSpPr/>
      </xdr:nvSpPr>
      <xdr:spPr>
        <a:xfrm>
          <a:off x="13096875" y="5791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165735</xdr:rowOff>
    </xdr:from>
    <xdr:to>
      <xdr:col>81</xdr:col>
      <xdr:colOff>50800</xdr:colOff>
      <xdr:row>36</xdr:row>
      <xdr:rowOff>45720</xdr:rowOff>
    </xdr:to>
    <xdr:cxnSp macro="">
      <xdr:nvCxnSpPr>
        <xdr:cNvPr id="539" name="直線コネクタ 538">
          <a:extLst>
            <a:ext uri="{FF2B5EF4-FFF2-40B4-BE49-F238E27FC236}">
              <a16:creationId xmlns:a16="http://schemas.microsoft.com/office/drawing/2014/main" id="{3D19A583-14AD-4BF6-B9D2-F9B1E7D928BF}"/>
            </a:ext>
          </a:extLst>
        </xdr:cNvPr>
        <xdr:cNvCxnSpPr/>
      </xdr:nvCxnSpPr>
      <xdr:spPr>
        <a:xfrm>
          <a:off x="13144500" y="5839460"/>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44450</xdr:rowOff>
    </xdr:from>
    <xdr:to>
      <xdr:col>72</xdr:col>
      <xdr:colOff>38100</xdr:colOff>
      <xdr:row>36</xdr:row>
      <xdr:rowOff>146050</xdr:rowOff>
    </xdr:to>
    <xdr:sp macro="" textlink="">
      <xdr:nvSpPr>
        <xdr:cNvPr id="540" name="楕円 539">
          <a:extLst>
            <a:ext uri="{FF2B5EF4-FFF2-40B4-BE49-F238E27FC236}">
              <a16:creationId xmlns:a16="http://schemas.microsoft.com/office/drawing/2014/main" id="{E9088729-3C2B-4CA3-9B5C-551A99B30574}"/>
            </a:ext>
          </a:extLst>
        </xdr:cNvPr>
        <xdr:cNvSpPr/>
      </xdr:nvSpPr>
      <xdr:spPr>
        <a:xfrm>
          <a:off x="12296775" y="5886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165735</xdr:rowOff>
    </xdr:from>
    <xdr:to>
      <xdr:col>76</xdr:col>
      <xdr:colOff>114300</xdr:colOff>
      <xdr:row>36</xdr:row>
      <xdr:rowOff>95250</xdr:rowOff>
    </xdr:to>
    <xdr:cxnSp macro="">
      <xdr:nvCxnSpPr>
        <xdr:cNvPr id="541" name="直線コネクタ 540">
          <a:extLst>
            <a:ext uri="{FF2B5EF4-FFF2-40B4-BE49-F238E27FC236}">
              <a16:creationId xmlns:a16="http://schemas.microsoft.com/office/drawing/2014/main" id="{CE9A1637-0E9C-40B9-952A-65514017CE2D}"/>
            </a:ext>
          </a:extLst>
        </xdr:cNvPr>
        <xdr:cNvCxnSpPr/>
      </xdr:nvCxnSpPr>
      <xdr:spPr>
        <a:xfrm flipV="1">
          <a:off x="12344400" y="5839460"/>
          <a:ext cx="800100" cy="9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xdr:rowOff>
    </xdr:from>
    <xdr:to>
      <xdr:col>67</xdr:col>
      <xdr:colOff>101600</xdr:colOff>
      <xdr:row>36</xdr:row>
      <xdr:rowOff>102235</xdr:rowOff>
    </xdr:to>
    <xdr:sp macro="" textlink="">
      <xdr:nvSpPr>
        <xdr:cNvPr id="542" name="楕円 541">
          <a:extLst>
            <a:ext uri="{FF2B5EF4-FFF2-40B4-BE49-F238E27FC236}">
              <a16:creationId xmlns:a16="http://schemas.microsoft.com/office/drawing/2014/main" id="{3E2BFD91-D99C-49FE-AE2D-F675A80924F1}"/>
            </a:ext>
          </a:extLst>
        </xdr:cNvPr>
        <xdr:cNvSpPr/>
      </xdr:nvSpPr>
      <xdr:spPr>
        <a:xfrm>
          <a:off x="11487150" y="58394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51435</xdr:rowOff>
    </xdr:from>
    <xdr:to>
      <xdr:col>71</xdr:col>
      <xdr:colOff>177800</xdr:colOff>
      <xdr:row>36</xdr:row>
      <xdr:rowOff>95250</xdr:rowOff>
    </xdr:to>
    <xdr:cxnSp macro="">
      <xdr:nvCxnSpPr>
        <xdr:cNvPr id="543" name="直線コネクタ 542">
          <a:extLst>
            <a:ext uri="{FF2B5EF4-FFF2-40B4-BE49-F238E27FC236}">
              <a16:creationId xmlns:a16="http://schemas.microsoft.com/office/drawing/2014/main" id="{0518A4F3-6CCA-4D10-AFE0-80FB9349FA36}"/>
            </a:ext>
          </a:extLst>
        </xdr:cNvPr>
        <xdr:cNvCxnSpPr/>
      </xdr:nvCxnSpPr>
      <xdr:spPr>
        <a:xfrm>
          <a:off x="11534775" y="5887085"/>
          <a:ext cx="80962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152EDDD-FDC9-4A2B-9830-6B59D01B0894}"/>
            </a:ext>
          </a:extLst>
        </xdr:cNvPr>
        <xdr:cNvSpPr txBox="1"/>
      </xdr:nvSpPr>
      <xdr:spPr>
        <a:xfrm>
          <a:off x="13745219"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4D225AD4-569D-45A5-A5C8-619113326BD2}"/>
            </a:ext>
          </a:extLst>
        </xdr:cNvPr>
        <xdr:cNvSpPr txBox="1"/>
      </xdr:nvSpPr>
      <xdr:spPr>
        <a:xfrm>
          <a:off x="12964169"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C9D3C9B7-5FCA-4855-A60F-9FE2D39F7717}"/>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E7BD8FA1-160A-4AD8-A0B9-05E17435A573}"/>
            </a:ext>
          </a:extLst>
        </xdr:cNvPr>
        <xdr:cNvSpPr txBox="1"/>
      </xdr:nvSpPr>
      <xdr:spPr>
        <a:xfrm>
          <a:off x="11354444"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113047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1C70C324-83C8-4935-BE74-76444BD537F3}"/>
            </a:ext>
          </a:extLst>
        </xdr:cNvPr>
        <xdr:cNvSpPr txBox="1"/>
      </xdr:nvSpPr>
      <xdr:spPr>
        <a:xfrm>
          <a:off x="13745219"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61612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51AB33C-E8F4-4EF0-A3D6-4BDD7E48427A}"/>
            </a:ext>
          </a:extLst>
        </xdr:cNvPr>
        <xdr:cNvSpPr txBox="1"/>
      </xdr:nvSpPr>
      <xdr:spPr>
        <a:xfrm>
          <a:off x="12964169"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162577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C290B5F2-8F42-4815-B5F8-634BD3A184EA}"/>
            </a:ext>
          </a:extLst>
        </xdr:cNvPr>
        <xdr:cNvSpPr txBox="1"/>
      </xdr:nvSpPr>
      <xdr:spPr>
        <a:xfrm>
          <a:off x="12164069"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118762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FF75131E-C823-444E-A3FB-701758FD2A8A}"/>
            </a:ext>
          </a:extLst>
        </xdr:cNvPr>
        <xdr:cNvSpPr txBox="1"/>
      </xdr:nvSpPr>
      <xdr:spPr>
        <a:xfrm>
          <a:off x="11354444" y="563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B9EA2EA-EC30-4080-B561-EB86CF12764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2D1E8DA-DB77-404C-9BE3-D0168E3D4AA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6708882-1D17-4CDD-96BD-7DDC057499C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E9D58EC-3C79-4F71-916B-9DD2AA6B737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3574C14-74BB-4E58-A941-AF5AEA5BA98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B248F41-B536-499C-AC20-A5025949D6B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63C73BB-D608-4A39-9085-2512DC2FB5B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7BA3332-14D7-4621-9213-F4F37AF1321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CD3D9C4-1B49-40FD-A0AE-51C03AE4915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93DC20A-A86A-411F-8775-6B38ED0048C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269AB1AD-646D-4C29-A303-1F97B4E4C0F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BC469E16-464D-4BD4-9D92-09F8A2175818}"/>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BE30230B-49EA-4DF5-8A15-4BC89F7860D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AB97B652-211B-449E-92B6-35E3BA6C876E}"/>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3DEA9C55-332A-488F-95D9-41C87A58663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DBCB3461-8E77-474A-924B-FB0D3F1BA96A}"/>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A5B9065A-98FC-4CB3-BCB0-69F42AD2732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EF230FBD-3649-4BCC-A6CB-A1FF1CF5CB74}"/>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1BCCDC6B-0205-4653-8066-35641E3E002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B094D574-FB92-4D39-9CE3-2463257BF0A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E756C617-2029-45E8-9319-9D28B6299D3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6C8D08CE-F516-4D52-801F-27C71948746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4B6B6A84-C3CC-470E-99AB-42DFBE3DC73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97862436-8743-4BA1-9C65-623D3D7F1AFB}"/>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BEEC0406-F6B7-4293-B8C0-360530C81BFF}"/>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927E6A94-DF80-4D5F-AFDC-F396D012C25E}"/>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5E08F453-91FD-4E18-B1BE-E1728ABA14EC}"/>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18A3C84-1BD4-4D6A-902F-4368BC974CF7}"/>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7826DDB9-305F-41D9-99E0-6EC45D053A58}"/>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823A419D-F1F9-454A-8499-47868E9DCAC0}"/>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A12C637-AEA9-4817-9C45-71B74331E6D0}"/>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DBE4DDD0-A96E-4834-BE67-939E4EBEB386}"/>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C7B5D469-E463-46F4-82C4-96C654B167D9}"/>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76511659-6742-4B07-BD03-EA7B6EDBCF88}"/>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83A9C4E-0D9E-42CF-9A29-1B95CC06851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45708BB-1F6C-49BA-947A-9940FA5B46A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C86D4C5-EA25-4ED0-BDBA-2C1496466CE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C0FC8C6-4C94-4A6A-9893-0B1D229F2C5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DAF0E43-73F6-4D38-BA0B-1117FF92ACF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591" name="楕円 590">
          <a:extLst>
            <a:ext uri="{FF2B5EF4-FFF2-40B4-BE49-F238E27FC236}">
              <a16:creationId xmlns:a16="http://schemas.microsoft.com/office/drawing/2014/main" id="{E500B48F-6233-4D54-B2AC-73C098FD129D}"/>
            </a:ext>
          </a:extLst>
        </xdr:cNvPr>
        <xdr:cNvSpPr/>
      </xdr:nvSpPr>
      <xdr:spPr>
        <a:xfrm>
          <a:off x="19897725" y="659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6D6EA63F-BEB8-4C7E-A757-93CD39BE83A2}"/>
            </a:ext>
          </a:extLst>
        </xdr:cNvPr>
        <xdr:cNvSpPr txBox="1"/>
      </xdr:nvSpPr>
      <xdr:spPr>
        <a:xfrm>
          <a:off x="19992975"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74930</xdr:rowOff>
    </xdr:from>
    <xdr:to>
      <xdr:col>112</xdr:col>
      <xdr:colOff>38100</xdr:colOff>
      <xdr:row>41</xdr:row>
      <xdr:rowOff>5080</xdr:rowOff>
    </xdr:to>
    <xdr:sp macro="" textlink="">
      <xdr:nvSpPr>
        <xdr:cNvPr id="593" name="楕円 592">
          <a:extLst>
            <a:ext uri="{FF2B5EF4-FFF2-40B4-BE49-F238E27FC236}">
              <a16:creationId xmlns:a16="http://schemas.microsoft.com/office/drawing/2014/main" id="{F09DE885-C527-4172-86ED-9C683EB43205}"/>
            </a:ext>
          </a:extLst>
        </xdr:cNvPr>
        <xdr:cNvSpPr/>
      </xdr:nvSpPr>
      <xdr:spPr>
        <a:xfrm>
          <a:off x="19154775" y="6561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125730</xdr:rowOff>
    </xdr:from>
    <xdr:to>
      <xdr:col>116</xdr:col>
      <xdr:colOff>63500</xdr:colOff>
      <xdr:row>40</xdr:row>
      <xdr:rowOff>152400</xdr:rowOff>
    </xdr:to>
    <xdr:cxnSp macro="">
      <xdr:nvCxnSpPr>
        <xdr:cNvPr id="594" name="直線コネクタ 593">
          <a:extLst>
            <a:ext uri="{FF2B5EF4-FFF2-40B4-BE49-F238E27FC236}">
              <a16:creationId xmlns:a16="http://schemas.microsoft.com/office/drawing/2014/main" id="{44F8380F-1DF3-4B1C-9944-9D1034EE155A}"/>
            </a:ext>
          </a:extLst>
        </xdr:cNvPr>
        <xdr:cNvCxnSpPr/>
      </xdr:nvCxnSpPr>
      <xdr:spPr>
        <a:xfrm>
          <a:off x="19202400" y="6609080"/>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78740</xdr:rowOff>
    </xdr:from>
    <xdr:to>
      <xdr:col>107</xdr:col>
      <xdr:colOff>101600</xdr:colOff>
      <xdr:row>41</xdr:row>
      <xdr:rowOff>8890</xdr:rowOff>
    </xdr:to>
    <xdr:sp macro="" textlink="">
      <xdr:nvSpPr>
        <xdr:cNvPr id="595" name="楕円 594">
          <a:extLst>
            <a:ext uri="{FF2B5EF4-FFF2-40B4-BE49-F238E27FC236}">
              <a16:creationId xmlns:a16="http://schemas.microsoft.com/office/drawing/2014/main" id="{47EF11A3-53F3-4860-8640-B2E749E124A0}"/>
            </a:ext>
          </a:extLst>
        </xdr:cNvPr>
        <xdr:cNvSpPr/>
      </xdr:nvSpPr>
      <xdr:spPr>
        <a:xfrm>
          <a:off x="18345150" y="65652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125730</xdr:rowOff>
    </xdr:from>
    <xdr:to>
      <xdr:col>111</xdr:col>
      <xdr:colOff>177800</xdr:colOff>
      <xdr:row>40</xdr:row>
      <xdr:rowOff>129540</xdr:rowOff>
    </xdr:to>
    <xdr:cxnSp macro="">
      <xdr:nvCxnSpPr>
        <xdr:cNvPr id="596" name="直線コネクタ 595">
          <a:extLst>
            <a:ext uri="{FF2B5EF4-FFF2-40B4-BE49-F238E27FC236}">
              <a16:creationId xmlns:a16="http://schemas.microsoft.com/office/drawing/2014/main" id="{53C805C2-3C4A-4E7B-86C8-E3F109A737A3}"/>
            </a:ext>
          </a:extLst>
        </xdr:cNvPr>
        <xdr:cNvCxnSpPr/>
      </xdr:nvCxnSpPr>
      <xdr:spPr>
        <a:xfrm flipV="1">
          <a:off x="18392775" y="6609080"/>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82550</xdr:rowOff>
    </xdr:from>
    <xdr:to>
      <xdr:col>102</xdr:col>
      <xdr:colOff>165100</xdr:colOff>
      <xdr:row>41</xdr:row>
      <xdr:rowOff>12700</xdr:rowOff>
    </xdr:to>
    <xdr:sp macro="" textlink="">
      <xdr:nvSpPr>
        <xdr:cNvPr id="597" name="楕円 596">
          <a:extLst>
            <a:ext uri="{FF2B5EF4-FFF2-40B4-BE49-F238E27FC236}">
              <a16:creationId xmlns:a16="http://schemas.microsoft.com/office/drawing/2014/main" id="{B515C285-F20B-4B0B-9A61-8B3EA9093696}"/>
            </a:ext>
          </a:extLst>
        </xdr:cNvPr>
        <xdr:cNvSpPr/>
      </xdr:nvSpPr>
      <xdr:spPr>
        <a:xfrm>
          <a:off x="17554575" y="65722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129540</xdr:rowOff>
    </xdr:from>
    <xdr:to>
      <xdr:col>107</xdr:col>
      <xdr:colOff>50800</xdr:colOff>
      <xdr:row>40</xdr:row>
      <xdr:rowOff>133350</xdr:rowOff>
    </xdr:to>
    <xdr:cxnSp macro="">
      <xdr:nvCxnSpPr>
        <xdr:cNvPr id="598" name="直線コネクタ 597">
          <a:extLst>
            <a:ext uri="{FF2B5EF4-FFF2-40B4-BE49-F238E27FC236}">
              <a16:creationId xmlns:a16="http://schemas.microsoft.com/office/drawing/2014/main" id="{1EDF9E97-93AE-4E2F-9DEB-E3A1C3EA2652}"/>
            </a:ext>
          </a:extLst>
        </xdr:cNvPr>
        <xdr:cNvCxnSpPr/>
      </xdr:nvCxnSpPr>
      <xdr:spPr>
        <a:xfrm flipV="1">
          <a:off x="17602200" y="661289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599" name="楕円 598">
          <a:extLst>
            <a:ext uri="{FF2B5EF4-FFF2-40B4-BE49-F238E27FC236}">
              <a16:creationId xmlns:a16="http://schemas.microsoft.com/office/drawing/2014/main" id="{F52AF14D-D8BE-4CC5-9472-9E22FDBBE87B}"/>
            </a:ext>
          </a:extLst>
        </xdr:cNvPr>
        <xdr:cNvSpPr/>
      </xdr:nvSpPr>
      <xdr:spPr>
        <a:xfrm>
          <a:off x="16754475" y="65271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91440</xdr:rowOff>
    </xdr:from>
    <xdr:to>
      <xdr:col>102</xdr:col>
      <xdr:colOff>114300</xdr:colOff>
      <xdr:row>40</xdr:row>
      <xdr:rowOff>133350</xdr:rowOff>
    </xdr:to>
    <xdr:cxnSp macro="">
      <xdr:nvCxnSpPr>
        <xdr:cNvPr id="600" name="直線コネクタ 599">
          <a:extLst>
            <a:ext uri="{FF2B5EF4-FFF2-40B4-BE49-F238E27FC236}">
              <a16:creationId xmlns:a16="http://schemas.microsoft.com/office/drawing/2014/main" id="{AFB1F836-C415-4DEE-82A9-A488DB8EA397}"/>
            </a:ext>
          </a:extLst>
        </xdr:cNvPr>
        <xdr:cNvCxnSpPr/>
      </xdr:nvCxnSpPr>
      <xdr:spPr>
        <a:xfrm>
          <a:off x="16802100" y="6574790"/>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F05F25C8-028D-41CF-AAD1-3F9562BF2111}"/>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FFC1DC23-2296-44F6-873B-54DF4DEF4144}"/>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B90673C2-C3FD-4D3A-BDA9-FB7A8C70DE07}"/>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EEBCC001-4EF1-4E93-AE71-E6D84DA25143}"/>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167657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AD44F897-500F-4DAB-96BE-3D2D7D64E43C}"/>
            </a:ext>
          </a:extLst>
        </xdr:cNvPr>
        <xdr:cNvSpPr txBox="1"/>
      </xdr:nvSpPr>
      <xdr:spPr>
        <a:xfrm>
          <a:off x="189834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D7C56DA0-C89D-4CBE-9418-E7F6849508E5}"/>
            </a:ext>
          </a:extLst>
        </xdr:cNvPr>
        <xdr:cNvSpPr txBox="1"/>
      </xdr:nvSpPr>
      <xdr:spPr>
        <a:xfrm>
          <a:off x="18183302"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3827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EA101DBC-50D0-414A-99D4-DC66F4525000}"/>
            </a:ext>
          </a:extLst>
        </xdr:cNvPr>
        <xdr:cNvSpPr txBox="1"/>
      </xdr:nvSpPr>
      <xdr:spPr>
        <a:xfrm>
          <a:off x="17383202"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C246DEFF-C202-4BEC-AC2A-2F3E1DDD001C}"/>
            </a:ext>
          </a:extLst>
        </xdr:cNvPr>
        <xdr:cNvSpPr txBox="1"/>
      </xdr:nvSpPr>
      <xdr:spPr>
        <a:xfrm>
          <a:off x="16592627" y="661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1C7C66E6-62BB-4DE1-AA4C-CBBD7273333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760A459F-1DF4-4D8E-8418-588AE763BDA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1D65B24-1B09-4A40-9AC8-A039F891C03F}"/>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CDA062C0-97A2-4E24-A228-F0614351B2E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15A6FC2F-FBB6-4F83-AFD6-BEBF950203E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104B206B-57AB-4CC0-A817-E2D890604BA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4B093BD7-33AD-4FA7-872F-B3EB6F1A425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86B05470-26C2-48CE-966B-E6788030878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13C81258-DADE-4B40-ADA2-B7D4473C90A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C6B458B0-7951-41AC-BD94-87E6E04C951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620F1B7E-E3A7-471B-B7EA-A97E0298E17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90E6875B-A942-49B2-BECA-1BF94D1CC55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8866259F-558A-4791-933F-E02C1F001B7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8D09AE8B-60D6-4150-B8C8-BC3D6F9D7BF6}"/>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8A7717BD-9179-45AF-A30A-3467EFE063B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FD90C7D2-A82C-4407-A316-71509FC6A07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F01FD9A8-D281-4D6D-B7C7-77EC1CC85FAF}"/>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5DDFEF83-C6B4-45FD-BF33-0DD18545176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FF1E22A5-7815-4334-B239-46CBDB16576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89694220-B321-4E22-BBEF-3A4204850B1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92C4BFD9-B9D6-4BF5-A8E3-7F3CE9162D8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EFE3668A-D216-4FF4-BF77-FDC4AF22BA6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AC82E5E7-9FAE-46FA-950C-41406960DF3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D467410-A855-4D49-B43A-A7B006FC765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BB2B5D48-75A7-4D3F-B0A6-CD7AC0D040B7}"/>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C3618D5C-FF47-46C9-8338-4768581A04BE}"/>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6F071AD-0B2B-4E80-8D89-9B4870B45247}"/>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EEADE3CE-85ED-43B2-95F6-8AB4F9236C25}"/>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52C1C626-63DA-4089-87B4-0F9736FFA7A0}"/>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CBC55AD7-513C-49AA-B29F-47F7FD08E8C0}"/>
            </a:ext>
          </a:extLst>
        </xdr:cNvPr>
        <xdr:cNvSpPr txBox="1"/>
      </xdr:nvSpPr>
      <xdr:spPr>
        <a:xfrm>
          <a:off x="147351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BF19EE3B-5A64-4D16-94F4-3AEB5B52AE36}"/>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C73BEA7A-7EF2-40FE-BCEC-E3C76339428A}"/>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4C2CEA2F-4440-458D-8DC1-077850813B43}"/>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A6A50CBA-943B-4939-8F4C-DE743030285E}"/>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17E85B50-51DE-42AB-A240-FCA2BE2E8E15}"/>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6890D4A-CF5A-4CBB-A963-4854957B48F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BF6F5DE-03AC-4451-8080-BEBE22512DC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A7CDFA6-DB77-449E-99C9-F341353477D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D0B6EAE-FED9-47B0-A2B1-5D3124885BF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C8B10B1-0769-4211-8A79-AB5F266E8B4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649" name="楕円 648">
          <a:extLst>
            <a:ext uri="{FF2B5EF4-FFF2-40B4-BE49-F238E27FC236}">
              <a16:creationId xmlns:a16="http://schemas.microsoft.com/office/drawing/2014/main" id="{6F1FE0B6-F4D2-442B-BEF9-8AA3A452DBAE}"/>
            </a:ext>
          </a:extLst>
        </xdr:cNvPr>
        <xdr:cNvSpPr/>
      </xdr:nvSpPr>
      <xdr:spPr>
        <a:xfrm>
          <a:off x="14649450" y="9884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140987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E5EE4C56-BB56-4646-9701-B3F88A0ED223}"/>
            </a:ext>
          </a:extLst>
        </xdr:cNvPr>
        <xdr:cNvSpPr txBox="1"/>
      </xdr:nvSpPr>
      <xdr:spPr>
        <a:xfrm>
          <a:off x="14735175"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651" name="楕円 650">
          <a:extLst>
            <a:ext uri="{FF2B5EF4-FFF2-40B4-BE49-F238E27FC236}">
              <a16:creationId xmlns:a16="http://schemas.microsoft.com/office/drawing/2014/main" id="{713EB7BE-1DAB-4F3F-92BE-E8903E365766}"/>
            </a:ext>
          </a:extLst>
        </xdr:cNvPr>
        <xdr:cNvSpPr/>
      </xdr:nvSpPr>
      <xdr:spPr>
        <a:xfrm>
          <a:off x="13887450" y="9869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41910</xdr:rowOff>
    </xdr:to>
    <xdr:cxnSp macro="">
      <xdr:nvCxnSpPr>
        <xdr:cNvPr id="652" name="直線コネクタ 651">
          <a:extLst>
            <a:ext uri="{FF2B5EF4-FFF2-40B4-BE49-F238E27FC236}">
              <a16:creationId xmlns:a16="http://schemas.microsoft.com/office/drawing/2014/main" id="{66F7B6B2-50F2-43C1-9775-85F3C1E9A4A7}"/>
            </a:ext>
          </a:extLst>
        </xdr:cNvPr>
        <xdr:cNvCxnSpPr/>
      </xdr:nvCxnSpPr>
      <xdr:spPr>
        <a:xfrm>
          <a:off x="13935075" y="9916795"/>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27305</xdr:rowOff>
    </xdr:from>
    <xdr:to>
      <xdr:col>76</xdr:col>
      <xdr:colOff>165100</xdr:colOff>
      <xdr:row>61</xdr:row>
      <xdr:rowOff>128905</xdr:rowOff>
    </xdr:to>
    <xdr:sp macro="" textlink="">
      <xdr:nvSpPr>
        <xdr:cNvPr id="653" name="楕円 652">
          <a:extLst>
            <a:ext uri="{FF2B5EF4-FFF2-40B4-BE49-F238E27FC236}">
              <a16:creationId xmlns:a16="http://schemas.microsoft.com/office/drawing/2014/main" id="{C876731F-6741-49B4-809B-DA56B2FC1C88}"/>
            </a:ext>
          </a:extLst>
        </xdr:cNvPr>
        <xdr:cNvSpPr/>
      </xdr:nvSpPr>
      <xdr:spPr>
        <a:xfrm>
          <a:off x="13096875" y="9917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78105</xdr:rowOff>
    </xdr:to>
    <xdr:cxnSp macro="">
      <xdr:nvCxnSpPr>
        <xdr:cNvPr id="654" name="直線コネクタ 653">
          <a:extLst>
            <a:ext uri="{FF2B5EF4-FFF2-40B4-BE49-F238E27FC236}">
              <a16:creationId xmlns:a16="http://schemas.microsoft.com/office/drawing/2014/main" id="{763CBBBD-2D2E-4CC6-91DD-AAA6A6E4C198}"/>
            </a:ext>
          </a:extLst>
        </xdr:cNvPr>
        <xdr:cNvCxnSpPr/>
      </xdr:nvCxnSpPr>
      <xdr:spPr>
        <a:xfrm flipV="1">
          <a:off x="13144500" y="9916795"/>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655" name="楕円 654">
          <a:extLst>
            <a:ext uri="{FF2B5EF4-FFF2-40B4-BE49-F238E27FC236}">
              <a16:creationId xmlns:a16="http://schemas.microsoft.com/office/drawing/2014/main" id="{62F7CF58-7366-42D7-AEC7-818BC4EE5006}"/>
            </a:ext>
          </a:extLst>
        </xdr:cNvPr>
        <xdr:cNvSpPr/>
      </xdr:nvSpPr>
      <xdr:spPr>
        <a:xfrm>
          <a:off x="12296775" y="99129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78105</xdr:rowOff>
    </xdr:from>
    <xdr:to>
      <xdr:col>76</xdr:col>
      <xdr:colOff>114300</xdr:colOff>
      <xdr:row>61</xdr:row>
      <xdr:rowOff>80010</xdr:rowOff>
    </xdr:to>
    <xdr:cxnSp macro="">
      <xdr:nvCxnSpPr>
        <xdr:cNvPr id="656" name="直線コネクタ 655">
          <a:extLst>
            <a:ext uri="{FF2B5EF4-FFF2-40B4-BE49-F238E27FC236}">
              <a16:creationId xmlns:a16="http://schemas.microsoft.com/office/drawing/2014/main" id="{E0AFF09F-3FA7-4749-A451-627B602ACD65}"/>
            </a:ext>
          </a:extLst>
        </xdr:cNvPr>
        <xdr:cNvCxnSpPr/>
      </xdr:nvCxnSpPr>
      <xdr:spPr>
        <a:xfrm flipV="1">
          <a:off x="12344400" y="996505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46355</xdr:rowOff>
    </xdr:from>
    <xdr:to>
      <xdr:col>67</xdr:col>
      <xdr:colOff>101600</xdr:colOff>
      <xdr:row>61</xdr:row>
      <xdr:rowOff>147955</xdr:rowOff>
    </xdr:to>
    <xdr:sp macro="" textlink="">
      <xdr:nvSpPr>
        <xdr:cNvPr id="657" name="楕円 656">
          <a:extLst>
            <a:ext uri="{FF2B5EF4-FFF2-40B4-BE49-F238E27FC236}">
              <a16:creationId xmlns:a16="http://schemas.microsoft.com/office/drawing/2014/main" id="{7F455105-C73F-4A4C-8F5E-71900482A913}"/>
            </a:ext>
          </a:extLst>
        </xdr:cNvPr>
        <xdr:cNvSpPr/>
      </xdr:nvSpPr>
      <xdr:spPr>
        <a:xfrm>
          <a:off x="11487150" y="99364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80010</xdr:rowOff>
    </xdr:from>
    <xdr:to>
      <xdr:col>71</xdr:col>
      <xdr:colOff>177800</xdr:colOff>
      <xdr:row>61</xdr:row>
      <xdr:rowOff>97155</xdr:rowOff>
    </xdr:to>
    <xdr:cxnSp macro="">
      <xdr:nvCxnSpPr>
        <xdr:cNvPr id="658" name="直線コネクタ 657">
          <a:extLst>
            <a:ext uri="{FF2B5EF4-FFF2-40B4-BE49-F238E27FC236}">
              <a16:creationId xmlns:a16="http://schemas.microsoft.com/office/drawing/2014/main" id="{388D1464-D20A-4934-9729-F153008AC1F1}"/>
            </a:ext>
          </a:extLst>
        </xdr:cNvPr>
        <xdr:cNvCxnSpPr/>
      </xdr:nvCxnSpPr>
      <xdr:spPr>
        <a:xfrm flipV="1">
          <a:off x="11534775" y="9970135"/>
          <a:ext cx="80962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6162499F-B14B-47CF-A583-43B9FF407BF4}"/>
            </a:ext>
          </a:extLst>
        </xdr:cNvPr>
        <xdr:cNvSpPr txBox="1"/>
      </xdr:nvSpPr>
      <xdr:spPr>
        <a:xfrm>
          <a:off x="13745219"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B55EE2EA-94D2-4CD0-AD34-B720623031B3}"/>
            </a:ext>
          </a:extLst>
        </xdr:cNvPr>
        <xdr:cNvSpPr txBox="1"/>
      </xdr:nvSpPr>
      <xdr:spPr>
        <a:xfrm>
          <a:off x="129641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10996FCA-6D0E-4969-906D-7CB728FA25B2}"/>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4F09813D-A796-4EC1-A7A8-CA87CD582B57}"/>
            </a:ext>
          </a:extLst>
        </xdr:cNvPr>
        <xdr:cNvSpPr txBox="1"/>
      </xdr:nvSpPr>
      <xdr:spPr>
        <a:xfrm>
          <a:off x="113544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663" name="n_1mainValue【学校施設】&#10;有形固定資産減価償却率">
          <a:extLst>
            <a:ext uri="{FF2B5EF4-FFF2-40B4-BE49-F238E27FC236}">
              <a16:creationId xmlns:a16="http://schemas.microsoft.com/office/drawing/2014/main" id="{EEA60437-8F18-4ECA-9617-E6DB90BC6CE7}"/>
            </a:ext>
          </a:extLst>
        </xdr:cNvPr>
        <xdr:cNvSpPr txBox="1"/>
      </xdr:nvSpPr>
      <xdr:spPr>
        <a:xfrm>
          <a:off x="13745219"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120032</xdr:rowOff>
    </xdr:from>
    <xdr:ext cx="405111" cy="259045"/>
    <xdr:sp macro="" textlink="">
      <xdr:nvSpPr>
        <xdr:cNvPr id="664" name="n_2mainValue【学校施設】&#10;有形固定資産減価償却率">
          <a:extLst>
            <a:ext uri="{FF2B5EF4-FFF2-40B4-BE49-F238E27FC236}">
              <a16:creationId xmlns:a16="http://schemas.microsoft.com/office/drawing/2014/main" id="{760559F7-6641-4B1A-A231-B086D4B362F4}"/>
            </a:ext>
          </a:extLst>
        </xdr:cNvPr>
        <xdr:cNvSpPr txBox="1"/>
      </xdr:nvSpPr>
      <xdr:spPr>
        <a:xfrm>
          <a:off x="12964169"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665" name="n_3mainValue【学校施設】&#10;有形固定資産減価償却率">
          <a:extLst>
            <a:ext uri="{FF2B5EF4-FFF2-40B4-BE49-F238E27FC236}">
              <a16:creationId xmlns:a16="http://schemas.microsoft.com/office/drawing/2014/main" id="{23CE6FF9-A1F0-454D-9A61-3F0A26C70194}"/>
            </a:ext>
          </a:extLst>
        </xdr:cNvPr>
        <xdr:cNvSpPr txBox="1"/>
      </xdr:nvSpPr>
      <xdr:spPr>
        <a:xfrm>
          <a:off x="121640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139082</xdr:rowOff>
    </xdr:from>
    <xdr:ext cx="405111" cy="259045"/>
    <xdr:sp macro="" textlink="">
      <xdr:nvSpPr>
        <xdr:cNvPr id="666" name="n_4mainValue【学校施設】&#10;有形固定資産減価償却率">
          <a:extLst>
            <a:ext uri="{FF2B5EF4-FFF2-40B4-BE49-F238E27FC236}">
              <a16:creationId xmlns:a16="http://schemas.microsoft.com/office/drawing/2014/main" id="{18A70AEE-0F59-47DB-89D7-5CFE7849161F}"/>
            </a:ext>
          </a:extLst>
        </xdr:cNvPr>
        <xdr:cNvSpPr txBox="1"/>
      </xdr:nvSpPr>
      <xdr:spPr>
        <a:xfrm>
          <a:off x="11354444" y="1002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504A71BB-9825-46D6-A666-EE5BE6B4658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DF7F572E-F106-4896-A69B-B6098192A21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4C1A0E43-EA79-490A-A4D4-ADDACC3228B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8E7AF653-071C-493D-BE58-AE538759102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52464013-9F31-41ED-B057-E3610C56AE0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FA62E05E-4316-4CEB-83A1-91EFCF1805A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B62B7FCA-A122-4694-A877-9C576AB6792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751FF08-5887-439A-A39A-73517BDF403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B768A682-0365-43F6-95EA-55F8AE87555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9C538D42-8166-4A90-8A0D-0D33CA52303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DD1B194E-06EF-498A-80D6-48630A3AA2F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22003257-1294-4A0F-908B-ABA2CD64BC25}"/>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2755D77C-8AEB-4A6F-AEBA-162F9B3DA182}"/>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1D8BE081-09BA-4A13-8670-422F8A6AE96A}"/>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CEF23371-588D-474A-9F67-80A4E28D4D5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435075C7-45B6-469B-9192-5C9F665B7D23}"/>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30BE662A-2793-4872-9450-0DCAED9F932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CC74B62C-C2D7-4833-863B-AF06468D81A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52CE026F-C10D-4D49-91FD-E36E2E9FE4F3}"/>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67FA5EDA-DC30-420A-A352-9439DA9C0D7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CE46C62F-DF63-475B-845E-CFCE17273D8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CCC51C20-03E0-481B-B81D-86B9E3838B7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4644DF5B-C4F7-4CCF-B084-132CD9C32951}"/>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CD271773-F5B0-4E35-9A75-888E43D3D211}"/>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63AA80CB-4B82-4C01-BD42-DCED79783EEE}"/>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66DB1C96-C19F-4CA1-A073-3E3E4A16C48D}"/>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B3E50385-A823-4889-A31F-A6D7F49357EE}"/>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4" name="【学校施設】&#10;一人当たり面積平均値テキスト">
          <a:extLst>
            <a:ext uri="{FF2B5EF4-FFF2-40B4-BE49-F238E27FC236}">
              <a16:creationId xmlns:a16="http://schemas.microsoft.com/office/drawing/2014/main" id="{88AF5A17-1080-4248-A6B3-D11CFC4CF4A7}"/>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B20F6D00-F07F-4861-8C3D-D7D3329899FC}"/>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461A6E33-6E28-40C5-A122-440E75DDF618}"/>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FA0542A4-904E-4F9C-877F-7EA551571234}"/>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678E5C33-0566-448D-9A2B-D6708DCF32E1}"/>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A34A9204-3DEE-4D12-81E3-3E61CFE56171}"/>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3B476E2-CB61-4724-B6D4-F03D323F235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05962F0-9C11-4A32-9EB0-9F162AFD828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33C1CC8-BF46-48B5-BE63-879C7909C87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95E08A6-0C1C-4856-8798-3E212FA292A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42F3C04-1765-43CE-9CB5-194FD25457A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100076</xdr:rowOff>
    </xdr:from>
    <xdr:to>
      <xdr:col>116</xdr:col>
      <xdr:colOff>114300</xdr:colOff>
      <xdr:row>63</xdr:row>
      <xdr:rowOff>30226</xdr:rowOff>
    </xdr:to>
    <xdr:sp macro="" textlink="">
      <xdr:nvSpPr>
        <xdr:cNvPr id="705" name="楕円 704">
          <a:extLst>
            <a:ext uri="{FF2B5EF4-FFF2-40B4-BE49-F238E27FC236}">
              <a16:creationId xmlns:a16="http://schemas.microsoft.com/office/drawing/2014/main" id="{C013EAE0-CD2C-4F96-B22E-DC13BDF26551}"/>
            </a:ext>
          </a:extLst>
        </xdr:cNvPr>
        <xdr:cNvSpPr/>
      </xdr:nvSpPr>
      <xdr:spPr>
        <a:xfrm>
          <a:off x="19897725" y="101521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78503</xdr:rowOff>
    </xdr:from>
    <xdr:ext cx="469744" cy="259045"/>
    <xdr:sp macro="" textlink="">
      <xdr:nvSpPr>
        <xdr:cNvPr id="706" name="【学校施設】&#10;一人当たり面積該当値テキスト">
          <a:extLst>
            <a:ext uri="{FF2B5EF4-FFF2-40B4-BE49-F238E27FC236}">
              <a16:creationId xmlns:a16="http://schemas.microsoft.com/office/drawing/2014/main" id="{A116EA95-2353-479D-A604-3F109562F61A}"/>
            </a:ext>
          </a:extLst>
        </xdr:cNvPr>
        <xdr:cNvSpPr txBox="1"/>
      </xdr:nvSpPr>
      <xdr:spPr>
        <a:xfrm>
          <a:off x="19992975" y="1012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104191</xdr:rowOff>
    </xdr:from>
    <xdr:to>
      <xdr:col>112</xdr:col>
      <xdr:colOff>38100</xdr:colOff>
      <xdr:row>63</xdr:row>
      <xdr:rowOff>34341</xdr:rowOff>
    </xdr:to>
    <xdr:sp macro="" textlink="">
      <xdr:nvSpPr>
        <xdr:cNvPr id="707" name="楕円 706">
          <a:extLst>
            <a:ext uri="{FF2B5EF4-FFF2-40B4-BE49-F238E27FC236}">
              <a16:creationId xmlns:a16="http://schemas.microsoft.com/office/drawing/2014/main" id="{D1F5D099-B4D7-4A67-BE22-C122F920969D}"/>
            </a:ext>
          </a:extLst>
        </xdr:cNvPr>
        <xdr:cNvSpPr/>
      </xdr:nvSpPr>
      <xdr:spPr>
        <a:xfrm>
          <a:off x="19154775" y="1015624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150876</xdr:rowOff>
    </xdr:from>
    <xdr:to>
      <xdr:col>116</xdr:col>
      <xdr:colOff>63500</xdr:colOff>
      <xdr:row>62</xdr:row>
      <xdr:rowOff>154991</xdr:rowOff>
    </xdr:to>
    <xdr:cxnSp macro="">
      <xdr:nvCxnSpPr>
        <xdr:cNvPr id="708" name="直線コネクタ 707">
          <a:extLst>
            <a:ext uri="{FF2B5EF4-FFF2-40B4-BE49-F238E27FC236}">
              <a16:creationId xmlns:a16="http://schemas.microsoft.com/office/drawing/2014/main" id="{0B65B4B1-CF2F-4132-9924-54CBD5A4CF22}"/>
            </a:ext>
          </a:extLst>
        </xdr:cNvPr>
        <xdr:cNvCxnSpPr/>
      </xdr:nvCxnSpPr>
      <xdr:spPr>
        <a:xfrm flipV="1">
          <a:off x="19202400" y="10199751"/>
          <a:ext cx="752475"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110134</xdr:rowOff>
    </xdr:from>
    <xdr:to>
      <xdr:col>107</xdr:col>
      <xdr:colOff>101600</xdr:colOff>
      <xdr:row>63</xdr:row>
      <xdr:rowOff>40284</xdr:rowOff>
    </xdr:to>
    <xdr:sp macro="" textlink="">
      <xdr:nvSpPr>
        <xdr:cNvPr id="709" name="楕円 708">
          <a:extLst>
            <a:ext uri="{FF2B5EF4-FFF2-40B4-BE49-F238E27FC236}">
              <a16:creationId xmlns:a16="http://schemas.microsoft.com/office/drawing/2014/main" id="{EDBA3E20-E7B0-4059-BA80-10C3172B8877}"/>
            </a:ext>
          </a:extLst>
        </xdr:cNvPr>
        <xdr:cNvSpPr/>
      </xdr:nvSpPr>
      <xdr:spPr>
        <a:xfrm>
          <a:off x="18345150" y="101558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154991</xdr:rowOff>
    </xdr:from>
    <xdr:to>
      <xdr:col>111</xdr:col>
      <xdr:colOff>177800</xdr:colOff>
      <xdr:row>62</xdr:row>
      <xdr:rowOff>160934</xdr:rowOff>
    </xdr:to>
    <xdr:cxnSp macro="">
      <xdr:nvCxnSpPr>
        <xdr:cNvPr id="710" name="直線コネクタ 709">
          <a:extLst>
            <a:ext uri="{FF2B5EF4-FFF2-40B4-BE49-F238E27FC236}">
              <a16:creationId xmlns:a16="http://schemas.microsoft.com/office/drawing/2014/main" id="{9CA43547-2ABE-4B5B-946D-18B1C8285FE7}"/>
            </a:ext>
          </a:extLst>
        </xdr:cNvPr>
        <xdr:cNvCxnSpPr/>
      </xdr:nvCxnSpPr>
      <xdr:spPr>
        <a:xfrm flipV="1">
          <a:off x="18392775" y="10203866"/>
          <a:ext cx="809625" cy="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116536</xdr:rowOff>
    </xdr:from>
    <xdr:to>
      <xdr:col>102</xdr:col>
      <xdr:colOff>165100</xdr:colOff>
      <xdr:row>63</xdr:row>
      <xdr:rowOff>46686</xdr:rowOff>
    </xdr:to>
    <xdr:sp macro="" textlink="">
      <xdr:nvSpPr>
        <xdr:cNvPr id="711" name="楕円 710">
          <a:extLst>
            <a:ext uri="{FF2B5EF4-FFF2-40B4-BE49-F238E27FC236}">
              <a16:creationId xmlns:a16="http://schemas.microsoft.com/office/drawing/2014/main" id="{E97684ED-0AE4-4F4D-956F-CD4C60AFA389}"/>
            </a:ext>
          </a:extLst>
        </xdr:cNvPr>
        <xdr:cNvSpPr/>
      </xdr:nvSpPr>
      <xdr:spPr>
        <a:xfrm>
          <a:off x="17554575" y="101654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160934</xdr:rowOff>
    </xdr:from>
    <xdr:to>
      <xdr:col>107</xdr:col>
      <xdr:colOff>50800</xdr:colOff>
      <xdr:row>62</xdr:row>
      <xdr:rowOff>167336</xdr:rowOff>
    </xdr:to>
    <xdr:cxnSp macro="">
      <xdr:nvCxnSpPr>
        <xdr:cNvPr id="712" name="直線コネクタ 711">
          <a:extLst>
            <a:ext uri="{FF2B5EF4-FFF2-40B4-BE49-F238E27FC236}">
              <a16:creationId xmlns:a16="http://schemas.microsoft.com/office/drawing/2014/main" id="{1D9692DD-7FB2-45D2-A6DB-76CCB7E96FCC}"/>
            </a:ext>
          </a:extLst>
        </xdr:cNvPr>
        <xdr:cNvCxnSpPr/>
      </xdr:nvCxnSpPr>
      <xdr:spPr>
        <a:xfrm flipV="1">
          <a:off x="17602200" y="10212984"/>
          <a:ext cx="790575"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122021</xdr:rowOff>
    </xdr:from>
    <xdr:to>
      <xdr:col>98</xdr:col>
      <xdr:colOff>38100</xdr:colOff>
      <xdr:row>63</xdr:row>
      <xdr:rowOff>52171</xdr:rowOff>
    </xdr:to>
    <xdr:sp macro="" textlink="">
      <xdr:nvSpPr>
        <xdr:cNvPr id="713" name="楕円 712">
          <a:extLst>
            <a:ext uri="{FF2B5EF4-FFF2-40B4-BE49-F238E27FC236}">
              <a16:creationId xmlns:a16="http://schemas.microsoft.com/office/drawing/2014/main" id="{86118D7D-86D1-4727-BC46-9662D208E060}"/>
            </a:ext>
          </a:extLst>
        </xdr:cNvPr>
        <xdr:cNvSpPr/>
      </xdr:nvSpPr>
      <xdr:spPr>
        <a:xfrm>
          <a:off x="16754475" y="101740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167336</xdr:rowOff>
    </xdr:from>
    <xdr:to>
      <xdr:col>102</xdr:col>
      <xdr:colOff>114300</xdr:colOff>
      <xdr:row>63</xdr:row>
      <xdr:rowOff>1371</xdr:rowOff>
    </xdr:to>
    <xdr:cxnSp macro="">
      <xdr:nvCxnSpPr>
        <xdr:cNvPr id="714" name="直線コネクタ 713">
          <a:extLst>
            <a:ext uri="{FF2B5EF4-FFF2-40B4-BE49-F238E27FC236}">
              <a16:creationId xmlns:a16="http://schemas.microsoft.com/office/drawing/2014/main" id="{2C5B8BEC-A941-4EAF-917C-0EFD70DA3E5E}"/>
            </a:ext>
          </a:extLst>
        </xdr:cNvPr>
        <xdr:cNvCxnSpPr/>
      </xdr:nvCxnSpPr>
      <xdr:spPr>
        <a:xfrm flipV="1">
          <a:off x="16802100" y="102130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5" name="n_1aveValue【学校施設】&#10;一人当たり面積">
          <a:extLst>
            <a:ext uri="{FF2B5EF4-FFF2-40B4-BE49-F238E27FC236}">
              <a16:creationId xmlns:a16="http://schemas.microsoft.com/office/drawing/2014/main" id="{73F075A4-CBCF-4E49-9EA9-8E808C4D94B3}"/>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DF92E201-B577-40A5-B630-12173A0E260F}"/>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7" name="n_3aveValue【学校施設】&#10;一人当たり面積">
          <a:extLst>
            <a:ext uri="{FF2B5EF4-FFF2-40B4-BE49-F238E27FC236}">
              <a16:creationId xmlns:a16="http://schemas.microsoft.com/office/drawing/2014/main" id="{86471179-9ABD-45AC-BEAE-982DB23FE289}"/>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18" name="n_4aveValue【学校施設】&#10;一人当たり面積">
          <a:extLst>
            <a:ext uri="{FF2B5EF4-FFF2-40B4-BE49-F238E27FC236}">
              <a16:creationId xmlns:a16="http://schemas.microsoft.com/office/drawing/2014/main" id="{48CF9624-F31E-4AD2-9518-E7C28AE35995}"/>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25468</xdr:rowOff>
    </xdr:from>
    <xdr:ext cx="469744" cy="259045"/>
    <xdr:sp macro="" textlink="">
      <xdr:nvSpPr>
        <xdr:cNvPr id="719" name="n_1mainValue【学校施設】&#10;一人当たり面積">
          <a:extLst>
            <a:ext uri="{FF2B5EF4-FFF2-40B4-BE49-F238E27FC236}">
              <a16:creationId xmlns:a16="http://schemas.microsoft.com/office/drawing/2014/main" id="{7C4DE85C-6086-4069-A0D3-D7881267529B}"/>
            </a:ext>
          </a:extLst>
        </xdr:cNvPr>
        <xdr:cNvSpPr txBox="1"/>
      </xdr:nvSpPr>
      <xdr:spPr>
        <a:xfrm>
          <a:off x="18983402" y="102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31411</xdr:rowOff>
    </xdr:from>
    <xdr:ext cx="469744" cy="259045"/>
    <xdr:sp macro="" textlink="">
      <xdr:nvSpPr>
        <xdr:cNvPr id="720" name="n_2mainValue【学校施設】&#10;一人当たり面積">
          <a:extLst>
            <a:ext uri="{FF2B5EF4-FFF2-40B4-BE49-F238E27FC236}">
              <a16:creationId xmlns:a16="http://schemas.microsoft.com/office/drawing/2014/main" id="{DC73738D-E350-4B15-A113-E25F6AF7F831}"/>
            </a:ext>
          </a:extLst>
        </xdr:cNvPr>
        <xdr:cNvSpPr txBox="1"/>
      </xdr:nvSpPr>
      <xdr:spPr>
        <a:xfrm>
          <a:off x="18183302" y="1023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37813</xdr:rowOff>
    </xdr:from>
    <xdr:ext cx="469744" cy="259045"/>
    <xdr:sp macro="" textlink="">
      <xdr:nvSpPr>
        <xdr:cNvPr id="721" name="n_3mainValue【学校施設】&#10;一人当たり面積">
          <a:extLst>
            <a:ext uri="{FF2B5EF4-FFF2-40B4-BE49-F238E27FC236}">
              <a16:creationId xmlns:a16="http://schemas.microsoft.com/office/drawing/2014/main" id="{3594416C-6770-4B42-B997-01DC86BDDEC7}"/>
            </a:ext>
          </a:extLst>
        </xdr:cNvPr>
        <xdr:cNvSpPr txBox="1"/>
      </xdr:nvSpPr>
      <xdr:spPr>
        <a:xfrm>
          <a:off x="17383202" y="1024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43298</xdr:rowOff>
    </xdr:from>
    <xdr:ext cx="469744" cy="259045"/>
    <xdr:sp macro="" textlink="">
      <xdr:nvSpPr>
        <xdr:cNvPr id="722" name="n_4mainValue【学校施設】&#10;一人当たり面積">
          <a:extLst>
            <a:ext uri="{FF2B5EF4-FFF2-40B4-BE49-F238E27FC236}">
              <a16:creationId xmlns:a16="http://schemas.microsoft.com/office/drawing/2014/main" id="{66AEDE76-55FC-41BE-88CE-2D8B3693C8AF}"/>
            </a:ext>
          </a:extLst>
        </xdr:cNvPr>
        <xdr:cNvSpPr txBox="1"/>
      </xdr:nvSpPr>
      <xdr:spPr>
        <a:xfrm>
          <a:off x="16592627" y="1025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97E78D0-DE3A-4204-8F56-6638852EC43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9254E6F6-185B-444D-B7FB-E59EB69C5C4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49ED47-6661-4A8F-A63E-CD357916A32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368CD122-D9CF-4E40-8665-2D3B6B11E67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4EDA8FF4-D648-4525-A08C-DE10D18045F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7C146E13-2D8F-4BD2-B85C-4FE19131F94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92AC1CBE-1D3C-4F18-972D-4EFEBAFE151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A615CEC8-C2ED-4C37-9DA0-0E03354529D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C2EADEDF-CE6A-4B61-A2B0-B4A60995DD0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84463955-D0E4-4AD7-A243-E4CE1D1DA5D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BF3C4F01-784B-485F-B7FE-DA26AB7692A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9CE18E45-2923-487C-B230-ADCF82C6E10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DD16FD3F-98DF-4212-A872-AE630644BEBB}"/>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87DA91F6-A6D0-48D8-9C9A-679890F77D81}"/>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FC2D7E66-CF73-4FFF-B83C-155DDC7E8DE8}"/>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EBB5627E-7908-4D55-82D0-9490F4DEEB66}"/>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366542EC-AC08-45DA-A306-6C59D724A3C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D80F539F-9368-478A-891F-2734162D85A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1A464E6-3CA9-4A36-95BB-09268A82833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A480A91A-FDB6-4409-A95F-89C41AA68BE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084C4EF7-C6E5-4F20-8DB2-5ACDD09B315D}"/>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BB1A79ED-6C7F-4EDD-B591-A7000DEF4DC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49212C81-2F93-4175-81BF-D14A48FEC8D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3FBD2BDF-628E-440D-8D62-B1E01EBEAC6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64F671D8-D7FB-483B-A47B-6E9110D2385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FEA0FA7A-83F9-4BBB-B115-F2EEAA75F72E}"/>
            </a:ext>
          </a:extLst>
        </xdr:cNvPr>
        <xdr:cNvCxnSpPr/>
      </xdr:nvCxnSpPr>
      <xdr:spPr>
        <a:xfrm flipV="1">
          <a:off x="14696439" y="12612188"/>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2C53EC32-3556-4A49-A5E4-69A3A00DB70F}"/>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B8DFEC75-4139-4609-B40B-B7A47D5A6D8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F76D0110-E1B1-4FE1-8A82-A9C5EDFE826F}"/>
            </a:ext>
          </a:extLst>
        </xdr:cNvPr>
        <xdr:cNvSpPr txBox="1"/>
      </xdr:nvSpPr>
      <xdr:spPr>
        <a:xfrm>
          <a:off x="14735175" y="12400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1EAFAE2F-C1A5-4EDE-A3A1-9EFD92ECD636}"/>
            </a:ext>
          </a:extLst>
        </xdr:cNvPr>
        <xdr:cNvCxnSpPr/>
      </xdr:nvCxnSpPr>
      <xdr:spPr>
        <a:xfrm>
          <a:off x="14611350"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753" name="【児童館】&#10;有形固定資産減価償却率平均値テキスト">
          <a:extLst>
            <a:ext uri="{FF2B5EF4-FFF2-40B4-BE49-F238E27FC236}">
              <a16:creationId xmlns:a16="http://schemas.microsoft.com/office/drawing/2014/main" id="{FCE729DD-0850-468E-A894-991C395873A1}"/>
            </a:ext>
          </a:extLst>
        </xdr:cNvPr>
        <xdr:cNvSpPr txBox="1"/>
      </xdr:nvSpPr>
      <xdr:spPr>
        <a:xfrm>
          <a:off x="14735175" y="13218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BFBB5073-BF27-476A-952B-7F229090B483}"/>
            </a:ext>
          </a:extLst>
        </xdr:cNvPr>
        <xdr:cNvSpPr/>
      </xdr:nvSpPr>
      <xdr:spPr>
        <a:xfrm>
          <a:off x="14649450" y="133547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15145F9F-FB75-4FB3-9A32-F4A478EE4739}"/>
            </a:ext>
          </a:extLst>
        </xdr:cNvPr>
        <xdr:cNvSpPr/>
      </xdr:nvSpPr>
      <xdr:spPr>
        <a:xfrm>
          <a:off x="13887450" y="133319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FA6A66B7-4DB2-4E0E-912E-4FC2780D388D}"/>
            </a:ext>
          </a:extLst>
        </xdr:cNvPr>
        <xdr:cNvSpPr/>
      </xdr:nvSpPr>
      <xdr:spPr>
        <a:xfrm>
          <a:off x="130968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A846607A-F99C-4929-8B62-AFC6820BDBB3}"/>
            </a:ext>
          </a:extLst>
        </xdr:cNvPr>
        <xdr:cNvSpPr/>
      </xdr:nvSpPr>
      <xdr:spPr>
        <a:xfrm>
          <a:off x="12296775" y="133366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B73597C1-BB19-4C07-9013-F43212287295}"/>
            </a:ext>
          </a:extLst>
        </xdr:cNvPr>
        <xdr:cNvSpPr/>
      </xdr:nvSpPr>
      <xdr:spPr>
        <a:xfrm>
          <a:off x="11487150" y="13380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5DB0917-5F9A-49CD-A7A5-391165534641}"/>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EFD3626-F255-43F5-B96D-8938511BA89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4B14DA8-CDA6-422B-A157-9D4047B5031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446214A-9135-4D24-ABCC-8158FAFB0AF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D93CC10-185C-4F18-8A88-0E83B31C9EE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64" name="楕円 763">
          <a:extLst>
            <a:ext uri="{FF2B5EF4-FFF2-40B4-BE49-F238E27FC236}">
              <a16:creationId xmlns:a16="http://schemas.microsoft.com/office/drawing/2014/main" id="{D24C8DEA-1665-4E3A-A1C3-25755EE610B6}"/>
            </a:ext>
          </a:extLst>
        </xdr:cNvPr>
        <xdr:cNvSpPr/>
      </xdr:nvSpPr>
      <xdr:spPr>
        <a:xfrm>
          <a:off x="14649450" y="133564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50635</xdr:rowOff>
    </xdr:from>
    <xdr:ext cx="405111" cy="259045"/>
    <xdr:sp macro="" textlink="">
      <xdr:nvSpPr>
        <xdr:cNvPr id="765" name="【児童館】&#10;有形固定資産減価償却率該当値テキスト">
          <a:extLst>
            <a:ext uri="{FF2B5EF4-FFF2-40B4-BE49-F238E27FC236}">
              <a16:creationId xmlns:a16="http://schemas.microsoft.com/office/drawing/2014/main" id="{3DDFB509-184C-4624-85B2-82BFB63DF53F}"/>
            </a:ext>
          </a:extLst>
        </xdr:cNvPr>
        <xdr:cNvSpPr txBox="1"/>
      </xdr:nvSpPr>
      <xdr:spPr>
        <a:xfrm>
          <a:off x="14735175" y="1333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168548</xdr:rowOff>
    </xdr:from>
    <xdr:to>
      <xdr:col>81</xdr:col>
      <xdr:colOff>101600</xdr:colOff>
      <xdr:row>82</xdr:row>
      <xdr:rowOff>98698</xdr:rowOff>
    </xdr:to>
    <xdr:sp macro="" textlink="">
      <xdr:nvSpPr>
        <xdr:cNvPr id="766" name="楕円 765">
          <a:extLst>
            <a:ext uri="{FF2B5EF4-FFF2-40B4-BE49-F238E27FC236}">
              <a16:creationId xmlns:a16="http://schemas.microsoft.com/office/drawing/2014/main" id="{CA83C14E-9AAB-46CA-A106-F2A1E318D222}"/>
            </a:ext>
          </a:extLst>
        </xdr:cNvPr>
        <xdr:cNvSpPr/>
      </xdr:nvSpPr>
      <xdr:spPr>
        <a:xfrm>
          <a:off x="13887450" y="132844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47898</xdr:rowOff>
    </xdr:from>
    <xdr:to>
      <xdr:col>85</xdr:col>
      <xdr:colOff>127000</xdr:colOff>
      <xdr:row>82</xdr:row>
      <xdr:rowOff>123008</xdr:rowOff>
    </xdr:to>
    <xdr:cxnSp macro="">
      <xdr:nvCxnSpPr>
        <xdr:cNvPr id="767" name="直線コネクタ 766">
          <a:extLst>
            <a:ext uri="{FF2B5EF4-FFF2-40B4-BE49-F238E27FC236}">
              <a16:creationId xmlns:a16="http://schemas.microsoft.com/office/drawing/2014/main" id="{3560C4FE-D5B6-4560-949A-2263CEA06124}"/>
            </a:ext>
          </a:extLst>
        </xdr:cNvPr>
        <xdr:cNvCxnSpPr/>
      </xdr:nvCxnSpPr>
      <xdr:spPr>
        <a:xfrm>
          <a:off x="13935075" y="13332098"/>
          <a:ext cx="762000" cy="8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91802</xdr:rowOff>
    </xdr:from>
    <xdr:to>
      <xdr:col>76</xdr:col>
      <xdr:colOff>165100</xdr:colOff>
      <xdr:row>82</xdr:row>
      <xdr:rowOff>21952</xdr:rowOff>
    </xdr:to>
    <xdr:sp macro="" textlink="">
      <xdr:nvSpPr>
        <xdr:cNvPr id="768" name="楕円 767">
          <a:extLst>
            <a:ext uri="{FF2B5EF4-FFF2-40B4-BE49-F238E27FC236}">
              <a16:creationId xmlns:a16="http://schemas.microsoft.com/office/drawing/2014/main" id="{34011CE7-2DCD-40B9-8709-E2057B05EE1E}"/>
            </a:ext>
          </a:extLst>
        </xdr:cNvPr>
        <xdr:cNvSpPr/>
      </xdr:nvSpPr>
      <xdr:spPr>
        <a:xfrm>
          <a:off x="13096875" y="13214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142602</xdr:rowOff>
    </xdr:from>
    <xdr:to>
      <xdr:col>81</xdr:col>
      <xdr:colOff>50800</xdr:colOff>
      <xdr:row>82</xdr:row>
      <xdr:rowOff>47898</xdr:rowOff>
    </xdr:to>
    <xdr:cxnSp macro="">
      <xdr:nvCxnSpPr>
        <xdr:cNvPr id="769" name="直線コネクタ 768">
          <a:extLst>
            <a:ext uri="{FF2B5EF4-FFF2-40B4-BE49-F238E27FC236}">
              <a16:creationId xmlns:a16="http://schemas.microsoft.com/office/drawing/2014/main" id="{91F0BDD7-BABB-4BDC-A185-77FE56E98D40}"/>
            </a:ext>
          </a:extLst>
        </xdr:cNvPr>
        <xdr:cNvCxnSpPr/>
      </xdr:nvCxnSpPr>
      <xdr:spPr>
        <a:xfrm>
          <a:off x="13144500" y="13271227"/>
          <a:ext cx="790575" cy="6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16692</xdr:rowOff>
    </xdr:from>
    <xdr:to>
      <xdr:col>72</xdr:col>
      <xdr:colOff>38100</xdr:colOff>
      <xdr:row>81</xdr:row>
      <xdr:rowOff>118292</xdr:rowOff>
    </xdr:to>
    <xdr:sp macro="" textlink="">
      <xdr:nvSpPr>
        <xdr:cNvPr id="770" name="楕円 769">
          <a:extLst>
            <a:ext uri="{FF2B5EF4-FFF2-40B4-BE49-F238E27FC236}">
              <a16:creationId xmlns:a16="http://schemas.microsoft.com/office/drawing/2014/main" id="{E8EF6564-AA02-4EB5-8BF9-969A15F1E77B}"/>
            </a:ext>
          </a:extLst>
        </xdr:cNvPr>
        <xdr:cNvSpPr/>
      </xdr:nvSpPr>
      <xdr:spPr>
        <a:xfrm>
          <a:off x="12296775" y="131421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67492</xdr:rowOff>
    </xdr:from>
    <xdr:to>
      <xdr:col>76</xdr:col>
      <xdr:colOff>114300</xdr:colOff>
      <xdr:row>81</xdr:row>
      <xdr:rowOff>142602</xdr:rowOff>
    </xdr:to>
    <xdr:cxnSp macro="">
      <xdr:nvCxnSpPr>
        <xdr:cNvPr id="771" name="直線コネクタ 770">
          <a:extLst>
            <a:ext uri="{FF2B5EF4-FFF2-40B4-BE49-F238E27FC236}">
              <a16:creationId xmlns:a16="http://schemas.microsoft.com/office/drawing/2014/main" id="{E16097DA-1110-4538-AE81-974263A58B4B}"/>
            </a:ext>
          </a:extLst>
        </xdr:cNvPr>
        <xdr:cNvCxnSpPr/>
      </xdr:nvCxnSpPr>
      <xdr:spPr>
        <a:xfrm>
          <a:off x="12344400" y="13189767"/>
          <a:ext cx="800100" cy="8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772" name="楕円 771">
          <a:extLst>
            <a:ext uri="{FF2B5EF4-FFF2-40B4-BE49-F238E27FC236}">
              <a16:creationId xmlns:a16="http://schemas.microsoft.com/office/drawing/2014/main" id="{A11DDDBD-B6EF-4AD1-BA2E-7FD2A7953D11}"/>
            </a:ext>
          </a:extLst>
        </xdr:cNvPr>
        <xdr:cNvSpPr/>
      </xdr:nvSpPr>
      <xdr:spPr>
        <a:xfrm>
          <a:off x="11487150" y="13076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163830</xdr:rowOff>
    </xdr:from>
    <xdr:to>
      <xdr:col>71</xdr:col>
      <xdr:colOff>177800</xdr:colOff>
      <xdr:row>81</xdr:row>
      <xdr:rowOff>67492</xdr:rowOff>
    </xdr:to>
    <xdr:cxnSp macro="">
      <xdr:nvCxnSpPr>
        <xdr:cNvPr id="773" name="直線コネクタ 772">
          <a:extLst>
            <a:ext uri="{FF2B5EF4-FFF2-40B4-BE49-F238E27FC236}">
              <a16:creationId xmlns:a16="http://schemas.microsoft.com/office/drawing/2014/main" id="{B164AB46-85BE-40B5-BD33-49B46D12C265}"/>
            </a:ext>
          </a:extLst>
        </xdr:cNvPr>
        <xdr:cNvCxnSpPr/>
      </xdr:nvCxnSpPr>
      <xdr:spPr>
        <a:xfrm>
          <a:off x="11534775" y="13124180"/>
          <a:ext cx="809625"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4" name="n_1aveValue【児童館】&#10;有形固定資産減価償却率">
          <a:extLst>
            <a:ext uri="{FF2B5EF4-FFF2-40B4-BE49-F238E27FC236}">
              <a16:creationId xmlns:a16="http://schemas.microsoft.com/office/drawing/2014/main" id="{78A82C76-C120-4E16-A5E8-7F56BC892D18}"/>
            </a:ext>
          </a:extLst>
        </xdr:cNvPr>
        <xdr:cNvSpPr txBox="1"/>
      </xdr:nvSpPr>
      <xdr:spPr>
        <a:xfrm>
          <a:off x="13745219" y="13430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5" name="n_2aveValue【児童館】&#10;有形固定資産減価償却率">
          <a:extLst>
            <a:ext uri="{FF2B5EF4-FFF2-40B4-BE49-F238E27FC236}">
              <a16:creationId xmlns:a16="http://schemas.microsoft.com/office/drawing/2014/main" id="{6FEC386F-65F6-4D4F-B3C2-8C6735713747}"/>
            </a:ext>
          </a:extLst>
        </xdr:cNvPr>
        <xdr:cNvSpPr txBox="1"/>
      </xdr:nvSpPr>
      <xdr:spPr>
        <a:xfrm>
          <a:off x="12964169" y="1341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90C6E463-512F-43E9-9907-4A725C8ED7EB}"/>
            </a:ext>
          </a:extLst>
        </xdr:cNvPr>
        <xdr:cNvSpPr txBox="1"/>
      </xdr:nvSpPr>
      <xdr:spPr>
        <a:xfrm>
          <a:off x="12164069" y="1342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ACFCA6EE-6468-4FC9-8D14-F22C5DBF161D}"/>
            </a:ext>
          </a:extLst>
        </xdr:cNvPr>
        <xdr:cNvSpPr txBox="1"/>
      </xdr:nvSpPr>
      <xdr:spPr>
        <a:xfrm>
          <a:off x="11354444" y="1346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115225</xdr:rowOff>
    </xdr:from>
    <xdr:ext cx="405111" cy="259045"/>
    <xdr:sp macro="" textlink="">
      <xdr:nvSpPr>
        <xdr:cNvPr id="778" name="n_1mainValue【児童館】&#10;有形固定資産減価償却率">
          <a:extLst>
            <a:ext uri="{FF2B5EF4-FFF2-40B4-BE49-F238E27FC236}">
              <a16:creationId xmlns:a16="http://schemas.microsoft.com/office/drawing/2014/main" id="{840F19D7-8D27-4D2D-9DC5-27ACA188D299}"/>
            </a:ext>
          </a:extLst>
        </xdr:cNvPr>
        <xdr:cNvSpPr txBox="1"/>
      </xdr:nvSpPr>
      <xdr:spPr>
        <a:xfrm>
          <a:off x="13745219" y="1307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38479</xdr:rowOff>
    </xdr:from>
    <xdr:ext cx="405111" cy="259045"/>
    <xdr:sp macro="" textlink="">
      <xdr:nvSpPr>
        <xdr:cNvPr id="779" name="n_2mainValue【児童館】&#10;有形固定資産減価償却率">
          <a:extLst>
            <a:ext uri="{FF2B5EF4-FFF2-40B4-BE49-F238E27FC236}">
              <a16:creationId xmlns:a16="http://schemas.microsoft.com/office/drawing/2014/main" id="{F0563AD0-85C2-4532-AE20-AC2D66C635F4}"/>
            </a:ext>
          </a:extLst>
        </xdr:cNvPr>
        <xdr:cNvSpPr txBox="1"/>
      </xdr:nvSpPr>
      <xdr:spPr>
        <a:xfrm>
          <a:off x="12964169" y="13002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134819</xdr:rowOff>
    </xdr:from>
    <xdr:ext cx="405111" cy="259045"/>
    <xdr:sp macro="" textlink="">
      <xdr:nvSpPr>
        <xdr:cNvPr id="780" name="n_3mainValue【児童館】&#10;有形固定資産減価償却率">
          <a:extLst>
            <a:ext uri="{FF2B5EF4-FFF2-40B4-BE49-F238E27FC236}">
              <a16:creationId xmlns:a16="http://schemas.microsoft.com/office/drawing/2014/main" id="{6763CCA4-AA12-4EE0-A0C4-0427DD20FD00}"/>
            </a:ext>
          </a:extLst>
        </xdr:cNvPr>
        <xdr:cNvSpPr txBox="1"/>
      </xdr:nvSpPr>
      <xdr:spPr>
        <a:xfrm>
          <a:off x="12164069" y="1293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81" name="n_4mainValue【児童館】&#10;有形固定資産減価償却率">
          <a:extLst>
            <a:ext uri="{FF2B5EF4-FFF2-40B4-BE49-F238E27FC236}">
              <a16:creationId xmlns:a16="http://schemas.microsoft.com/office/drawing/2014/main" id="{71AE3484-7ABF-406B-B952-4DDD7AA88BF8}"/>
            </a:ext>
          </a:extLst>
        </xdr:cNvPr>
        <xdr:cNvSpPr txBox="1"/>
      </xdr:nvSpPr>
      <xdr:spPr>
        <a:xfrm>
          <a:off x="11354444" y="1286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AA1002B-1330-4715-A59F-7B3C4C2A1A8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48AE8F11-34CC-42C8-85CD-11F0A09975C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F0B2CEA-7596-400D-90E8-2CABBE9B60A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FE878F8-9AF4-499C-9A71-35D98604448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DD2245F-6256-442B-BEAC-7CC8400F6A7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4FA92E0-A0AB-4B68-8C89-5B4884EB84D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F7DE6A9-8C70-463C-8457-1C5C56908F1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25C131B-03CA-4151-9324-A0A77368063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EB91B66-18D7-4042-8097-5F5AC12A615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A732072-A2DB-473D-821B-DCFC0896289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9F093A65-D4C8-41FB-B255-771AD32378B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227BBBF8-2F5A-48FF-B819-EAA30B24FD32}"/>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A2601130-A673-46A2-89C8-7723CC43756D}"/>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D96B74D7-915A-45E3-8AB9-C70BCBCF8AC3}"/>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66DB710-A5E0-4D44-B38C-65C8A99DEB0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DEE1FA94-F37C-45F9-A594-E486036AEC9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16499109-5E7F-4234-B17E-35C6CCD44C7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736F84F8-91B3-4580-91A1-30B9BBB81FDE}"/>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A885C4EC-DC8D-4A20-92BF-B4E61F2B6C9C}"/>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98DA5A05-6728-4CB6-9839-B0578FD61F9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FFE3DDA-9D6F-4BEC-9A53-6DA0A1C6DB8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8CBBB508-ACF4-46C1-9F2B-781F7F38CBF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87FA33CD-AEEC-412C-8A52-5A3E583570F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3E823D01-B3DA-4A25-871F-3A60D85CA704}"/>
            </a:ext>
          </a:extLst>
        </xdr:cNvPr>
        <xdr:cNvCxnSpPr/>
      </xdr:nvCxnSpPr>
      <xdr:spPr>
        <a:xfrm flipV="1">
          <a:off x="19954239" y="126968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CAF2F19B-706D-4FA7-9CD4-75C2C878116A}"/>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63FBBC6D-1972-4136-B39A-603C6D776258}"/>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C73BD7ED-85EB-4CD7-A983-DE10F8CB0178}"/>
            </a:ext>
          </a:extLst>
        </xdr:cNvPr>
        <xdr:cNvSpPr txBox="1"/>
      </xdr:nvSpPr>
      <xdr:spPr>
        <a:xfrm>
          <a:off x="19992975"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087C626F-BC10-4B33-9C4F-6A2261E34C19}"/>
            </a:ext>
          </a:extLst>
        </xdr:cNvPr>
        <xdr:cNvCxnSpPr/>
      </xdr:nvCxnSpPr>
      <xdr:spPr>
        <a:xfrm>
          <a:off x="19878675" y="1269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142B06A2-ED73-473C-9EB9-58AEAB7CE739}"/>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E514BD8A-D482-49E3-B5AE-522C671C1AD5}"/>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564040B0-810D-4E2B-A4E8-0478BE32FCA7}"/>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C4101383-6B0A-4FC9-8251-FBCF4378CAFB}"/>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04B6A2F0-9FF5-4E1E-BC3B-8C0C31403667}"/>
            </a:ext>
          </a:extLst>
        </xdr:cNvPr>
        <xdr:cNvSpPr/>
      </xdr:nvSpPr>
      <xdr:spPr>
        <a:xfrm>
          <a:off x="17554575" y="135921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146979D2-FD0A-42B5-AF2A-8817EB3C6D9C}"/>
            </a:ext>
          </a:extLst>
        </xdr:cNvPr>
        <xdr:cNvSpPr/>
      </xdr:nvSpPr>
      <xdr:spPr>
        <a:xfrm>
          <a:off x="16754475" y="135921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FF0DE3A-130E-4503-ACC1-FAC680AD3CB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1918CAB-5402-42C8-A80F-20B9BC87780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D94E954-F560-4E4B-A0C2-F08482384C3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8DB766A-6659-4B8B-935F-65D1854407C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2284CC5-7D4A-45B4-BB48-75CE4D878A8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821" name="楕円 820">
          <a:extLst>
            <a:ext uri="{FF2B5EF4-FFF2-40B4-BE49-F238E27FC236}">
              <a16:creationId xmlns:a16="http://schemas.microsoft.com/office/drawing/2014/main" id="{EEE933E0-86D7-445D-B78F-20D5720C465C}"/>
            </a:ext>
          </a:extLst>
        </xdr:cNvPr>
        <xdr:cNvSpPr/>
      </xdr:nvSpPr>
      <xdr:spPr>
        <a:xfrm>
          <a:off x="19897725"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822" name="【児童館】&#10;一人当たり面積該当値テキスト">
          <a:extLst>
            <a:ext uri="{FF2B5EF4-FFF2-40B4-BE49-F238E27FC236}">
              <a16:creationId xmlns:a16="http://schemas.microsoft.com/office/drawing/2014/main" id="{02A43246-ED41-408B-90E9-494CCB19C05D}"/>
            </a:ext>
          </a:extLst>
        </xdr:cNvPr>
        <xdr:cNvSpPr txBox="1"/>
      </xdr:nvSpPr>
      <xdr:spPr>
        <a:xfrm>
          <a:off x="199929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23" name="楕円 822">
          <a:extLst>
            <a:ext uri="{FF2B5EF4-FFF2-40B4-BE49-F238E27FC236}">
              <a16:creationId xmlns:a16="http://schemas.microsoft.com/office/drawing/2014/main" id="{FC545147-E276-45B5-B773-A8BE2E94CEAC}"/>
            </a:ext>
          </a:extLst>
        </xdr:cNvPr>
        <xdr:cNvSpPr/>
      </xdr:nvSpPr>
      <xdr:spPr>
        <a:xfrm>
          <a:off x="191547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824" name="直線コネクタ 823">
          <a:extLst>
            <a:ext uri="{FF2B5EF4-FFF2-40B4-BE49-F238E27FC236}">
              <a16:creationId xmlns:a16="http://schemas.microsoft.com/office/drawing/2014/main" id="{FDFEE26D-5E84-446B-8A7D-4BD27BCA8630}"/>
            </a:ext>
          </a:extLst>
        </xdr:cNvPr>
        <xdr:cNvCxnSpPr/>
      </xdr:nvCxnSpPr>
      <xdr:spPr>
        <a:xfrm>
          <a:off x="19202400" y="139731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25" name="楕円 824">
          <a:extLst>
            <a:ext uri="{FF2B5EF4-FFF2-40B4-BE49-F238E27FC236}">
              <a16:creationId xmlns:a16="http://schemas.microsoft.com/office/drawing/2014/main" id="{05911017-8BB9-4ABA-BD8E-48664B33CA42}"/>
            </a:ext>
          </a:extLst>
        </xdr:cNvPr>
        <xdr:cNvSpPr/>
      </xdr:nvSpPr>
      <xdr:spPr>
        <a:xfrm>
          <a:off x="183451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826" name="直線コネクタ 825">
          <a:extLst>
            <a:ext uri="{FF2B5EF4-FFF2-40B4-BE49-F238E27FC236}">
              <a16:creationId xmlns:a16="http://schemas.microsoft.com/office/drawing/2014/main" id="{796A1974-C098-424D-900A-F5F985955C2F}"/>
            </a:ext>
          </a:extLst>
        </xdr:cNvPr>
        <xdr:cNvCxnSpPr/>
      </xdr:nvCxnSpPr>
      <xdr:spPr>
        <a:xfrm>
          <a:off x="18392775" y="13973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827" name="楕円 826">
          <a:extLst>
            <a:ext uri="{FF2B5EF4-FFF2-40B4-BE49-F238E27FC236}">
              <a16:creationId xmlns:a16="http://schemas.microsoft.com/office/drawing/2014/main" id="{A990B534-B753-46F5-9BC8-088E66B5C296}"/>
            </a:ext>
          </a:extLst>
        </xdr:cNvPr>
        <xdr:cNvSpPr/>
      </xdr:nvSpPr>
      <xdr:spPr>
        <a:xfrm>
          <a:off x="17554575" y="13935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828" name="直線コネクタ 827">
          <a:extLst>
            <a:ext uri="{FF2B5EF4-FFF2-40B4-BE49-F238E27FC236}">
              <a16:creationId xmlns:a16="http://schemas.microsoft.com/office/drawing/2014/main" id="{AC535E26-41EA-486C-8737-EF0EED3DFBDF}"/>
            </a:ext>
          </a:extLst>
        </xdr:cNvPr>
        <xdr:cNvCxnSpPr/>
      </xdr:nvCxnSpPr>
      <xdr:spPr>
        <a:xfrm>
          <a:off x="17602200" y="139731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829" name="楕円 828">
          <a:extLst>
            <a:ext uri="{FF2B5EF4-FFF2-40B4-BE49-F238E27FC236}">
              <a16:creationId xmlns:a16="http://schemas.microsoft.com/office/drawing/2014/main" id="{14F16BBD-FF88-42B3-8FC3-7383DBA3543E}"/>
            </a:ext>
          </a:extLst>
        </xdr:cNvPr>
        <xdr:cNvSpPr/>
      </xdr:nvSpPr>
      <xdr:spPr>
        <a:xfrm>
          <a:off x="167544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830" name="直線コネクタ 829">
          <a:extLst>
            <a:ext uri="{FF2B5EF4-FFF2-40B4-BE49-F238E27FC236}">
              <a16:creationId xmlns:a16="http://schemas.microsoft.com/office/drawing/2014/main" id="{50E54FFE-B8CC-488E-8874-AB5978AAA1E6}"/>
            </a:ext>
          </a:extLst>
        </xdr:cNvPr>
        <xdr:cNvCxnSpPr/>
      </xdr:nvCxnSpPr>
      <xdr:spPr>
        <a:xfrm>
          <a:off x="16802100" y="139731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EA0AD249-4230-47EE-8F66-C1E8F978F602}"/>
            </a:ext>
          </a:extLst>
        </xdr:cNvPr>
        <xdr:cNvSpPr txBox="1"/>
      </xdr:nvSpPr>
      <xdr:spPr>
        <a:xfrm>
          <a:off x="189834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6D345C5A-5686-483D-844C-228935278492}"/>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A97E86CA-B2EF-475F-986B-A15517822D60}"/>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4" name="n_4aveValue【児童館】&#10;一人当たり面積">
          <a:extLst>
            <a:ext uri="{FF2B5EF4-FFF2-40B4-BE49-F238E27FC236}">
              <a16:creationId xmlns:a16="http://schemas.microsoft.com/office/drawing/2014/main" id="{5E6AC54B-EB7F-4994-AFBD-674013440D2D}"/>
            </a:ext>
          </a:extLst>
        </xdr:cNvPr>
        <xdr:cNvSpPr txBox="1"/>
      </xdr:nvSpPr>
      <xdr:spPr>
        <a:xfrm>
          <a:off x="165926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5" name="n_1mainValue【児童館】&#10;一人当たり面積">
          <a:extLst>
            <a:ext uri="{FF2B5EF4-FFF2-40B4-BE49-F238E27FC236}">
              <a16:creationId xmlns:a16="http://schemas.microsoft.com/office/drawing/2014/main" id="{91998CE2-A3BC-4147-96E0-F0192A486D50}"/>
            </a:ext>
          </a:extLst>
        </xdr:cNvPr>
        <xdr:cNvSpPr txBox="1"/>
      </xdr:nvSpPr>
      <xdr:spPr>
        <a:xfrm>
          <a:off x="189834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36" name="n_2mainValue【児童館】&#10;一人当たり面積">
          <a:extLst>
            <a:ext uri="{FF2B5EF4-FFF2-40B4-BE49-F238E27FC236}">
              <a16:creationId xmlns:a16="http://schemas.microsoft.com/office/drawing/2014/main" id="{E27C93E8-F623-4D9A-B857-E8C4FF887F48}"/>
            </a:ext>
          </a:extLst>
        </xdr:cNvPr>
        <xdr:cNvSpPr txBox="1"/>
      </xdr:nvSpPr>
      <xdr:spPr>
        <a:xfrm>
          <a:off x="181833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837" name="n_3mainValue【児童館】&#10;一人当たり面積">
          <a:extLst>
            <a:ext uri="{FF2B5EF4-FFF2-40B4-BE49-F238E27FC236}">
              <a16:creationId xmlns:a16="http://schemas.microsoft.com/office/drawing/2014/main" id="{1DB715CF-BF1B-43FD-91EC-1C4E0178FDBD}"/>
            </a:ext>
          </a:extLst>
        </xdr:cNvPr>
        <xdr:cNvSpPr txBox="1"/>
      </xdr:nvSpPr>
      <xdr:spPr>
        <a:xfrm>
          <a:off x="173832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838" name="n_4mainValue【児童館】&#10;一人当たり面積">
          <a:extLst>
            <a:ext uri="{FF2B5EF4-FFF2-40B4-BE49-F238E27FC236}">
              <a16:creationId xmlns:a16="http://schemas.microsoft.com/office/drawing/2014/main" id="{56AA6D02-6E9C-4363-ADA3-C8678F880F2A}"/>
            </a:ext>
          </a:extLst>
        </xdr:cNvPr>
        <xdr:cNvSpPr txBox="1"/>
      </xdr:nvSpPr>
      <xdr:spPr>
        <a:xfrm>
          <a:off x="16592627"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D057B8E0-129F-473B-BF16-038113E5F28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51FC3261-62DE-4204-BBA8-16D809834D5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9A02BBAB-A864-43C0-9FC2-71F99FF249F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605E586-C8FB-4CDC-ADB7-8460BC9726B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5923496-2C1A-4BD7-BEE8-E0DF930FB9B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65158FD0-9312-4EF4-B98D-CF879240AB7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755F1040-1F2F-4709-A3E8-460A1A38EBC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40D411BE-BF69-4AB2-809F-636A1152837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9CC799AA-20A6-4C20-A54A-A9706B4EDD9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C7FDB3B-AA6B-4069-9683-525E48D67EB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B5215AB-0071-4B45-B64F-1C21907198D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FA9B63EE-853E-49FD-A9FB-F2A6D2C1011D}"/>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2F1FB80F-E6C8-44AD-85F1-8811178AE02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2BE48104-56A8-4341-BAA4-A7836C5AA28D}"/>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61116380-87CD-41D6-9487-5E8ADA0E0B4E}"/>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79A5085F-D628-4048-8870-F5581846FA86}"/>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91801403-2BFF-4F6F-832B-FE7F3CE076C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11BB7818-777E-4BC6-AED1-6C8A29CD3BF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D54F178D-31B6-4E75-B774-A719E0C0A22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90753016-66A3-4335-8BDF-B4A8A6EE3F7A}"/>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D7144EFC-DC2D-4412-B5D8-8434DFE9873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7D49A3CA-9045-48CB-AA72-97558214B44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152C6F83-7B09-4E01-AD64-1109B987074A}"/>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D2F6FCC9-1A10-4B46-A543-08A3067AB35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4BBAA336-AEF2-4F28-84CD-178FF9CBE827}"/>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96387490-3393-4815-81C7-8F3D2E4921A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5258FF8F-2423-4755-A4F8-785197EBD565}"/>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AB2219F0-EA26-4E13-AA6C-5EFB51C9EA75}"/>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04971283-6801-4239-BBCF-C5134588DB56}"/>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30C59990-CF0F-4A6A-8C95-CFF768D8C45A}"/>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D13F9F68-476D-4293-BF66-C6F6515DC193}"/>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EEDCB91B-955F-46EA-AA5A-45C7D8F23DA7}"/>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9C68C148-6E5A-4127-8F6E-E5E63764A98E}"/>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45DB0303-F73F-4FEE-84B3-610258997C84}"/>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E6742FD5-2E39-44F2-8FE2-9A2912DDA5F1}"/>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2082370-3F3E-41C3-9653-6F7753C844D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1758005-1DB5-4226-A123-2EE422F4481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073E623-650E-498D-96A6-31D18E4E5D1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91245FF-BE8E-49B3-B82C-4AD38321672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CA47778-2CC7-41CB-AE76-2FCF58E3EF1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154939</xdr:rowOff>
    </xdr:from>
    <xdr:to>
      <xdr:col>85</xdr:col>
      <xdr:colOff>177800</xdr:colOff>
      <xdr:row>108</xdr:row>
      <xdr:rowOff>85089</xdr:rowOff>
    </xdr:to>
    <xdr:sp macro="" textlink="">
      <xdr:nvSpPr>
        <xdr:cNvPr id="879" name="楕円 878">
          <a:extLst>
            <a:ext uri="{FF2B5EF4-FFF2-40B4-BE49-F238E27FC236}">
              <a16:creationId xmlns:a16="http://schemas.microsoft.com/office/drawing/2014/main" id="{E97465D7-3491-4354-AFBD-46D12D2176B0}"/>
            </a:ext>
          </a:extLst>
        </xdr:cNvPr>
        <xdr:cNvSpPr/>
      </xdr:nvSpPr>
      <xdr:spPr>
        <a:xfrm>
          <a:off x="14649450" y="176428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69866</xdr:rowOff>
    </xdr:from>
    <xdr:ext cx="405111" cy="259045"/>
    <xdr:sp macro="" textlink="">
      <xdr:nvSpPr>
        <xdr:cNvPr id="880" name="【公民館】&#10;有形固定資産減価償却率該当値テキスト">
          <a:extLst>
            <a:ext uri="{FF2B5EF4-FFF2-40B4-BE49-F238E27FC236}">
              <a16:creationId xmlns:a16="http://schemas.microsoft.com/office/drawing/2014/main" id="{5E825620-BA7C-47E0-AE03-F4729CDDA7B7}"/>
            </a:ext>
          </a:extLst>
        </xdr:cNvPr>
        <xdr:cNvSpPr txBox="1"/>
      </xdr:nvSpPr>
      <xdr:spPr>
        <a:xfrm>
          <a:off x="14735175"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116839</xdr:rowOff>
    </xdr:from>
    <xdr:to>
      <xdr:col>81</xdr:col>
      <xdr:colOff>101600</xdr:colOff>
      <xdr:row>108</xdr:row>
      <xdr:rowOff>46989</xdr:rowOff>
    </xdr:to>
    <xdr:sp macro="" textlink="">
      <xdr:nvSpPr>
        <xdr:cNvPr id="881" name="楕円 880">
          <a:extLst>
            <a:ext uri="{FF2B5EF4-FFF2-40B4-BE49-F238E27FC236}">
              <a16:creationId xmlns:a16="http://schemas.microsoft.com/office/drawing/2014/main" id="{D581D178-06E3-4FBB-B337-5F76BEBF3613}"/>
            </a:ext>
          </a:extLst>
        </xdr:cNvPr>
        <xdr:cNvSpPr/>
      </xdr:nvSpPr>
      <xdr:spPr>
        <a:xfrm>
          <a:off x="13887450" y="17604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167639</xdr:rowOff>
    </xdr:from>
    <xdr:to>
      <xdr:col>85</xdr:col>
      <xdr:colOff>127000</xdr:colOff>
      <xdr:row>108</xdr:row>
      <xdr:rowOff>34289</xdr:rowOff>
    </xdr:to>
    <xdr:cxnSp macro="">
      <xdr:nvCxnSpPr>
        <xdr:cNvPr id="882" name="直線コネクタ 881">
          <a:extLst>
            <a:ext uri="{FF2B5EF4-FFF2-40B4-BE49-F238E27FC236}">
              <a16:creationId xmlns:a16="http://schemas.microsoft.com/office/drawing/2014/main" id="{53FC60C5-A0F3-4A4E-A466-D97886686460}"/>
            </a:ext>
          </a:extLst>
        </xdr:cNvPr>
        <xdr:cNvCxnSpPr/>
      </xdr:nvCxnSpPr>
      <xdr:spPr>
        <a:xfrm>
          <a:off x="13935075" y="1765236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101600</xdr:rowOff>
    </xdr:from>
    <xdr:to>
      <xdr:col>76</xdr:col>
      <xdr:colOff>165100</xdr:colOff>
      <xdr:row>108</xdr:row>
      <xdr:rowOff>31750</xdr:rowOff>
    </xdr:to>
    <xdr:sp macro="" textlink="">
      <xdr:nvSpPr>
        <xdr:cNvPr id="883" name="楕円 882">
          <a:extLst>
            <a:ext uri="{FF2B5EF4-FFF2-40B4-BE49-F238E27FC236}">
              <a16:creationId xmlns:a16="http://schemas.microsoft.com/office/drawing/2014/main" id="{8429CD11-77A6-432A-8491-BFEFBD93F0F2}"/>
            </a:ext>
          </a:extLst>
        </xdr:cNvPr>
        <xdr:cNvSpPr/>
      </xdr:nvSpPr>
      <xdr:spPr>
        <a:xfrm>
          <a:off x="13096875" y="17592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152400</xdr:rowOff>
    </xdr:from>
    <xdr:to>
      <xdr:col>81</xdr:col>
      <xdr:colOff>50800</xdr:colOff>
      <xdr:row>107</xdr:row>
      <xdr:rowOff>167639</xdr:rowOff>
    </xdr:to>
    <xdr:cxnSp macro="">
      <xdr:nvCxnSpPr>
        <xdr:cNvPr id="884" name="直線コネクタ 883">
          <a:extLst>
            <a:ext uri="{FF2B5EF4-FFF2-40B4-BE49-F238E27FC236}">
              <a16:creationId xmlns:a16="http://schemas.microsoft.com/office/drawing/2014/main" id="{C47913C5-0970-4CE1-8E4E-92F73772E24F}"/>
            </a:ext>
          </a:extLst>
        </xdr:cNvPr>
        <xdr:cNvCxnSpPr/>
      </xdr:nvCxnSpPr>
      <xdr:spPr>
        <a:xfrm>
          <a:off x="13144500" y="17640300"/>
          <a:ext cx="7905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86361</xdr:rowOff>
    </xdr:from>
    <xdr:to>
      <xdr:col>72</xdr:col>
      <xdr:colOff>38100</xdr:colOff>
      <xdr:row>108</xdr:row>
      <xdr:rowOff>16511</xdr:rowOff>
    </xdr:to>
    <xdr:sp macro="" textlink="">
      <xdr:nvSpPr>
        <xdr:cNvPr id="885" name="楕円 884">
          <a:extLst>
            <a:ext uri="{FF2B5EF4-FFF2-40B4-BE49-F238E27FC236}">
              <a16:creationId xmlns:a16="http://schemas.microsoft.com/office/drawing/2014/main" id="{E15051AD-00CB-4CAB-B202-24314AD8CF3F}"/>
            </a:ext>
          </a:extLst>
        </xdr:cNvPr>
        <xdr:cNvSpPr/>
      </xdr:nvSpPr>
      <xdr:spPr>
        <a:xfrm>
          <a:off x="12296775" y="17571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137161</xdr:rowOff>
    </xdr:from>
    <xdr:to>
      <xdr:col>76</xdr:col>
      <xdr:colOff>114300</xdr:colOff>
      <xdr:row>107</xdr:row>
      <xdr:rowOff>152400</xdr:rowOff>
    </xdr:to>
    <xdr:cxnSp macro="">
      <xdr:nvCxnSpPr>
        <xdr:cNvPr id="886" name="直線コネクタ 885">
          <a:extLst>
            <a:ext uri="{FF2B5EF4-FFF2-40B4-BE49-F238E27FC236}">
              <a16:creationId xmlns:a16="http://schemas.microsoft.com/office/drawing/2014/main" id="{D160776B-0848-4B0E-BA89-C721AFA0CCEC}"/>
            </a:ext>
          </a:extLst>
        </xdr:cNvPr>
        <xdr:cNvCxnSpPr/>
      </xdr:nvCxnSpPr>
      <xdr:spPr>
        <a:xfrm>
          <a:off x="12344400" y="17628236"/>
          <a:ext cx="8001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53975</xdr:rowOff>
    </xdr:from>
    <xdr:to>
      <xdr:col>67</xdr:col>
      <xdr:colOff>101600</xdr:colOff>
      <xdr:row>107</xdr:row>
      <xdr:rowOff>155575</xdr:rowOff>
    </xdr:to>
    <xdr:sp macro="" textlink="">
      <xdr:nvSpPr>
        <xdr:cNvPr id="887" name="楕円 886">
          <a:extLst>
            <a:ext uri="{FF2B5EF4-FFF2-40B4-BE49-F238E27FC236}">
              <a16:creationId xmlns:a16="http://schemas.microsoft.com/office/drawing/2014/main" id="{CFDD0A13-A355-44A6-9AC4-4D28DE597353}"/>
            </a:ext>
          </a:extLst>
        </xdr:cNvPr>
        <xdr:cNvSpPr/>
      </xdr:nvSpPr>
      <xdr:spPr>
        <a:xfrm>
          <a:off x="11487150" y="17541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104775</xdr:rowOff>
    </xdr:from>
    <xdr:to>
      <xdr:col>71</xdr:col>
      <xdr:colOff>177800</xdr:colOff>
      <xdr:row>107</xdr:row>
      <xdr:rowOff>137161</xdr:rowOff>
    </xdr:to>
    <xdr:cxnSp macro="">
      <xdr:nvCxnSpPr>
        <xdr:cNvPr id="888" name="直線コネクタ 887">
          <a:extLst>
            <a:ext uri="{FF2B5EF4-FFF2-40B4-BE49-F238E27FC236}">
              <a16:creationId xmlns:a16="http://schemas.microsoft.com/office/drawing/2014/main" id="{E7767FD3-19AD-413F-B6B0-CC710D643460}"/>
            </a:ext>
          </a:extLst>
        </xdr:cNvPr>
        <xdr:cNvCxnSpPr/>
      </xdr:nvCxnSpPr>
      <xdr:spPr>
        <a:xfrm>
          <a:off x="11534775" y="17589500"/>
          <a:ext cx="809625"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CE88E463-3602-4994-B997-57875C8EAEF9}"/>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13E44552-748A-493E-A530-F2C068B2A6A4}"/>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8B9B5572-6605-4311-9997-1F2D5F9235C7}"/>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2" name="n_4aveValue【公民館】&#10;有形固定資産減価償却率">
          <a:extLst>
            <a:ext uri="{FF2B5EF4-FFF2-40B4-BE49-F238E27FC236}">
              <a16:creationId xmlns:a16="http://schemas.microsoft.com/office/drawing/2014/main" id="{083D644A-8CEB-4247-BCEE-088E2010E9E0}"/>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38116</xdr:rowOff>
    </xdr:from>
    <xdr:ext cx="405111" cy="259045"/>
    <xdr:sp macro="" textlink="">
      <xdr:nvSpPr>
        <xdr:cNvPr id="893" name="n_1mainValue【公民館】&#10;有形固定資産減価償却率">
          <a:extLst>
            <a:ext uri="{FF2B5EF4-FFF2-40B4-BE49-F238E27FC236}">
              <a16:creationId xmlns:a16="http://schemas.microsoft.com/office/drawing/2014/main" id="{F9E71564-5468-46B1-A21A-737EFDF64400}"/>
            </a:ext>
          </a:extLst>
        </xdr:cNvPr>
        <xdr:cNvSpPr txBox="1"/>
      </xdr:nvSpPr>
      <xdr:spPr>
        <a:xfrm>
          <a:off x="13745219"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22877</xdr:rowOff>
    </xdr:from>
    <xdr:ext cx="405111" cy="259045"/>
    <xdr:sp macro="" textlink="">
      <xdr:nvSpPr>
        <xdr:cNvPr id="894" name="n_2mainValue【公民館】&#10;有形固定資産減価償却率">
          <a:extLst>
            <a:ext uri="{FF2B5EF4-FFF2-40B4-BE49-F238E27FC236}">
              <a16:creationId xmlns:a16="http://schemas.microsoft.com/office/drawing/2014/main" id="{C5AD0DE7-66C1-4085-AB5C-DB029D9A210C}"/>
            </a:ext>
          </a:extLst>
        </xdr:cNvPr>
        <xdr:cNvSpPr txBox="1"/>
      </xdr:nvSpPr>
      <xdr:spPr>
        <a:xfrm>
          <a:off x="12964169" y="1768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7638</xdr:rowOff>
    </xdr:from>
    <xdr:ext cx="405111" cy="259045"/>
    <xdr:sp macro="" textlink="">
      <xdr:nvSpPr>
        <xdr:cNvPr id="895" name="n_3mainValue【公民館】&#10;有形固定資産減価償却率">
          <a:extLst>
            <a:ext uri="{FF2B5EF4-FFF2-40B4-BE49-F238E27FC236}">
              <a16:creationId xmlns:a16="http://schemas.microsoft.com/office/drawing/2014/main" id="{8557DEE6-E78A-4F38-B4ED-5BC56EE1E24A}"/>
            </a:ext>
          </a:extLst>
        </xdr:cNvPr>
        <xdr:cNvSpPr txBox="1"/>
      </xdr:nvSpPr>
      <xdr:spPr>
        <a:xfrm>
          <a:off x="12164069" y="1767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146702</xdr:rowOff>
    </xdr:from>
    <xdr:ext cx="405111" cy="259045"/>
    <xdr:sp macro="" textlink="">
      <xdr:nvSpPr>
        <xdr:cNvPr id="896" name="n_4mainValue【公民館】&#10;有形固定資産減価償却率">
          <a:extLst>
            <a:ext uri="{FF2B5EF4-FFF2-40B4-BE49-F238E27FC236}">
              <a16:creationId xmlns:a16="http://schemas.microsoft.com/office/drawing/2014/main" id="{9F833142-7696-4628-8199-973742857980}"/>
            </a:ext>
          </a:extLst>
        </xdr:cNvPr>
        <xdr:cNvSpPr txBox="1"/>
      </xdr:nvSpPr>
      <xdr:spPr>
        <a:xfrm>
          <a:off x="113544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F101B096-FDF8-4B21-879D-2595F03C508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922935-67C5-404D-A517-9597E6EE16E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4DD2705E-879C-4CCF-B6DD-12E5D1FE087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D4D996E9-5565-4675-AC4B-CA68249E147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8B139C14-619E-4F82-BB1B-21BD9212F97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BA37D387-261D-4157-A51A-12BC4002631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B762D38D-9311-4EF3-9AB9-77DCCA546CE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124815C0-9A4C-4005-95C8-8050BE86AA7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37297921-C647-4891-804B-64EA8BA4E20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BF306F19-6B97-4036-9889-50149D22B9D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A269E10E-7178-4159-84BB-EF49FB469F08}"/>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1FADF163-F089-4955-A4C3-E384944F24B3}"/>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737451DC-DCE4-417F-ADE8-C30C31462D4E}"/>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B76DDD38-BF75-4307-AF35-7F723A652F7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06160001-E793-48A2-B8AA-1DEC6A05A47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75FB6247-966C-41F8-8F68-F841EDD612D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7A9E6EE4-C3B5-4BEA-9856-396A7CCE207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F06E9F02-BD69-46F0-851C-0EC59F40E91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F163967D-89D9-46DC-A3AC-7D8D12ECB38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71E58F25-CAE2-4914-9717-0421D7E4771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A7E10A71-8E6F-4373-AB8B-F7980B1A1EC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75753EC2-ED84-4CBD-AE66-00D4DBD2C4BA}"/>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286E8472-814B-48C9-83A0-B0732D98D220}"/>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4FD5B949-A713-4422-8160-5FEDAF9047AE}"/>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E72970AD-30A3-4741-AA98-CE3D2B4EB4F9}"/>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F66D2E11-DFC5-4702-B4CC-D999B567FBB6}"/>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1587ADA1-8FA2-44AA-8DF1-8F893B74A678}"/>
            </a:ext>
          </a:extLst>
        </xdr:cNvPr>
        <xdr:cNvSpPr txBox="1"/>
      </xdr:nvSpPr>
      <xdr:spPr>
        <a:xfrm>
          <a:off x="19992975" y="17342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B03615FA-7F5C-4385-8A0C-E2712E73DBCA}"/>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572FD10F-45BA-4AE4-BB9D-2001D702584D}"/>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A4459DCA-C0E7-4E24-B405-947400168AF5}"/>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E5C480C4-BDE4-4CBA-8C33-1EBDF6D4F0FB}"/>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8F416E8A-572C-41AC-8F74-20DB216D44FB}"/>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EBCE6A8-59BF-4A9D-B48C-9F1FDBD57A9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3C5C698-A9AE-4598-9C80-0793C698650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24BB446B-605F-4774-9F86-D5DF2665BEB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3F0099A-7A75-4FFA-A3CC-F8EB1808739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AE280CD4-6BF2-4DC6-B60F-A325DAD7527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80263</xdr:rowOff>
    </xdr:from>
    <xdr:to>
      <xdr:col>116</xdr:col>
      <xdr:colOff>114300</xdr:colOff>
      <xdr:row>108</xdr:row>
      <xdr:rowOff>10413</xdr:rowOff>
    </xdr:to>
    <xdr:sp macro="" textlink="">
      <xdr:nvSpPr>
        <xdr:cNvPr id="934" name="楕円 933">
          <a:extLst>
            <a:ext uri="{FF2B5EF4-FFF2-40B4-BE49-F238E27FC236}">
              <a16:creationId xmlns:a16="http://schemas.microsoft.com/office/drawing/2014/main" id="{7A48EEBD-1CC9-4C6C-B78C-64FD9EA0DC61}"/>
            </a:ext>
          </a:extLst>
        </xdr:cNvPr>
        <xdr:cNvSpPr/>
      </xdr:nvSpPr>
      <xdr:spPr>
        <a:xfrm>
          <a:off x="19897725" y="175713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166640</xdr:rowOff>
    </xdr:from>
    <xdr:ext cx="469744" cy="259045"/>
    <xdr:sp macro="" textlink="">
      <xdr:nvSpPr>
        <xdr:cNvPr id="935" name="【公民館】&#10;一人当たり面積該当値テキスト">
          <a:extLst>
            <a:ext uri="{FF2B5EF4-FFF2-40B4-BE49-F238E27FC236}">
              <a16:creationId xmlns:a16="http://schemas.microsoft.com/office/drawing/2014/main" id="{46980F40-D837-4647-92DD-47356F56C97A}"/>
            </a:ext>
          </a:extLst>
        </xdr:cNvPr>
        <xdr:cNvSpPr txBox="1"/>
      </xdr:nvSpPr>
      <xdr:spPr>
        <a:xfrm>
          <a:off x="19992975" y="17479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82550</xdr:rowOff>
    </xdr:from>
    <xdr:to>
      <xdr:col>112</xdr:col>
      <xdr:colOff>38100</xdr:colOff>
      <xdr:row>108</xdr:row>
      <xdr:rowOff>12700</xdr:rowOff>
    </xdr:to>
    <xdr:sp macro="" textlink="">
      <xdr:nvSpPr>
        <xdr:cNvPr id="936" name="楕円 935">
          <a:extLst>
            <a:ext uri="{FF2B5EF4-FFF2-40B4-BE49-F238E27FC236}">
              <a16:creationId xmlns:a16="http://schemas.microsoft.com/office/drawing/2014/main" id="{35CBDFCA-2CAF-40B2-8371-F5C69FE5167A}"/>
            </a:ext>
          </a:extLst>
        </xdr:cNvPr>
        <xdr:cNvSpPr/>
      </xdr:nvSpPr>
      <xdr:spPr>
        <a:xfrm>
          <a:off x="19154775" y="1757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131063</xdr:rowOff>
    </xdr:from>
    <xdr:to>
      <xdr:col>116</xdr:col>
      <xdr:colOff>63500</xdr:colOff>
      <xdr:row>107</xdr:row>
      <xdr:rowOff>133350</xdr:rowOff>
    </xdr:to>
    <xdr:cxnSp macro="">
      <xdr:nvCxnSpPr>
        <xdr:cNvPr id="937" name="直線コネクタ 936">
          <a:extLst>
            <a:ext uri="{FF2B5EF4-FFF2-40B4-BE49-F238E27FC236}">
              <a16:creationId xmlns:a16="http://schemas.microsoft.com/office/drawing/2014/main" id="{2188C066-46D9-4302-8EC3-EE02C7457B17}"/>
            </a:ext>
          </a:extLst>
        </xdr:cNvPr>
        <xdr:cNvCxnSpPr/>
      </xdr:nvCxnSpPr>
      <xdr:spPr>
        <a:xfrm flipV="1">
          <a:off x="19202400" y="17618963"/>
          <a:ext cx="7524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82550</xdr:rowOff>
    </xdr:from>
    <xdr:to>
      <xdr:col>107</xdr:col>
      <xdr:colOff>101600</xdr:colOff>
      <xdr:row>108</xdr:row>
      <xdr:rowOff>12700</xdr:rowOff>
    </xdr:to>
    <xdr:sp macro="" textlink="">
      <xdr:nvSpPr>
        <xdr:cNvPr id="938" name="楕円 937">
          <a:extLst>
            <a:ext uri="{FF2B5EF4-FFF2-40B4-BE49-F238E27FC236}">
              <a16:creationId xmlns:a16="http://schemas.microsoft.com/office/drawing/2014/main" id="{FB70C5E5-A2BD-450D-92BC-C4B6C0CABF99}"/>
            </a:ext>
          </a:extLst>
        </xdr:cNvPr>
        <xdr:cNvSpPr/>
      </xdr:nvSpPr>
      <xdr:spPr>
        <a:xfrm>
          <a:off x="18345150" y="1757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133350</xdr:rowOff>
    </xdr:from>
    <xdr:to>
      <xdr:col>111</xdr:col>
      <xdr:colOff>177800</xdr:colOff>
      <xdr:row>107</xdr:row>
      <xdr:rowOff>133350</xdr:rowOff>
    </xdr:to>
    <xdr:cxnSp macro="">
      <xdr:nvCxnSpPr>
        <xdr:cNvPr id="939" name="直線コネクタ 938">
          <a:extLst>
            <a:ext uri="{FF2B5EF4-FFF2-40B4-BE49-F238E27FC236}">
              <a16:creationId xmlns:a16="http://schemas.microsoft.com/office/drawing/2014/main" id="{72AD359D-E278-47A1-ABB1-6E9C438B4EB5}"/>
            </a:ext>
          </a:extLst>
        </xdr:cNvPr>
        <xdr:cNvCxnSpPr/>
      </xdr:nvCxnSpPr>
      <xdr:spPr>
        <a:xfrm>
          <a:off x="18392775" y="176212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84837</xdr:rowOff>
    </xdr:from>
    <xdr:to>
      <xdr:col>102</xdr:col>
      <xdr:colOff>165100</xdr:colOff>
      <xdr:row>108</xdr:row>
      <xdr:rowOff>14987</xdr:rowOff>
    </xdr:to>
    <xdr:sp macro="" textlink="">
      <xdr:nvSpPr>
        <xdr:cNvPr id="940" name="楕円 939">
          <a:extLst>
            <a:ext uri="{FF2B5EF4-FFF2-40B4-BE49-F238E27FC236}">
              <a16:creationId xmlns:a16="http://schemas.microsoft.com/office/drawing/2014/main" id="{981EF260-315A-40CF-9022-CE229C64C574}"/>
            </a:ext>
          </a:extLst>
        </xdr:cNvPr>
        <xdr:cNvSpPr/>
      </xdr:nvSpPr>
      <xdr:spPr>
        <a:xfrm>
          <a:off x="17554575" y="17575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107</xdr:row>
      <xdr:rowOff>135637</xdr:rowOff>
    </xdr:to>
    <xdr:cxnSp macro="">
      <xdr:nvCxnSpPr>
        <xdr:cNvPr id="941" name="直線コネクタ 940">
          <a:extLst>
            <a:ext uri="{FF2B5EF4-FFF2-40B4-BE49-F238E27FC236}">
              <a16:creationId xmlns:a16="http://schemas.microsoft.com/office/drawing/2014/main" id="{5620B249-D42E-453C-94C9-AF1F08AD803C}"/>
            </a:ext>
          </a:extLst>
        </xdr:cNvPr>
        <xdr:cNvCxnSpPr/>
      </xdr:nvCxnSpPr>
      <xdr:spPr>
        <a:xfrm flipV="1">
          <a:off x="17602200" y="17621250"/>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942" name="楕円 941">
          <a:extLst>
            <a:ext uri="{FF2B5EF4-FFF2-40B4-BE49-F238E27FC236}">
              <a16:creationId xmlns:a16="http://schemas.microsoft.com/office/drawing/2014/main" id="{6195D7FE-3B80-4CD2-A0A8-BDB3B6C5CDA4}"/>
            </a:ext>
          </a:extLst>
        </xdr:cNvPr>
        <xdr:cNvSpPr/>
      </xdr:nvSpPr>
      <xdr:spPr>
        <a:xfrm>
          <a:off x="16754475" y="17575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135637</xdr:rowOff>
    </xdr:from>
    <xdr:to>
      <xdr:col>102</xdr:col>
      <xdr:colOff>114300</xdr:colOff>
      <xdr:row>107</xdr:row>
      <xdr:rowOff>135637</xdr:rowOff>
    </xdr:to>
    <xdr:cxnSp macro="">
      <xdr:nvCxnSpPr>
        <xdr:cNvPr id="943" name="直線コネクタ 942">
          <a:extLst>
            <a:ext uri="{FF2B5EF4-FFF2-40B4-BE49-F238E27FC236}">
              <a16:creationId xmlns:a16="http://schemas.microsoft.com/office/drawing/2014/main" id="{F2CBFF3F-BD77-420D-814B-28B2B59A9127}"/>
            </a:ext>
          </a:extLst>
        </xdr:cNvPr>
        <xdr:cNvCxnSpPr/>
      </xdr:nvCxnSpPr>
      <xdr:spPr>
        <a:xfrm>
          <a:off x="16802100" y="1762353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4" name="n_1aveValue【公民館】&#10;一人当たり面積">
          <a:extLst>
            <a:ext uri="{FF2B5EF4-FFF2-40B4-BE49-F238E27FC236}">
              <a16:creationId xmlns:a16="http://schemas.microsoft.com/office/drawing/2014/main" id="{498895B7-DEC4-47B1-9CB1-D821FC1AA4F9}"/>
            </a:ext>
          </a:extLst>
        </xdr:cNvPr>
        <xdr:cNvSpPr txBox="1"/>
      </xdr:nvSpPr>
      <xdr:spPr>
        <a:xfrm>
          <a:off x="189834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5" name="n_2aveValue【公民館】&#10;一人当たり面積">
          <a:extLst>
            <a:ext uri="{FF2B5EF4-FFF2-40B4-BE49-F238E27FC236}">
              <a16:creationId xmlns:a16="http://schemas.microsoft.com/office/drawing/2014/main" id="{1B85E0BB-5BF3-469B-8AFD-F8E363633850}"/>
            </a:ext>
          </a:extLst>
        </xdr:cNvPr>
        <xdr:cNvSpPr txBox="1"/>
      </xdr:nvSpPr>
      <xdr:spPr>
        <a:xfrm>
          <a:off x="181833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946" name="n_3aveValue【公民館】&#10;一人当たり面積">
          <a:extLst>
            <a:ext uri="{FF2B5EF4-FFF2-40B4-BE49-F238E27FC236}">
              <a16:creationId xmlns:a16="http://schemas.microsoft.com/office/drawing/2014/main" id="{718E2A28-4064-4B88-A8C7-07C6536C9366}"/>
            </a:ext>
          </a:extLst>
        </xdr:cNvPr>
        <xdr:cNvSpPr txBox="1"/>
      </xdr:nvSpPr>
      <xdr:spPr>
        <a:xfrm>
          <a:off x="17383202"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947" name="n_4aveValue【公民館】&#10;一人当たり面積">
          <a:extLst>
            <a:ext uri="{FF2B5EF4-FFF2-40B4-BE49-F238E27FC236}">
              <a16:creationId xmlns:a16="http://schemas.microsoft.com/office/drawing/2014/main" id="{80F546A4-3ADE-4C78-9A52-A2D94D03125D}"/>
            </a:ext>
          </a:extLst>
        </xdr:cNvPr>
        <xdr:cNvSpPr txBox="1"/>
      </xdr:nvSpPr>
      <xdr:spPr>
        <a:xfrm>
          <a:off x="16592627"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3827</xdr:rowOff>
    </xdr:from>
    <xdr:ext cx="469744" cy="259045"/>
    <xdr:sp macro="" textlink="">
      <xdr:nvSpPr>
        <xdr:cNvPr id="948" name="n_1mainValue【公民館】&#10;一人当たり面積">
          <a:extLst>
            <a:ext uri="{FF2B5EF4-FFF2-40B4-BE49-F238E27FC236}">
              <a16:creationId xmlns:a16="http://schemas.microsoft.com/office/drawing/2014/main" id="{F5FCC82C-316F-4075-9479-0C97B048001D}"/>
            </a:ext>
          </a:extLst>
        </xdr:cNvPr>
        <xdr:cNvSpPr txBox="1"/>
      </xdr:nvSpPr>
      <xdr:spPr>
        <a:xfrm>
          <a:off x="18983402"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3827</xdr:rowOff>
    </xdr:from>
    <xdr:ext cx="469744" cy="259045"/>
    <xdr:sp macro="" textlink="">
      <xdr:nvSpPr>
        <xdr:cNvPr id="949" name="n_2mainValue【公民館】&#10;一人当たり面積">
          <a:extLst>
            <a:ext uri="{FF2B5EF4-FFF2-40B4-BE49-F238E27FC236}">
              <a16:creationId xmlns:a16="http://schemas.microsoft.com/office/drawing/2014/main" id="{3D20E7C7-15E8-4910-941F-3F4452A3E45C}"/>
            </a:ext>
          </a:extLst>
        </xdr:cNvPr>
        <xdr:cNvSpPr txBox="1"/>
      </xdr:nvSpPr>
      <xdr:spPr>
        <a:xfrm>
          <a:off x="18183302"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6114</xdr:rowOff>
    </xdr:from>
    <xdr:ext cx="469744" cy="259045"/>
    <xdr:sp macro="" textlink="">
      <xdr:nvSpPr>
        <xdr:cNvPr id="950" name="n_3mainValue【公民館】&#10;一人当たり面積">
          <a:extLst>
            <a:ext uri="{FF2B5EF4-FFF2-40B4-BE49-F238E27FC236}">
              <a16:creationId xmlns:a16="http://schemas.microsoft.com/office/drawing/2014/main" id="{308EBD66-DB70-458F-8832-C00496112EA5}"/>
            </a:ext>
          </a:extLst>
        </xdr:cNvPr>
        <xdr:cNvSpPr txBox="1"/>
      </xdr:nvSpPr>
      <xdr:spPr>
        <a:xfrm>
          <a:off x="17383202"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951" name="n_4mainValue【公民館】&#10;一人当たり面積">
          <a:extLst>
            <a:ext uri="{FF2B5EF4-FFF2-40B4-BE49-F238E27FC236}">
              <a16:creationId xmlns:a16="http://schemas.microsoft.com/office/drawing/2014/main" id="{CCD23FA0-C543-45B1-99B6-B9E8DA044A92}"/>
            </a:ext>
          </a:extLst>
        </xdr:cNvPr>
        <xdr:cNvSpPr txBox="1"/>
      </xdr:nvSpPr>
      <xdr:spPr>
        <a:xfrm>
          <a:off x="16592627"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3D520C70-4965-49EB-8843-30DFF464617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678998EB-E5FA-40E1-B5B9-A34478C96D7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394590C1-C9F1-4448-B659-8164C1E9B4C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類似団体と比較して特に有形固定資産減価償却率が高くなっている施設は公民館であり、特に低くなっている施設は、公営住宅である。</a:t>
          </a:r>
          <a:endParaRPr lang="ja-JP" altLang="ja-JP" sz="1400">
            <a:effectLst/>
          </a:endParaRPr>
        </a:p>
        <a:p>
          <a:r>
            <a:rPr kumimoji="1" lang="ja-JP" altLang="ja-JP" sz="1100">
              <a:solidFill>
                <a:schemeClr val="dk1"/>
              </a:solidFill>
              <a:effectLst/>
              <a:latin typeface="+mn-lt"/>
              <a:ea typeface="+mn-ea"/>
              <a:cs typeface="+mn-cs"/>
            </a:rPr>
            <a:t>公民館については、老朽化が進んでいるため、個別施設計画や公共施設等総合管理計画の見直し等においてそれぞれ建替えや複合化等を検討していく。</a:t>
          </a:r>
          <a:endParaRPr lang="ja-JP" altLang="ja-JP" sz="1400">
            <a:effectLst/>
          </a:endParaRPr>
        </a:p>
        <a:p>
          <a:r>
            <a:rPr kumimoji="1" lang="ja-JP" altLang="ja-JP" sz="1100">
              <a:solidFill>
                <a:schemeClr val="dk1"/>
              </a:solidFill>
              <a:effectLst/>
              <a:latin typeface="+mn-lt"/>
              <a:ea typeface="+mn-ea"/>
              <a:cs typeface="+mn-cs"/>
            </a:rPr>
            <a:t>公営住宅については、平成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年度に災害公営住宅が新規整備されたことから有形固定資産減価償却率が低くなっている。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老朽化が進む公営住宅については、個別施設計画や公共施設等総合管理計画の見直し等において住宅需要を考慮しながら統合もしくは修繕等を行っていく予定である。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A5666C-2A11-4F69-84BB-111150B1362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259028-C0F7-4A7B-80D0-39672FE4A9B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5C8D94-7ABF-4BB7-A59B-F5A1B4B9B83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B74A68-5825-419A-8881-AB0C9E3079D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宮城県塩竈市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6D5C9B-2170-40E4-B3B4-7A1F7D83709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A0BED8-7B92-4BE6-A2B4-1E36C67B659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38F966-74EA-4145-A659-2EE5441CB15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C3CD0C-5B37-4B14-BE12-E656671D6FB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864CA9-E573-43E3-8B44-B64C37ED92E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DF30C0-B8FC-4E9C-B1EA-9E44586BB95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51,726
50,889
17.38
30,886,595
29,665,963
927,630
12,827,612
17,463,981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4D35C2-9A89-40C6-BFC4-E4E9EED169C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07FD86-227D-4275-8619-EDD54484F1C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B156A8-E0EA-4707-B3A9-4743093E478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C27CC2-AAFA-49CC-946C-09B5D525ABC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A30999-9516-4CBB-AE76-1CF8317EF77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51BCF1-EFA3-47C3-B033-42879DF5290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CBE4FA-F8BD-4180-AC82-A8FB0540E29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E22317-4495-4971-8FB9-62B1C5E0D57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4D2CF2-834F-427D-B928-EE133F5DC4E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62BA5D-D5BD-45AF-A5F3-D92B155E507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12E390-7C7B-4003-B3F7-D9825C4A000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3987B0-FE3B-427A-902A-B3F4244A9D1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57DEC9-82E8-4961-836C-13BF2DA45D1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28D560-0811-42FF-9543-8C276E08728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938D1C-1839-41AE-A0B2-DFEA4C7F9DE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52EDA3-277A-4F60-B5A6-3EAD5D4C8DC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792101-953A-4350-A54E-CDBD698D135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74975C-368D-4CF3-8EA9-D13CD213E8F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E5042CD-E233-4210-85B5-92FADF61214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42B69B-715A-4562-A94C-859003E56B6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9DF838-6959-4310-85EB-4E4496F6B7E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5DABAA-D37B-4D05-B189-1A5E0EB0E73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A47C76-96FE-45A6-89ED-311124FD159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021B92-1E2F-4525-9D2F-EB0008A3E29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92E5847-C2ED-46F5-9529-4276D4ECE68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7E4A2C9-76E4-4FCF-8249-3E16755360C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ABF37BC-6D5F-4DEC-9766-2D025FE3D72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D7619E-150B-4B99-A623-CDDD5E295C0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156237-4F33-4115-938A-A868EBD5843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7E42F1-8488-4D5C-A99E-437209C302C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3A3205-7380-4AB3-B40C-EC06AC8A52D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8277CE-DD78-42C2-A97A-4BAA27EFC9E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678675F-6259-412D-B126-D465EB8AA78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0FE292C-D941-4CE8-A749-D2A909A3B2B1}"/>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5028CFB-B14E-4CC4-A675-77162C3E62B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17B1E0E-FE5D-4907-89D5-9B712D6CBED2}"/>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C265914-E7B2-4CC8-9EA3-E1116070936C}"/>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C3A0791-5A63-4607-8F99-F9A67B9B1503}"/>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607447E-1AEF-4ED8-B40C-B240D6036A22}"/>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1FF2E3A-5CE6-4730-9D11-2A2DA0905D0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3277F61-47A7-494B-8D21-D5E933D6D85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792400A-9AB2-4F46-B701-60C31DD30315}"/>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2671217-BDC0-415E-9419-8141B6F3BDBD}"/>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1A1A842-B2E8-4D85-A1FD-FDA9437622C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8D5854-A849-4E45-B971-3CB796644D4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79F001A-3316-434B-905A-765FEBE7BF2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BDAB2760-53B8-4E60-A433-792A8FAAD83A}"/>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6474BAE2-E29A-4DEE-A7F1-303829092991}"/>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279793A3-B515-4FE2-8BD8-926C815BC800}"/>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FC0A4F60-AE8B-4415-AF93-8C25F6E011E7}"/>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D0AA6211-8E73-46E5-A477-69ABFC54CC99}"/>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B8CE74C2-9E2D-4A8D-99C2-3744AD866CCE}"/>
            </a:ext>
          </a:extLst>
        </xdr:cNvPr>
        <xdr:cNvSpPr txBox="1"/>
      </xdr:nvSpPr>
      <xdr:spPr>
        <a:xfrm>
          <a:off x="4219575" y="600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39CA687B-7C5F-4E3C-B287-DAFBDD8F291D}"/>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900B5FEB-B9B6-4086-9EB0-7AD8C46D55C8}"/>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10804D3-70FC-45A8-BDB5-6E21CD5636B7}"/>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B885C6A4-F159-4EE2-9C9B-8B9E8D7298BD}"/>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59CBFAB1-FFCD-499B-9F9A-280FEE4F25B3}"/>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DA6490E-663E-46CC-83C9-F9EBBFB89FE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A0D490D-4BDF-463D-AC43-D30472841DB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BBC3DE-FEF5-4F04-95FB-82FCCCA20EE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00F9AB6-EE8E-4201-B012-455AF0E07B2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4048CC8-E8B7-4717-807C-0FE4CAD6830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154396</xdr:rowOff>
    </xdr:from>
    <xdr:to>
      <xdr:col>24</xdr:col>
      <xdr:colOff>114300</xdr:colOff>
      <xdr:row>41</xdr:row>
      <xdr:rowOff>84546</xdr:rowOff>
    </xdr:to>
    <xdr:sp macro="" textlink="">
      <xdr:nvSpPr>
        <xdr:cNvPr id="74" name="楕円 73">
          <a:extLst>
            <a:ext uri="{FF2B5EF4-FFF2-40B4-BE49-F238E27FC236}">
              <a16:creationId xmlns:a16="http://schemas.microsoft.com/office/drawing/2014/main" id="{CE065632-5439-45EF-B7E3-3AFF9984B170}"/>
            </a:ext>
          </a:extLst>
        </xdr:cNvPr>
        <xdr:cNvSpPr/>
      </xdr:nvSpPr>
      <xdr:spPr>
        <a:xfrm>
          <a:off x="4124325" y="6640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132823</xdr:rowOff>
    </xdr:from>
    <xdr:ext cx="405111" cy="259045"/>
    <xdr:sp macro="" textlink="">
      <xdr:nvSpPr>
        <xdr:cNvPr id="75" name="【図書館】&#10;有形固定資産減価償却率該当値テキスト">
          <a:extLst>
            <a:ext uri="{FF2B5EF4-FFF2-40B4-BE49-F238E27FC236}">
              <a16:creationId xmlns:a16="http://schemas.microsoft.com/office/drawing/2014/main" id="{819658BC-EFC4-4A5C-9265-1E30CAC6FDD1}"/>
            </a:ext>
          </a:extLst>
        </xdr:cNvPr>
        <xdr:cNvSpPr txBox="1"/>
      </xdr:nvSpPr>
      <xdr:spPr>
        <a:xfrm>
          <a:off x="4219575" y="66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113574</xdr:rowOff>
    </xdr:from>
    <xdr:to>
      <xdr:col>20</xdr:col>
      <xdr:colOff>38100</xdr:colOff>
      <xdr:row>41</xdr:row>
      <xdr:rowOff>43724</xdr:rowOff>
    </xdr:to>
    <xdr:sp macro="" textlink="">
      <xdr:nvSpPr>
        <xdr:cNvPr id="76" name="楕円 75">
          <a:extLst>
            <a:ext uri="{FF2B5EF4-FFF2-40B4-BE49-F238E27FC236}">
              <a16:creationId xmlns:a16="http://schemas.microsoft.com/office/drawing/2014/main" id="{4094A004-4542-49A6-AB02-77E5B6A546A0}"/>
            </a:ext>
          </a:extLst>
        </xdr:cNvPr>
        <xdr:cNvSpPr/>
      </xdr:nvSpPr>
      <xdr:spPr>
        <a:xfrm>
          <a:off x="3381375" y="66000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164374</xdr:rowOff>
    </xdr:from>
    <xdr:to>
      <xdr:col>24</xdr:col>
      <xdr:colOff>63500</xdr:colOff>
      <xdr:row>41</xdr:row>
      <xdr:rowOff>33746</xdr:rowOff>
    </xdr:to>
    <xdr:cxnSp macro="">
      <xdr:nvCxnSpPr>
        <xdr:cNvPr id="77" name="直線コネクタ 76">
          <a:extLst>
            <a:ext uri="{FF2B5EF4-FFF2-40B4-BE49-F238E27FC236}">
              <a16:creationId xmlns:a16="http://schemas.microsoft.com/office/drawing/2014/main" id="{2C2B2EE4-9EFD-4555-8D43-EC5F2F24D22E}"/>
            </a:ext>
          </a:extLst>
        </xdr:cNvPr>
        <xdr:cNvCxnSpPr/>
      </xdr:nvCxnSpPr>
      <xdr:spPr>
        <a:xfrm>
          <a:off x="3429000" y="6647724"/>
          <a:ext cx="752475"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72753</xdr:rowOff>
    </xdr:from>
    <xdr:to>
      <xdr:col>15</xdr:col>
      <xdr:colOff>101600</xdr:colOff>
      <xdr:row>41</xdr:row>
      <xdr:rowOff>2903</xdr:rowOff>
    </xdr:to>
    <xdr:sp macro="" textlink="">
      <xdr:nvSpPr>
        <xdr:cNvPr id="78" name="楕円 77">
          <a:extLst>
            <a:ext uri="{FF2B5EF4-FFF2-40B4-BE49-F238E27FC236}">
              <a16:creationId xmlns:a16="http://schemas.microsoft.com/office/drawing/2014/main" id="{00784641-AA3E-4EBF-A4FA-22A67B853B90}"/>
            </a:ext>
          </a:extLst>
        </xdr:cNvPr>
        <xdr:cNvSpPr/>
      </xdr:nvSpPr>
      <xdr:spPr>
        <a:xfrm>
          <a:off x="2571750" y="65561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123553</xdr:rowOff>
    </xdr:from>
    <xdr:to>
      <xdr:col>19</xdr:col>
      <xdr:colOff>177800</xdr:colOff>
      <xdr:row>40</xdr:row>
      <xdr:rowOff>164374</xdr:rowOff>
    </xdr:to>
    <xdr:cxnSp macro="">
      <xdr:nvCxnSpPr>
        <xdr:cNvPr id="79" name="直線コネクタ 78">
          <a:extLst>
            <a:ext uri="{FF2B5EF4-FFF2-40B4-BE49-F238E27FC236}">
              <a16:creationId xmlns:a16="http://schemas.microsoft.com/office/drawing/2014/main" id="{31A08F1C-C05C-4227-AC68-A5AA0FB08086}"/>
            </a:ext>
          </a:extLst>
        </xdr:cNvPr>
        <xdr:cNvCxnSpPr/>
      </xdr:nvCxnSpPr>
      <xdr:spPr>
        <a:xfrm>
          <a:off x="2619375" y="6613253"/>
          <a:ext cx="809625"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31931</xdr:rowOff>
    </xdr:from>
    <xdr:to>
      <xdr:col>10</xdr:col>
      <xdr:colOff>165100</xdr:colOff>
      <xdr:row>40</xdr:row>
      <xdr:rowOff>133531</xdr:rowOff>
    </xdr:to>
    <xdr:sp macro="" textlink="">
      <xdr:nvSpPr>
        <xdr:cNvPr id="80" name="楕円 79">
          <a:extLst>
            <a:ext uri="{FF2B5EF4-FFF2-40B4-BE49-F238E27FC236}">
              <a16:creationId xmlns:a16="http://schemas.microsoft.com/office/drawing/2014/main" id="{C5D863DE-390D-44FC-97D9-BE1E26E63A8B}"/>
            </a:ext>
          </a:extLst>
        </xdr:cNvPr>
        <xdr:cNvSpPr/>
      </xdr:nvSpPr>
      <xdr:spPr>
        <a:xfrm>
          <a:off x="1781175" y="65152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82731</xdr:rowOff>
    </xdr:from>
    <xdr:to>
      <xdr:col>15</xdr:col>
      <xdr:colOff>50800</xdr:colOff>
      <xdr:row>40</xdr:row>
      <xdr:rowOff>123553</xdr:rowOff>
    </xdr:to>
    <xdr:cxnSp macro="">
      <xdr:nvCxnSpPr>
        <xdr:cNvPr id="81" name="直線コネクタ 80">
          <a:extLst>
            <a:ext uri="{FF2B5EF4-FFF2-40B4-BE49-F238E27FC236}">
              <a16:creationId xmlns:a16="http://schemas.microsoft.com/office/drawing/2014/main" id="{7532F3E9-6AF4-4C53-A6E2-A9B037E3EC04}"/>
            </a:ext>
          </a:extLst>
        </xdr:cNvPr>
        <xdr:cNvCxnSpPr/>
      </xdr:nvCxnSpPr>
      <xdr:spPr>
        <a:xfrm>
          <a:off x="1828800" y="6572431"/>
          <a:ext cx="79057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160927</xdr:rowOff>
    </xdr:from>
    <xdr:to>
      <xdr:col>6</xdr:col>
      <xdr:colOff>38100</xdr:colOff>
      <xdr:row>40</xdr:row>
      <xdr:rowOff>91077</xdr:rowOff>
    </xdr:to>
    <xdr:sp macro="" textlink="">
      <xdr:nvSpPr>
        <xdr:cNvPr id="82" name="楕円 81">
          <a:extLst>
            <a:ext uri="{FF2B5EF4-FFF2-40B4-BE49-F238E27FC236}">
              <a16:creationId xmlns:a16="http://schemas.microsoft.com/office/drawing/2014/main" id="{060B6F68-D69B-4138-87F1-1900AFAD700D}"/>
            </a:ext>
          </a:extLst>
        </xdr:cNvPr>
        <xdr:cNvSpPr/>
      </xdr:nvSpPr>
      <xdr:spPr>
        <a:xfrm>
          <a:off x="981075" y="64887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40277</xdr:rowOff>
    </xdr:from>
    <xdr:to>
      <xdr:col>10</xdr:col>
      <xdr:colOff>114300</xdr:colOff>
      <xdr:row>40</xdr:row>
      <xdr:rowOff>82731</xdr:rowOff>
    </xdr:to>
    <xdr:cxnSp macro="">
      <xdr:nvCxnSpPr>
        <xdr:cNvPr id="83" name="直線コネクタ 82">
          <a:extLst>
            <a:ext uri="{FF2B5EF4-FFF2-40B4-BE49-F238E27FC236}">
              <a16:creationId xmlns:a16="http://schemas.microsoft.com/office/drawing/2014/main" id="{96711BC7-CE08-4232-96AC-02FACF1E0131}"/>
            </a:ext>
          </a:extLst>
        </xdr:cNvPr>
        <xdr:cNvCxnSpPr/>
      </xdr:nvCxnSpPr>
      <xdr:spPr>
        <a:xfrm>
          <a:off x="1028700" y="6526802"/>
          <a:ext cx="8001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D4084180-07AB-4D09-ADDE-F6BA987246F3}"/>
            </a:ext>
          </a:extLst>
        </xdr:cNvPr>
        <xdr:cNvSpPr txBox="1"/>
      </xdr:nvSpPr>
      <xdr:spPr>
        <a:xfrm>
          <a:off x="3239144" y="591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97F68E66-BB16-4801-9931-424BD7E1CF79}"/>
            </a:ext>
          </a:extLst>
        </xdr:cNvPr>
        <xdr:cNvSpPr txBox="1"/>
      </xdr:nvSpPr>
      <xdr:spPr>
        <a:xfrm>
          <a:off x="2439044"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588C43A1-965B-4642-9666-B9936B03AFA0}"/>
            </a:ext>
          </a:extLst>
        </xdr:cNvPr>
        <xdr:cNvSpPr txBox="1"/>
      </xdr:nvSpPr>
      <xdr:spPr>
        <a:xfrm>
          <a:off x="16484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E7BEB169-153C-4D0E-A89B-14DAE96DD53F}"/>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34851</xdr:rowOff>
    </xdr:from>
    <xdr:ext cx="405111" cy="259045"/>
    <xdr:sp macro="" textlink="">
      <xdr:nvSpPr>
        <xdr:cNvPr id="88" name="n_1mainValue【図書館】&#10;有形固定資産減価償却率">
          <a:extLst>
            <a:ext uri="{FF2B5EF4-FFF2-40B4-BE49-F238E27FC236}">
              <a16:creationId xmlns:a16="http://schemas.microsoft.com/office/drawing/2014/main" id="{D55D343E-748C-46AC-976A-5C1C95526E25}"/>
            </a:ext>
          </a:extLst>
        </xdr:cNvPr>
        <xdr:cNvSpPr txBox="1"/>
      </xdr:nvSpPr>
      <xdr:spPr>
        <a:xfrm>
          <a:off x="3239144" y="668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A8359B80-DE9A-4241-8983-8E5B549C98E9}"/>
            </a:ext>
          </a:extLst>
        </xdr:cNvPr>
        <xdr:cNvSpPr txBox="1"/>
      </xdr:nvSpPr>
      <xdr:spPr>
        <a:xfrm>
          <a:off x="2439044" y="664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124658</xdr:rowOff>
    </xdr:from>
    <xdr:ext cx="405111" cy="259045"/>
    <xdr:sp macro="" textlink="">
      <xdr:nvSpPr>
        <xdr:cNvPr id="90" name="n_3mainValue【図書館】&#10;有形固定資産減価償却率">
          <a:extLst>
            <a:ext uri="{FF2B5EF4-FFF2-40B4-BE49-F238E27FC236}">
              <a16:creationId xmlns:a16="http://schemas.microsoft.com/office/drawing/2014/main" id="{143EA8B0-E3A5-4BF4-9FAA-E852BABFB663}"/>
            </a:ext>
          </a:extLst>
        </xdr:cNvPr>
        <xdr:cNvSpPr txBox="1"/>
      </xdr:nvSpPr>
      <xdr:spPr>
        <a:xfrm>
          <a:off x="1648469" y="660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CF4C5997-C7A3-4DFA-8E21-DF13F870B057}"/>
            </a:ext>
          </a:extLst>
        </xdr:cNvPr>
        <xdr:cNvSpPr txBox="1"/>
      </xdr:nvSpPr>
      <xdr:spPr>
        <a:xfrm>
          <a:off x="848369" y="6571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E040594-3BE4-4DCB-969C-4720B13F3D4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CF6002-39E2-47C4-8F6A-5E71F634AFA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B14E6A-1BA3-494D-9D03-E6B8D83674F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AD2C80-7BD9-44BF-AB01-07DDED7634C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6C21B1A-FB74-4961-890A-30B49D6B4E3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C2FE9E2-4715-4153-8F4A-1872AE5D705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54FB9DA-B12A-458A-8D76-9895B78975C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756870A-6F4D-4C7A-A401-53DCBA36F16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4D7991-0A09-44F5-ACEA-F9A64D9D125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BCC13BB-22F4-4C13-A06D-F5157010667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2AD907C-29C0-4E04-8FED-E61BD218129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8FFE25B-2699-4BA1-BBBF-152D9C20379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C2BC8AE-629B-40A7-A376-A668DEF93FB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5CA0BED-CD79-4349-94A2-157F29F71098}"/>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3272F5B-136A-40C3-907D-E1B73C66F6D2}"/>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0F07522-4498-46BB-97BD-0C98CEE56E29}"/>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DC1736A-3FA2-43AB-9399-CBDBBD82A9C2}"/>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4D7E6DF-7C5F-4FFB-9991-206FA7526C28}"/>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01D282E-CEC1-47EE-9A74-71B5947A99E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F6140E7-B60D-49BC-ABE0-8B5DFFDAB581}"/>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6684564-D915-4198-850F-84A5E4B39153}"/>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47A054E-3238-40EC-8949-7D05241F899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E286E22-1190-4A2A-B1EF-43859DD6D56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46EEE64-5C6D-4DCB-82D3-9F5067ACF8ED}"/>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9E3B758-9F7C-4A3A-BF14-E9BCF3CA630B}"/>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108D8CF-5B9F-44C3-86B0-A8029BA3069B}"/>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A3079871-7542-4BC9-AE7C-0E7166ED4A62}"/>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F9A4444-D8BD-4B02-B7DA-5934C6883DA5}"/>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DCC23AE1-6A7E-4E4E-B1CF-918490D627BB}"/>
            </a:ext>
          </a:extLst>
        </xdr:cNvPr>
        <xdr:cNvSpPr txBox="1"/>
      </xdr:nvSpPr>
      <xdr:spPr>
        <a:xfrm>
          <a:off x="9467850" y="6255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89FBA1-0347-490E-9488-082D692E1AA0}"/>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A01C9C3A-EEDC-4763-BD57-4E957FC584AC}"/>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66971A8-C9FA-4700-A383-2DFCD2B10CE7}"/>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5EFAC417-91C9-42EF-BEE9-19A29760C5A8}"/>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7AFDB4D0-67B7-49D4-9CEB-6F4FE3641787}"/>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4CE631-B981-40AD-9F38-20E167C7AF9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685F20-9512-41CF-8141-DC311641DF8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6E51242-E6B0-4328-9E33-6845BABCF07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C3F199A-0920-4F34-A15C-BF326F58B8D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E6F28AB-8B3D-453C-8A17-396F9E5F90A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a:extLst>
            <a:ext uri="{FF2B5EF4-FFF2-40B4-BE49-F238E27FC236}">
              <a16:creationId xmlns:a16="http://schemas.microsoft.com/office/drawing/2014/main" id="{06BA41F4-8737-4E0C-BE3C-5C6FB14C3739}"/>
            </a:ext>
          </a:extLst>
        </xdr:cNvPr>
        <xdr:cNvSpPr/>
      </xdr:nvSpPr>
      <xdr:spPr>
        <a:xfrm>
          <a:off x="9401175" y="62293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E6B47FF1-8BD6-402A-8050-9F060DAEFDDA}"/>
            </a:ext>
          </a:extLst>
        </xdr:cNvPr>
        <xdr:cNvSpPr txBox="1"/>
      </xdr:nvSpPr>
      <xdr:spPr>
        <a:xfrm>
          <a:off x="9467850"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B401E7DE-6F70-4DB3-800E-0FDACA79D8FA}"/>
            </a:ext>
          </a:extLst>
        </xdr:cNvPr>
        <xdr:cNvSpPr/>
      </xdr:nvSpPr>
      <xdr:spPr>
        <a:xfrm>
          <a:off x="8639175" y="6229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B33F7020-89FF-421E-A5BB-AD55B17B6B50}"/>
            </a:ext>
          </a:extLst>
        </xdr:cNvPr>
        <xdr:cNvCxnSpPr/>
      </xdr:nvCxnSpPr>
      <xdr:spPr>
        <a:xfrm>
          <a:off x="8686800" y="62769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0B34B4BA-C307-419F-BC5E-FE5F35FD371E}"/>
            </a:ext>
          </a:extLst>
        </xdr:cNvPr>
        <xdr:cNvSpPr/>
      </xdr:nvSpPr>
      <xdr:spPr>
        <a:xfrm>
          <a:off x="7839075" y="6229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0D3FB38B-1684-4A77-950A-198414C0E392}"/>
            </a:ext>
          </a:extLst>
        </xdr:cNvPr>
        <xdr:cNvCxnSpPr/>
      </xdr:nvCxnSpPr>
      <xdr:spPr>
        <a:xfrm>
          <a:off x="7886700" y="62769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76200</xdr:rowOff>
    </xdr:from>
    <xdr:to>
      <xdr:col>41</xdr:col>
      <xdr:colOff>101600</xdr:colOff>
      <xdr:row>39</xdr:row>
      <xdr:rowOff>6350</xdr:rowOff>
    </xdr:to>
    <xdr:sp macro="" textlink="">
      <xdr:nvSpPr>
        <xdr:cNvPr id="137" name="楕円 136">
          <a:extLst>
            <a:ext uri="{FF2B5EF4-FFF2-40B4-BE49-F238E27FC236}">
              <a16:creationId xmlns:a16="http://schemas.microsoft.com/office/drawing/2014/main" id="{C6725C4C-C7D9-4878-A0D1-D7C39EB3E8A0}"/>
            </a:ext>
          </a:extLst>
        </xdr:cNvPr>
        <xdr:cNvSpPr/>
      </xdr:nvSpPr>
      <xdr:spPr>
        <a:xfrm>
          <a:off x="7029450" y="6238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127000</xdr:rowOff>
    </xdr:to>
    <xdr:cxnSp macro="">
      <xdr:nvCxnSpPr>
        <xdr:cNvPr id="138" name="直線コネクタ 137">
          <a:extLst>
            <a:ext uri="{FF2B5EF4-FFF2-40B4-BE49-F238E27FC236}">
              <a16:creationId xmlns:a16="http://schemas.microsoft.com/office/drawing/2014/main" id="{058FD4F5-4291-4268-B883-88FEC93DB112}"/>
            </a:ext>
          </a:extLst>
        </xdr:cNvPr>
        <xdr:cNvCxnSpPr/>
      </xdr:nvCxnSpPr>
      <xdr:spPr>
        <a:xfrm flipV="1">
          <a:off x="7077075" y="62769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76200</xdr:rowOff>
    </xdr:from>
    <xdr:to>
      <xdr:col>36</xdr:col>
      <xdr:colOff>165100</xdr:colOff>
      <xdr:row>39</xdr:row>
      <xdr:rowOff>6350</xdr:rowOff>
    </xdr:to>
    <xdr:sp macro="" textlink="">
      <xdr:nvSpPr>
        <xdr:cNvPr id="139" name="楕円 138">
          <a:extLst>
            <a:ext uri="{FF2B5EF4-FFF2-40B4-BE49-F238E27FC236}">
              <a16:creationId xmlns:a16="http://schemas.microsoft.com/office/drawing/2014/main" id="{A9750A03-6CD5-45E6-B104-79C32ADB6797}"/>
            </a:ext>
          </a:extLst>
        </xdr:cNvPr>
        <xdr:cNvSpPr/>
      </xdr:nvSpPr>
      <xdr:spPr>
        <a:xfrm>
          <a:off x="6238875" y="62388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127000</xdr:rowOff>
    </xdr:to>
    <xdr:cxnSp macro="">
      <xdr:nvCxnSpPr>
        <xdr:cNvPr id="140" name="直線コネクタ 139">
          <a:extLst>
            <a:ext uri="{FF2B5EF4-FFF2-40B4-BE49-F238E27FC236}">
              <a16:creationId xmlns:a16="http://schemas.microsoft.com/office/drawing/2014/main" id="{BA397BC2-F829-4952-BE0D-9236C53159BE}"/>
            </a:ext>
          </a:extLst>
        </xdr:cNvPr>
        <xdr:cNvCxnSpPr/>
      </xdr:nvCxnSpPr>
      <xdr:spPr>
        <a:xfrm>
          <a:off x="6286500" y="62865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9B574855-6071-4C65-931E-C06EB41A117D}"/>
            </a:ext>
          </a:extLst>
        </xdr:cNvPr>
        <xdr:cNvSpPr txBox="1"/>
      </xdr:nvSpPr>
      <xdr:spPr>
        <a:xfrm>
          <a:off x="8458277"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2D0A626C-B160-4BAC-856F-667FDDC1243B}"/>
            </a:ext>
          </a:extLst>
        </xdr:cNvPr>
        <xdr:cNvSpPr txBox="1"/>
      </xdr:nvSpPr>
      <xdr:spPr>
        <a:xfrm>
          <a:off x="7677227"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A8AA337B-0F24-4463-BB09-48B72139B40D}"/>
            </a:ext>
          </a:extLst>
        </xdr:cNvPr>
        <xdr:cNvSpPr txBox="1"/>
      </xdr:nvSpPr>
      <xdr:spPr>
        <a:xfrm>
          <a:off x="6867602"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44F856D-3E5D-4519-AEE2-CA43DFEF4791}"/>
            </a:ext>
          </a:extLst>
        </xdr:cNvPr>
        <xdr:cNvSpPr txBox="1"/>
      </xdr:nvSpPr>
      <xdr:spPr>
        <a:xfrm>
          <a:off x="6067502"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FB95C98B-B5C9-414F-AE9A-BD253B598C6D}"/>
            </a:ext>
          </a:extLst>
        </xdr:cNvPr>
        <xdr:cNvSpPr txBox="1"/>
      </xdr:nvSpPr>
      <xdr:spPr>
        <a:xfrm>
          <a:off x="8458277" y="600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8A905E5A-456D-48B5-B42C-A4139C6FAC48}"/>
            </a:ext>
          </a:extLst>
        </xdr:cNvPr>
        <xdr:cNvSpPr txBox="1"/>
      </xdr:nvSpPr>
      <xdr:spPr>
        <a:xfrm>
          <a:off x="7677227" y="600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22877</xdr:rowOff>
    </xdr:from>
    <xdr:ext cx="469744" cy="259045"/>
    <xdr:sp macro="" textlink="">
      <xdr:nvSpPr>
        <xdr:cNvPr id="147" name="n_3mainValue【図書館】&#10;一人当たり面積">
          <a:extLst>
            <a:ext uri="{FF2B5EF4-FFF2-40B4-BE49-F238E27FC236}">
              <a16:creationId xmlns:a16="http://schemas.microsoft.com/office/drawing/2014/main" id="{3630299E-7BEF-40BE-BD52-968DD45B74BD}"/>
            </a:ext>
          </a:extLst>
        </xdr:cNvPr>
        <xdr:cNvSpPr txBox="1"/>
      </xdr:nvSpPr>
      <xdr:spPr>
        <a:xfrm>
          <a:off x="6867602"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22877</xdr:rowOff>
    </xdr:from>
    <xdr:ext cx="469744" cy="259045"/>
    <xdr:sp macro="" textlink="">
      <xdr:nvSpPr>
        <xdr:cNvPr id="148" name="n_4mainValue【図書館】&#10;一人当たり面積">
          <a:extLst>
            <a:ext uri="{FF2B5EF4-FFF2-40B4-BE49-F238E27FC236}">
              <a16:creationId xmlns:a16="http://schemas.microsoft.com/office/drawing/2014/main" id="{24458514-0EDF-4B33-BA42-6F8BA62EB90D}"/>
            </a:ext>
          </a:extLst>
        </xdr:cNvPr>
        <xdr:cNvSpPr txBox="1"/>
      </xdr:nvSpPr>
      <xdr:spPr>
        <a:xfrm>
          <a:off x="6067502"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0C6853B-4CD7-4344-AE9C-1EF9B7FB39A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CC73D02-70DB-4FDF-859F-494BA97509C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269E8D0-15F2-43C6-8A03-CF9AE341F6D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F29F781-217B-468A-BFFC-CEBCC593959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197CF7D-E528-4856-884F-F7C8850C011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5598127-715E-4D69-AE3D-89CAD1A8833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FFA154C-6366-416A-AB2C-C4F40ACC863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B287925-CF00-431C-8592-33309DBA588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01A89A4-B940-4A9D-9811-0A3F0B18D21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C5DFFA9-F766-47A9-8B85-DC0DE2B8116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14D05A0-3647-4C0D-AC6C-0E62204FAE1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6ACD591-7147-4C88-A502-676299FEB9F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D197BF7-5069-4238-87E7-4D58347896E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1D2BA70-2F52-4550-B434-D490DCF10261}"/>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44FA840-EBE7-4E95-8AC6-7012D8A7C49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138E33E-48E7-4DCF-8A47-9ACC7F4BE8B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85551A2-C7FB-4562-9883-2B34439BAD8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8677961-A2CE-4D07-8088-819840F2E11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BC180E8-405E-470F-9492-140057B5D88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C266D4B7-0910-4023-B230-2E5E18113E7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BB3F689-F8CE-4CF9-B191-EEB10781C7E8}"/>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EE72EF8-987F-49F9-8F9C-5B29B35F639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18BD9888-129A-4DCA-884B-3FD473F4E58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1C9CDA9-FCAF-4F58-9D32-C54464C7799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F555BC22-6E35-4C7B-85E0-FC70D13C1473}"/>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7774778D-2398-4D52-81B3-80D86A186EA7}"/>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23E2240-6CC2-4573-A0BA-8301B1A91F1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AEB88D4-33A3-4A82-AC3B-C17044231C01}"/>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3596C4BC-9D95-4865-A762-26F4208EB127}"/>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49F5495-9E24-41D9-8931-368DCBA4C8DF}"/>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D57DA97-B7AA-40EC-B9D1-CF3AD24FD82D}"/>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EA878FB4-17DC-4672-B090-2A331A97DD1D}"/>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B9C21675-B051-4072-860E-6BE9D0155D77}"/>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30B152F1-2750-4408-8FFA-40869D4FFC0C}"/>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87D904ED-7F18-4EAD-8364-51D4E5C628BE}"/>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C8C93EE-8F94-430B-9DBF-681ADD09125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B4216DC-0BCE-43E4-B271-7F70BA8EAFB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089E152-3409-42BC-B36C-7371BE7445E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692F72-EE22-4143-942D-7FCC76C5B57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CE44BA-CBA4-426E-9B0C-67D43FEEF39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111125</xdr:rowOff>
    </xdr:from>
    <xdr:to>
      <xdr:col>24</xdr:col>
      <xdr:colOff>114300</xdr:colOff>
      <xdr:row>62</xdr:row>
      <xdr:rowOff>41275</xdr:rowOff>
    </xdr:to>
    <xdr:sp macro="" textlink="">
      <xdr:nvSpPr>
        <xdr:cNvPr id="189" name="楕円 188">
          <a:extLst>
            <a:ext uri="{FF2B5EF4-FFF2-40B4-BE49-F238E27FC236}">
              <a16:creationId xmlns:a16="http://schemas.microsoft.com/office/drawing/2014/main" id="{9BA5F9F3-3573-4547-ACEF-0A2C6E0948E2}"/>
            </a:ext>
          </a:extLst>
        </xdr:cNvPr>
        <xdr:cNvSpPr/>
      </xdr:nvSpPr>
      <xdr:spPr>
        <a:xfrm>
          <a:off x="4124325" y="9998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89552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DF06B7C-FC00-4BD4-89B5-5D20EDE4854A}"/>
            </a:ext>
          </a:extLst>
        </xdr:cNvPr>
        <xdr:cNvSpPr txBox="1"/>
      </xdr:nvSpPr>
      <xdr:spPr>
        <a:xfrm>
          <a:off x="4219575"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57785</xdr:rowOff>
    </xdr:from>
    <xdr:to>
      <xdr:col>20</xdr:col>
      <xdr:colOff>38100</xdr:colOff>
      <xdr:row>61</xdr:row>
      <xdr:rowOff>159385</xdr:rowOff>
    </xdr:to>
    <xdr:sp macro="" textlink="">
      <xdr:nvSpPr>
        <xdr:cNvPr id="191" name="楕円 190">
          <a:extLst>
            <a:ext uri="{FF2B5EF4-FFF2-40B4-BE49-F238E27FC236}">
              <a16:creationId xmlns:a16="http://schemas.microsoft.com/office/drawing/2014/main" id="{0CF6CE2F-720D-411E-AC44-9F8C267F317C}"/>
            </a:ext>
          </a:extLst>
        </xdr:cNvPr>
        <xdr:cNvSpPr/>
      </xdr:nvSpPr>
      <xdr:spPr>
        <a:xfrm>
          <a:off x="3381375" y="99447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108585</xdr:rowOff>
    </xdr:from>
    <xdr:to>
      <xdr:col>24</xdr:col>
      <xdr:colOff>63500</xdr:colOff>
      <xdr:row>61</xdr:row>
      <xdr:rowOff>161925</xdr:rowOff>
    </xdr:to>
    <xdr:cxnSp macro="">
      <xdr:nvCxnSpPr>
        <xdr:cNvPr id="192" name="直線コネクタ 191">
          <a:extLst>
            <a:ext uri="{FF2B5EF4-FFF2-40B4-BE49-F238E27FC236}">
              <a16:creationId xmlns:a16="http://schemas.microsoft.com/office/drawing/2014/main" id="{39034418-5BEA-4EA2-A17B-2B100CF192D3}"/>
            </a:ext>
          </a:extLst>
        </xdr:cNvPr>
        <xdr:cNvCxnSpPr/>
      </xdr:nvCxnSpPr>
      <xdr:spPr>
        <a:xfrm>
          <a:off x="3429000" y="9992360"/>
          <a:ext cx="7524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xdr:rowOff>
    </xdr:from>
    <xdr:to>
      <xdr:col>15</xdr:col>
      <xdr:colOff>101600</xdr:colOff>
      <xdr:row>61</xdr:row>
      <xdr:rowOff>113665</xdr:rowOff>
    </xdr:to>
    <xdr:sp macro="" textlink="">
      <xdr:nvSpPr>
        <xdr:cNvPr id="193" name="楕円 192">
          <a:extLst>
            <a:ext uri="{FF2B5EF4-FFF2-40B4-BE49-F238E27FC236}">
              <a16:creationId xmlns:a16="http://schemas.microsoft.com/office/drawing/2014/main" id="{6F0DAAB1-735A-4C4B-8F51-DB48E46E9377}"/>
            </a:ext>
          </a:extLst>
        </xdr:cNvPr>
        <xdr:cNvSpPr/>
      </xdr:nvSpPr>
      <xdr:spPr>
        <a:xfrm>
          <a:off x="2571750" y="98958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62865</xdr:rowOff>
    </xdr:from>
    <xdr:to>
      <xdr:col>19</xdr:col>
      <xdr:colOff>177800</xdr:colOff>
      <xdr:row>61</xdr:row>
      <xdr:rowOff>108585</xdr:rowOff>
    </xdr:to>
    <xdr:cxnSp macro="">
      <xdr:nvCxnSpPr>
        <xdr:cNvPr id="194" name="直線コネクタ 193">
          <a:extLst>
            <a:ext uri="{FF2B5EF4-FFF2-40B4-BE49-F238E27FC236}">
              <a16:creationId xmlns:a16="http://schemas.microsoft.com/office/drawing/2014/main" id="{B15E1929-68DE-4F2F-98CF-2037BDE06818}"/>
            </a:ext>
          </a:extLst>
        </xdr:cNvPr>
        <xdr:cNvCxnSpPr/>
      </xdr:nvCxnSpPr>
      <xdr:spPr>
        <a:xfrm>
          <a:off x="2619375" y="995299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135890</xdr:rowOff>
    </xdr:from>
    <xdr:to>
      <xdr:col>10</xdr:col>
      <xdr:colOff>165100</xdr:colOff>
      <xdr:row>61</xdr:row>
      <xdr:rowOff>66040</xdr:rowOff>
    </xdr:to>
    <xdr:sp macro="" textlink="">
      <xdr:nvSpPr>
        <xdr:cNvPr id="195" name="楕円 194">
          <a:extLst>
            <a:ext uri="{FF2B5EF4-FFF2-40B4-BE49-F238E27FC236}">
              <a16:creationId xmlns:a16="http://schemas.microsoft.com/office/drawing/2014/main" id="{DBD7010A-8CDA-4050-8217-472991BDD919}"/>
            </a:ext>
          </a:extLst>
        </xdr:cNvPr>
        <xdr:cNvSpPr/>
      </xdr:nvSpPr>
      <xdr:spPr>
        <a:xfrm>
          <a:off x="1781175" y="9860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xdr:rowOff>
    </xdr:from>
    <xdr:to>
      <xdr:col>15</xdr:col>
      <xdr:colOff>50800</xdr:colOff>
      <xdr:row>61</xdr:row>
      <xdr:rowOff>62865</xdr:rowOff>
    </xdr:to>
    <xdr:cxnSp macro="">
      <xdr:nvCxnSpPr>
        <xdr:cNvPr id="196" name="直線コネクタ 195">
          <a:extLst>
            <a:ext uri="{FF2B5EF4-FFF2-40B4-BE49-F238E27FC236}">
              <a16:creationId xmlns:a16="http://schemas.microsoft.com/office/drawing/2014/main" id="{B6DAE6B1-BD2E-4DCD-9F3F-1085EECB48C5}"/>
            </a:ext>
          </a:extLst>
        </xdr:cNvPr>
        <xdr:cNvCxnSpPr/>
      </xdr:nvCxnSpPr>
      <xdr:spPr>
        <a:xfrm>
          <a:off x="1828800" y="9899015"/>
          <a:ext cx="79057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92075</xdr:rowOff>
    </xdr:from>
    <xdr:to>
      <xdr:col>6</xdr:col>
      <xdr:colOff>38100</xdr:colOff>
      <xdr:row>61</xdr:row>
      <xdr:rowOff>22225</xdr:rowOff>
    </xdr:to>
    <xdr:sp macro="" textlink="">
      <xdr:nvSpPr>
        <xdr:cNvPr id="197" name="楕円 196">
          <a:extLst>
            <a:ext uri="{FF2B5EF4-FFF2-40B4-BE49-F238E27FC236}">
              <a16:creationId xmlns:a16="http://schemas.microsoft.com/office/drawing/2014/main" id="{19B55464-D7D6-4375-9953-EFDB2C2C6BE0}"/>
            </a:ext>
          </a:extLst>
        </xdr:cNvPr>
        <xdr:cNvSpPr/>
      </xdr:nvSpPr>
      <xdr:spPr>
        <a:xfrm>
          <a:off x="981075" y="9817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142875</xdr:rowOff>
    </xdr:from>
    <xdr:to>
      <xdr:col>10</xdr:col>
      <xdr:colOff>114300</xdr:colOff>
      <xdr:row>61</xdr:row>
      <xdr:rowOff>15240</xdr:rowOff>
    </xdr:to>
    <xdr:cxnSp macro="">
      <xdr:nvCxnSpPr>
        <xdr:cNvPr id="198" name="直線コネクタ 197">
          <a:extLst>
            <a:ext uri="{FF2B5EF4-FFF2-40B4-BE49-F238E27FC236}">
              <a16:creationId xmlns:a16="http://schemas.microsoft.com/office/drawing/2014/main" id="{F298FC66-7620-4B4E-B1EB-B972B4549FFC}"/>
            </a:ext>
          </a:extLst>
        </xdr:cNvPr>
        <xdr:cNvCxnSpPr/>
      </xdr:nvCxnSpPr>
      <xdr:spPr>
        <a:xfrm>
          <a:off x="1028700" y="986472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68C669E1-B187-4CCE-891A-170ADCFFCD2A}"/>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159B2340-896C-4F37-837D-64603BB494AE}"/>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92F6FB65-F4D9-4B28-8435-9B8B07527F89}"/>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E734A27B-D82C-4F69-B9B4-2534E77D4CDA}"/>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150512</xdr:rowOff>
    </xdr:from>
    <xdr:ext cx="405111" cy="259045"/>
    <xdr:sp macro="" textlink="">
      <xdr:nvSpPr>
        <xdr:cNvPr id="203" name="n_1mainValue【体育館・プール】&#10;有形固定資産減価償却率">
          <a:extLst>
            <a:ext uri="{FF2B5EF4-FFF2-40B4-BE49-F238E27FC236}">
              <a16:creationId xmlns:a16="http://schemas.microsoft.com/office/drawing/2014/main" id="{4DFE4959-D21B-424A-BB09-5FD5B6DCC227}"/>
            </a:ext>
          </a:extLst>
        </xdr:cNvPr>
        <xdr:cNvSpPr txBox="1"/>
      </xdr:nvSpPr>
      <xdr:spPr>
        <a:xfrm>
          <a:off x="3239144"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104792</xdr:rowOff>
    </xdr:from>
    <xdr:ext cx="405111" cy="259045"/>
    <xdr:sp macro="" textlink="">
      <xdr:nvSpPr>
        <xdr:cNvPr id="204" name="n_2mainValue【体育館・プール】&#10;有形固定資産減価償却率">
          <a:extLst>
            <a:ext uri="{FF2B5EF4-FFF2-40B4-BE49-F238E27FC236}">
              <a16:creationId xmlns:a16="http://schemas.microsoft.com/office/drawing/2014/main" id="{77B99794-ACAD-4436-8182-9B65E939E185}"/>
            </a:ext>
          </a:extLst>
        </xdr:cNvPr>
        <xdr:cNvSpPr txBox="1"/>
      </xdr:nvSpPr>
      <xdr:spPr>
        <a:xfrm>
          <a:off x="2439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57167</xdr:rowOff>
    </xdr:from>
    <xdr:ext cx="405111" cy="259045"/>
    <xdr:sp macro="" textlink="">
      <xdr:nvSpPr>
        <xdr:cNvPr id="205" name="n_3mainValue【体育館・プール】&#10;有形固定資産減価償却率">
          <a:extLst>
            <a:ext uri="{FF2B5EF4-FFF2-40B4-BE49-F238E27FC236}">
              <a16:creationId xmlns:a16="http://schemas.microsoft.com/office/drawing/2014/main" id="{526E30EA-9750-4DB8-A0FF-8645252BA2F9}"/>
            </a:ext>
          </a:extLst>
        </xdr:cNvPr>
        <xdr:cNvSpPr txBox="1"/>
      </xdr:nvSpPr>
      <xdr:spPr>
        <a:xfrm>
          <a:off x="1648469"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13352</xdr:rowOff>
    </xdr:from>
    <xdr:ext cx="405111" cy="259045"/>
    <xdr:sp macro="" textlink="">
      <xdr:nvSpPr>
        <xdr:cNvPr id="206" name="n_4mainValue【体育館・プール】&#10;有形固定資産減価償却率">
          <a:extLst>
            <a:ext uri="{FF2B5EF4-FFF2-40B4-BE49-F238E27FC236}">
              <a16:creationId xmlns:a16="http://schemas.microsoft.com/office/drawing/2014/main" id="{C9D2A7FC-45C0-4B2D-BCFA-F7765C7C818B}"/>
            </a:ext>
          </a:extLst>
        </xdr:cNvPr>
        <xdr:cNvSpPr txBox="1"/>
      </xdr:nvSpPr>
      <xdr:spPr>
        <a:xfrm>
          <a:off x="848369"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6FACAB3-FE01-477E-B460-CDE2C675BE8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7800C77-36CB-4A82-96DE-DB90DA73215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927BAB-343F-487B-A9B8-6DE32D02D28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6E18F97-519E-4D76-9209-68063AF4E70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40B6A5A-F915-456F-9EB1-F55392EC6E6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31AEBA4-0E66-48EB-8A9B-0ADABEBF444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83DB3E2-CEEB-404C-B290-071A50BE257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DDCDF30-715D-432E-B514-89FBCE32A89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7C841C1-1702-44C1-AD92-5ECA0CBD5C3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C614C3D-C0A2-46D9-8FFC-1B31C718C37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B830949-AD74-44CB-87B0-E34845019AC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FE806AC-D439-4EB4-9BC2-06F9FCD7BF72}"/>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728AD74-50F9-4FF6-8FBD-6E239ED49B5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9B209F4-240A-4486-B740-779453D88674}"/>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D52EEC3-3B4D-4A87-BAD1-BC80ABEF0F3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E0FC129-E1AD-4D3A-972A-584E72B77953}"/>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A050852-3A67-4D31-B60F-2B67A0E52E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A1969B1-9465-472D-ABE2-F2AEBA66B276}"/>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21614FF-5BA0-448E-BDC8-660290A5D67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42EFFD24-001F-4FC0-B468-18D65C9AD9A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FBD0C48-813B-4C8A-B174-A1437986BDE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193BAD9-1229-4C2D-A237-DDE2B9C5960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1206550-C0C8-4B9F-BCFA-D939ACEC4A7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4C0FB0B6-FFA4-435A-9B9B-CE4B38CF8BE6}"/>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F104641B-7143-4ACF-8345-12EB02317B1F}"/>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6E3C92F-359C-428C-8E82-037BA5BD21C6}"/>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72756F32-8C21-4C6C-A479-E27FCB944954}"/>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6619EE76-B63A-4FAA-995B-5E5BE57DCDD1}"/>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31940830-FDC3-429F-8727-A664E19313EA}"/>
            </a:ext>
          </a:extLst>
        </xdr:cNvPr>
        <xdr:cNvSpPr txBox="1"/>
      </xdr:nvSpPr>
      <xdr:spPr>
        <a:xfrm>
          <a:off x="9467850" y="10114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282C8F7F-CC2E-486C-A481-194B4623B385}"/>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FA6FD43-E1F8-425F-B464-56AB63682A81}"/>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F8332F0-7BD7-4ABF-8B86-70AD31AAFDE3}"/>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307C5643-4B76-4D33-94A1-F7519BAC3ED2}"/>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837A0436-122D-4FAB-B507-90E0F31532BF}"/>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2788F20-4E41-4BBB-8AAA-C37B676BB91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CBB1E0-DA87-415D-BF03-2E6E70C4FA0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E34E4D-5442-4CB2-B804-D5AF6A88A10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8B779BB-A783-4555-B768-059DF50D884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73BF6B-F8CC-44E7-BE32-24E1E9671FD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52070</xdr:rowOff>
    </xdr:from>
    <xdr:to>
      <xdr:col>55</xdr:col>
      <xdr:colOff>50800</xdr:colOff>
      <xdr:row>62</xdr:row>
      <xdr:rowOff>153670</xdr:rowOff>
    </xdr:to>
    <xdr:sp macro="" textlink="">
      <xdr:nvSpPr>
        <xdr:cNvPr id="246" name="楕円 245">
          <a:extLst>
            <a:ext uri="{FF2B5EF4-FFF2-40B4-BE49-F238E27FC236}">
              <a16:creationId xmlns:a16="http://schemas.microsoft.com/office/drawing/2014/main" id="{D405202F-85F5-43AF-B50C-F9EB4DB1FFE3}"/>
            </a:ext>
          </a:extLst>
        </xdr:cNvPr>
        <xdr:cNvSpPr/>
      </xdr:nvSpPr>
      <xdr:spPr>
        <a:xfrm>
          <a:off x="9401175" y="1009777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74947</xdr:rowOff>
    </xdr:from>
    <xdr:ext cx="469744" cy="259045"/>
    <xdr:sp macro="" textlink="">
      <xdr:nvSpPr>
        <xdr:cNvPr id="247" name="【体育館・プール】&#10;一人当たり面積該当値テキスト">
          <a:extLst>
            <a:ext uri="{FF2B5EF4-FFF2-40B4-BE49-F238E27FC236}">
              <a16:creationId xmlns:a16="http://schemas.microsoft.com/office/drawing/2014/main" id="{84FC1DA4-D000-4A4A-8B21-0445331FE302}"/>
            </a:ext>
          </a:extLst>
        </xdr:cNvPr>
        <xdr:cNvSpPr txBox="1"/>
      </xdr:nvSpPr>
      <xdr:spPr>
        <a:xfrm>
          <a:off x="9467850"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53975</xdr:rowOff>
    </xdr:from>
    <xdr:to>
      <xdr:col>50</xdr:col>
      <xdr:colOff>165100</xdr:colOff>
      <xdr:row>62</xdr:row>
      <xdr:rowOff>155575</xdr:rowOff>
    </xdr:to>
    <xdr:sp macro="" textlink="">
      <xdr:nvSpPr>
        <xdr:cNvPr id="248" name="楕円 247">
          <a:extLst>
            <a:ext uri="{FF2B5EF4-FFF2-40B4-BE49-F238E27FC236}">
              <a16:creationId xmlns:a16="http://schemas.microsoft.com/office/drawing/2014/main" id="{98EB796F-4E89-487C-8662-15C1ED17BDA9}"/>
            </a:ext>
          </a:extLst>
        </xdr:cNvPr>
        <xdr:cNvSpPr/>
      </xdr:nvSpPr>
      <xdr:spPr>
        <a:xfrm>
          <a:off x="8639175" y="10102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102870</xdr:rowOff>
    </xdr:from>
    <xdr:to>
      <xdr:col>55</xdr:col>
      <xdr:colOff>0</xdr:colOff>
      <xdr:row>62</xdr:row>
      <xdr:rowOff>104775</xdr:rowOff>
    </xdr:to>
    <xdr:cxnSp macro="">
      <xdr:nvCxnSpPr>
        <xdr:cNvPr id="249" name="直線コネクタ 248">
          <a:extLst>
            <a:ext uri="{FF2B5EF4-FFF2-40B4-BE49-F238E27FC236}">
              <a16:creationId xmlns:a16="http://schemas.microsoft.com/office/drawing/2014/main" id="{9DB4C802-A176-466F-B736-6D6D97719680}"/>
            </a:ext>
          </a:extLst>
        </xdr:cNvPr>
        <xdr:cNvCxnSpPr/>
      </xdr:nvCxnSpPr>
      <xdr:spPr>
        <a:xfrm flipV="1">
          <a:off x="8686800" y="101549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55880</xdr:rowOff>
    </xdr:from>
    <xdr:to>
      <xdr:col>46</xdr:col>
      <xdr:colOff>38100</xdr:colOff>
      <xdr:row>62</xdr:row>
      <xdr:rowOff>157480</xdr:rowOff>
    </xdr:to>
    <xdr:sp macro="" textlink="">
      <xdr:nvSpPr>
        <xdr:cNvPr id="250" name="楕円 249">
          <a:extLst>
            <a:ext uri="{FF2B5EF4-FFF2-40B4-BE49-F238E27FC236}">
              <a16:creationId xmlns:a16="http://schemas.microsoft.com/office/drawing/2014/main" id="{3AE4F391-63A6-4A07-9287-2930DFAC548D}"/>
            </a:ext>
          </a:extLst>
        </xdr:cNvPr>
        <xdr:cNvSpPr/>
      </xdr:nvSpPr>
      <xdr:spPr>
        <a:xfrm>
          <a:off x="7839075" y="101047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104775</xdr:rowOff>
    </xdr:from>
    <xdr:to>
      <xdr:col>50</xdr:col>
      <xdr:colOff>114300</xdr:colOff>
      <xdr:row>62</xdr:row>
      <xdr:rowOff>106680</xdr:rowOff>
    </xdr:to>
    <xdr:cxnSp macro="">
      <xdr:nvCxnSpPr>
        <xdr:cNvPr id="251" name="直線コネクタ 250">
          <a:extLst>
            <a:ext uri="{FF2B5EF4-FFF2-40B4-BE49-F238E27FC236}">
              <a16:creationId xmlns:a16="http://schemas.microsoft.com/office/drawing/2014/main" id="{5348183F-339E-4A48-B84D-40BAA491B985}"/>
            </a:ext>
          </a:extLst>
        </xdr:cNvPr>
        <xdr:cNvCxnSpPr/>
      </xdr:nvCxnSpPr>
      <xdr:spPr>
        <a:xfrm flipV="1">
          <a:off x="7886700" y="1015047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59690</xdr:rowOff>
    </xdr:from>
    <xdr:to>
      <xdr:col>41</xdr:col>
      <xdr:colOff>101600</xdr:colOff>
      <xdr:row>62</xdr:row>
      <xdr:rowOff>161290</xdr:rowOff>
    </xdr:to>
    <xdr:sp macro="" textlink="">
      <xdr:nvSpPr>
        <xdr:cNvPr id="252" name="楕円 251">
          <a:extLst>
            <a:ext uri="{FF2B5EF4-FFF2-40B4-BE49-F238E27FC236}">
              <a16:creationId xmlns:a16="http://schemas.microsoft.com/office/drawing/2014/main" id="{8FBCF2DA-817A-4FD0-AF79-AF08AD9882E9}"/>
            </a:ext>
          </a:extLst>
        </xdr:cNvPr>
        <xdr:cNvSpPr/>
      </xdr:nvSpPr>
      <xdr:spPr>
        <a:xfrm>
          <a:off x="7029450" y="10108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106680</xdr:rowOff>
    </xdr:from>
    <xdr:to>
      <xdr:col>45</xdr:col>
      <xdr:colOff>177800</xdr:colOff>
      <xdr:row>62</xdr:row>
      <xdr:rowOff>110490</xdr:rowOff>
    </xdr:to>
    <xdr:cxnSp macro="">
      <xdr:nvCxnSpPr>
        <xdr:cNvPr id="253" name="直線コネクタ 252">
          <a:extLst>
            <a:ext uri="{FF2B5EF4-FFF2-40B4-BE49-F238E27FC236}">
              <a16:creationId xmlns:a16="http://schemas.microsoft.com/office/drawing/2014/main" id="{F410F799-7BA8-4DBE-B2A0-05CECBD44641}"/>
            </a:ext>
          </a:extLst>
        </xdr:cNvPr>
        <xdr:cNvCxnSpPr/>
      </xdr:nvCxnSpPr>
      <xdr:spPr>
        <a:xfrm flipV="1">
          <a:off x="7077075" y="10152380"/>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61595</xdr:rowOff>
    </xdr:from>
    <xdr:to>
      <xdr:col>36</xdr:col>
      <xdr:colOff>165100</xdr:colOff>
      <xdr:row>62</xdr:row>
      <xdr:rowOff>163195</xdr:rowOff>
    </xdr:to>
    <xdr:sp macro="" textlink="">
      <xdr:nvSpPr>
        <xdr:cNvPr id="254" name="楕円 253">
          <a:extLst>
            <a:ext uri="{FF2B5EF4-FFF2-40B4-BE49-F238E27FC236}">
              <a16:creationId xmlns:a16="http://schemas.microsoft.com/office/drawing/2014/main" id="{C25473FD-43C8-4601-AC99-7BD9705E8BFE}"/>
            </a:ext>
          </a:extLst>
        </xdr:cNvPr>
        <xdr:cNvSpPr/>
      </xdr:nvSpPr>
      <xdr:spPr>
        <a:xfrm>
          <a:off x="6238875" y="10113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110490</xdr:rowOff>
    </xdr:from>
    <xdr:to>
      <xdr:col>41</xdr:col>
      <xdr:colOff>50800</xdr:colOff>
      <xdr:row>62</xdr:row>
      <xdr:rowOff>112395</xdr:rowOff>
    </xdr:to>
    <xdr:cxnSp macro="">
      <xdr:nvCxnSpPr>
        <xdr:cNvPr id="255" name="直線コネクタ 254">
          <a:extLst>
            <a:ext uri="{FF2B5EF4-FFF2-40B4-BE49-F238E27FC236}">
              <a16:creationId xmlns:a16="http://schemas.microsoft.com/office/drawing/2014/main" id="{ABA4E2EE-61E8-4F60-9713-4759F2AA2161}"/>
            </a:ext>
          </a:extLst>
        </xdr:cNvPr>
        <xdr:cNvCxnSpPr/>
      </xdr:nvCxnSpPr>
      <xdr:spPr>
        <a:xfrm flipV="1">
          <a:off x="6286500" y="10156190"/>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5DD0A6DD-D972-4A45-A85C-0E3DFF1D3F21}"/>
            </a:ext>
          </a:extLst>
        </xdr:cNvPr>
        <xdr:cNvSpPr txBox="1"/>
      </xdr:nvSpPr>
      <xdr:spPr>
        <a:xfrm>
          <a:off x="8458277"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17314564-1D28-40EA-8BAB-47F097C05F4B}"/>
            </a:ext>
          </a:extLst>
        </xdr:cNvPr>
        <xdr:cNvSpPr txBox="1"/>
      </xdr:nvSpPr>
      <xdr:spPr>
        <a:xfrm>
          <a:off x="76772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24B30C9E-2C91-4581-8D41-A658C4E2AA18}"/>
            </a:ext>
          </a:extLst>
        </xdr:cNvPr>
        <xdr:cNvSpPr txBox="1"/>
      </xdr:nvSpPr>
      <xdr:spPr>
        <a:xfrm>
          <a:off x="68676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63DC284F-DDA1-4589-A20B-F6EEB8BE007B}"/>
            </a:ext>
          </a:extLst>
        </xdr:cNvPr>
        <xdr:cNvSpPr txBox="1"/>
      </xdr:nvSpPr>
      <xdr:spPr>
        <a:xfrm>
          <a:off x="6067502" y="98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652</xdr:rowOff>
    </xdr:from>
    <xdr:ext cx="469744" cy="259045"/>
    <xdr:sp macro="" textlink="">
      <xdr:nvSpPr>
        <xdr:cNvPr id="260" name="n_1mainValue【体育館・プール】&#10;一人当たり面積">
          <a:extLst>
            <a:ext uri="{FF2B5EF4-FFF2-40B4-BE49-F238E27FC236}">
              <a16:creationId xmlns:a16="http://schemas.microsoft.com/office/drawing/2014/main" id="{6A77983E-7D00-48E3-B95C-489324265964}"/>
            </a:ext>
          </a:extLst>
        </xdr:cNvPr>
        <xdr:cNvSpPr txBox="1"/>
      </xdr:nvSpPr>
      <xdr:spPr>
        <a:xfrm>
          <a:off x="8458277" y="988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2557</xdr:rowOff>
    </xdr:from>
    <xdr:ext cx="469744" cy="259045"/>
    <xdr:sp macro="" textlink="">
      <xdr:nvSpPr>
        <xdr:cNvPr id="261" name="n_2mainValue【体育館・プール】&#10;一人当たり面積">
          <a:extLst>
            <a:ext uri="{FF2B5EF4-FFF2-40B4-BE49-F238E27FC236}">
              <a16:creationId xmlns:a16="http://schemas.microsoft.com/office/drawing/2014/main" id="{6E2EEC2B-87FA-42E2-B73D-61C0CCECED4D}"/>
            </a:ext>
          </a:extLst>
        </xdr:cNvPr>
        <xdr:cNvSpPr txBox="1"/>
      </xdr:nvSpPr>
      <xdr:spPr>
        <a:xfrm>
          <a:off x="7677227"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6367</xdr:rowOff>
    </xdr:from>
    <xdr:ext cx="469744" cy="259045"/>
    <xdr:sp macro="" textlink="">
      <xdr:nvSpPr>
        <xdr:cNvPr id="262" name="n_3mainValue【体育館・プール】&#10;一人当たり面積">
          <a:extLst>
            <a:ext uri="{FF2B5EF4-FFF2-40B4-BE49-F238E27FC236}">
              <a16:creationId xmlns:a16="http://schemas.microsoft.com/office/drawing/2014/main" id="{6438A68C-C6CD-42C1-BB03-63A1E6A3E575}"/>
            </a:ext>
          </a:extLst>
        </xdr:cNvPr>
        <xdr:cNvSpPr txBox="1"/>
      </xdr:nvSpPr>
      <xdr:spPr>
        <a:xfrm>
          <a:off x="6867602" y="989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154322</xdr:rowOff>
    </xdr:from>
    <xdr:ext cx="469744" cy="259045"/>
    <xdr:sp macro="" textlink="">
      <xdr:nvSpPr>
        <xdr:cNvPr id="263" name="n_4mainValue【体育館・プール】&#10;一人当たり面積">
          <a:extLst>
            <a:ext uri="{FF2B5EF4-FFF2-40B4-BE49-F238E27FC236}">
              <a16:creationId xmlns:a16="http://schemas.microsoft.com/office/drawing/2014/main" id="{FA6C93DC-36D1-496B-85F6-A5C1FC70213C}"/>
            </a:ext>
          </a:extLst>
        </xdr:cNvPr>
        <xdr:cNvSpPr txBox="1"/>
      </xdr:nvSpPr>
      <xdr:spPr>
        <a:xfrm>
          <a:off x="6067502"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AC04060-D19B-4B9A-8FE7-6130EC45909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DD77B83-88BD-4A74-8420-1D73BEF4220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67BB2ED-331F-47DC-BD41-9EAE24EAFD6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4FD9D59-FD1E-4DB3-9955-7531E273538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266930C-F2AA-48ED-B2B3-FA3DBFDD15A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CA26AC6-9AB7-45DF-ABFC-C61C8F81F8B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B5EEE6B-3E72-4CD0-A790-D494F15FB6A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734A7E4-6E18-4D8E-B38F-944C7C54788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6B24BD9-4A13-43DF-838A-C56C5F92298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513541B-5D6D-4D31-B1C7-D7CC1715187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6800077-C32D-429B-8FAE-198B27A7A8C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74EFCE7-3E8C-43FA-A724-F54B76DD2CC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50ADC18-05D4-4057-A5FD-74EF3E45496D}"/>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C91D64A-EB6D-4189-8916-A6071238061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64A0CAA2-4077-4E87-8043-8BA7C6F3F78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B57DED9-62D0-4B4D-A030-1547FF6FAD97}"/>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40DCB87-9F2C-4E8E-8DD6-2EB0F0FBAA01}"/>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B241852B-A9D9-4B6F-9DAE-1A0503E7AA9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30E532D-FF70-4158-891F-614D86F26A97}"/>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A0F9BA9-E9F1-4E18-8E88-DD5325BCCEA4}"/>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8596D61-8B6B-449D-87AD-10E0C70900A7}"/>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DECC91B-2988-4A59-9FF7-40516772C1EE}"/>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861E5E90-88D2-40EB-9C87-9C8B95401AFB}"/>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FABB64E-0142-418F-9228-64086A7A9DA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34AA626D-CC4E-46A5-89D8-4110713A5FA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CD900A1F-4A87-4AA4-96A1-8A5E10841578}"/>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5367324D-8A5A-4030-9873-09840673591E}"/>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D133969E-2595-475A-95BA-BD969C796DD2}"/>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3E9F854B-FB5A-4BD8-BB1F-D5681FA48957}"/>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20CB2503-8B58-49E6-9516-085620C7C431}"/>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18E948B-928B-4E75-A81F-C167495C91AA}"/>
            </a:ext>
          </a:extLst>
        </xdr:cNvPr>
        <xdr:cNvSpPr txBox="1"/>
      </xdr:nvSpPr>
      <xdr:spPr>
        <a:xfrm>
          <a:off x="4219575"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9B1BB566-7EA8-4263-8C68-CE7F45DABDF7}"/>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9E81915-6EAD-4DAD-A3B0-7C59184506C2}"/>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A277E29B-BC2E-4C62-B822-AD269E11ABF5}"/>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A3B5B83-A4C0-48DE-84BF-63DC2C417BB7}"/>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851B83BA-B6FC-459F-906B-6E8AAEAECD34}"/>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144019-016F-43D3-BF6F-391781EEEE6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FF1C9FE-7302-43FE-ABA9-363C92EF412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B98132-A257-40FF-95C5-1E7CD24D95A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6061E17-9157-43C9-96CB-BF4328BC2A0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AAE71CB-87C5-4360-B6FC-81691BB9641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150586</xdr:rowOff>
    </xdr:from>
    <xdr:to>
      <xdr:col>24</xdr:col>
      <xdr:colOff>114300</xdr:colOff>
      <xdr:row>85</xdr:row>
      <xdr:rowOff>80736</xdr:rowOff>
    </xdr:to>
    <xdr:sp macro="" textlink="">
      <xdr:nvSpPr>
        <xdr:cNvPr id="305" name="楕円 304">
          <a:extLst>
            <a:ext uri="{FF2B5EF4-FFF2-40B4-BE49-F238E27FC236}">
              <a16:creationId xmlns:a16="http://schemas.microsoft.com/office/drawing/2014/main" id="{B2E508FC-4C35-42DA-9A1D-810301F66B21}"/>
            </a:ext>
          </a:extLst>
        </xdr:cNvPr>
        <xdr:cNvSpPr/>
      </xdr:nvSpPr>
      <xdr:spPr>
        <a:xfrm>
          <a:off x="4124325" y="137618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129013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B92107C2-818F-47F7-B91C-70A09652CEC7}"/>
            </a:ext>
          </a:extLst>
        </xdr:cNvPr>
        <xdr:cNvSpPr txBox="1"/>
      </xdr:nvSpPr>
      <xdr:spPr>
        <a:xfrm>
          <a:off x="4219575" y="1373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7" name="楕円 306">
          <a:extLst>
            <a:ext uri="{FF2B5EF4-FFF2-40B4-BE49-F238E27FC236}">
              <a16:creationId xmlns:a16="http://schemas.microsoft.com/office/drawing/2014/main" id="{D7DB60E2-5C63-41E0-ADCB-CB970E011CDC}"/>
            </a:ext>
          </a:extLst>
        </xdr:cNvPr>
        <xdr:cNvSpPr/>
      </xdr:nvSpPr>
      <xdr:spPr>
        <a:xfrm>
          <a:off x="33813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29936</xdr:rowOff>
    </xdr:to>
    <xdr:cxnSp macro="">
      <xdr:nvCxnSpPr>
        <xdr:cNvPr id="308" name="直線コネクタ 307">
          <a:extLst>
            <a:ext uri="{FF2B5EF4-FFF2-40B4-BE49-F238E27FC236}">
              <a16:creationId xmlns:a16="http://schemas.microsoft.com/office/drawing/2014/main" id="{11F8DADE-26FB-40D8-B627-59761D6AAB79}"/>
            </a:ext>
          </a:extLst>
        </xdr:cNvPr>
        <xdr:cNvCxnSpPr/>
      </xdr:nvCxnSpPr>
      <xdr:spPr>
        <a:xfrm>
          <a:off x="3429000" y="13763625"/>
          <a:ext cx="752475"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52614</xdr:rowOff>
    </xdr:from>
    <xdr:to>
      <xdr:col>15</xdr:col>
      <xdr:colOff>101600</xdr:colOff>
      <xdr:row>84</xdr:row>
      <xdr:rowOff>154214</xdr:rowOff>
    </xdr:to>
    <xdr:sp macro="" textlink="">
      <xdr:nvSpPr>
        <xdr:cNvPr id="309" name="楕円 308">
          <a:extLst>
            <a:ext uri="{FF2B5EF4-FFF2-40B4-BE49-F238E27FC236}">
              <a16:creationId xmlns:a16="http://schemas.microsoft.com/office/drawing/2014/main" id="{BD544636-3EF0-46F0-8D15-0BD6ADE978F8}"/>
            </a:ext>
          </a:extLst>
        </xdr:cNvPr>
        <xdr:cNvSpPr/>
      </xdr:nvSpPr>
      <xdr:spPr>
        <a:xfrm>
          <a:off x="2571750" y="136606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103414</xdr:rowOff>
    </xdr:from>
    <xdr:to>
      <xdr:col>19</xdr:col>
      <xdr:colOff>177800</xdr:colOff>
      <xdr:row>84</xdr:row>
      <xdr:rowOff>152400</xdr:rowOff>
    </xdr:to>
    <xdr:cxnSp macro="">
      <xdr:nvCxnSpPr>
        <xdr:cNvPr id="310" name="直線コネクタ 309">
          <a:extLst>
            <a:ext uri="{FF2B5EF4-FFF2-40B4-BE49-F238E27FC236}">
              <a16:creationId xmlns:a16="http://schemas.microsoft.com/office/drawing/2014/main" id="{1BA921A1-FB86-4BCD-AE80-4A16C0D6ACF2}"/>
            </a:ext>
          </a:extLst>
        </xdr:cNvPr>
        <xdr:cNvCxnSpPr/>
      </xdr:nvCxnSpPr>
      <xdr:spPr>
        <a:xfrm>
          <a:off x="2619375" y="13717814"/>
          <a:ext cx="80962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3629</xdr:rowOff>
    </xdr:from>
    <xdr:to>
      <xdr:col>10</xdr:col>
      <xdr:colOff>165100</xdr:colOff>
      <xdr:row>84</xdr:row>
      <xdr:rowOff>105229</xdr:rowOff>
    </xdr:to>
    <xdr:sp macro="" textlink="">
      <xdr:nvSpPr>
        <xdr:cNvPr id="311" name="楕円 310">
          <a:extLst>
            <a:ext uri="{FF2B5EF4-FFF2-40B4-BE49-F238E27FC236}">
              <a16:creationId xmlns:a16="http://schemas.microsoft.com/office/drawing/2014/main" id="{2E0DAED6-B074-4C3C-946D-31E60E3EC0D3}"/>
            </a:ext>
          </a:extLst>
        </xdr:cNvPr>
        <xdr:cNvSpPr/>
      </xdr:nvSpPr>
      <xdr:spPr>
        <a:xfrm>
          <a:off x="1781175" y="13618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54429</xdr:rowOff>
    </xdr:from>
    <xdr:to>
      <xdr:col>15</xdr:col>
      <xdr:colOff>50800</xdr:colOff>
      <xdr:row>84</xdr:row>
      <xdr:rowOff>103414</xdr:rowOff>
    </xdr:to>
    <xdr:cxnSp macro="">
      <xdr:nvCxnSpPr>
        <xdr:cNvPr id="312" name="直線コネクタ 311">
          <a:extLst>
            <a:ext uri="{FF2B5EF4-FFF2-40B4-BE49-F238E27FC236}">
              <a16:creationId xmlns:a16="http://schemas.microsoft.com/office/drawing/2014/main" id="{E2613880-03E6-419A-AB70-1C2FB2B66647}"/>
            </a:ext>
          </a:extLst>
        </xdr:cNvPr>
        <xdr:cNvCxnSpPr/>
      </xdr:nvCxnSpPr>
      <xdr:spPr>
        <a:xfrm>
          <a:off x="1828800" y="13665654"/>
          <a:ext cx="790575"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313" name="楕円 312">
          <a:extLst>
            <a:ext uri="{FF2B5EF4-FFF2-40B4-BE49-F238E27FC236}">
              <a16:creationId xmlns:a16="http://schemas.microsoft.com/office/drawing/2014/main" id="{C69BACCE-F40E-4A31-84E1-1007927DFF93}"/>
            </a:ext>
          </a:extLst>
        </xdr:cNvPr>
        <xdr:cNvSpPr/>
      </xdr:nvSpPr>
      <xdr:spPr>
        <a:xfrm>
          <a:off x="981075" y="135722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54429</xdr:rowOff>
    </xdr:to>
    <xdr:cxnSp macro="">
      <xdr:nvCxnSpPr>
        <xdr:cNvPr id="314" name="直線コネクタ 313">
          <a:extLst>
            <a:ext uri="{FF2B5EF4-FFF2-40B4-BE49-F238E27FC236}">
              <a16:creationId xmlns:a16="http://schemas.microsoft.com/office/drawing/2014/main" id="{1F8617F0-FB24-4238-8DC8-963E410A1F80}"/>
            </a:ext>
          </a:extLst>
        </xdr:cNvPr>
        <xdr:cNvCxnSpPr/>
      </xdr:nvCxnSpPr>
      <xdr:spPr>
        <a:xfrm>
          <a:off x="1028700" y="13619843"/>
          <a:ext cx="8001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5E678FC7-9A63-4C7C-92B1-B581D09F7542}"/>
            </a:ext>
          </a:extLst>
        </xdr:cNvPr>
        <xdr:cNvSpPr txBox="1"/>
      </xdr:nvSpPr>
      <xdr:spPr>
        <a:xfrm>
          <a:off x="3239144" y="1328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3A60459-3C57-47AB-886B-0858838D7A48}"/>
            </a:ext>
          </a:extLst>
        </xdr:cNvPr>
        <xdr:cNvSpPr txBox="1"/>
      </xdr:nvSpPr>
      <xdr:spPr>
        <a:xfrm>
          <a:off x="24390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D38F75FB-E812-44CB-91AE-25026C8F81AD}"/>
            </a:ext>
          </a:extLst>
        </xdr:cNvPr>
        <xdr:cNvSpPr txBox="1"/>
      </xdr:nvSpPr>
      <xdr:spPr>
        <a:xfrm>
          <a:off x="16484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CEF4514-276A-4DC7-B61D-57DDCF59119B}"/>
            </a:ext>
          </a:extLst>
        </xdr:cNvPr>
        <xdr:cNvSpPr txBox="1"/>
      </xdr:nvSpPr>
      <xdr:spPr>
        <a:xfrm>
          <a:off x="8483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9" name="n_1mainValue【福祉施設】&#10;有形固定資産減価償却率">
          <a:extLst>
            <a:ext uri="{FF2B5EF4-FFF2-40B4-BE49-F238E27FC236}">
              <a16:creationId xmlns:a16="http://schemas.microsoft.com/office/drawing/2014/main" id="{C6843E37-92EE-407E-961A-5DB0DAD022F6}"/>
            </a:ext>
          </a:extLst>
        </xdr:cNvPr>
        <xdr:cNvSpPr txBox="1"/>
      </xdr:nvSpPr>
      <xdr:spPr>
        <a:xfrm>
          <a:off x="3239144"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145341</xdr:rowOff>
    </xdr:from>
    <xdr:ext cx="405111" cy="259045"/>
    <xdr:sp macro="" textlink="">
      <xdr:nvSpPr>
        <xdr:cNvPr id="320" name="n_2mainValue【福祉施設】&#10;有形固定資産減価償却率">
          <a:extLst>
            <a:ext uri="{FF2B5EF4-FFF2-40B4-BE49-F238E27FC236}">
              <a16:creationId xmlns:a16="http://schemas.microsoft.com/office/drawing/2014/main" id="{71F64811-3ECC-4C2B-AFF6-E17625705116}"/>
            </a:ext>
          </a:extLst>
        </xdr:cNvPr>
        <xdr:cNvSpPr txBox="1"/>
      </xdr:nvSpPr>
      <xdr:spPr>
        <a:xfrm>
          <a:off x="2439044" y="1375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96356</xdr:rowOff>
    </xdr:from>
    <xdr:ext cx="405111" cy="259045"/>
    <xdr:sp macro="" textlink="">
      <xdr:nvSpPr>
        <xdr:cNvPr id="321" name="n_3mainValue【福祉施設】&#10;有形固定資産減価償却率">
          <a:extLst>
            <a:ext uri="{FF2B5EF4-FFF2-40B4-BE49-F238E27FC236}">
              <a16:creationId xmlns:a16="http://schemas.microsoft.com/office/drawing/2014/main" id="{82C1DBD0-BB2B-4CBE-B1E5-A03B3703BE0B}"/>
            </a:ext>
          </a:extLst>
        </xdr:cNvPr>
        <xdr:cNvSpPr txBox="1"/>
      </xdr:nvSpPr>
      <xdr:spPr>
        <a:xfrm>
          <a:off x="1648469" y="1370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322" name="n_4mainValue【福祉施設】&#10;有形固定資産減価償却率">
          <a:extLst>
            <a:ext uri="{FF2B5EF4-FFF2-40B4-BE49-F238E27FC236}">
              <a16:creationId xmlns:a16="http://schemas.microsoft.com/office/drawing/2014/main" id="{3C34E998-C75E-4E4D-86A5-22836D7BBAB6}"/>
            </a:ext>
          </a:extLst>
        </xdr:cNvPr>
        <xdr:cNvSpPr txBox="1"/>
      </xdr:nvSpPr>
      <xdr:spPr>
        <a:xfrm>
          <a:off x="848369" y="1366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E741528-BB10-4775-B5D8-4EE78635FFF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3D9BB69-3577-4759-B063-1D71F400BC4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7604808-B7A3-46E5-9939-10942892C00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6FD47B3-CA4B-4794-93C8-66E2B2BD88E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0EA47BE-FBFE-4EF2-9303-DAB2E0DB23F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D851B04-AC1F-4A80-929E-D11EB3546A1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EAEE8BF-AD95-4719-B5AE-E50C5CA38B2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818C1E3-F066-4DDD-B69F-EA1A1C8D2DA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8F14038-308A-47D7-9A8C-8AE0CA905F3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000900A-2204-4317-B347-B600D888187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81C04B97-AB60-46FB-8027-88A63162F7A5}"/>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EF9FD112-1C1D-4F59-A404-51F52BAB390D}"/>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CEA6CBF-7690-4B51-94A5-E176381D11B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42948BBA-0D25-4A34-B417-A4E01C398ECB}"/>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399670A5-8A2C-4BCE-9763-047FA6266120}"/>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F90E5A27-B4A1-4F61-AF50-8A660335DCA5}"/>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1C871EC-CC3E-40F8-9FB2-D9B2C647766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34401A1-EBBE-44AC-B18A-FB76663F795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CA11B85A-BFF9-45FC-BA3A-AA681F05E8E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20C04D54-3B40-435A-A9AE-949865FAC81F}"/>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9A6F4B5-819B-493B-B025-60884955B462}"/>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7E1F75C3-55C9-4794-98EB-630B2CF6A8EE}"/>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A7F8C56A-A04B-4BAE-8A4C-05E0A53DC2EA}"/>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41DE715-FEFF-4578-A9E3-92AED9CC60F9}"/>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930B079C-99DA-4B84-A0B7-574209F588AF}"/>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906CC611-C189-463A-BD8F-A215D63A47FE}"/>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A0B8FE23-9DC3-41BE-8B24-E20E8930D959}"/>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A5EB76D8-AB87-4519-BD81-63D86F3E3A4F}"/>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EE245554-DB71-49A5-A1BA-775E5C25F494}"/>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71DCD596-14D2-4DEB-93BA-8CE0EA932B34}"/>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3B37569-C801-41B5-88D7-D01D7E3B9D7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4E15F9-398D-448B-8CA2-0D471516B2E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9A4B67-CA77-43B9-8613-85B35F599AD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5D9D85A-2BFB-484F-B0DE-46C9EFA1791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2A9FD33-44FE-4B01-87DE-AFAEAE79425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27305</xdr:rowOff>
    </xdr:from>
    <xdr:to>
      <xdr:col>55</xdr:col>
      <xdr:colOff>50800</xdr:colOff>
      <xdr:row>85</xdr:row>
      <xdr:rowOff>128905</xdr:rowOff>
    </xdr:to>
    <xdr:sp macro="" textlink="">
      <xdr:nvSpPr>
        <xdr:cNvPr id="358" name="楕円 357">
          <a:extLst>
            <a:ext uri="{FF2B5EF4-FFF2-40B4-BE49-F238E27FC236}">
              <a16:creationId xmlns:a16="http://schemas.microsoft.com/office/drawing/2014/main" id="{F0B090AA-BD56-4107-9F9D-6B13AC64CAC3}"/>
            </a:ext>
          </a:extLst>
        </xdr:cNvPr>
        <xdr:cNvSpPr/>
      </xdr:nvSpPr>
      <xdr:spPr>
        <a:xfrm>
          <a:off x="9401175" y="138036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113682</xdr:rowOff>
    </xdr:from>
    <xdr:ext cx="469744" cy="259045"/>
    <xdr:sp macro="" textlink="">
      <xdr:nvSpPr>
        <xdr:cNvPr id="359" name="【福祉施設】&#10;一人当たり面積該当値テキスト">
          <a:extLst>
            <a:ext uri="{FF2B5EF4-FFF2-40B4-BE49-F238E27FC236}">
              <a16:creationId xmlns:a16="http://schemas.microsoft.com/office/drawing/2014/main" id="{A79B66A2-9C2A-470C-9394-D099E0C3063E}"/>
            </a:ext>
          </a:extLst>
        </xdr:cNvPr>
        <xdr:cNvSpPr txBox="1"/>
      </xdr:nvSpPr>
      <xdr:spPr>
        <a:xfrm>
          <a:off x="9467850" y="1372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27305</xdr:rowOff>
    </xdr:from>
    <xdr:to>
      <xdr:col>50</xdr:col>
      <xdr:colOff>165100</xdr:colOff>
      <xdr:row>85</xdr:row>
      <xdr:rowOff>128905</xdr:rowOff>
    </xdr:to>
    <xdr:sp macro="" textlink="">
      <xdr:nvSpPr>
        <xdr:cNvPr id="360" name="楕円 359">
          <a:extLst>
            <a:ext uri="{FF2B5EF4-FFF2-40B4-BE49-F238E27FC236}">
              <a16:creationId xmlns:a16="http://schemas.microsoft.com/office/drawing/2014/main" id="{E6C14033-74A7-438C-A5BB-E493FAC6AE4E}"/>
            </a:ext>
          </a:extLst>
        </xdr:cNvPr>
        <xdr:cNvSpPr/>
      </xdr:nvSpPr>
      <xdr:spPr>
        <a:xfrm>
          <a:off x="8639175" y="138036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78105</xdr:rowOff>
    </xdr:from>
    <xdr:to>
      <xdr:col>55</xdr:col>
      <xdr:colOff>0</xdr:colOff>
      <xdr:row>85</xdr:row>
      <xdr:rowOff>78105</xdr:rowOff>
    </xdr:to>
    <xdr:cxnSp macro="">
      <xdr:nvCxnSpPr>
        <xdr:cNvPr id="361" name="直線コネクタ 360">
          <a:extLst>
            <a:ext uri="{FF2B5EF4-FFF2-40B4-BE49-F238E27FC236}">
              <a16:creationId xmlns:a16="http://schemas.microsoft.com/office/drawing/2014/main" id="{CA1D9E74-D487-4632-8265-7071D51E448B}"/>
            </a:ext>
          </a:extLst>
        </xdr:cNvPr>
        <xdr:cNvCxnSpPr/>
      </xdr:nvCxnSpPr>
      <xdr:spPr>
        <a:xfrm>
          <a:off x="8686800" y="138512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27305</xdr:rowOff>
    </xdr:from>
    <xdr:to>
      <xdr:col>46</xdr:col>
      <xdr:colOff>38100</xdr:colOff>
      <xdr:row>85</xdr:row>
      <xdr:rowOff>128905</xdr:rowOff>
    </xdr:to>
    <xdr:sp macro="" textlink="">
      <xdr:nvSpPr>
        <xdr:cNvPr id="362" name="楕円 361">
          <a:extLst>
            <a:ext uri="{FF2B5EF4-FFF2-40B4-BE49-F238E27FC236}">
              <a16:creationId xmlns:a16="http://schemas.microsoft.com/office/drawing/2014/main" id="{5E502379-8D31-4C2B-86B1-2C6EF9EB34C2}"/>
            </a:ext>
          </a:extLst>
        </xdr:cNvPr>
        <xdr:cNvSpPr/>
      </xdr:nvSpPr>
      <xdr:spPr>
        <a:xfrm>
          <a:off x="7839075" y="138036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78105</xdr:rowOff>
    </xdr:from>
    <xdr:to>
      <xdr:col>50</xdr:col>
      <xdr:colOff>114300</xdr:colOff>
      <xdr:row>85</xdr:row>
      <xdr:rowOff>78105</xdr:rowOff>
    </xdr:to>
    <xdr:cxnSp macro="">
      <xdr:nvCxnSpPr>
        <xdr:cNvPr id="363" name="直線コネクタ 362">
          <a:extLst>
            <a:ext uri="{FF2B5EF4-FFF2-40B4-BE49-F238E27FC236}">
              <a16:creationId xmlns:a16="http://schemas.microsoft.com/office/drawing/2014/main" id="{64AB6F9B-3DAE-48D6-93AD-E50ACEBD34B7}"/>
            </a:ext>
          </a:extLst>
        </xdr:cNvPr>
        <xdr:cNvCxnSpPr/>
      </xdr:nvCxnSpPr>
      <xdr:spPr>
        <a:xfrm>
          <a:off x="7886700" y="138512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27305</xdr:rowOff>
    </xdr:from>
    <xdr:to>
      <xdr:col>41</xdr:col>
      <xdr:colOff>101600</xdr:colOff>
      <xdr:row>85</xdr:row>
      <xdr:rowOff>128905</xdr:rowOff>
    </xdr:to>
    <xdr:sp macro="" textlink="">
      <xdr:nvSpPr>
        <xdr:cNvPr id="364" name="楕円 363">
          <a:extLst>
            <a:ext uri="{FF2B5EF4-FFF2-40B4-BE49-F238E27FC236}">
              <a16:creationId xmlns:a16="http://schemas.microsoft.com/office/drawing/2014/main" id="{E91E2F35-BD45-49BB-984E-3C433D880E23}"/>
            </a:ext>
          </a:extLst>
        </xdr:cNvPr>
        <xdr:cNvSpPr/>
      </xdr:nvSpPr>
      <xdr:spPr>
        <a:xfrm>
          <a:off x="7029450" y="13803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78105</xdr:rowOff>
    </xdr:from>
    <xdr:to>
      <xdr:col>45</xdr:col>
      <xdr:colOff>177800</xdr:colOff>
      <xdr:row>85</xdr:row>
      <xdr:rowOff>78105</xdr:rowOff>
    </xdr:to>
    <xdr:cxnSp macro="">
      <xdr:nvCxnSpPr>
        <xdr:cNvPr id="365" name="直線コネクタ 364">
          <a:extLst>
            <a:ext uri="{FF2B5EF4-FFF2-40B4-BE49-F238E27FC236}">
              <a16:creationId xmlns:a16="http://schemas.microsoft.com/office/drawing/2014/main" id="{3FB71E7D-53BC-4FEA-B61A-BAA95182D293}"/>
            </a:ext>
          </a:extLst>
        </xdr:cNvPr>
        <xdr:cNvCxnSpPr/>
      </xdr:nvCxnSpPr>
      <xdr:spPr>
        <a:xfrm>
          <a:off x="7077075" y="138512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27305</xdr:rowOff>
    </xdr:from>
    <xdr:to>
      <xdr:col>36</xdr:col>
      <xdr:colOff>165100</xdr:colOff>
      <xdr:row>85</xdr:row>
      <xdr:rowOff>128905</xdr:rowOff>
    </xdr:to>
    <xdr:sp macro="" textlink="">
      <xdr:nvSpPr>
        <xdr:cNvPr id="366" name="楕円 365">
          <a:extLst>
            <a:ext uri="{FF2B5EF4-FFF2-40B4-BE49-F238E27FC236}">
              <a16:creationId xmlns:a16="http://schemas.microsoft.com/office/drawing/2014/main" id="{15AFD9E7-DC60-465D-9CEB-60C0EAAA6D53}"/>
            </a:ext>
          </a:extLst>
        </xdr:cNvPr>
        <xdr:cNvSpPr/>
      </xdr:nvSpPr>
      <xdr:spPr>
        <a:xfrm>
          <a:off x="6238875" y="138036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78105</xdr:rowOff>
    </xdr:from>
    <xdr:to>
      <xdr:col>41</xdr:col>
      <xdr:colOff>50800</xdr:colOff>
      <xdr:row>85</xdr:row>
      <xdr:rowOff>78105</xdr:rowOff>
    </xdr:to>
    <xdr:cxnSp macro="">
      <xdr:nvCxnSpPr>
        <xdr:cNvPr id="367" name="直線コネクタ 366">
          <a:extLst>
            <a:ext uri="{FF2B5EF4-FFF2-40B4-BE49-F238E27FC236}">
              <a16:creationId xmlns:a16="http://schemas.microsoft.com/office/drawing/2014/main" id="{92B00E97-04D8-4E59-9AB8-A6886AD6EE73}"/>
            </a:ext>
          </a:extLst>
        </xdr:cNvPr>
        <xdr:cNvCxnSpPr/>
      </xdr:nvCxnSpPr>
      <xdr:spPr>
        <a:xfrm>
          <a:off x="6286500" y="138512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F21B4126-71D4-437E-AD67-4066227167AC}"/>
            </a:ext>
          </a:extLst>
        </xdr:cNvPr>
        <xdr:cNvSpPr txBox="1"/>
      </xdr:nvSpPr>
      <xdr:spPr>
        <a:xfrm>
          <a:off x="84582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9017FECF-5401-4AA8-8767-4206DCF76FD4}"/>
            </a:ext>
          </a:extLst>
        </xdr:cNvPr>
        <xdr:cNvSpPr txBox="1"/>
      </xdr:nvSpPr>
      <xdr:spPr>
        <a:xfrm>
          <a:off x="767722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CCF5FF1B-E1B2-4B56-8092-C752AC5C8A7D}"/>
            </a:ext>
          </a:extLst>
        </xdr:cNvPr>
        <xdr:cNvSpPr txBox="1"/>
      </xdr:nvSpPr>
      <xdr:spPr>
        <a:xfrm>
          <a:off x="6867602"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6E87E2CB-8FC5-4237-BF84-FD0BF325DAF0}"/>
            </a:ext>
          </a:extLst>
        </xdr:cNvPr>
        <xdr:cNvSpPr txBox="1"/>
      </xdr:nvSpPr>
      <xdr:spPr>
        <a:xfrm>
          <a:off x="60675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120032</xdr:rowOff>
    </xdr:from>
    <xdr:ext cx="469744" cy="259045"/>
    <xdr:sp macro="" textlink="">
      <xdr:nvSpPr>
        <xdr:cNvPr id="372" name="n_1mainValue【福祉施設】&#10;一人当たり面積">
          <a:extLst>
            <a:ext uri="{FF2B5EF4-FFF2-40B4-BE49-F238E27FC236}">
              <a16:creationId xmlns:a16="http://schemas.microsoft.com/office/drawing/2014/main" id="{A63D3AA6-F9B0-449D-A28D-1D3CD5016C35}"/>
            </a:ext>
          </a:extLst>
        </xdr:cNvPr>
        <xdr:cNvSpPr txBox="1"/>
      </xdr:nvSpPr>
      <xdr:spPr>
        <a:xfrm>
          <a:off x="8458277"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120032</xdr:rowOff>
    </xdr:from>
    <xdr:ext cx="469744" cy="259045"/>
    <xdr:sp macro="" textlink="">
      <xdr:nvSpPr>
        <xdr:cNvPr id="373" name="n_2mainValue【福祉施設】&#10;一人当たり面積">
          <a:extLst>
            <a:ext uri="{FF2B5EF4-FFF2-40B4-BE49-F238E27FC236}">
              <a16:creationId xmlns:a16="http://schemas.microsoft.com/office/drawing/2014/main" id="{7F63A0CD-3E3D-4130-8793-D2383ED71299}"/>
            </a:ext>
          </a:extLst>
        </xdr:cNvPr>
        <xdr:cNvSpPr txBox="1"/>
      </xdr:nvSpPr>
      <xdr:spPr>
        <a:xfrm>
          <a:off x="7677227"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120032</xdr:rowOff>
    </xdr:from>
    <xdr:ext cx="469744" cy="259045"/>
    <xdr:sp macro="" textlink="">
      <xdr:nvSpPr>
        <xdr:cNvPr id="374" name="n_3mainValue【福祉施設】&#10;一人当たり面積">
          <a:extLst>
            <a:ext uri="{FF2B5EF4-FFF2-40B4-BE49-F238E27FC236}">
              <a16:creationId xmlns:a16="http://schemas.microsoft.com/office/drawing/2014/main" id="{0B81DE94-1B33-4E5A-B09B-EA952310CD84}"/>
            </a:ext>
          </a:extLst>
        </xdr:cNvPr>
        <xdr:cNvSpPr txBox="1"/>
      </xdr:nvSpPr>
      <xdr:spPr>
        <a:xfrm>
          <a:off x="6867602"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120032</xdr:rowOff>
    </xdr:from>
    <xdr:ext cx="469744" cy="259045"/>
    <xdr:sp macro="" textlink="">
      <xdr:nvSpPr>
        <xdr:cNvPr id="375" name="n_4mainValue【福祉施設】&#10;一人当たり面積">
          <a:extLst>
            <a:ext uri="{FF2B5EF4-FFF2-40B4-BE49-F238E27FC236}">
              <a16:creationId xmlns:a16="http://schemas.microsoft.com/office/drawing/2014/main" id="{FF32DA8D-54B3-4865-BF06-AB742E15B1F9}"/>
            </a:ext>
          </a:extLst>
        </xdr:cNvPr>
        <xdr:cNvSpPr txBox="1"/>
      </xdr:nvSpPr>
      <xdr:spPr>
        <a:xfrm>
          <a:off x="6067502"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697BEDD-76FA-4FCD-8A98-A1B18CD8C12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8ED2B31-0544-4BF2-BCDC-E0DAD73096B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7BCC8E3-C789-40DC-BCA7-19268A4C03F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87DB1C7-A05D-421E-8049-1FF8742D113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30754AF-0045-4D83-BDD9-597EFABC58A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D70F028-587E-4ED3-84AF-A529A340DC2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669A6A4-F859-49B4-895D-6C6E2A081C3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5800BB9-9529-44DC-A9DD-AA4D970BDAE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07519BB-7702-47F8-A1FD-F0E199652D8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705150E-4677-43EA-968B-43CF0B397B2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B7DC09C-1132-494B-9431-58C80E7123C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C5AB7277-3EDD-43E8-B539-0C51788BD8C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C06E72C-5903-46BB-8451-ECEFDE228477}"/>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E03B33D-9972-43FA-9537-C7D9DE1B528D}"/>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F88F5FB-9E06-40B7-BC99-351D5BE66441}"/>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8410726-CA3B-4FA4-8FAF-9A085887E851}"/>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8FA2925-7D5A-4C31-A745-2DB86380C9F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C574807-1EF0-4F24-B25D-8C5E837F57F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58B2A2E-B179-4723-B8A6-DD850833F0D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64FF121-7F69-46C0-A7C3-58789998D55A}"/>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A9CE879-4E3E-4E0E-9695-C08C29BFE86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0580582-60DE-42ED-89F8-BEDDDA4ABB34}"/>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25AEFB6-2177-4D25-9476-959EF76C4922}"/>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829E894-6F64-4EE5-9001-5E92EA01FC8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D9DB5CF-D729-4900-8A2A-5DDD7162934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C2F6C5F-3C14-4B0E-8913-FF7D9DB8234D}"/>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3B350298-B0DD-4223-9019-8CA6D090A9DA}"/>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672DC0D-998E-48FF-AB79-0BBBEE5035EC}"/>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AB1D21A-776D-4E1A-9FF1-6231808494D8}"/>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49B63292-56B5-48A0-ABA5-38600270536F}"/>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5B97CC45-2BFC-4C48-B3DC-0B077C48C1B1}"/>
            </a:ext>
          </a:extLst>
        </xdr:cNvPr>
        <xdr:cNvSpPr txBox="1"/>
      </xdr:nvSpPr>
      <xdr:spPr>
        <a:xfrm>
          <a:off x="4219575" y="17049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94AAEB4F-9681-4FA4-BF3A-6864ECBA52BC}"/>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2513F5D2-5864-4F1D-A0B2-148761333EA1}"/>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F401F7B-BDDE-4CB5-8C6F-37787134CC92}"/>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52BFCDD7-8EBC-4B20-8367-A35A1C91F42E}"/>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4FA5342D-3BC4-4D61-BC45-150E69A890C3}"/>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FD50374-667B-4F9A-8F57-6BD275587D9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2E2A54-D4C3-4F1C-BBDE-E3802682B3A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C4BEB68-54AD-4BA7-A3EC-2E6B1B4AC1B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1B78D47-086B-4D9D-B1C0-37EE4358108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7BFBB11-C47B-43E9-BD97-85F73BDAD98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144599</xdr:rowOff>
    </xdr:from>
    <xdr:to>
      <xdr:col>24</xdr:col>
      <xdr:colOff>114300</xdr:colOff>
      <xdr:row>108</xdr:row>
      <xdr:rowOff>74749</xdr:rowOff>
    </xdr:to>
    <xdr:sp macro="" textlink="">
      <xdr:nvSpPr>
        <xdr:cNvPr id="417" name="楕円 416">
          <a:extLst>
            <a:ext uri="{FF2B5EF4-FFF2-40B4-BE49-F238E27FC236}">
              <a16:creationId xmlns:a16="http://schemas.microsoft.com/office/drawing/2014/main" id="{D8922176-A73C-4284-A26E-A241E459C6D9}"/>
            </a:ext>
          </a:extLst>
        </xdr:cNvPr>
        <xdr:cNvSpPr/>
      </xdr:nvSpPr>
      <xdr:spPr>
        <a:xfrm>
          <a:off x="4124325" y="176293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123026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F3C7B54A-44E0-48F4-BD9E-6970122C6867}"/>
            </a:ext>
          </a:extLst>
        </xdr:cNvPr>
        <xdr:cNvSpPr txBox="1"/>
      </xdr:nvSpPr>
      <xdr:spPr>
        <a:xfrm>
          <a:off x="4219575" y="1761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97245</xdr:rowOff>
    </xdr:from>
    <xdr:to>
      <xdr:col>20</xdr:col>
      <xdr:colOff>38100</xdr:colOff>
      <xdr:row>108</xdr:row>
      <xdr:rowOff>27395</xdr:rowOff>
    </xdr:to>
    <xdr:sp macro="" textlink="">
      <xdr:nvSpPr>
        <xdr:cNvPr id="419" name="楕円 418">
          <a:extLst>
            <a:ext uri="{FF2B5EF4-FFF2-40B4-BE49-F238E27FC236}">
              <a16:creationId xmlns:a16="http://schemas.microsoft.com/office/drawing/2014/main" id="{5BC67962-C343-4DCC-8A07-50FA4E81AA52}"/>
            </a:ext>
          </a:extLst>
        </xdr:cNvPr>
        <xdr:cNvSpPr/>
      </xdr:nvSpPr>
      <xdr:spPr>
        <a:xfrm>
          <a:off x="3381375" y="175851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148045</xdr:rowOff>
    </xdr:from>
    <xdr:to>
      <xdr:col>24</xdr:col>
      <xdr:colOff>63500</xdr:colOff>
      <xdr:row>108</xdr:row>
      <xdr:rowOff>23949</xdr:rowOff>
    </xdr:to>
    <xdr:cxnSp macro="">
      <xdr:nvCxnSpPr>
        <xdr:cNvPr id="420" name="直線コネクタ 419">
          <a:extLst>
            <a:ext uri="{FF2B5EF4-FFF2-40B4-BE49-F238E27FC236}">
              <a16:creationId xmlns:a16="http://schemas.microsoft.com/office/drawing/2014/main" id="{C29EAD4F-6EE0-446F-BA00-7FCB1698662E}"/>
            </a:ext>
          </a:extLst>
        </xdr:cNvPr>
        <xdr:cNvCxnSpPr/>
      </xdr:nvCxnSpPr>
      <xdr:spPr>
        <a:xfrm>
          <a:off x="3429000" y="17632770"/>
          <a:ext cx="752475" cy="5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51526</xdr:rowOff>
    </xdr:from>
    <xdr:to>
      <xdr:col>15</xdr:col>
      <xdr:colOff>101600</xdr:colOff>
      <xdr:row>107</xdr:row>
      <xdr:rowOff>153126</xdr:rowOff>
    </xdr:to>
    <xdr:sp macro="" textlink="">
      <xdr:nvSpPr>
        <xdr:cNvPr id="421" name="楕円 420">
          <a:extLst>
            <a:ext uri="{FF2B5EF4-FFF2-40B4-BE49-F238E27FC236}">
              <a16:creationId xmlns:a16="http://schemas.microsoft.com/office/drawing/2014/main" id="{8B92D6E4-B5DA-401B-B76F-A255D5DCD583}"/>
            </a:ext>
          </a:extLst>
        </xdr:cNvPr>
        <xdr:cNvSpPr/>
      </xdr:nvSpPr>
      <xdr:spPr>
        <a:xfrm>
          <a:off x="2571750" y="17536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102326</xdr:rowOff>
    </xdr:from>
    <xdr:to>
      <xdr:col>19</xdr:col>
      <xdr:colOff>177800</xdr:colOff>
      <xdr:row>107</xdr:row>
      <xdr:rowOff>148045</xdr:rowOff>
    </xdr:to>
    <xdr:cxnSp macro="">
      <xdr:nvCxnSpPr>
        <xdr:cNvPr id="422" name="直線コネクタ 421">
          <a:extLst>
            <a:ext uri="{FF2B5EF4-FFF2-40B4-BE49-F238E27FC236}">
              <a16:creationId xmlns:a16="http://schemas.microsoft.com/office/drawing/2014/main" id="{10B6D7D8-DB1F-467C-B9E4-0A37B6AD8820}"/>
            </a:ext>
          </a:extLst>
        </xdr:cNvPr>
        <xdr:cNvCxnSpPr/>
      </xdr:nvCxnSpPr>
      <xdr:spPr>
        <a:xfrm>
          <a:off x="2619375" y="17593401"/>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5806</xdr:rowOff>
    </xdr:from>
    <xdr:to>
      <xdr:col>10</xdr:col>
      <xdr:colOff>165100</xdr:colOff>
      <xdr:row>107</xdr:row>
      <xdr:rowOff>107406</xdr:rowOff>
    </xdr:to>
    <xdr:sp macro="" textlink="">
      <xdr:nvSpPr>
        <xdr:cNvPr id="423" name="楕円 422">
          <a:extLst>
            <a:ext uri="{FF2B5EF4-FFF2-40B4-BE49-F238E27FC236}">
              <a16:creationId xmlns:a16="http://schemas.microsoft.com/office/drawing/2014/main" id="{41270C14-C72D-49DF-807D-C3EA60D8B3E0}"/>
            </a:ext>
          </a:extLst>
        </xdr:cNvPr>
        <xdr:cNvSpPr/>
      </xdr:nvSpPr>
      <xdr:spPr>
        <a:xfrm>
          <a:off x="1781175" y="17496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56606</xdr:rowOff>
    </xdr:from>
    <xdr:to>
      <xdr:col>15</xdr:col>
      <xdr:colOff>50800</xdr:colOff>
      <xdr:row>107</xdr:row>
      <xdr:rowOff>102326</xdr:rowOff>
    </xdr:to>
    <xdr:cxnSp macro="">
      <xdr:nvCxnSpPr>
        <xdr:cNvPr id="424" name="直線コネクタ 423">
          <a:extLst>
            <a:ext uri="{FF2B5EF4-FFF2-40B4-BE49-F238E27FC236}">
              <a16:creationId xmlns:a16="http://schemas.microsoft.com/office/drawing/2014/main" id="{CDD29620-7DF9-4BA5-A364-13BA6102A9C1}"/>
            </a:ext>
          </a:extLst>
        </xdr:cNvPr>
        <xdr:cNvCxnSpPr/>
      </xdr:nvCxnSpPr>
      <xdr:spPr>
        <a:xfrm>
          <a:off x="1828800" y="17544506"/>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133169</xdr:rowOff>
    </xdr:from>
    <xdr:to>
      <xdr:col>6</xdr:col>
      <xdr:colOff>38100</xdr:colOff>
      <xdr:row>107</xdr:row>
      <xdr:rowOff>63319</xdr:rowOff>
    </xdr:to>
    <xdr:sp macro="" textlink="">
      <xdr:nvSpPr>
        <xdr:cNvPr id="425" name="楕円 424">
          <a:extLst>
            <a:ext uri="{FF2B5EF4-FFF2-40B4-BE49-F238E27FC236}">
              <a16:creationId xmlns:a16="http://schemas.microsoft.com/office/drawing/2014/main" id="{FB444CAF-B1E3-47C7-99C0-059938BDF92B}"/>
            </a:ext>
          </a:extLst>
        </xdr:cNvPr>
        <xdr:cNvSpPr/>
      </xdr:nvSpPr>
      <xdr:spPr>
        <a:xfrm>
          <a:off x="981075" y="17449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12519</xdr:rowOff>
    </xdr:from>
    <xdr:to>
      <xdr:col>10</xdr:col>
      <xdr:colOff>114300</xdr:colOff>
      <xdr:row>107</xdr:row>
      <xdr:rowOff>56606</xdr:rowOff>
    </xdr:to>
    <xdr:cxnSp macro="">
      <xdr:nvCxnSpPr>
        <xdr:cNvPr id="426" name="直線コネクタ 425">
          <a:extLst>
            <a:ext uri="{FF2B5EF4-FFF2-40B4-BE49-F238E27FC236}">
              <a16:creationId xmlns:a16="http://schemas.microsoft.com/office/drawing/2014/main" id="{57252471-F481-40FF-86C6-75C10B8BFC19}"/>
            </a:ext>
          </a:extLst>
        </xdr:cNvPr>
        <xdr:cNvCxnSpPr/>
      </xdr:nvCxnSpPr>
      <xdr:spPr>
        <a:xfrm>
          <a:off x="1028700" y="17497244"/>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CFDA0303-608F-4FE3-A560-165F181A61D4}"/>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D2ADE7B7-A105-4739-A0C4-1D4DAF6502DA}"/>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E3464070-B325-43BE-B743-8DFCFAA54600}"/>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FA6B13CA-68EB-42D1-AE48-F1F954E5A101}"/>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18522</xdr:rowOff>
    </xdr:from>
    <xdr:ext cx="405111" cy="259045"/>
    <xdr:sp macro="" textlink="">
      <xdr:nvSpPr>
        <xdr:cNvPr id="431" name="n_1mainValue【市民会館】&#10;有形固定資産減価償却率">
          <a:extLst>
            <a:ext uri="{FF2B5EF4-FFF2-40B4-BE49-F238E27FC236}">
              <a16:creationId xmlns:a16="http://schemas.microsoft.com/office/drawing/2014/main" id="{171211D6-5ECC-4F85-8C40-C9B46151DD08}"/>
            </a:ext>
          </a:extLst>
        </xdr:cNvPr>
        <xdr:cNvSpPr txBox="1"/>
      </xdr:nvSpPr>
      <xdr:spPr>
        <a:xfrm>
          <a:off x="323914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144253</xdr:rowOff>
    </xdr:from>
    <xdr:ext cx="405111" cy="259045"/>
    <xdr:sp macro="" textlink="">
      <xdr:nvSpPr>
        <xdr:cNvPr id="432" name="n_2mainValue【市民会館】&#10;有形固定資産減価償却率">
          <a:extLst>
            <a:ext uri="{FF2B5EF4-FFF2-40B4-BE49-F238E27FC236}">
              <a16:creationId xmlns:a16="http://schemas.microsoft.com/office/drawing/2014/main" id="{F952303B-13C1-4A06-847E-19ABC87B1A6E}"/>
            </a:ext>
          </a:extLst>
        </xdr:cNvPr>
        <xdr:cNvSpPr txBox="1"/>
      </xdr:nvSpPr>
      <xdr:spPr>
        <a:xfrm>
          <a:off x="2439044" y="1762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98533</xdr:rowOff>
    </xdr:from>
    <xdr:ext cx="405111" cy="259045"/>
    <xdr:sp macro="" textlink="">
      <xdr:nvSpPr>
        <xdr:cNvPr id="433" name="n_3mainValue【市民会館】&#10;有形固定資産減価償却率">
          <a:extLst>
            <a:ext uri="{FF2B5EF4-FFF2-40B4-BE49-F238E27FC236}">
              <a16:creationId xmlns:a16="http://schemas.microsoft.com/office/drawing/2014/main" id="{2C5C10AA-85A6-485B-8AA7-1D33ECC393FA}"/>
            </a:ext>
          </a:extLst>
        </xdr:cNvPr>
        <xdr:cNvSpPr txBox="1"/>
      </xdr:nvSpPr>
      <xdr:spPr>
        <a:xfrm>
          <a:off x="1648469" y="1758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54446</xdr:rowOff>
    </xdr:from>
    <xdr:ext cx="405111" cy="259045"/>
    <xdr:sp macro="" textlink="">
      <xdr:nvSpPr>
        <xdr:cNvPr id="434" name="n_4mainValue【市民会館】&#10;有形固定資産減価償却率">
          <a:extLst>
            <a:ext uri="{FF2B5EF4-FFF2-40B4-BE49-F238E27FC236}">
              <a16:creationId xmlns:a16="http://schemas.microsoft.com/office/drawing/2014/main" id="{48173ECC-582E-4B78-B42C-453A1F7F4F26}"/>
            </a:ext>
          </a:extLst>
        </xdr:cNvPr>
        <xdr:cNvSpPr txBox="1"/>
      </xdr:nvSpPr>
      <xdr:spPr>
        <a:xfrm>
          <a:off x="848369" y="175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60EB93E-F5FD-49ED-8464-525AD2491E5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0D19989-7E33-45A4-8C95-539FF198E4B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B72B321-B54E-4D53-B346-567486B6A6D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CCD7489-DC22-44B7-BD0B-8D58D2A9A58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FB5752E-05BC-4910-AF00-C976531DB11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BCAD2BC-E342-453C-8555-76F5A532FC9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DDD1588-C2EE-4C12-AC32-9EA14E611A6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A30A4DC-DAF7-431A-A14A-725B95ED2FC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8817B77-CCE3-4B40-A29C-98800BD031E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761B248-687B-456A-B69C-282640CD20E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574E158-9104-47BC-A4E1-D303DF178EF8}"/>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33B3ED38-2872-47AD-8A5A-18E8FEA265FD}"/>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411047B-A511-499F-987D-E844BF65C4F5}"/>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85470CA8-AD1F-4FC4-B641-F478D27F8025}"/>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8EFDC5C-8AC2-47E1-83F4-B649A9A4A1CD}"/>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337C3A5-3436-4841-A7F7-DE3FD50232C5}"/>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FEC89BE-6B3C-4897-B996-B736145D2125}"/>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583C8DA0-FE28-4339-8999-610B4592D3AD}"/>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B0BFB06-1BBA-459E-BB32-E86EC603631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10B96B81-9F37-40E6-A704-AD43B1218E3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9B55CA3-F88F-4BB5-843E-79ED3EB8149C}"/>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33B11526-68DA-479B-BA6A-EB89B9B3DF1A}"/>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1DEE3686-91BB-4900-9D8A-7A8351163A61}"/>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E7058EC-76D1-4272-B448-85CC6DDF35A1}"/>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C0C489BA-B4EA-408E-9F26-5A18EF04F683}"/>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1C111AD7-88BF-449F-9F68-BE29F1E59CEB}"/>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7212E76-7C93-418F-8854-0FA7B79037F9}"/>
            </a:ext>
          </a:extLst>
        </xdr:cNvPr>
        <xdr:cNvSpPr txBox="1"/>
      </xdr:nvSpPr>
      <xdr:spPr>
        <a:xfrm>
          <a:off x="9467850" y="17267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6B18A6D7-7FC4-4354-94D8-75E11899BDF4}"/>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CAE8D85F-CD45-4C0B-A054-459191144CF2}"/>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58D63D87-5A9D-41BE-89F5-998C208E4F2E}"/>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D270013D-457A-47CB-AE58-F23C5D49506E}"/>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38A5317C-ECDB-4719-B5E7-26978D5E5694}"/>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2B41446-B690-4D57-8837-E853A0604E4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0D6F720-1EC0-405E-BFA7-2704FB02E7F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C38F79F-292A-4C0F-B75A-76933BEE384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40ECF74-2B56-4076-A1D4-72921D43734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3F3239E-25F1-46B0-9813-81E90361490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112268</xdr:rowOff>
    </xdr:from>
    <xdr:to>
      <xdr:col>55</xdr:col>
      <xdr:colOff>50800</xdr:colOff>
      <xdr:row>108</xdr:row>
      <xdr:rowOff>42418</xdr:rowOff>
    </xdr:to>
    <xdr:sp macro="" textlink="">
      <xdr:nvSpPr>
        <xdr:cNvPr id="472" name="楕円 471">
          <a:extLst>
            <a:ext uri="{FF2B5EF4-FFF2-40B4-BE49-F238E27FC236}">
              <a16:creationId xmlns:a16="http://schemas.microsoft.com/office/drawing/2014/main" id="{1CE70D0C-9F18-4D09-AA46-D957F7EFB481}"/>
            </a:ext>
          </a:extLst>
        </xdr:cNvPr>
        <xdr:cNvSpPr/>
      </xdr:nvSpPr>
      <xdr:spPr>
        <a:xfrm>
          <a:off x="9401175" y="1760016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27195</xdr:rowOff>
    </xdr:from>
    <xdr:ext cx="469744" cy="259045"/>
    <xdr:sp macro="" textlink="">
      <xdr:nvSpPr>
        <xdr:cNvPr id="473" name="【市民会館】&#10;一人当たり面積該当値テキスト">
          <a:extLst>
            <a:ext uri="{FF2B5EF4-FFF2-40B4-BE49-F238E27FC236}">
              <a16:creationId xmlns:a16="http://schemas.microsoft.com/office/drawing/2014/main" id="{A63F3B4D-B9EE-4175-93EE-9B76E29833D8}"/>
            </a:ext>
          </a:extLst>
        </xdr:cNvPr>
        <xdr:cNvSpPr txBox="1"/>
      </xdr:nvSpPr>
      <xdr:spPr>
        <a:xfrm>
          <a:off x="9467850" y="1751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112268</xdr:rowOff>
    </xdr:from>
    <xdr:to>
      <xdr:col>50</xdr:col>
      <xdr:colOff>165100</xdr:colOff>
      <xdr:row>108</xdr:row>
      <xdr:rowOff>42418</xdr:rowOff>
    </xdr:to>
    <xdr:sp macro="" textlink="">
      <xdr:nvSpPr>
        <xdr:cNvPr id="474" name="楕円 473">
          <a:extLst>
            <a:ext uri="{FF2B5EF4-FFF2-40B4-BE49-F238E27FC236}">
              <a16:creationId xmlns:a16="http://schemas.microsoft.com/office/drawing/2014/main" id="{61615AF6-A2FF-4924-9308-0BB171246BC6}"/>
            </a:ext>
          </a:extLst>
        </xdr:cNvPr>
        <xdr:cNvSpPr/>
      </xdr:nvSpPr>
      <xdr:spPr>
        <a:xfrm>
          <a:off x="8639175" y="17600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163068</xdr:rowOff>
    </xdr:from>
    <xdr:to>
      <xdr:col>55</xdr:col>
      <xdr:colOff>0</xdr:colOff>
      <xdr:row>107</xdr:row>
      <xdr:rowOff>163068</xdr:rowOff>
    </xdr:to>
    <xdr:cxnSp macro="">
      <xdr:nvCxnSpPr>
        <xdr:cNvPr id="475" name="直線コネクタ 474">
          <a:extLst>
            <a:ext uri="{FF2B5EF4-FFF2-40B4-BE49-F238E27FC236}">
              <a16:creationId xmlns:a16="http://schemas.microsoft.com/office/drawing/2014/main" id="{5960A900-2423-4F59-AC77-72CC9AD19274}"/>
            </a:ext>
          </a:extLst>
        </xdr:cNvPr>
        <xdr:cNvCxnSpPr/>
      </xdr:nvCxnSpPr>
      <xdr:spPr>
        <a:xfrm>
          <a:off x="8686800" y="1764779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114554</xdr:rowOff>
    </xdr:from>
    <xdr:to>
      <xdr:col>46</xdr:col>
      <xdr:colOff>38100</xdr:colOff>
      <xdr:row>108</xdr:row>
      <xdr:rowOff>44704</xdr:rowOff>
    </xdr:to>
    <xdr:sp macro="" textlink="">
      <xdr:nvSpPr>
        <xdr:cNvPr id="476" name="楕円 475">
          <a:extLst>
            <a:ext uri="{FF2B5EF4-FFF2-40B4-BE49-F238E27FC236}">
              <a16:creationId xmlns:a16="http://schemas.microsoft.com/office/drawing/2014/main" id="{4BC26D64-034D-4840-B240-667747F173DF}"/>
            </a:ext>
          </a:extLst>
        </xdr:cNvPr>
        <xdr:cNvSpPr/>
      </xdr:nvSpPr>
      <xdr:spPr>
        <a:xfrm>
          <a:off x="7839075" y="176024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163068</xdr:rowOff>
    </xdr:from>
    <xdr:to>
      <xdr:col>50</xdr:col>
      <xdr:colOff>114300</xdr:colOff>
      <xdr:row>107</xdr:row>
      <xdr:rowOff>165354</xdr:rowOff>
    </xdr:to>
    <xdr:cxnSp macro="">
      <xdr:nvCxnSpPr>
        <xdr:cNvPr id="477" name="直線コネクタ 476">
          <a:extLst>
            <a:ext uri="{FF2B5EF4-FFF2-40B4-BE49-F238E27FC236}">
              <a16:creationId xmlns:a16="http://schemas.microsoft.com/office/drawing/2014/main" id="{F2DDB835-ACF0-43DA-BFB9-B3E5B6E01C93}"/>
            </a:ext>
          </a:extLst>
        </xdr:cNvPr>
        <xdr:cNvCxnSpPr/>
      </xdr:nvCxnSpPr>
      <xdr:spPr>
        <a:xfrm flipV="1">
          <a:off x="7886700" y="17647793"/>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114554</xdr:rowOff>
    </xdr:from>
    <xdr:to>
      <xdr:col>41</xdr:col>
      <xdr:colOff>101600</xdr:colOff>
      <xdr:row>108</xdr:row>
      <xdr:rowOff>44704</xdr:rowOff>
    </xdr:to>
    <xdr:sp macro="" textlink="">
      <xdr:nvSpPr>
        <xdr:cNvPr id="478" name="楕円 477">
          <a:extLst>
            <a:ext uri="{FF2B5EF4-FFF2-40B4-BE49-F238E27FC236}">
              <a16:creationId xmlns:a16="http://schemas.microsoft.com/office/drawing/2014/main" id="{A9470538-648C-442D-AA60-9049C4F6A050}"/>
            </a:ext>
          </a:extLst>
        </xdr:cNvPr>
        <xdr:cNvSpPr/>
      </xdr:nvSpPr>
      <xdr:spPr>
        <a:xfrm>
          <a:off x="7029450" y="176024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165354</xdr:rowOff>
    </xdr:from>
    <xdr:to>
      <xdr:col>45</xdr:col>
      <xdr:colOff>177800</xdr:colOff>
      <xdr:row>107</xdr:row>
      <xdr:rowOff>165354</xdr:rowOff>
    </xdr:to>
    <xdr:cxnSp macro="">
      <xdr:nvCxnSpPr>
        <xdr:cNvPr id="479" name="直線コネクタ 478">
          <a:extLst>
            <a:ext uri="{FF2B5EF4-FFF2-40B4-BE49-F238E27FC236}">
              <a16:creationId xmlns:a16="http://schemas.microsoft.com/office/drawing/2014/main" id="{A2C5D588-C2A5-422A-A4D7-B9A9E7179D86}"/>
            </a:ext>
          </a:extLst>
        </xdr:cNvPr>
        <xdr:cNvCxnSpPr/>
      </xdr:nvCxnSpPr>
      <xdr:spPr>
        <a:xfrm>
          <a:off x="7077075" y="176500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114554</xdr:rowOff>
    </xdr:from>
    <xdr:to>
      <xdr:col>36</xdr:col>
      <xdr:colOff>165100</xdr:colOff>
      <xdr:row>108</xdr:row>
      <xdr:rowOff>44704</xdr:rowOff>
    </xdr:to>
    <xdr:sp macro="" textlink="">
      <xdr:nvSpPr>
        <xdr:cNvPr id="480" name="楕円 479">
          <a:extLst>
            <a:ext uri="{FF2B5EF4-FFF2-40B4-BE49-F238E27FC236}">
              <a16:creationId xmlns:a16="http://schemas.microsoft.com/office/drawing/2014/main" id="{9AA63F5D-04DC-4F4E-BE66-EE072B9FBE7B}"/>
            </a:ext>
          </a:extLst>
        </xdr:cNvPr>
        <xdr:cNvSpPr/>
      </xdr:nvSpPr>
      <xdr:spPr>
        <a:xfrm>
          <a:off x="6238875" y="176024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165354</xdr:rowOff>
    </xdr:from>
    <xdr:to>
      <xdr:col>41</xdr:col>
      <xdr:colOff>50800</xdr:colOff>
      <xdr:row>107</xdr:row>
      <xdr:rowOff>165354</xdr:rowOff>
    </xdr:to>
    <xdr:cxnSp macro="">
      <xdr:nvCxnSpPr>
        <xdr:cNvPr id="481" name="直線コネクタ 480">
          <a:extLst>
            <a:ext uri="{FF2B5EF4-FFF2-40B4-BE49-F238E27FC236}">
              <a16:creationId xmlns:a16="http://schemas.microsoft.com/office/drawing/2014/main" id="{1079CFE2-30CB-4693-9C96-3BD0A30E6BF5}"/>
            </a:ext>
          </a:extLst>
        </xdr:cNvPr>
        <xdr:cNvCxnSpPr/>
      </xdr:nvCxnSpPr>
      <xdr:spPr>
        <a:xfrm>
          <a:off x="6286500" y="176500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62D7239A-2FBE-4566-BEB6-A2EA6B97C72A}"/>
            </a:ext>
          </a:extLst>
        </xdr:cNvPr>
        <xdr:cNvSpPr txBox="1"/>
      </xdr:nvSpPr>
      <xdr:spPr>
        <a:xfrm>
          <a:off x="8458277" y="1719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BFB3EBBA-BCAF-4B2D-AEF2-541958FFE8C9}"/>
            </a:ext>
          </a:extLst>
        </xdr:cNvPr>
        <xdr:cNvSpPr txBox="1"/>
      </xdr:nvSpPr>
      <xdr:spPr>
        <a:xfrm>
          <a:off x="7677227"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544508BC-0A8B-4CE6-8AFF-84298ABCEF19}"/>
            </a:ext>
          </a:extLst>
        </xdr:cNvPr>
        <xdr:cNvSpPr txBox="1"/>
      </xdr:nvSpPr>
      <xdr:spPr>
        <a:xfrm>
          <a:off x="6867602"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2EC46C50-8C47-4DDB-A459-9545EF967901}"/>
            </a:ext>
          </a:extLst>
        </xdr:cNvPr>
        <xdr:cNvSpPr txBox="1"/>
      </xdr:nvSpPr>
      <xdr:spPr>
        <a:xfrm>
          <a:off x="60675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33545</xdr:rowOff>
    </xdr:from>
    <xdr:ext cx="469744" cy="259045"/>
    <xdr:sp macro="" textlink="">
      <xdr:nvSpPr>
        <xdr:cNvPr id="486" name="n_1mainValue【市民会館】&#10;一人当たり面積">
          <a:extLst>
            <a:ext uri="{FF2B5EF4-FFF2-40B4-BE49-F238E27FC236}">
              <a16:creationId xmlns:a16="http://schemas.microsoft.com/office/drawing/2014/main" id="{E8C9E515-78C3-404B-8BD5-A54C71B1C0F2}"/>
            </a:ext>
          </a:extLst>
        </xdr:cNvPr>
        <xdr:cNvSpPr txBox="1"/>
      </xdr:nvSpPr>
      <xdr:spPr>
        <a:xfrm>
          <a:off x="8458277" y="1768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35831</xdr:rowOff>
    </xdr:from>
    <xdr:ext cx="469744" cy="259045"/>
    <xdr:sp macro="" textlink="">
      <xdr:nvSpPr>
        <xdr:cNvPr id="487" name="n_2mainValue【市民会館】&#10;一人当たり面積">
          <a:extLst>
            <a:ext uri="{FF2B5EF4-FFF2-40B4-BE49-F238E27FC236}">
              <a16:creationId xmlns:a16="http://schemas.microsoft.com/office/drawing/2014/main" id="{9FED58F9-AAB3-49D6-9B9D-2A42F9689161}"/>
            </a:ext>
          </a:extLst>
        </xdr:cNvPr>
        <xdr:cNvSpPr txBox="1"/>
      </xdr:nvSpPr>
      <xdr:spPr>
        <a:xfrm>
          <a:off x="7677227" y="1769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35831</xdr:rowOff>
    </xdr:from>
    <xdr:ext cx="469744" cy="259045"/>
    <xdr:sp macro="" textlink="">
      <xdr:nvSpPr>
        <xdr:cNvPr id="488" name="n_3mainValue【市民会館】&#10;一人当たり面積">
          <a:extLst>
            <a:ext uri="{FF2B5EF4-FFF2-40B4-BE49-F238E27FC236}">
              <a16:creationId xmlns:a16="http://schemas.microsoft.com/office/drawing/2014/main" id="{4B5460FE-9F2E-4316-8E90-7BA235C98C4C}"/>
            </a:ext>
          </a:extLst>
        </xdr:cNvPr>
        <xdr:cNvSpPr txBox="1"/>
      </xdr:nvSpPr>
      <xdr:spPr>
        <a:xfrm>
          <a:off x="6867602" y="1769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35831</xdr:rowOff>
    </xdr:from>
    <xdr:ext cx="469744" cy="259045"/>
    <xdr:sp macro="" textlink="">
      <xdr:nvSpPr>
        <xdr:cNvPr id="489" name="n_4mainValue【市民会館】&#10;一人当たり面積">
          <a:extLst>
            <a:ext uri="{FF2B5EF4-FFF2-40B4-BE49-F238E27FC236}">
              <a16:creationId xmlns:a16="http://schemas.microsoft.com/office/drawing/2014/main" id="{1E962056-F39E-42E2-8582-B606042ACA7D}"/>
            </a:ext>
          </a:extLst>
        </xdr:cNvPr>
        <xdr:cNvSpPr txBox="1"/>
      </xdr:nvSpPr>
      <xdr:spPr>
        <a:xfrm>
          <a:off x="6067502" y="1769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262383D-0007-4CB7-8223-38055EEA7C6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4AD99239-BB01-4DE4-8C36-8734FBB29AD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91811BE-41CC-4B85-9037-BA63A920095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6A19A64-8F51-4059-96A0-85B82572C46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246EC8D-36D3-4100-9A9E-EA2C8E56206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2F2D112-E8AA-435A-82C8-CDB244C7445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0A414BA-5FDD-4FD5-9387-FC21FE72C82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ABDCB9C-10D2-402E-BE6B-109C6196F2F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6E22EE7-433D-4029-B979-AC6C2652B8A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32F6E92-6DB0-4D17-8132-E40A5856BE9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0E59FE5-CC4D-4002-849C-811865B3792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63531C0-6A85-4821-88A5-1601A177B21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7FD8BBD1-FC45-4313-B303-9835A38AB4C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3BAD306-64A8-464A-814B-757CFA8644A0}"/>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C4355AC2-E8E3-4F66-A2E1-72C809CC7F6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DC1929E0-DC38-4C9A-851C-8EC3B48A67C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DC8FAE9-6DFA-4A42-B98C-30D4DB81DC7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23D03ECC-B65A-4A64-A019-3F8BDE06D22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6A533D25-A638-4E51-AD69-F4C5A450BD9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213417D4-1DD0-4223-BBE1-289CC8866FE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38F8BFB-88A8-4026-BC6D-8C12F4B6EF2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754CC4F3-DA10-4B31-ABD8-80E6EADC132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64E9807-2B68-48CF-8752-3E8D16266BD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9551109-B478-4CD2-874F-152DF962B90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507BD3BD-66F2-48F5-971C-87F7B7C5E0D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D62139B5-9924-4278-8EFC-743308A48CF8}"/>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B447182-13FD-4965-BC5A-0A94702FA925}"/>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24130DAA-9F62-45ED-801D-F2B43B2A0C20}"/>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6C5D6021-F70B-4610-8290-9B11171A0FE1}"/>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C391954F-F089-4574-ACF8-EFA0BC1F94E3}"/>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F19BCBBC-BD0B-4355-AECC-57A62400A65C}"/>
            </a:ext>
          </a:extLst>
        </xdr:cNvPr>
        <xdr:cNvSpPr txBox="1"/>
      </xdr:nvSpPr>
      <xdr:spPr>
        <a:xfrm>
          <a:off x="14735175" y="6297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A8B75B80-5622-43D8-B50F-F5C92AB40A17}"/>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7E969F25-4005-498B-965B-BF11315F2038}"/>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71D15C93-BBB9-4671-890C-09D1F3FCFE0F}"/>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D5361078-7FA4-4406-887A-75F4DFC40A0A}"/>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CC690F8E-5E96-41FB-9B3C-A352B2B491A0}"/>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2A267D3-BCD4-462B-B02E-1E4D1FB429F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0140C7F-E3CF-4AA0-9694-884C6FC82BA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F6FFFA2-9B55-4010-8F8C-2DCD5F10FE7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A8D8DF7-A273-4115-86AD-F0410B23E41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1ABB58A-7064-4C2F-8F69-9CF6E273DC9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531" name="楕円 530">
          <a:extLst>
            <a:ext uri="{FF2B5EF4-FFF2-40B4-BE49-F238E27FC236}">
              <a16:creationId xmlns:a16="http://schemas.microsoft.com/office/drawing/2014/main" id="{C7B458AC-0B55-4C69-AF6E-B38B028B9AB6}"/>
            </a:ext>
          </a:extLst>
        </xdr:cNvPr>
        <xdr:cNvSpPr/>
      </xdr:nvSpPr>
      <xdr:spPr>
        <a:xfrm>
          <a:off x="14649450" y="6159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7455</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832C149E-F408-4C62-9B47-15804071C293}"/>
            </a:ext>
          </a:extLst>
        </xdr:cNvPr>
        <xdr:cNvSpPr txBox="1"/>
      </xdr:nvSpPr>
      <xdr:spPr>
        <a:xfrm>
          <a:off x="14735175" y="6011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46627</xdr:rowOff>
    </xdr:from>
    <xdr:to>
      <xdr:col>81</xdr:col>
      <xdr:colOff>101600</xdr:colOff>
      <xdr:row>38</xdr:row>
      <xdr:rowOff>148227</xdr:rowOff>
    </xdr:to>
    <xdr:sp macro="" textlink="">
      <xdr:nvSpPr>
        <xdr:cNvPr id="533" name="楕円 532">
          <a:extLst>
            <a:ext uri="{FF2B5EF4-FFF2-40B4-BE49-F238E27FC236}">
              <a16:creationId xmlns:a16="http://schemas.microsoft.com/office/drawing/2014/main" id="{B0291915-6272-45CE-B2F6-AF43A5419EBB}"/>
            </a:ext>
          </a:extLst>
        </xdr:cNvPr>
        <xdr:cNvSpPr/>
      </xdr:nvSpPr>
      <xdr:spPr>
        <a:xfrm>
          <a:off x="13887450" y="62124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35378</xdr:rowOff>
    </xdr:from>
    <xdr:to>
      <xdr:col>85</xdr:col>
      <xdr:colOff>127000</xdr:colOff>
      <xdr:row>38</xdr:row>
      <xdr:rowOff>97427</xdr:rowOff>
    </xdr:to>
    <xdr:cxnSp macro="">
      <xdr:nvCxnSpPr>
        <xdr:cNvPr id="534" name="直線コネクタ 533">
          <a:extLst>
            <a:ext uri="{FF2B5EF4-FFF2-40B4-BE49-F238E27FC236}">
              <a16:creationId xmlns:a16="http://schemas.microsoft.com/office/drawing/2014/main" id="{15BFDDA8-FCD2-4DBA-8FBD-EBEB0A458DC0}"/>
            </a:ext>
          </a:extLst>
        </xdr:cNvPr>
        <xdr:cNvCxnSpPr/>
      </xdr:nvCxnSpPr>
      <xdr:spPr>
        <a:xfrm flipV="1">
          <a:off x="13935075" y="6198053"/>
          <a:ext cx="762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40096</xdr:rowOff>
    </xdr:from>
    <xdr:to>
      <xdr:col>76</xdr:col>
      <xdr:colOff>165100</xdr:colOff>
      <xdr:row>39</xdr:row>
      <xdr:rowOff>141696</xdr:rowOff>
    </xdr:to>
    <xdr:sp macro="" textlink="">
      <xdr:nvSpPr>
        <xdr:cNvPr id="535" name="楕円 534">
          <a:extLst>
            <a:ext uri="{FF2B5EF4-FFF2-40B4-BE49-F238E27FC236}">
              <a16:creationId xmlns:a16="http://schemas.microsoft.com/office/drawing/2014/main" id="{D73493D1-B0F4-4B43-9A54-E99FA52A365A}"/>
            </a:ext>
          </a:extLst>
        </xdr:cNvPr>
        <xdr:cNvSpPr/>
      </xdr:nvSpPr>
      <xdr:spPr>
        <a:xfrm>
          <a:off x="13096875" y="63646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97427</xdr:rowOff>
    </xdr:from>
    <xdr:to>
      <xdr:col>81</xdr:col>
      <xdr:colOff>50800</xdr:colOff>
      <xdr:row>39</xdr:row>
      <xdr:rowOff>90896</xdr:rowOff>
    </xdr:to>
    <xdr:cxnSp macro="">
      <xdr:nvCxnSpPr>
        <xdr:cNvPr id="536" name="直線コネクタ 535">
          <a:extLst>
            <a:ext uri="{FF2B5EF4-FFF2-40B4-BE49-F238E27FC236}">
              <a16:creationId xmlns:a16="http://schemas.microsoft.com/office/drawing/2014/main" id="{89CC29F2-7324-4010-8115-E7D5B7CE453C}"/>
            </a:ext>
          </a:extLst>
        </xdr:cNvPr>
        <xdr:cNvCxnSpPr/>
      </xdr:nvCxnSpPr>
      <xdr:spPr>
        <a:xfrm flipV="1">
          <a:off x="13144500" y="6260102"/>
          <a:ext cx="790575" cy="15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22134</xdr:rowOff>
    </xdr:from>
    <xdr:to>
      <xdr:col>72</xdr:col>
      <xdr:colOff>38100</xdr:colOff>
      <xdr:row>39</xdr:row>
      <xdr:rowOff>123734</xdr:rowOff>
    </xdr:to>
    <xdr:sp macro="" textlink="">
      <xdr:nvSpPr>
        <xdr:cNvPr id="537" name="楕円 536">
          <a:extLst>
            <a:ext uri="{FF2B5EF4-FFF2-40B4-BE49-F238E27FC236}">
              <a16:creationId xmlns:a16="http://schemas.microsoft.com/office/drawing/2014/main" id="{CEA1F85A-E11E-4BEB-A7DB-6BE66B265BAF}"/>
            </a:ext>
          </a:extLst>
        </xdr:cNvPr>
        <xdr:cNvSpPr/>
      </xdr:nvSpPr>
      <xdr:spPr>
        <a:xfrm>
          <a:off x="12296775" y="63467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72934</xdr:rowOff>
    </xdr:from>
    <xdr:to>
      <xdr:col>76</xdr:col>
      <xdr:colOff>114300</xdr:colOff>
      <xdr:row>39</xdr:row>
      <xdr:rowOff>90896</xdr:rowOff>
    </xdr:to>
    <xdr:cxnSp macro="">
      <xdr:nvCxnSpPr>
        <xdr:cNvPr id="538" name="直線コネクタ 537">
          <a:extLst>
            <a:ext uri="{FF2B5EF4-FFF2-40B4-BE49-F238E27FC236}">
              <a16:creationId xmlns:a16="http://schemas.microsoft.com/office/drawing/2014/main" id="{5779D5F3-B0B5-4E96-B816-377746A9D011}"/>
            </a:ext>
          </a:extLst>
        </xdr:cNvPr>
        <xdr:cNvCxnSpPr/>
      </xdr:nvCxnSpPr>
      <xdr:spPr>
        <a:xfrm>
          <a:off x="12344400" y="6394359"/>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154396</xdr:rowOff>
    </xdr:from>
    <xdr:to>
      <xdr:col>67</xdr:col>
      <xdr:colOff>101600</xdr:colOff>
      <xdr:row>39</xdr:row>
      <xdr:rowOff>84546</xdr:rowOff>
    </xdr:to>
    <xdr:sp macro="" textlink="">
      <xdr:nvSpPr>
        <xdr:cNvPr id="539" name="楕円 538">
          <a:extLst>
            <a:ext uri="{FF2B5EF4-FFF2-40B4-BE49-F238E27FC236}">
              <a16:creationId xmlns:a16="http://schemas.microsoft.com/office/drawing/2014/main" id="{58726BBC-1530-4DFD-8244-03183EAAA19F}"/>
            </a:ext>
          </a:extLst>
        </xdr:cNvPr>
        <xdr:cNvSpPr/>
      </xdr:nvSpPr>
      <xdr:spPr>
        <a:xfrm>
          <a:off x="11487150" y="63170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33746</xdr:rowOff>
    </xdr:from>
    <xdr:to>
      <xdr:col>71</xdr:col>
      <xdr:colOff>177800</xdr:colOff>
      <xdr:row>39</xdr:row>
      <xdr:rowOff>72934</xdr:rowOff>
    </xdr:to>
    <xdr:cxnSp macro="">
      <xdr:nvCxnSpPr>
        <xdr:cNvPr id="540" name="直線コネクタ 539">
          <a:extLst>
            <a:ext uri="{FF2B5EF4-FFF2-40B4-BE49-F238E27FC236}">
              <a16:creationId xmlns:a16="http://schemas.microsoft.com/office/drawing/2014/main" id="{8988D84F-0DB0-4665-BA5D-424ED423DD4C}"/>
            </a:ext>
          </a:extLst>
        </xdr:cNvPr>
        <xdr:cNvCxnSpPr/>
      </xdr:nvCxnSpPr>
      <xdr:spPr>
        <a:xfrm>
          <a:off x="11534775" y="6355171"/>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844ADB1-84A2-4A33-94A3-E6FD03A8EFBE}"/>
            </a:ext>
          </a:extLst>
        </xdr:cNvPr>
        <xdr:cNvSpPr txBox="1"/>
      </xdr:nvSpPr>
      <xdr:spPr>
        <a:xfrm>
          <a:off x="1374521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73F79FC2-AE10-4181-8A55-79606964337B}"/>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59D4D994-7E13-4D42-8D15-91DA131BBA9D}"/>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77A0389-BC7D-40A7-A960-45FF29364157}"/>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164754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46323DB2-9431-42E1-AED7-EDDC13E24956}"/>
            </a:ext>
          </a:extLst>
        </xdr:cNvPr>
        <xdr:cNvSpPr txBox="1"/>
      </xdr:nvSpPr>
      <xdr:spPr>
        <a:xfrm>
          <a:off x="13745219"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132823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C654D51-4AB4-4280-A4B4-68B04FD0B5AA}"/>
            </a:ext>
          </a:extLst>
        </xdr:cNvPr>
        <xdr:cNvSpPr txBox="1"/>
      </xdr:nvSpPr>
      <xdr:spPr>
        <a:xfrm>
          <a:off x="12964169" y="645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114861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0EFC869-089C-4752-BCAF-2C451D09EADE}"/>
            </a:ext>
          </a:extLst>
        </xdr:cNvPr>
        <xdr:cNvSpPr txBox="1"/>
      </xdr:nvSpPr>
      <xdr:spPr>
        <a:xfrm>
          <a:off x="12164069" y="643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75673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7A4BCFE-402E-468F-8FE6-BDAF07094C8E}"/>
            </a:ext>
          </a:extLst>
        </xdr:cNvPr>
        <xdr:cNvSpPr txBox="1"/>
      </xdr:nvSpPr>
      <xdr:spPr>
        <a:xfrm>
          <a:off x="11354444" y="6400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A689CCA-7F43-42E1-B258-EE092DB5912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8494C27-2130-4B98-A14E-0E61682B61F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E8C65B3-5489-41DE-AB29-7129ACEA908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421F2DB-5235-468B-8BBA-5D7CB7DCDED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1BF8130E-A9A3-478E-BAC8-66B79294EF1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DB80ECD-25E6-4684-A859-0B4CF85DBCF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F6B4961-DFB7-45D2-9130-7826FB69F20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26D9D87-2B8B-40D8-AC2B-518DE888729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45ED070D-4BE0-402A-9959-116FB0E33B4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4541EA5-1D7D-4D9D-A4C7-DC927B02CC7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ECDA0E4-3139-45B9-BD92-BAF00C2C3B9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8BCCEFCD-0A6F-44DC-ABA3-FD32CBCF843A}"/>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AF50BEBE-CF8F-4861-A08D-A63945268A1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D782935-67B1-4F1A-9025-89A2C77A85C9}"/>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CD1AA6A-A65B-4C12-9A45-21D6BCC4859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265EAA-BC25-4D32-AC3F-88AF765A6B50}"/>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A7899C9-09B2-4EF0-A490-71C818A798E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4B645A5D-19DE-4220-BA46-B49C7A745B53}"/>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FE89D93-E467-4F06-8F76-F22304A123A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C2E3A9C7-D8BE-41BE-A53D-AFEF795ACF3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E67FEED7-92BF-4B1F-8AEC-90723B64FC5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E8583D8D-8C9A-4AE8-9870-0623EEF295B8}"/>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396C159F-8302-4ADE-93A3-A25BE8DD838A}"/>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4EEA1F8D-5CCC-442C-8653-02A143B1EB5C}"/>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4A34DF6-C591-4652-B8F6-EFC95BFE9F60}"/>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2B6A3B77-3CE6-4F5F-BEB3-467985B421CA}"/>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513024B-F22A-43A2-B2C2-E15D3B1536DC}"/>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4F6CC78B-739C-4B0C-9154-BDA24E60BCEE}"/>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CA2CBF76-7F9A-42AD-B2AD-82ACF8DF93DC}"/>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A6D0E47E-F8D0-4B3A-AE20-068D848A6A94}"/>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AF94B773-5E95-473B-A0BC-47822763DBB1}"/>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B275A8AC-4511-472D-82BA-D9E05A77AE6C}"/>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E0588FC-3AB3-42BC-8518-711D2B03399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48C1A35-1C1A-48E3-AC71-12B65050BBA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CB4A699-E3D3-4C12-BA88-3895B616700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E7A076D-4268-402C-AF3B-3B5AA3AD611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4DA3008-06C9-49D5-BDC9-035F7412DA8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84374</xdr:rowOff>
    </xdr:from>
    <xdr:to>
      <xdr:col>116</xdr:col>
      <xdr:colOff>114300</xdr:colOff>
      <xdr:row>41</xdr:row>
      <xdr:rowOff>14524</xdr:rowOff>
    </xdr:to>
    <xdr:sp macro="" textlink="">
      <xdr:nvSpPr>
        <xdr:cNvPr id="586" name="楕円 585">
          <a:extLst>
            <a:ext uri="{FF2B5EF4-FFF2-40B4-BE49-F238E27FC236}">
              <a16:creationId xmlns:a16="http://schemas.microsoft.com/office/drawing/2014/main" id="{4A884337-6680-44DF-8379-3D982994F53D}"/>
            </a:ext>
          </a:extLst>
        </xdr:cNvPr>
        <xdr:cNvSpPr/>
      </xdr:nvSpPr>
      <xdr:spPr>
        <a:xfrm>
          <a:off x="19897725" y="65740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62801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9676A9F1-730C-4599-AE2C-94C1AA20C6AB}"/>
            </a:ext>
          </a:extLst>
        </xdr:cNvPr>
        <xdr:cNvSpPr txBox="1"/>
      </xdr:nvSpPr>
      <xdr:spPr>
        <a:xfrm>
          <a:off x="19992975" y="655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99279</xdr:rowOff>
    </xdr:from>
    <xdr:to>
      <xdr:col>112</xdr:col>
      <xdr:colOff>38100</xdr:colOff>
      <xdr:row>41</xdr:row>
      <xdr:rowOff>29429</xdr:rowOff>
    </xdr:to>
    <xdr:sp macro="" textlink="">
      <xdr:nvSpPr>
        <xdr:cNvPr id="588" name="楕円 587">
          <a:extLst>
            <a:ext uri="{FF2B5EF4-FFF2-40B4-BE49-F238E27FC236}">
              <a16:creationId xmlns:a16="http://schemas.microsoft.com/office/drawing/2014/main" id="{950FD29C-DDB6-445E-9A9F-D6818D606EE5}"/>
            </a:ext>
          </a:extLst>
        </xdr:cNvPr>
        <xdr:cNvSpPr/>
      </xdr:nvSpPr>
      <xdr:spPr>
        <a:xfrm>
          <a:off x="19154775" y="65889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135174</xdr:rowOff>
    </xdr:from>
    <xdr:to>
      <xdr:col>116</xdr:col>
      <xdr:colOff>63500</xdr:colOff>
      <xdr:row>40</xdr:row>
      <xdr:rowOff>150079</xdr:rowOff>
    </xdr:to>
    <xdr:cxnSp macro="">
      <xdr:nvCxnSpPr>
        <xdr:cNvPr id="589" name="直線コネクタ 588">
          <a:extLst>
            <a:ext uri="{FF2B5EF4-FFF2-40B4-BE49-F238E27FC236}">
              <a16:creationId xmlns:a16="http://schemas.microsoft.com/office/drawing/2014/main" id="{10305DED-67C2-49ED-90D6-7EE371FB6E92}"/>
            </a:ext>
          </a:extLst>
        </xdr:cNvPr>
        <xdr:cNvCxnSpPr/>
      </xdr:nvCxnSpPr>
      <xdr:spPr>
        <a:xfrm flipV="1">
          <a:off x="19202400" y="6621699"/>
          <a:ext cx="752475"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112840</xdr:rowOff>
    </xdr:from>
    <xdr:to>
      <xdr:col>107</xdr:col>
      <xdr:colOff>101600</xdr:colOff>
      <xdr:row>41</xdr:row>
      <xdr:rowOff>42990</xdr:rowOff>
    </xdr:to>
    <xdr:sp macro="" textlink="">
      <xdr:nvSpPr>
        <xdr:cNvPr id="590" name="楕円 589">
          <a:extLst>
            <a:ext uri="{FF2B5EF4-FFF2-40B4-BE49-F238E27FC236}">
              <a16:creationId xmlns:a16="http://schemas.microsoft.com/office/drawing/2014/main" id="{38C650DB-F6EC-4E36-B74B-311BB389404A}"/>
            </a:ext>
          </a:extLst>
        </xdr:cNvPr>
        <xdr:cNvSpPr/>
      </xdr:nvSpPr>
      <xdr:spPr>
        <a:xfrm>
          <a:off x="18345150" y="6599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150079</xdr:rowOff>
    </xdr:from>
    <xdr:to>
      <xdr:col>111</xdr:col>
      <xdr:colOff>177800</xdr:colOff>
      <xdr:row>40</xdr:row>
      <xdr:rowOff>163640</xdr:rowOff>
    </xdr:to>
    <xdr:cxnSp macro="">
      <xdr:nvCxnSpPr>
        <xdr:cNvPr id="591" name="直線コネクタ 590">
          <a:extLst>
            <a:ext uri="{FF2B5EF4-FFF2-40B4-BE49-F238E27FC236}">
              <a16:creationId xmlns:a16="http://schemas.microsoft.com/office/drawing/2014/main" id="{B9CD6D9E-43B3-4FA0-96EF-B013759D0030}"/>
            </a:ext>
          </a:extLst>
        </xdr:cNvPr>
        <xdr:cNvCxnSpPr/>
      </xdr:nvCxnSpPr>
      <xdr:spPr>
        <a:xfrm flipV="1">
          <a:off x="18392775" y="6636604"/>
          <a:ext cx="809625" cy="1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112931</xdr:rowOff>
    </xdr:from>
    <xdr:to>
      <xdr:col>102</xdr:col>
      <xdr:colOff>165100</xdr:colOff>
      <xdr:row>41</xdr:row>
      <xdr:rowOff>43081</xdr:rowOff>
    </xdr:to>
    <xdr:sp macro="" textlink="">
      <xdr:nvSpPr>
        <xdr:cNvPr id="592" name="楕円 591">
          <a:extLst>
            <a:ext uri="{FF2B5EF4-FFF2-40B4-BE49-F238E27FC236}">
              <a16:creationId xmlns:a16="http://schemas.microsoft.com/office/drawing/2014/main" id="{63B62424-4BB2-4CFB-A9BE-877D9F576E87}"/>
            </a:ext>
          </a:extLst>
        </xdr:cNvPr>
        <xdr:cNvSpPr/>
      </xdr:nvSpPr>
      <xdr:spPr>
        <a:xfrm>
          <a:off x="17554575" y="65994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163640</xdr:rowOff>
    </xdr:from>
    <xdr:to>
      <xdr:col>107</xdr:col>
      <xdr:colOff>50800</xdr:colOff>
      <xdr:row>40</xdr:row>
      <xdr:rowOff>163731</xdr:rowOff>
    </xdr:to>
    <xdr:cxnSp macro="">
      <xdr:nvCxnSpPr>
        <xdr:cNvPr id="593" name="直線コネクタ 592">
          <a:extLst>
            <a:ext uri="{FF2B5EF4-FFF2-40B4-BE49-F238E27FC236}">
              <a16:creationId xmlns:a16="http://schemas.microsoft.com/office/drawing/2014/main" id="{C7330459-BE97-488D-9527-D732FF32AD1C}"/>
            </a:ext>
          </a:extLst>
        </xdr:cNvPr>
        <xdr:cNvCxnSpPr/>
      </xdr:nvCxnSpPr>
      <xdr:spPr>
        <a:xfrm flipV="1">
          <a:off x="17602200" y="6646990"/>
          <a:ext cx="790575"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112917</xdr:rowOff>
    </xdr:from>
    <xdr:to>
      <xdr:col>98</xdr:col>
      <xdr:colOff>38100</xdr:colOff>
      <xdr:row>41</xdr:row>
      <xdr:rowOff>43067</xdr:rowOff>
    </xdr:to>
    <xdr:sp macro="" textlink="">
      <xdr:nvSpPr>
        <xdr:cNvPr id="594" name="楕円 593">
          <a:extLst>
            <a:ext uri="{FF2B5EF4-FFF2-40B4-BE49-F238E27FC236}">
              <a16:creationId xmlns:a16="http://schemas.microsoft.com/office/drawing/2014/main" id="{000B26B8-2A86-47C8-8A96-5869C64A9D7C}"/>
            </a:ext>
          </a:extLst>
        </xdr:cNvPr>
        <xdr:cNvSpPr/>
      </xdr:nvSpPr>
      <xdr:spPr>
        <a:xfrm>
          <a:off x="16754475" y="65994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163717</xdr:rowOff>
    </xdr:from>
    <xdr:to>
      <xdr:col>102</xdr:col>
      <xdr:colOff>114300</xdr:colOff>
      <xdr:row>40</xdr:row>
      <xdr:rowOff>163731</xdr:rowOff>
    </xdr:to>
    <xdr:cxnSp macro="">
      <xdr:nvCxnSpPr>
        <xdr:cNvPr id="595" name="直線コネクタ 594">
          <a:extLst>
            <a:ext uri="{FF2B5EF4-FFF2-40B4-BE49-F238E27FC236}">
              <a16:creationId xmlns:a16="http://schemas.microsoft.com/office/drawing/2014/main" id="{61600D9B-3F26-44FA-8135-11AEDC833388}"/>
            </a:ext>
          </a:extLst>
        </xdr:cNvPr>
        <xdr:cNvCxnSpPr/>
      </xdr:nvCxnSpPr>
      <xdr:spPr>
        <a:xfrm>
          <a:off x="16802100" y="6647067"/>
          <a:ext cx="8001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AED826A3-CED7-4815-810F-D9D5F86AD16E}"/>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D7B96AA-8178-45CD-A5E0-E3F75F97BE36}"/>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5E759E0-E4A2-4A70-A5E6-6969EA2474F6}"/>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69A858B0-BB1B-4303-B487-6A59213CE88B}"/>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20556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B6A9CC80-401A-4187-B660-274FDCB2F3B5}"/>
            </a:ext>
          </a:extLst>
        </xdr:cNvPr>
        <xdr:cNvSpPr txBox="1"/>
      </xdr:nvSpPr>
      <xdr:spPr>
        <a:xfrm>
          <a:off x="18944736" y="666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34117</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CCF71EB-A48C-4636-8C8F-56837E7888F0}"/>
            </a:ext>
          </a:extLst>
        </xdr:cNvPr>
        <xdr:cNvSpPr txBox="1"/>
      </xdr:nvSpPr>
      <xdr:spPr>
        <a:xfrm>
          <a:off x="18163686" y="667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34208</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457A4795-78BA-449B-B7A3-708393037911}"/>
            </a:ext>
          </a:extLst>
        </xdr:cNvPr>
        <xdr:cNvSpPr txBox="1"/>
      </xdr:nvSpPr>
      <xdr:spPr>
        <a:xfrm>
          <a:off x="17354061" y="667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34194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E178B32D-F5FE-487A-BFB4-08C98F586AEB}"/>
            </a:ext>
          </a:extLst>
        </xdr:cNvPr>
        <xdr:cNvSpPr txBox="1"/>
      </xdr:nvSpPr>
      <xdr:spPr>
        <a:xfrm>
          <a:off x="16563486" y="667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415AE67-9916-4A5C-A4F3-3B53E8E1169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2474D23-BFC3-43E7-BC2C-EC47922B241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D642356-5560-4591-AD6E-9D6BCBEF1DD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A76B87F-9821-40D3-9169-E6848E11585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185C581-8D37-402C-A00D-E3D0B4DF682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E3FC0D8-52C6-48B2-8A5A-8A485EF7285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DD57931C-A8B7-4AFF-9512-F44465B2812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3643BAF-6B40-42D9-A789-1492BE7FC9A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3C6DF23-CF01-4CFB-AE5A-9C3FECEB2DF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145C64C-950D-480A-807A-2251884CF9B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00510CB-7598-405F-8351-85D92505BBA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D9C6902A-A274-48C2-BABB-F857FCA3683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673FACB2-8FEB-4309-87EB-75EF0B67ED33}"/>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8C362788-6CBE-46BD-83D8-0FCA79C3E25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E1E4EDA1-1BDB-4489-914D-F8316EE95E0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A7A6FDE8-9B25-480A-8038-64940C07EEC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F0AF86A9-D3C8-4160-9779-2BCF3C89ECC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4ECBEE14-5922-4295-A8DA-95791CD4B19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3DAFA9B1-52E1-4006-9449-CD2A48013EF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FE3B057D-1A9E-4932-BBD9-657C4A390A0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43C233B7-C84E-4D3C-8B9D-D898F5486C8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F654388-50FB-4EB4-B5FD-AD1445C8EC0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E40EB997-2A8F-40F0-9881-C2B185F2ABC2}"/>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EBAA89F1-9D79-44E6-8220-4BE2DB34355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6DF9287A-B95A-4E07-A9AA-63967E1E551C}"/>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DBAA8F12-D63A-4D67-A775-EC4BD7900309}"/>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28926154-77B9-413D-AE96-4E4CED1E640C}"/>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6C78821C-A33C-48FC-854F-51C3E15F9F71}"/>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910E5936-D3EE-496A-8EE8-AB299ECF567D}"/>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519F872C-D71C-4DEA-B623-877B4C7045E6}"/>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7BF4ED63-C0B1-44EE-9E68-A61145F181D6}"/>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DD7DD1D2-981C-49B4-8BF2-D85410886368}"/>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AAEB22A6-48A1-4D81-B54B-E28B44D69438}"/>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DAF0FE58-9C2C-4E42-8A12-53436EDB7000}"/>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1349BC27-F25A-43E2-83B9-350F4794C9A8}"/>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3D45BC7-FB69-48B3-85BF-DD1891448A0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8D384CC-DDA8-4103-9694-741CC7159AD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AFCA7EA-95E6-4A8F-9D06-4DF01684C14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20D30FD-F35E-40A0-B069-5A60B2C3E31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E6F9E09-0F7D-4086-AB86-A5ED5CC6CF4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xdr:rowOff>
    </xdr:from>
    <xdr:to>
      <xdr:col>85</xdr:col>
      <xdr:colOff>177800</xdr:colOff>
      <xdr:row>62</xdr:row>
      <xdr:rowOff>115570</xdr:rowOff>
    </xdr:to>
    <xdr:sp macro="" textlink="">
      <xdr:nvSpPr>
        <xdr:cNvPr id="644" name="楕円 643">
          <a:extLst>
            <a:ext uri="{FF2B5EF4-FFF2-40B4-BE49-F238E27FC236}">
              <a16:creationId xmlns:a16="http://schemas.microsoft.com/office/drawing/2014/main" id="{33261025-C035-4F0B-BCA4-645726411FFA}"/>
            </a:ext>
          </a:extLst>
        </xdr:cNvPr>
        <xdr:cNvSpPr/>
      </xdr:nvSpPr>
      <xdr:spPr>
        <a:xfrm>
          <a:off x="14649450" y="10059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163847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B864AEA1-F070-4CD7-A162-05CCDCEEBC89}"/>
            </a:ext>
          </a:extLst>
        </xdr:cNvPr>
        <xdr:cNvSpPr txBox="1"/>
      </xdr:nvSpPr>
      <xdr:spPr>
        <a:xfrm>
          <a:off x="14735175"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143510</xdr:rowOff>
    </xdr:from>
    <xdr:to>
      <xdr:col>81</xdr:col>
      <xdr:colOff>101600</xdr:colOff>
      <xdr:row>62</xdr:row>
      <xdr:rowOff>73660</xdr:rowOff>
    </xdr:to>
    <xdr:sp macro="" textlink="">
      <xdr:nvSpPr>
        <xdr:cNvPr id="646" name="楕円 645">
          <a:extLst>
            <a:ext uri="{FF2B5EF4-FFF2-40B4-BE49-F238E27FC236}">
              <a16:creationId xmlns:a16="http://schemas.microsoft.com/office/drawing/2014/main" id="{AF431BEB-3FA7-4A57-9C73-6DD3B89B05CC}"/>
            </a:ext>
          </a:extLst>
        </xdr:cNvPr>
        <xdr:cNvSpPr/>
      </xdr:nvSpPr>
      <xdr:spPr>
        <a:xfrm>
          <a:off x="13887450"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22860</xdr:rowOff>
    </xdr:from>
    <xdr:to>
      <xdr:col>85</xdr:col>
      <xdr:colOff>127000</xdr:colOff>
      <xdr:row>62</xdr:row>
      <xdr:rowOff>64770</xdr:rowOff>
    </xdr:to>
    <xdr:cxnSp macro="">
      <xdr:nvCxnSpPr>
        <xdr:cNvPr id="647" name="直線コネクタ 646">
          <a:extLst>
            <a:ext uri="{FF2B5EF4-FFF2-40B4-BE49-F238E27FC236}">
              <a16:creationId xmlns:a16="http://schemas.microsoft.com/office/drawing/2014/main" id="{BF04CC86-FE9C-44E0-8DF9-A1D1C62CBF5E}"/>
            </a:ext>
          </a:extLst>
        </xdr:cNvPr>
        <xdr:cNvCxnSpPr/>
      </xdr:nvCxnSpPr>
      <xdr:spPr>
        <a:xfrm>
          <a:off x="13935075" y="1007491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124460</xdr:rowOff>
    </xdr:from>
    <xdr:to>
      <xdr:col>76</xdr:col>
      <xdr:colOff>165100</xdr:colOff>
      <xdr:row>62</xdr:row>
      <xdr:rowOff>54610</xdr:rowOff>
    </xdr:to>
    <xdr:sp macro="" textlink="">
      <xdr:nvSpPr>
        <xdr:cNvPr id="648" name="楕円 647">
          <a:extLst>
            <a:ext uri="{FF2B5EF4-FFF2-40B4-BE49-F238E27FC236}">
              <a16:creationId xmlns:a16="http://schemas.microsoft.com/office/drawing/2014/main" id="{7CDBFCC2-0019-4D65-92D7-5AF376FC9729}"/>
            </a:ext>
          </a:extLst>
        </xdr:cNvPr>
        <xdr:cNvSpPr/>
      </xdr:nvSpPr>
      <xdr:spPr>
        <a:xfrm>
          <a:off x="13096875" y="10008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xdr:rowOff>
    </xdr:from>
    <xdr:to>
      <xdr:col>81</xdr:col>
      <xdr:colOff>50800</xdr:colOff>
      <xdr:row>62</xdr:row>
      <xdr:rowOff>22860</xdr:rowOff>
    </xdr:to>
    <xdr:cxnSp macro="">
      <xdr:nvCxnSpPr>
        <xdr:cNvPr id="649" name="直線コネクタ 648">
          <a:extLst>
            <a:ext uri="{FF2B5EF4-FFF2-40B4-BE49-F238E27FC236}">
              <a16:creationId xmlns:a16="http://schemas.microsoft.com/office/drawing/2014/main" id="{F13D283F-8E8F-4388-B954-EF91D2DB29A7}"/>
            </a:ext>
          </a:extLst>
        </xdr:cNvPr>
        <xdr:cNvCxnSpPr/>
      </xdr:nvCxnSpPr>
      <xdr:spPr>
        <a:xfrm>
          <a:off x="13144500" y="1005586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50" name="楕円 649">
          <a:extLst>
            <a:ext uri="{FF2B5EF4-FFF2-40B4-BE49-F238E27FC236}">
              <a16:creationId xmlns:a16="http://schemas.microsoft.com/office/drawing/2014/main" id="{5AF30055-3974-4366-8887-922FDE555F96}"/>
            </a:ext>
          </a:extLst>
        </xdr:cNvPr>
        <xdr:cNvSpPr/>
      </xdr:nvSpPr>
      <xdr:spPr>
        <a:xfrm>
          <a:off x="12296775" y="9972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3810</xdr:rowOff>
    </xdr:to>
    <xdr:cxnSp macro="">
      <xdr:nvCxnSpPr>
        <xdr:cNvPr id="651" name="直線コネクタ 650">
          <a:extLst>
            <a:ext uri="{FF2B5EF4-FFF2-40B4-BE49-F238E27FC236}">
              <a16:creationId xmlns:a16="http://schemas.microsoft.com/office/drawing/2014/main" id="{6B53EBED-9059-4EED-BB66-A385A3EDC46C}"/>
            </a:ext>
          </a:extLst>
        </xdr:cNvPr>
        <xdr:cNvCxnSpPr/>
      </xdr:nvCxnSpPr>
      <xdr:spPr>
        <a:xfrm>
          <a:off x="12344400" y="10020300"/>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42545</xdr:rowOff>
    </xdr:from>
    <xdr:to>
      <xdr:col>67</xdr:col>
      <xdr:colOff>101600</xdr:colOff>
      <xdr:row>61</xdr:row>
      <xdr:rowOff>144145</xdr:rowOff>
    </xdr:to>
    <xdr:sp macro="" textlink="">
      <xdr:nvSpPr>
        <xdr:cNvPr id="652" name="楕円 651">
          <a:extLst>
            <a:ext uri="{FF2B5EF4-FFF2-40B4-BE49-F238E27FC236}">
              <a16:creationId xmlns:a16="http://schemas.microsoft.com/office/drawing/2014/main" id="{659262C1-6984-4798-ABCD-B54BCF7733CB}"/>
            </a:ext>
          </a:extLst>
        </xdr:cNvPr>
        <xdr:cNvSpPr/>
      </xdr:nvSpPr>
      <xdr:spPr>
        <a:xfrm>
          <a:off x="11487150" y="99326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93345</xdr:rowOff>
    </xdr:from>
    <xdr:to>
      <xdr:col>71</xdr:col>
      <xdr:colOff>177800</xdr:colOff>
      <xdr:row>61</xdr:row>
      <xdr:rowOff>133350</xdr:rowOff>
    </xdr:to>
    <xdr:cxnSp macro="">
      <xdr:nvCxnSpPr>
        <xdr:cNvPr id="653" name="直線コネクタ 652">
          <a:extLst>
            <a:ext uri="{FF2B5EF4-FFF2-40B4-BE49-F238E27FC236}">
              <a16:creationId xmlns:a16="http://schemas.microsoft.com/office/drawing/2014/main" id="{7657881A-C95E-4ED3-8046-8A6D99AEDD84}"/>
            </a:ext>
          </a:extLst>
        </xdr:cNvPr>
        <xdr:cNvCxnSpPr/>
      </xdr:nvCxnSpPr>
      <xdr:spPr>
        <a:xfrm>
          <a:off x="11534775" y="998029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D967727F-8E95-43DA-8386-E5D27F01F118}"/>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77FD8DD5-A49E-44EF-A366-2A0D383C3DFB}"/>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E9D0BFE6-DC47-42D9-9C90-D68A274A652D}"/>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46580D8D-8F6D-47E2-919C-C70C8C732BD3}"/>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64787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D902DBAA-B0FF-4C9F-BFD7-2ED2D3319EBC}"/>
            </a:ext>
          </a:extLst>
        </xdr:cNvPr>
        <xdr:cNvSpPr txBox="1"/>
      </xdr:nvSpPr>
      <xdr:spPr>
        <a:xfrm>
          <a:off x="13745219" y="1011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45737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7F273BE6-3C0A-4B20-B4F7-F86BF8A75A25}"/>
            </a:ext>
          </a:extLst>
        </xdr:cNvPr>
        <xdr:cNvSpPr txBox="1"/>
      </xdr:nvSpPr>
      <xdr:spPr>
        <a:xfrm>
          <a:off x="12964169"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DED91837-0DF1-4E36-8936-9A530F2E4002}"/>
            </a:ext>
          </a:extLst>
        </xdr:cNvPr>
        <xdr:cNvSpPr txBox="1"/>
      </xdr:nvSpPr>
      <xdr:spPr>
        <a:xfrm>
          <a:off x="12164069"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135272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57F19483-9818-4E42-9D40-408260A459AF}"/>
            </a:ext>
          </a:extLst>
        </xdr:cNvPr>
        <xdr:cNvSpPr txBox="1"/>
      </xdr:nvSpPr>
      <xdr:spPr>
        <a:xfrm>
          <a:off x="11354444" y="1002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BE5D5D85-79F8-4F29-ADC5-E6AED4991D5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2B442A61-AF7A-4979-B4CB-12FD15521E5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319D83B7-1EC6-484D-9F23-7B52BA805CF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24D1C1B4-418D-43B2-8C10-A3A013CA14F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24EACA4D-8E37-4710-89D2-3D17F2BBFF9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3C1F1D6-D0C9-425D-A025-91993936F99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D3EF3F33-8382-4B1E-8786-5CA9A34B726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4909300D-AA32-484B-8319-FA5B5AA564D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6400521-2C6F-4A01-9DC2-851B3C18F5B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4C7D5682-AE25-48AF-BDE7-D66E3C1E208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59D7622E-8A68-48BD-ADD7-981C44389161}"/>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2E77710-29F7-46D1-B933-AC4A1CED7CE7}"/>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689FABF2-4202-4432-8A73-0D475F5E690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387FEDA9-019F-4C24-9FE2-5E391CFE860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4F4E6599-B34E-4A9D-A7B3-972BA2D4C8D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D6FDC91C-E24B-4F54-9E59-22DB2B93DC5F}"/>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509633C0-28EA-407F-AB24-3EA2A46DD2D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5E5340-1E69-4F3B-95AA-EAD9D870B04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C0917FC8-6CF5-476F-B543-D457697B4CD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27C3F3CA-B2F5-4F9D-A905-A7F88BE7866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378A3C2C-8619-4DC8-86D4-AAB74E8E5CD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2AD5FCFE-C195-4312-A4E4-4174C3B85FBB}"/>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7BB9F246-1ABB-4D82-98DE-11B916D4DEE2}"/>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AB17E112-93C4-433E-9A38-5B6B1FD84636}"/>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2D04DD90-A8DE-49D9-8682-8DA18C1CCEF1}"/>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996F1BC9-B0FA-4EE4-8EDD-60ABF3B1BC7C}"/>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345FC364-F17C-4714-B686-29F45AC352DF}"/>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7B469219-2EA4-4429-8BC8-6C34D272CB25}"/>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1FCAA822-F3E9-4D84-8983-889A83DD9B63}"/>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B06545C9-BE12-48EE-A3F6-3DE3391D837B}"/>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275E9137-2456-4A39-81C4-869783543C6D}"/>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6B3C8650-2A16-4783-81A8-D7FC392B7B39}"/>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52403D92-566C-42A7-9565-72BF1766D36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BBB8C96-1A54-4D0A-B252-F769A57412A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06ED437-8B56-4DA4-9DE2-BF338079344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C67F4DA-24A6-4D48-B0ED-8D197B48084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4949AB3-DD1F-426E-AE7E-1D04607847E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699" name="楕円 698">
          <a:extLst>
            <a:ext uri="{FF2B5EF4-FFF2-40B4-BE49-F238E27FC236}">
              <a16:creationId xmlns:a16="http://schemas.microsoft.com/office/drawing/2014/main" id="{B94EFACE-FE93-44E2-A646-D6D4AE3FA4AD}"/>
            </a:ext>
          </a:extLst>
        </xdr:cNvPr>
        <xdr:cNvSpPr/>
      </xdr:nvSpPr>
      <xdr:spPr>
        <a:xfrm>
          <a:off x="19897725" y="102414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120159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91DE2A9E-195C-4C62-9622-8B5361AC65D5}"/>
            </a:ext>
          </a:extLst>
        </xdr:cNvPr>
        <xdr:cNvSpPr txBox="1"/>
      </xdr:nvSpPr>
      <xdr:spPr>
        <a:xfrm>
          <a:off x="19992975" y="1017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701" name="楕円 700">
          <a:extLst>
            <a:ext uri="{FF2B5EF4-FFF2-40B4-BE49-F238E27FC236}">
              <a16:creationId xmlns:a16="http://schemas.microsoft.com/office/drawing/2014/main" id="{5D216F15-4D12-4D23-9B93-E80771D281C0}"/>
            </a:ext>
          </a:extLst>
        </xdr:cNvPr>
        <xdr:cNvSpPr/>
      </xdr:nvSpPr>
      <xdr:spPr>
        <a:xfrm>
          <a:off x="19154775" y="10241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84582</xdr:rowOff>
    </xdr:to>
    <xdr:cxnSp macro="">
      <xdr:nvCxnSpPr>
        <xdr:cNvPr id="702" name="直線コネクタ 701">
          <a:extLst>
            <a:ext uri="{FF2B5EF4-FFF2-40B4-BE49-F238E27FC236}">
              <a16:creationId xmlns:a16="http://schemas.microsoft.com/office/drawing/2014/main" id="{08602EAF-461D-4864-8636-B94A0B46A97B}"/>
            </a:ext>
          </a:extLst>
        </xdr:cNvPr>
        <xdr:cNvCxnSpPr/>
      </xdr:nvCxnSpPr>
      <xdr:spPr>
        <a:xfrm>
          <a:off x="19202400" y="102985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703" name="楕円 702">
          <a:extLst>
            <a:ext uri="{FF2B5EF4-FFF2-40B4-BE49-F238E27FC236}">
              <a16:creationId xmlns:a16="http://schemas.microsoft.com/office/drawing/2014/main" id="{E2E97B65-89A9-4D1B-9084-E6E27002D51F}"/>
            </a:ext>
          </a:extLst>
        </xdr:cNvPr>
        <xdr:cNvSpPr/>
      </xdr:nvSpPr>
      <xdr:spPr>
        <a:xfrm>
          <a:off x="18345150" y="102414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704" name="直線コネクタ 703">
          <a:extLst>
            <a:ext uri="{FF2B5EF4-FFF2-40B4-BE49-F238E27FC236}">
              <a16:creationId xmlns:a16="http://schemas.microsoft.com/office/drawing/2014/main" id="{90EA5FD6-1C87-4332-8E20-C07C36D1B9CB}"/>
            </a:ext>
          </a:extLst>
        </xdr:cNvPr>
        <xdr:cNvCxnSpPr/>
      </xdr:nvCxnSpPr>
      <xdr:spPr>
        <a:xfrm>
          <a:off x="18392775" y="102985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705" name="楕円 704">
          <a:extLst>
            <a:ext uri="{FF2B5EF4-FFF2-40B4-BE49-F238E27FC236}">
              <a16:creationId xmlns:a16="http://schemas.microsoft.com/office/drawing/2014/main" id="{BE863C90-FB77-4368-9E12-AD81633C18BF}"/>
            </a:ext>
          </a:extLst>
        </xdr:cNvPr>
        <xdr:cNvSpPr/>
      </xdr:nvSpPr>
      <xdr:spPr>
        <a:xfrm>
          <a:off x="17554575" y="102414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706" name="直線コネクタ 705">
          <a:extLst>
            <a:ext uri="{FF2B5EF4-FFF2-40B4-BE49-F238E27FC236}">
              <a16:creationId xmlns:a16="http://schemas.microsoft.com/office/drawing/2014/main" id="{6CDB2AE3-F93D-458B-872C-4F319EB3AD4D}"/>
            </a:ext>
          </a:extLst>
        </xdr:cNvPr>
        <xdr:cNvCxnSpPr/>
      </xdr:nvCxnSpPr>
      <xdr:spPr>
        <a:xfrm>
          <a:off x="17602200" y="102985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707" name="楕円 706">
          <a:extLst>
            <a:ext uri="{FF2B5EF4-FFF2-40B4-BE49-F238E27FC236}">
              <a16:creationId xmlns:a16="http://schemas.microsoft.com/office/drawing/2014/main" id="{2C9800FB-A9C9-4C0A-A38C-751FFCD63F8E}"/>
            </a:ext>
          </a:extLst>
        </xdr:cNvPr>
        <xdr:cNvSpPr/>
      </xdr:nvSpPr>
      <xdr:spPr>
        <a:xfrm>
          <a:off x="16754475" y="10241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708" name="直線コネクタ 707">
          <a:extLst>
            <a:ext uri="{FF2B5EF4-FFF2-40B4-BE49-F238E27FC236}">
              <a16:creationId xmlns:a16="http://schemas.microsoft.com/office/drawing/2014/main" id="{8C2E6554-8186-4457-A4C8-08EE14F9AAB2}"/>
            </a:ext>
          </a:extLst>
        </xdr:cNvPr>
        <xdr:cNvCxnSpPr/>
      </xdr:nvCxnSpPr>
      <xdr:spPr>
        <a:xfrm>
          <a:off x="16802100" y="102985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F702419-8CBE-455E-8692-CE29F76F5ECB}"/>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ACB91D3C-BE08-4BA5-AA9A-4B075B267D26}"/>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F2D1991E-7CED-4D9D-A560-FD1D07485641}"/>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C3414875-F83A-4CA8-8793-5FB3BD917B4C}"/>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713" name="n_1mainValue【保健センター・保健所】&#10;一人当たり面積">
          <a:extLst>
            <a:ext uri="{FF2B5EF4-FFF2-40B4-BE49-F238E27FC236}">
              <a16:creationId xmlns:a16="http://schemas.microsoft.com/office/drawing/2014/main" id="{23613507-1BF3-45DC-91E4-47504AE1D14B}"/>
            </a:ext>
          </a:extLst>
        </xdr:cNvPr>
        <xdr:cNvSpPr txBox="1"/>
      </xdr:nvSpPr>
      <xdr:spPr>
        <a:xfrm>
          <a:off x="18983402" y="1033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714" name="n_2mainValue【保健センター・保健所】&#10;一人当たり面積">
          <a:extLst>
            <a:ext uri="{FF2B5EF4-FFF2-40B4-BE49-F238E27FC236}">
              <a16:creationId xmlns:a16="http://schemas.microsoft.com/office/drawing/2014/main" id="{BC6A7C0F-285B-4FC8-BC9B-F4C0220A2C9B}"/>
            </a:ext>
          </a:extLst>
        </xdr:cNvPr>
        <xdr:cNvSpPr txBox="1"/>
      </xdr:nvSpPr>
      <xdr:spPr>
        <a:xfrm>
          <a:off x="18183302" y="1033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715" name="n_3mainValue【保健センター・保健所】&#10;一人当たり面積">
          <a:extLst>
            <a:ext uri="{FF2B5EF4-FFF2-40B4-BE49-F238E27FC236}">
              <a16:creationId xmlns:a16="http://schemas.microsoft.com/office/drawing/2014/main" id="{3B4F9743-EDC7-4FD4-B4BE-D72D2DB31303}"/>
            </a:ext>
          </a:extLst>
        </xdr:cNvPr>
        <xdr:cNvSpPr txBox="1"/>
      </xdr:nvSpPr>
      <xdr:spPr>
        <a:xfrm>
          <a:off x="17383202" y="1033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716" name="n_4mainValue【保健センター・保健所】&#10;一人当たり面積">
          <a:extLst>
            <a:ext uri="{FF2B5EF4-FFF2-40B4-BE49-F238E27FC236}">
              <a16:creationId xmlns:a16="http://schemas.microsoft.com/office/drawing/2014/main" id="{A9EDF746-7E61-469B-AB48-76002E166BA3}"/>
            </a:ext>
          </a:extLst>
        </xdr:cNvPr>
        <xdr:cNvSpPr txBox="1"/>
      </xdr:nvSpPr>
      <xdr:spPr>
        <a:xfrm>
          <a:off x="16592627" y="1033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DE0DF37-3E5F-4DD5-8BBE-724B691B3F4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EBF285F-882B-46F1-B71E-C81BE8C9E1F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240F754F-7840-43FA-B237-BC804EB3D14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EB46D27E-F5EB-41FD-BC30-FCBB1B1C600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A60AB58-5C77-450E-B912-0F6286452B0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CAD95524-D3A9-4FAB-8BD1-4E8CE8BA795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80E95507-5224-4F5F-8C8D-4F1DCA1F4D1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D1706B98-8640-4990-96C4-5654B53A8F3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5246144D-608A-4F3E-8C0B-72A4213D49C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FFE61D81-1BEE-43D3-B14E-C3DC9F749EA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730C9CC4-8A48-4E31-A68F-0862A51ED65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A1BA52EB-871A-441C-9DA1-385E273E1C5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6DBB7BCC-83B9-4B62-99F5-80B496D6D46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1CDC0511-5370-4042-A855-D6BB733588D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CA6D8798-F6E7-4A8C-94E5-0286E4D22ABB}"/>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CF6166AC-0F4D-4559-AB5F-032266CCA6C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2C9F1175-90D6-45D7-B5C7-051D5F69D60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C633D19C-163A-40FB-91C8-A45A50638BCA}"/>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B98196D-A8C9-4F24-AC1D-7D4991821E5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29064325-086E-4EE8-91DB-1218F8602A6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6E4F68BB-DA54-432D-AD94-B7524122924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5B00D130-7D5D-404E-8CCF-B9F928AB7AF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602A0415-3AB7-4200-84EC-B907EC87295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782A2A42-E9BF-4A57-98FE-1D84266D0CF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326A400F-CA86-4869-B2D9-0F4F1726C48C}"/>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D0C75EDC-BC27-4D22-B331-694C2F26911F}"/>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2C81B14F-9535-4A3A-A1F2-10646D8EAE69}"/>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B60E329F-A2BF-47F8-8472-BD01D6E1E936}"/>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E70CF455-2085-41FB-B7FE-AAAACA7D5A91}"/>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7C6D864C-D265-4B81-AFF4-A6A0BDA09A0D}"/>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89326399-DFB8-4827-AA92-7AA68FC0BB91}"/>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AB7CE194-F550-48C8-A240-4AACE715842D}"/>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4E3E28A4-AA05-4156-B1D9-E2D15B8EA8C2}"/>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B5FFD27-54BE-435A-B4ED-DB79D55739E9}"/>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A3DC4090-0426-4CE5-8757-76CB2E5EF7D3}"/>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6CD710A-3BA4-4AAE-859D-C9CB415F133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DED8AE9-D63C-4A16-A147-D6A4B4711C7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98D14C1E-16A2-479C-B9AB-710EA468C96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075758E-BD88-465E-888C-76E1A5050EF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83ABA08-669D-4BD2-9BCF-89ACCBCFF7D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6350</xdr:rowOff>
    </xdr:from>
    <xdr:to>
      <xdr:col>85</xdr:col>
      <xdr:colOff>177800</xdr:colOff>
      <xdr:row>80</xdr:row>
      <xdr:rowOff>107950</xdr:rowOff>
    </xdr:to>
    <xdr:sp macro="" textlink="">
      <xdr:nvSpPr>
        <xdr:cNvPr id="757" name="楕円 756">
          <a:extLst>
            <a:ext uri="{FF2B5EF4-FFF2-40B4-BE49-F238E27FC236}">
              <a16:creationId xmlns:a16="http://schemas.microsoft.com/office/drawing/2014/main" id="{938BCD49-1040-44AC-9DC7-642BFFB0A658}"/>
            </a:ext>
          </a:extLst>
        </xdr:cNvPr>
        <xdr:cNvSpPr/>
      </xdr:nvSpPr>
      <xdr:spPr>
        <a:xfrm>
          <a:off x="14649450" y="12973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29227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E85D65A9-3A60-46E7-BB0E-D9A7E5DEED96}"/>
            </a:ext>
          </a:extLst>
        </xdr:cNvPr>
        <xdr:cNvSpPr txBox="1"/>
      </xdr:nvSpPr>
      <xdr:spPr>
        <a:xfrm>
          <a:off x="14735175"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759" name="楕円 758">
          <a:extLst>
            <a:ext uri="{FF2B5EF4-FFF2-40B4-BE49-F238E27FC236}">
              <a16:creationId xmlns:a16="http://schemas.microsoft.com/office/drawing/2014/main" id="{21AFDB7A-AAC0-4D7B-92D6-BC7ADE40E849}"/>
            </a:ext>
          </a:extLst>
        </xdr:cNvPr>
        <xdr:cNvSpPr/>
      </xdr:nvSpPr>
      <xdr:spPr>
        <a:xfrm>
          <a:off x="13887450" y="132892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57150</xdr:rowOff>
    </xdr:from>
    <xdr:to>
      <xdr:col>85</xdr:col>
      <xdr:colOff>127000</xdr:colOff>
      <xdr:row>82</xdr:row>
      <xdr:rowOff>40005</xdr:rowOff>
    </xdr:to>
    <xdr:cxnSp macro="">
      <xdr:nvCxnSpPr>
        <xdr:cNvPr id="760" name="直線コネクタ 759">
          <a:extLst>
            <a:ext uri="{FF2B5EF4-FFF2-40B4-BE49-F238E27FC236}">
              <a16:creationId xmlns:a16="http://schemas.microsoft.com/office/drawing/2014/main" id="{AB7A8095-88B2-4234-AF39-85891F67D2A7}"/>
            </a:ext>
          </a:extLst>
        </xdr:cNvPr>
        <xdr:cNvCxnSpPr/>
      </xdr:nvCxnSpPr>
      <xdr:spPr>
        <a:xfrm flipV="1">
          <a:off x="13935075" y="13020675"/>
          <a:ext cx="762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88264</xdr:rowOff>
    </xdr:from>
    <xdr:to>
      <xdr:col>76</xdr:col>
      <xdr:colOff>165100</xdr:colOff>
      <xdr:row>82</xdr:row>
      <xdr:rowOff>18414</xdr:rowOff>
    </xdr:to>
    <xdr:sp macro="" textlink="">
      <xdr:nvSpPr>
        <xdr:cNvPr id="761" name="楕円 760">
          <a:extLst>
            <a:ext uri="{FF2B5EF4-FFF2-40B4-BE49-F238E27FC236}">
              <a16:creationId xmlns:a16="http://schemas.microsoft.com/office/drawing/2014/main" id="{5B31CB11-FD71-436F-B2A4-5D3BB2D1239F}"/>
            </a:ext>
          </a:extLst>
        </xdr:cNvPr>
        <xdr:cNvSpPr/>
      </xdr:nvSpPr>
      <xdr:spPr>
        <a:xfrm>
          <a:off x="13096875" y="132105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139064</xdr:rowOff>
    </xdr:from>
    <xdr:to>
      <xdr:col>81</xdr:col>
      <xdr:colOff>50800</xdr:colOff>
      <xdr:row>82</xdr:row>
      <xdr:rowOff>40005</xdr:rowOff>
    </xdr:to>
    <xdr:cxnSp macro="">
      <xdr:nvCxnSpPr>
        <xdr:cNvPr id="762" name="直線コネクタ 761">
          <a:extLst>
            <a:ext uri="{FF2B5EF4-FFF2-40B4-BE49-F238E27FC236}">
              <a16:creationId xmlns:a16="http://schemas.microsoft.com/office/drawing/2014/main" id="{EDFCDD9B-3111-4AAA-889C-6C91C02493DE}"/>
            </a:ext>
          </a:extLst>
        </xdr:cNvPr>
        <xdr:cNvCxnSpPr/>
      </xdr:nvCxnSpPr>
      <xdr:spPr>
        <a:xfrm>
          <a:off x="13144500" y="13267689"/>
          <a:ext cx="790575" cy="5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27305</xdr:rowOff>
    </xdr:from>
    <xdr:to>
      <xdr:col>72</xdr:col>
      <xdr:colOff>38100</xdr:colOff>
      <xdr:row>81</xdr:row>
      <xdr:rowOff>128905</xdr:rowOff>
    </xdr:to>
    <xdr:sp macro="" textlink="">
      <xdr:nvSpPr>
        <xdr:cNvPr id="763" name="楕円 762">
          <a:extLst>
            <a:ext uri="{FF2B5EF4-FFF2-40B4-BE49-F238E27FC236}">
              <a16:creationId xmlns:a16="http://schemas.microsoft.com/office/drawing/2014/main" id="{35D90A64-50D8-47A6-AC48-98B57ED1A9FD}"/>
            </a:ext>
          </a:extLst>
        </xdr:cNvPr>
        <xdr:cNvSpPr/>
      </xdr:nvSpPr>
      <xdr:spPr>
        <a:xfrm>
          <a:off x="12296775" y="13155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78105</xdr:rowOff>
    </xdr:from>
    <xdr:to>
      <xdr:col>76</xdr:col>
      <xdr:colOff>114300</xdr:colOff>
      <xdr:row>81</xdr:row>
      <xdr:rowOff>139064</xdr:rowOff>
    </xdr:to>
    <xdr:cxnSp macro="">
      <xdr:nvCxnSpPr>
        <xdr:cNvPr id="764" name="直線コネクタ 763">
          <a:extLst>
            <a:ext uri="{FF2B5EF4-FFF2-40B4-BE49-F238E27FC236}">
              <a16:creationId xmlns:a16="http://schemas.microsoft.com/office/drawing/2014/main" id="{51C4ED3A-76FE-49FD-B9AD-254836DAB2B1}"/>
            </a:ext>
          </a:extLst>
        </xdr:cNvPr>
        <xdr:cNvCxnSpPr/>
      </xdr:nvCxnSpPr>
      <xdr:spPr>
        <a:xfrm>
          <a:off x="12344400" y="13203555"/>
          <a:ext cx="800100" cy="6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139700</xdr:rowOff>
    </xdr:from>
    <xdr:to>
      <xdr:col>67</xdr:col>
      <xdr:colOff>101600</xdr:colOff>
      <xdr:row>81</xdr:row>
      <xdr:rowOff>69850</xdr:rowOff>
    </xdr:to>
    <xdr:sp macro="" textlink="">
      <xdr:nvSpPr>
        <xdr:cNvPr id="765" name="楕円 764">
          <a:extLst>
            <a:ext uri="{FF2B5EF4-FFF2-40B4-BE49-F238E27FC236}">
              <a16:creationId xmlns:a16="http://schemas.microsoft.com/office/drawing/2014/main" id="{84C43051-2082-4125-B016-FE95808F75F9}"/>
            </a:ext>
          </a:extLst>
        </xdr:cNvPr>
        <xdr:cNvSpPr/>
      </xdr:nvSpPr>
      <xdr:spPr>
        <a:xfrm>
          <a:off x="11487150" y="13106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81</xdr:row>
      <xdr:rowOff>78105</xdr:rowOff>
    </xdr:to>
    <xdr:cxnSp macro="">
      <xdr:nvCxnSpPr>
        <xdr:cNvPr id="766" name="直線コネクタ 765">
          <a:extLst>
            <a:ext uri="{FF2B5EF4-FFF2-40B4-BE49-F238E27FC236}">
              <a16:creationId xmlns:a16="http://schemas.microsoft.com/office/drawing/2014/main" id="{C13F389E-7BCB-4576-A23D-D73A74FBB22E}"/>
            </a:ext>
          </a:extLst>
        </xdr:cNvPr>
        <xdr:cNvCxnSpPr/>
      </xdr:nvCxnSpPr>
      <xdr:spPr>
        <a:xfrm>
          <a:off x="11534775" y="13144500"/>
          <a:ext cx="80962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EB39C89F-B850-4EEB-A4EF-492F1164C173}"/>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79E60ACF-4371-4697-9170-24D5716EBAAA}"/>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8905BC6F-0CA5-40C0-BED4-A6EA56CB578A}"/>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1B4FEB68-D003-4640-AFE5-AF5FCC33D992}"/>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107332</xdr:rowOff>
    </xdr:from>
    <xdr:ext cx="405111" cy="259045"/>
    <xdr:sp macro="" textlink="">
      <xdr:nvSpPr>
        <xdr:cNvPr id="771" name="n_1mainValue【消防施設】&#10;有形固定資産減価償却率">
          <a:extLst>
            <a:ext uri="{FF2B5EF4-FFF2-40B4-BE49-F238E27FC236}">
              <a16:creationId xmlns:a16="http://schemas.microsoft.com/office/drawing/2014/main" id="{DA8166F6-BDD1-4557-B98C-D8148191A6E1}"/>
            </a:ext>
          </a:extLst>
        </xdr:cNvPr>
        <xdr:cNvSpPr txBox="1"/>
      </xdr:nvSpPr>
      <xdr:spPr>
        <a:xfrm>
          <a:off x="13745219"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34941</xdr:rowOff>
    </xdr:from>
    <xdr:ext cx="405111" cy="259045"/>
    <xdr:sp macro="" textlink="">
      <xdr:nvSpPr>
        <xdr:cNvPr id="772" name="n_2mainValue【消防施設】&#10;有形固定資産減価償却率">
          <a:extLst>
            <a:ext uri="{FF2B5EF4-FFF2-40B4-BE49-F238E27FC236}">
              <a16:creationId xmlns:a16="http://schemas.microsoft.com/office/drawing/2014/main" id="{041F7705-15E2-4A9A-A1D5-DCF8CD31AE0E}"/>
            </a:ext>
          </a:extLst>
        </xdr:cNvPr>
        <xdr:cNvSpPr txBox="1"/>
      </xdr:nvSpPr>
      <xdr:spPr>
        <a:xfrm>
          <a:off x="12964169" y="1299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145432</xdr:rowOff>
    </xdr:from>
    <xdr:ext cx="405111" cy="259045"/>
    <xdr:sp macro="" textlink="">
      <xdr:nvSpPr>
        <xdr:cNvPr id="773" name="n_3mainValue【消防施設】&#10;有形固定資産減価償却率">
          <a:extLst>
            <a:ext uri="{FF2B5EF4-FFF2-40B4-BE49-F238E27FC236}">
              <a16:creationId xmlns:a16="http://schemas.microsoft.com/office/drawing/2014/main" id="{1C7E1330-A061-485D-A8C2-D057FE752151}"/>
            </a:ext>
          </a:extLst>
        </xdr:cNvPr>
        <xdr:cNvSpPr txBox="1"/>
      </xdr:nvSpPr>
      <xdr:spPr>
        <a:xfrm>
          <a:off x="12164069" y="1294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86377</xdr:rowOff>
    </xdr:from>
    <xdr:ext cx="405111" cy="259045"/>
    <xdr:sp macro="" textlink="">
      <xdr:nvSpPr>
        <xdr:cNvPr id="774" name="n_4mainValue【消防施設】&#10;有形固定資産減価償却率">
          <a:extLst>
            <a:ext uri="{FF2B5EF4-FFF2-40B4-BE49-F238E27FC236}">
              <a16:creationId xmlns:a16="http://schemas.microsoft.com/office/drawing/2014/main" id="{6F732818-2F66-4EF4-BACB-659C7AE629A2}"/>
            </a:ext>
          </a:extLst>
        </xdr:cNvPr>
        <xdr:cNvSpPr txBox="1"/>
      </xdr:nvSpPr>
      <xdr:spPr>
        <a:xfrm>
          <a:off x="11354444" y="1288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4D748760-8A52-434B-8245-67660791BAF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7CB7DB33-59BF-4359-84F9-70D28BCF090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E878D269-3330-49C7-98E5-A7005EEE77B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2C22B88B-0627-42DE-84BE-0E0915FF5EB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B618640E-179B-47DB-8E20-80FE27DB61F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D6672ECF-9C64-4A47-AC25-B72F4BC5005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8B6D57D8-E94A-41CE-9C5C-65773A3B7C6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E765014C-6321-4C35-9760-AE0E472A5AD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C4D5685-A159-434A-B12B-198A7124F37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4AAD4F4F-641B-465F-97B5-5371973BBBC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F121BAF0-AD3B-43C4-9CF4-8EF6A99B5415}"/>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EC588B4D-93BA-4D18-A72C-4E371EECEDBD}"/>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A3AE5B18-B486-4BE1-8C82-2C19DDA3CA08}"/>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2278196A-E667-4837-85DC-16FD42A23027}"/>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538AC330-BC63-49B1-BCFF-2FBE59A5E211}"/>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3353CAFC-A145-453C-86BF-00423F20EDBA}"/>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5C5631DF-A368-4D57-92C5-83E8390C0141}"/>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401EF844-594F-4D08-958A-AA483C85B57D}"/>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28526750-7481-44A2-A63D-E9CE77265FF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4A318D61-00C1-4025-BCD1-0D0569C4A41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698FEC4C-26AD-40F1-9EFF-6F049831441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5B949694-6EC3-4DED-BACA-2F24F5A4759C}"/>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120D7DEE-6D32-419A-B519-8EFF486A4E8E}"/>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6B8EFD10-8192-4CF8-B041-A6E3C45833FD}"/>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688B7775-5F80-46E2-8F4C-2C66B68E0009}"/>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FFCBFD65-0777-49DA-9F9C-46F3C64819C6}"/>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83B058FE-64EA-4998-898D-6A66BC755972}"/>
            </a:ext>
          </a:extLst>
        </xdr:cNvPr>
        <xdr:cNvSpPr txBox="1"/>
      </xdr:nvSpPr>
      <xdr:spPr>
        <a:xfrm>
          <a:off x="19992975" y="13497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6CB59146-772B-4368-8FAF-B4694FD511CF}"/>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B70A345A-12E7-40A9-AB2C-BEDCBF49A648}"/>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619099F2-CACD-4F64-AC43-4ADACA4E1312}"/>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CF308EF4-BE25-4D6F-9FFE-363C1BA181C6}"/>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7EED968A-1D91-4872-AFCF-96CA525ED142}"/>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3BD83F6-5BC9-4584-9255-EEA4C98C281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792F4F96-0E86-4BED-8451-33F6178D0F0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B2CB302-ECC1-495D-8579-BFD03A8C381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8682A6B-FF66-474E-BF5F-04C0CDD21EB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D242E7E-4995-43EC-AC47-0AFFA52FA2D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53594</xdr:rowOff>
    </xdr:from>
    <xdr:to>
      <xdr:col>116</xdr:col>
      <xdr:colOff>114300</xdr:colOff>
      <xdr:row>85</xdr:row>
      <xdr:rowOff>155194</xdr:rowOff>
    </xdr:to>
    <xdr:sp macro="" textlink="">
      <xdr:nvSpPr>
        <xdr:cNvPr id="812" name="楕円 811">
          <a:extLst>
            <a:ext uri="{FF2B5EF4-FFF2-40B4-BE49-F238E27FC236}">
              <a16:creationId xmlns:a16="http://schemas.microsoft.com/office/drawing/2014/main" id="{7670F466-62AC-4C43-807C-3476260F51C5}"/>
            </a:ext>
          </a:extLst>
        </xdr:cNvPr>
        <xdr:cNvSpPr/>
      </xdr:nvSpPr>
      <xdr:spPr>
        <a:xfrm>
          <a:off x="19897725" y="138235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139971</xdr:rowOff>
    </xdr:from>
    <xdr:ext cx="469744" cy="259045"/>
    <xdr:sp macro="" textlink="">
      <xdr:nvSpPr>
        <xdr:cNvPr id="813" name="【消防施設】&#10;一人当たり面積該当値テキスト">
          <a:extLst>
            <a:ext uri="{FF2B5EF4-FFF2-40B4-BE49-F238E27FC236}">
              <a16:creationId xmlns:a16="http://schemas.microsoft.com/office/drawing/2014/main" id="{2144C80E-3AD4-41BE-9199-F960C0E3B5C5}"/>
            </a:ext>
          </a:extLst>
        </xdr:cNvPr>
        <xdr:cNvSpPr txBox="1"/>
      </xdr:nvSpPr>
      <xdr:spPr>
        <a:xfrm>
          <a:off x="19992975" y="1375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62737</xdr:rowOff>
    </xdr:from>
    <xdr:to>
      <xdr:col>112</xdr:col>
      <xdr:colOff>38100</xdr:colOff>
      <xdr:row>85</xdr:row>
      <xdr:rowOff>164337</xdr:rowOff>
    </xdr:to>
    <xdr:sp macro="" textlink="">
      <xdr:nvSpPr>
        <xdr:cNvPr id="814" name="楕円 813">
          <a:extLst>
            <a:ext uri="{FF2B5EF4-FFF2-40B4-BE49-F238E27FC236}">
              <a16:creationId xmlns:a16="http://schemas.microsoft.com/office/drawing/2014/main" id="{74F9AD5D-2719-47EB-864A-D9CE5C8162B7}"/>
            </a:ext>
          </a:extLst>
        </xdr:cNvPr>
        <xdr:cNvSpPr/>
      </xdr:nvSpPr>
      <xdr:spPr>
        <a:xfrm>
          <a:off x="19154775" y="1383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104394</xdr:rowOff>
    </xdr:from>
    <xdr:to>
      <xdr:col>116</xdr:col>
      <xdr:colOff>63500</xdr:colOff>
      <xdr:row>85</xdr:row>
      <xdr:rowOff>113537</xdr:rowOff>
    </xdr:to>
    <xdr:cxnSp macro="">
      <xdr:nvCxnSpPr>
        <xdr:cNvPr id="815" name="直線コネクタ 814">
          <a:extLst>
            <a:ext uri="{FF2B5EF4-FFF2-40B4-BE49-F238E27FC236}">
              <a16:creationId xmlns:a16="http://schemas.microsoft.com/office/drawing/2014/main" id="{25E0DA9B-5414-4FAE-8B13-65F5736E6AFB}"/>
            </a:ext>
          </a:extLst>
        </xdr:cNvPr>
        <xdr:cNvCxnSpPr/>
      </xdr:nvCxnSpPr>
      <xdr:spPr>
        <a:xfrm flipV="1">
          <a:off x="19202400" y="13880719"/>
          <a:ext cx="7524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62737</xdr:rowOff>
    </xdr:from>
    <xdr:to>
      <xdr:col>107</xdr:col>
      <xdr:colOff>101600</xdr:colOff>
      <xdr:row>85</xdr:row>
      <xdr:rowOff>164337</xdr:rowOff>
    </xdr:to>
    <xdr:sp macro="" textlink="">
      <xdr:nvSpPr>
        <xdr:cNvPr id="816" name="楕円 815">
          <a:extLst>
            <a:ext uri="{FF2B5EF4-FFF2-40B4-BE49-F238E27FC236}">
              <a16:creationId xmlns:a16="http://schemas.microsoft.com/office/drawing/2014/main" id="{6FDF011F-B814-4DC8-A1C2-38CF175BF390}"/>
            </a:ext>
          </a:extLst>
        </xdr:cNvPr>
        <xdr:cNvSpPr/>
      </xdr:nvSpPr>
      <xdr:spPr>
        <a:xfrm>
          <a:off x="18345150" y="13839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113537</xdr:rowOff>
    </xdr:from>
    <xdr:to>
      <xdr:col>111</xdr:col>
      <xdr:colOff>177800</xdr:colOff>
      <xdr:row>85</xdr:row>
      <xdr:rowOff>113537</xdr:rowOff>
    </xdr:to>
    <xdr:cxnSp macro="">
      <xdr:nvCxnSpPr>
        <xdr:cNvPr id="817" name="直線コネクタ 816">
          <a:extLst>
            <a:ext uri="{FF2B5EF4-FFF2-40B4-BE49-F238E27FC236}">
              <a16:creationId xmlns:a16="http://schemas.microsoft.com/office/drawing/2014/main" id="{B5F07EF6-1967-42DB-9CF0-5D6C46D5C8CC}"/>
            </a:ext>
          </a:extLst>
        </xdr:cNvPr>
        <xdr:cNvCxnSpPr/>
      </xdr:nvCxnSpPr>
      <xdr:spPr>
        <a:xfrm>
          <a:off x="18392775" y="1388668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62737</xdr:rowOff>
    </xdr:from>
    <xdr:to>
      <xdr:col>102</xdr:col>
      <xdr:colOff>165100</xdr:colOff>
      <xdr:row>85</xdr:row>
      <xdr:rowOff>164337</xdr:rowOff>
    </xdr:to>
    <xdr:sp macro="" textlink="">
      <xdr:nvSpPr>
        <xdr:cNvPr id="818" name="楕円 817">
          <a:extLst>
            <a:ext uri="{FF2B5EF4-FFF2-40B4-BE49-F238E27FC236}">
              <a16:creationId xmlns:a16="http://schemas.microsoft.com/office/drawing/2014/main" id="{71471683-5909-44A7-8FA4-D24C4908D7B0}"/>
            </a:ext>
          </a:extLst>
        </xdr:cNvPr>
        <xdr:cNvSpPr/>
      </xdr:nvSpPr>
      <xdr:spPr>
        <a:xfrm>
          <a:off x="17554575" y="138390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113537</xdr:rowOff>
    </xdr:from>
    <xdr:to>
      <xdr:col>107</xdr:col>
      <xdr:colOff>50800</xdr:colOff>
      <xdr:row>85</xdr:row>
      <xdr:rowOff>113537</xdr:rowOff>
    </xdr:to>
    <xdr:cxnSp macro="">
      <xdr:nvCxnSpPr>
        <xdr:cNvPr id="819" name="直線コネクタ 818">
          <a:extLst>
            <a:ext uri="{FF2B5EF4-FFF2-40B4-BE49-F238E27FC236}">
              <a16:creationId xmlns:a16="http://schemas.microsoft.com/office/drawing/2014/main" id="{9D6220AF-FE0B-4770-99E0-B0AEBC6F7694}"/>
            </a:ext>
          </a:extLst>
        </xdr:cNvPr>
        <xdr:cNvCxnSpPr/>
      </xdr:nvCxnSpPr>
      <xdr:spPr>
        <a:xfrm>
          <a:off x="17602200" y="1388668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62737</xdr:rowOff>
    </xdr:from>
    <xdr:to>
      <xdr:col>98</xdr:col>
      <xdr:colOff>38100</xdr:colOff>
      <xdr:row>85</xdr:row>
      <xdr:rowOff>164337</xdr:rowOff>
    </xdr:to>
    <xdr:sp macro="" textlink="">
      <xdr:nvSpPr>
        <xdr:cNvPr id="820" name="楕円 819">
          <a:extLst>
            <a:ext uri="{FF2B5EF4-FFF2-40B4-BE49-F238E27FC236}">
              <a16:creationId xmlns:a16="http://schemas.microsoft.com/office/drawing/2014/main" id="{ADC80535-D3F6-45DA-B29C-00505BFA7306}"/>
            </a:ext>
          </a:extLst>
        </xdr:cNvPr>
        <xdr:cNvSpPr/>
      </xdr:nvSpPr>
      <xdr:spPr>
        <a:xfrm>
          <a:off x="16754475" y="1383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113537</xdr:rowOff>
    </xdr:from>
    <xdr:to>
      <xdr:col>102</xdr:col>
      <xdr:colOff>114300</xdr:colOff>
      <xdr:row>85</xdr:row>
      <xdr:rowOff>113537</xdr:rowOff>
    </xdr:to>
    <xdr:cxnSp macro="">
      <xdr:nvCxnSpPr>
        <xdr:cNvPr id="821" name="直線コネクタ 820">
          <a:extLst>
            <a:ext uri="{FF2B5EF4-FFF2-40B4-BE49-F238E27FC236}">
              <a16:creationId xmlns:a16="http://schemas.microsoft.com/office/drawing/2014/main" id="{20F9451A-268C-4A44-8FED-8A0496DB34D7}"/>
            </a:ext>
          </a:extLst>
        </xdr:cNvPr>
        <xdr:cNvCxnSpPr/>
      </xdr:nvCxnSpPr>
      <xdr:spPr>
        <a:xfrm>
          <a:off x="16802100" y="138866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1CD4F4F2-A738-43D6-93F4-A07F4ECD613E}"/>
            </a:ext>
          </a:extLst>
        </xdr:cNvPr>
        <xdr:cNvSpPr txBox="1"/>
      </xdr:nvSpPr>
      <xdr:spPr>
        <a:xfrm>
          <a:off x="189834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AEDF39C4-ED97-41AD-B7E1-9041D574376E}"/>
            </a:ext>
          </a:extLst>
        </xdr:cNvPr>
        <xdr:cNvSpPr txBox="1"/>
      </xdr:nvSpPr>
      <xdr:spPr>
        <a:xfrm>
          <a:off x="18183302" y="134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859615AB-E941-4DCF-9341-5478E809E3B7}"/>
            </a:ext>
          </a:extLst>
        </xdr:cNvPr>
        <xdr:cNvSpPr txBox="1"/>
      </xdr:nvSpPr>
      <xdr:spPr>
        <a:xfrm>
          <a:off x="17383202" y="134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1B81E081-D2F9-4D26-B79F-8FC86E88E4ED}"/>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155464</xdr:rowOff>
    </xdr:from>
    <xdr:ext cx="469744" cy="259045"/>
    <xdr:sp macro="" textlink="">
      <xdr:nvSpPr>
        <xdr:cNvPr id="826" name="n_1mainValue【消防施設】&#10;一人当たり面積">
          <a:extLst>
            <a:ext uri="{FF2B5EF4-FFF2-40B4-BE49-F238E27FC236}">
              <a16:creationId xmlns:a16="http://schemas.microsoft.com/office/drawing/2014/main" id="{6A5D7ED5-5532-492B-ADDE-DD9CA40490CC}"/>
            </a:ext>
          </a:extLst>
        </xdr:cNvPr>
        <xdr:cNvSpPr txBox="1"/>
      </xdr:nvSpPr>
      <xdr:spPr>
        <a:xfrm>
          <a:off x="18983402"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155464</xdr:rowOff>
    </xdr:from>
    <xdr:ext cx="469744" cy="259045"/>
    <xdr:sp macro="" textlink="">
      <xdr:nvSpPr>
        <xdr:cNvPr id="827" name="n_2mainValue【消防施設】&#10;一人当たり面積">
          <a:extLst>
            <a:ext uri="{FF2B5EF4-FFF2-40B4-BE49-F238E27FC236}">
              <a16:creationId xmlns:a16="http://schemas.microsoft.com/office/drawing/2014/main" id="{4D7474DB-6775-4577-A4E9-E5A7A43E732D}"/>
            </a:ext>
          </a:extLst>
        </xdr:cNvPr>
        <xdr:cNvSpPr txBox="1"/>
      </xdr:nvSpPr>
      <xdr:spPr>
        <a:xfrm>
          <a:off x="18183302"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155464</xdr:rowOff>
    </xdr:from>
    <xdr:ext cx="469744" cy="259045"/>
    <xdr:sp macro="" textlink="">
      <xdr:nvSpPr>
        <xdr:cNvPr id="828" name="n_3mainValue【消防施設】&#10;一人当たり面積">
          <a:extLst>
            <a:ext uri="{FF2B5EF4-FFF2-40B4-BE49-F238E27FC236}">
              <a16:creationId xmlns:a16="http://schemas.microsoft.com/office/drawing/2014/main" id="{5E3384FD-5729-4C5E-8610-637314BCC639}"/>
            </a:ext>
          </a:extLst>
        </xdr:cNvPr>
        <xdr:cNvSpPr txBox="1"/>
      </xdr:nvSpPr>
      <xdr:spPr>
        <a:xfrm>
          <a:off x="17383202"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155464</xdr:rowOff>
    </xdr:from>
    <xdr:ext cx="469744" cy="259045"/>
    <xdr:sp macro="" textlink="">
      <xdr:nvSpPr>
        <xdr:cNvPr id="829" name="n_4mainValue【消防施設】&#10;一人当たり面積">
          <a:extLst>
            <a:ext uri="{FF2B5EF4-FFF2-40B4-BE49-F238E27FC236}">
              <a16:creationId xmlns:a16="http://schemas.microsoft.com/office/drawing/2014/main" id="{5481AA1B-C4B3-4146-918F-2F5EB1810E4E}"/>
            </a:ext>
          </a:extLst>
        </xdr:cNvPr>
        <xdr:cNvSpPr txBox="1"/>
      </xdr:nvSpPr>
      <xdr:spPr>
        <a:xfrm>
          <a:off x="16592627"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9B3F51DC-7C29-4CC1-AF06-831F9CD8463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C954E52A-DD65-4AC8-AD3D-27E2028093A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25E41D83-6C8A-4376-B7EB-BEBA70DFCB6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1E350B5-DAA5-4C0D-B627-DA79C27CF20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7EEA04F-56BB-4EF9-B636-A375CFA328C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D1D2487D-23B9-4D7C-A534-80364F6250F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1ED27E41-A128-4818-B261-0183FADB6C6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A8B29B12-057E-4E6A-8E8D-0E95AF8F322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5AA1F9CA-8B31-41BC-9967-FD626941B6C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926FA2D-0E06-42E3-A003-0CA9FD6683B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92BB7522-8055-4AB8-AB2A-4AE96B14B89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ED009179-34EF-4D8F-B0E9-4335D34FB20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607E4D0-3C7D-439D-9A1D-599DBD3A2FF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74004763-A541-438F-99A1-E99FE62C2D7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CFF90AE5-9F2C-48D5-9885-D9CE6FA0629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C1CF7E5-702E-4164-9299-EA0E25A428B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AAF30FEC-DEAE-4491-AD96-D3B660EA5A0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3FE8B228-A741-4318-9DDA-41659E54832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BEFCC544-BE28-4C1C-917E-64A2883DCAF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F4442CF2-0FFD-40CC-8538-270B8339AD3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5CA35E7D-AA11-4C24-8032-9B52F79E55B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2BFEB6D-82E9-4385-AA1A-9EBA2916B04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A6DEF0A0-405D-4E23-876F-1080A41E942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9704A8BC-F856-4952-973D-4667E1826CC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61C20E65-7E73-4B9E-B304-F984123FA79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381EE1DD-2866-4C92-A6C8-6A1D2688D827}"/>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6A7ADCF-AF61-427B-A3DD-6AB674075C10}"/>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EA63EB0B-FED5-4D23-9473-5ACAB1952A9D}"/>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A32FDE0F-025D-44AB-A3B1-C938C504D035}"/>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E438ADB8-102C-4A2C-ADD3-337BF31B2B5F}"/>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A79F8-5FE2-4CD7-9094-D8317508FD15}"/>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AE894060-908C-4525-8928-2077C17E2B00}"/>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2B477D9D-1D40-4247-A0B1-41F75C2849D6}"/>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3D1DF9BA-F59B-43FF-957C-9057A7CF4B9B}"/>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92465CEB-A6BB-4605-B46A-3410E382D030}"/>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F44BD354-A1AC-4837-BA60-25719AC96683}"/>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97A35AE-6559-4A93-9CDB-0DE8346CCC5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F40C4EF-4ED3-4779-A5BE-F2923ABF222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9A1EE79-999F-493F-87D0-BAABF6D4DC4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470CB3E-E924-44ED-8A38-DD5EE0CCCD5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144CB13-ED9E-4F40-ADA1-C6798D3A3E2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56424</xdr:rowOff>
    </xdr:from>
    <xdr:to>
      <xdr:col>85</xdr:col>
      <xdr:colOff>177800</xdr:colOff>
      <xdr:row>106</xdr:row>
      <xdr:rowOff>158024</xdr:rowOff>
    </xdr:to>
    <xdr:sp macro="" textlink="">
      <xdr:nvSpPr>
        <xdr:cNvPr id="871" name="楕円 870">
          <a:extLst>
            <a:ext uri="{FF2B5EF4-FFF2-40B4-BE49-F238E27FC236}">
              <a16:creationId xmlns:a16="http://schemas.microsoft.com/office/drawing/2014/main" id="{64C9905F-B7C0-4835-ABA9-C2FBA7C86717}"/>
            </a:ext>
          </a:extLst>
        </xdr:cNvPr>
        <xdr:cNvSpPr/>
      </xdr:nvSpPr>
      <xdr:spPr>
        <a:xfrm>
          <a:off x="14649450" y="173728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34851</xdr:rowOff>
    </xdr:from>
    <xdr:ext cx="405111" cy="259045"/>
    <xdr:sp macro="" textlink="">
      <xdr:nvSpPr>
        <xdr:cNvPr id="872" name="【庁舎】&#10;有形固定資産減価償却率該当値テキスト">
          <a:extLst>
            <a:ext uri="{FF2B5EF4-FFF2-40B4-BE49-F238E27FC236}">
              <a16:creationId xmlns:a16="http://schemas.microsoft.com/office/drawing/2014/main" id="{51A64282-09C8-4707-9E67-F791798B84E1}"/>
            </a:ext>
          </a:extLst>
        </xdr:cNvPr>
        <xdr:cNvSpPr txBox="1"/>
      </xdr:nvSpPr>
      <xdr:spPr>
        <a:xfrm>
          <a:off x="14735175" y="173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40095</xdr:rowOff>
    </xdr:from>
    <xdr:to>
      <xdr:col>81</xdr:col>
      <xdr:colOff>101600</xdr:colOff>
      <xdr:row>106</xdr:row>
      <xdr:rowOff>141695</xdr:rowOff>
    </xdr:to>
    <xdr:sp macro="" textlink="">
      <xdr:nvSpPr>
        <xdr:cNvPr id="873" name="楕円 872">
          <a:extLst>
            <a:ext uri="{FF2B5EF4-FFF2-40B4-BE49-F238E27FC236}">
              <a16:creationId xmlns:a16="http://schemas.microsoft.com/office/drawing/2014/main" id="{8840DDF0-FF8F-4D68-B07D-61C27D5F17CC}"/>
            </a:ext>
          </a:extLst>
        </xdr:cNvPr>
        <xdr:cNvSpPr/>
      </xdr:nvSpPr>
      <xdr:spPr>
        <a:xfrm>
          <a:off x="13887450" y="17356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90895</xdr:rowOff>
    </xdr:from>
    <xdr:to>
      <xdr:col>85</xdr:col>
      <xdr:colOff>127000</xdr:colOff>
      <xdr:row>106</xdr:row>
      <xdr:rowOff>107224</xdr:rowOff>
    </xdr:to>
    <xdr:cxnSp macro="">
      <xdr:nvCxnSpPr>
        <xdr:cNvPr id="874" name="直線コネクタ 873">
          <a:extLst>
            <a:ext uri="{FF2B5EF4-FFF2-40B4-BE49-F238E27FC236}">
              <a16:creationId xmlns:a16="http://schemas.microsoft.com/office/drawing/2014/main" id="{E40582B0-6522-4AA8-92A9-70CC70F34886}"/>
            </a:ext>
          </a:extLst>
        </xdr:cNvPr>
        <xdr:cNvCxnSpPr/>
      </xdr:nvCxnSpPr>
      <xdr:spPr>
        <a:xfrm>
          <a:off x="13935075" y="17404170"/>
          <a:ext cx="762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875" name="楕円 874">
          <a:extLst>
            <a:ext uri="{FF2B5EF4-FFF2-40B4-BE49-F238E27FC236}">
              <a16:creationId xmlns:a16="http://schemas.microsoft.com/office/drawing/2014/main" id="{9033A999-CC0B-49DF-8202-5506D7158B9B}"/>
            </a:ext>
          </a:extLst>
        </xdr:cNvPr>
        <xdr:cNvSpPr/>
      </xdr:nvSpPr>
      <xdr:spPr>
        <a:xfrm>
          <a:off x="13096875" y="17361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92529</xdr:rowOff>
    </xdr:to>
    <xdr:cxnSp macro="">
      <xdr:nvCxnSpPr>
        <xdr:cNvPr id="876" name="直線コネクタ 875">
          <a:extLst>
            <a:ext uri="{FF2B5EF4-FFF2-40B4-BE49-F238E27FC236}">
              <a16:creationId xmlns:a16="http://schemas.microsoft.com/office/drawing/2014/main" id="{6C775D3E-8C97-4D65-9385-A3B0A25862A7}"/>
            </a:ext>
          </a:extLst>
        </xdr:cNvPr>
        <xdr:cNvCxnSpPr/>
      </xdr:nvCxnSpPr>
      <xdr:spPr>
        <a:xfrm flipV="1">
          <a:off x="13144500" y="17404170"/>
          <a:ext cx="7905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877" name="楕円 876">
          <a:extLst>
            <a:ext uri="{FF2B5EF4-FFF2-40B4-BE49-F238E27FC236}">
              <a16:creationId xmlns:a16="http://schemas.microsoft.com/office/drawing/2014/main" id="{D97BEA74-D452-4E60-BDC0-8B78B49F1E83}"/>
            </a:ext>
          </a:extLst>
        </xdr:cNvPr>
        <xdr:cNvSpPr/>
      </xdr:nvSpPr>
      <xdr:spPr>
        <a:xfrm>
          <a:off x="12296775" y="1734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92529</xdr:rowOff>
    </xdr:to>
    <xdr:cxnSp macro="">
      <xdr:nvCxnSpPr>
        <xdr:cNvPr id="878" name="直線コネクタ 877">
          <a:extLst>
            <a:ext uri="{FF2B5EF4-FFF2-40B4-BE49-F238E27FC236}">
              <a16:creationId xmlns:a16="http://schemas.microsoft.com/office/drawing/2014/main" id="{1AC1B68E-ECFC-4887-9EE6-B5409A05D20D}"/>
            </a:ext>
          </a:extLst>
        </xdr:cNvPr>
        <xdr:cNvCxnSpPr/>
      </xdr:nvCxnSpPr>
      <xdr:spPr>
        <a:xfrm>
          <a:off x="12344400" y="17392650"/>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162561</xdr:rowOff>
    </xdr:from>
    <xdr:to>
      <xdr:col>67</xdr:col>
      <xdr:colOff>101600</xdr:colOff>
      <xdr:row>106</xdr:row>
      <xdr:rowOff>92711</xdr:rowOff>
    </xdr:to>
    <xdr:sp macro="" textlink="">
      <xdr:nvSpPr>
        <xdr:cNvPr id="879" name="楕円 878">
          <a:extLst>
            <a:ext uri="{FF2B5EF4-FFF2-40B4-BE49-F238E27FC236}">
              <a16:creationId xmlns:a16="http://schemas.microsoft.com/office/drawing/2014/main" id="{B9C725E7-551E-4E5E-AC0C-E3495BD6947B}"/>
            </a:ext>
          </a:extLst>
        </xdr:cNvPr>
        <xdr:cNvSpPr/>
      </xdr:nvSpPr>
      <xdr:spPr>
        <a:xfrm>
          <a:off x="11487150" y="17304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41911</xdr:rowOff>
    </xdr:from>
    <xdr:to>
      <xdr:col>71</xdr:col>
      <xdr:colOff>177800</xdr:colOff>
      <xdr:row>106</xdr:row>
      <xdr:rowOff>76200</xdr:rowOff>
    </xdr:to>
    <xdr:cxnSp macro="">
      <xdr:nvCxnSpPr>
        <xdr:cNvPr id="880" name="直線コネクタ 879">
          <a:extLst>
            <a:ext uri="{FF2B5EF4-FFF2-40B4-BE49-F238E27FC236}">
              <a16:creationId xmlns:a16="http://schemas.microsoft.com/office/drawing/2014/main" id="{92D24DAC-BC08-4AB7-845D-1C932C0F13CA}"/>
            </a:ext>
          </a:extLst>
        </xdr:cNvPr>
        <xdr:cNvCxnSpPr/>
      </xdr:nvCxnSpPr>
      <xdr:spPr>
        <a:xfrm>
          <a:off x="11534775" y="17361536"/>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2F382C84-980E-405A-90E2-F2C498AD64A2}"/>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6CD78157-B4AA-4701-9088-19F3ABE733E6}"/>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3D48BDE9-E286-410E-86B2-385C915F86C2}"/>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5D910695-5C52-4ADD-8B26-9481F7236EAA}"/>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132822</xdr:rowOff>
    </xdr:from>
    <xdr:ext cx="405111" cy="259045"/>
    <xdr:sp macro="" textlink="">
      <xdr:nvSpPr>
        <xdr:cNvPr id="885" name="n_1mainValue【庁舎】&#10;有形固定資産減価償却率">
          <a:extLst>
            <a:ext uri="{FF2B5EF4-FFF2-40B4-BE49-F238E27FC236}">
              <a16:creationId xmlns:a16="http://schemas.microsoft.com/office/drawing/2014/main" id="{8DAADF57-F469-4D5B-8215-C55178B1DD8E}"/>
            </a:ext>
          </a:extLst>
        </xdr:cNvPr>
        <xdr:cNvSpPr txBox="1"/>
      </xdr:nvSpPr>
      <xdr:spPr>
        <a:xfrm>
          <a:off x="13745219" y="1744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886" name="n_2mainValue【庁舎】&#10;有形固定資産減価償却率">
          <a:extLst>
            <a:ext uri="{FF2B5EF4-FFF2-40B4-BE49-F238E27FC236}">
              <a16:creationId xmlns:a16="http://schemas.microsoft.com/office/drawing/2014/main" id="{83FD4517-E230-4C08-845E-D6D2F23F765B}"/>
            </a:ext>
          </a:extLst>
        </xdr:cNvPr>
        <xdr:cNvSpPr txBox="1"/>
      </xdr:nvSpPr>
      <xdr:spPr>
        <a:xfrm>
          <a:off x="12964169" y="1745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887" name="n_3mainValue【庁舎】&#10;有形固定資産減価償却率">
          <a:extLst>
            <a:ext uri="{FF2B5EF4-FFF2-40B4-BE49-F238E27FC236}">
              <a16:creationId xmlns:a16="http://schemas.microsoft.com/office/drawing/2014/main" id="{F30D88DC-4092-4D0C-A274-0BE546AF992B}"/>
            </a:ext>
          </a:extLst>
        </xdr:cNvPr>
        <xdr:cNvSpPr txBox="1"/>
      </xdr:nvSpPr>
      <xdr:spPr>
        <a:xfrm>
          <a:off x="121640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83838</xdr:rowOff>
    </xdr:from>
    <xdr:ext cx="405111" cy="259045"/>
    <xdr:sp macro="" textlink="">
      <xdr:nvSpPr>
        <xdr:cNvPr id="888" name="n_4mainValue【庁舎】&#10;有形固定資産減価償却率">
          <a:extLst>
            <a:ext uri="{FF2B5EF4-FFF2-40B4-BE49-F238E27FC236}">
              <a16:creationId xmlns:a16="http://schemas.microsoft.com/office/drawing/2014/main" id="{A07C6285-FE52-4C39-AB62-C352CC33EA95}"/>
            </a:ext>
          </a:extLst>
        </xdr:cNvPr>
        <xdr:cNvSpPr txBox="1"/>
      </xdr:nvSpPr>
      <xdr:spPr>
        <a:xfrm>
          <a:off x="11354444" y="1740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97BE5DC2-CF35-4830-8A4A-6EBF961800B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C3A365E-A9FA-409B-8D5C-84EA43AFE4B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76B9791D-7081-4646-83D5-483F1529109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25683E97-6486-4111-81D9-19BC5E2D544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D1E81D43-6F02-46D6-8D86-5EAB2C48234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4F36017F-9EF2-4747-95F1-17DE5CB65A6D}"/>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28A0372C-E43C-4821-9E58-1CC0FDD76C1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AB31925-E8F1-4CD2-83BE-F26362D700B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A659337E-953F-47C6-89D3-BE3E79CF3CE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8AF1078-8B11-4F82-A79A-8FBEA2DE5BE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8EE8D8C5-86F6-47FD-87A5-7A229A501E27}"/>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A057DBC5-E0BC-4138-90FE-C7C24AC4F22F}"/>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E3AC3621-D17B-4C40-8EA4-FEBCFDE9BECE}"/>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7C0947BC-BCFD-4DE4-983C-5A1ED1DB012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B675A6E3-DA05-4223-BC99-893E8A702D9D}"/>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9133813D-51EF-4404-8609-0B837AEBA686}"/>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7A6F3F2A-180C-4FBF-B59A-6114BBC5992E}"/>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D943D64B-CF90-4B53-986E-9C319820AF0D}"/>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51A2286E-F9F9-4EB2-86D4-E099FA3A7845}"/>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FAA5E2E-F647-4234-8D15-027A6919601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E2FE3475-767C-493F-8F0E-0D70B09D6E2F}"/>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9652A697-3A78-47AA-93E9-2FD989EF6111}"/>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ABB8322C-9148-4B90-A235-F67025F8A49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C6FDAA12-AE01-44C0-BBA8-1825A461118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1EED6EFA-7EC1-44E1-B47C-3C79492757E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594C64C1-EEE7-47AA-B0CB-4A0273299DE4}"/>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C0961D44-7311-438E-9E33-35ABD2671685}"/>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132D5E31-D0BF-4D94-9774-C4EDF417FC59}"/>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BDE078CC-2156-4FC9-B0D0-1B728D97284F}"/>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0228E97-02B8-4F8C-8F0C-CCC8EB7374E4}"/>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56726F71-1D1E-47BA-8E14-2743F7150729}"/>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B960E8EB-6BCE-4E7A-9505-9F5450A45C6B}"/>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800D8C68-0276-4112-ACFA-EF2785D9B442}"/>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3A195BA-8F61-42EC-9133-822E9469F58E}"/>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26D2F9C2-B3CA-42B7-B095-6B2480B64ED3}"/>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8374745C-9FCB-4CA7-8B13-17BE2335DF69}"/>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6A1DA9C-AEEC-48AA-91AD-9678EA2B442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ACBA6F1-9232-4EAA-9FB5-D191428A15A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515EAE2-0486-4ABA-BFA5-848C8E13481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B524835C-082F-43C7-B8FD-881A1CA4374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BBE18E9-A801-462B-9297-8A8FCAEA0E6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85816</xdr:rowOff>
    </xdr:from>
    <xdr:to>
      <xdr:col>116</xdr:col>
      <xdr:colOff>114300</xdr:colOff>
      <xdr:row>108</xdr:row>
      <xdr:rowOff>15966</xdr:rowOff>
    </xdr:to>
    <xdr:sp macro="" textlink="">
      <xdr:nvSpPr>
        <xdr:cNvPr id="930" name="楕円 929">
          <a:extLst>
            <a:ext uri="{FF2B5EF4-FFF2-40B4-BE49-F238E27FC236}">
              <a16:creationId xmlns:a16="http://schemas.microsoft.com/office/drawing/2014/main" id="{4C2580DF-5E14-4C31-A6DC-4ABF14FEE5CE}"/>
            </a:ext>
          </a:extLst>
        </xdr:cNvPr>
        <xdr:cNvSpPr/>
      </xdr:nvSpPr>
      <xdr:spPr>
        <a:xfrm>
          <a:off x="19897725" y="175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743</xdr:rowOff>
    </xdr:from>
    <xdr:ext cx="469744" cy="259045"/>
    <xdr:sp macro="" textlink="">
      <xdr:nvSpPr>
        <xdr:cNvPr id="931" name="【庁舎】&#10;一人当たり面積該当値テキスト">
          <a:extLst>
            <a:ext uri="{FF2B5EF4-FFF2-40B4-BE49-F238E27FC236}">
              <a16:creationId xmlns:a16="http://schemas.microsoft.com/office/drawing/2014/main" id="{7D1C9125-7590-47E3-8B30-72D5A1778EA4}"/>
            </a:ext>
          </a:extLst>
        </xdr:cNvPr>
        <xdr:cNvSpPr txBox="1"/>
      </xdr:nvSpPr>
      <xdr:spPr>
        <a:xfrm>
          <a:off x="19992975" y="1748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85816</xdr:rowOff>
    </xdr:from>
    <xdr:to>
      <xdr:col>112</xdr:col>
      <xdr:colOff>38100</xdr:colOff>
      <xdr:row>108</xdr:row>
      <xdr:rowOff>15966</xdr:rowOff>
    </xdr:to>
    <xdr:sp macro="" textlink="">
      <xdr:nvSpPr>
        <xdr:cNvPr id="932" name="楕円 931">
          <a:extLst>
            <a:ext uri="{FF2B5EF4-FFF2-40B4-BE49-F238E27FC236}">
              <a16:creationId xmlns:a16="http://schemas.microsoft.com/office/drawing/2014/main" id="{F6CEFE1B-085C-46FE-82E7-6B837B76D260}"/>
            </a:ext>
          </a:extLst>
        </xdr:cNvPr>
        <xdr:cNvSpPr/>
      </xdr:nvSpPr>
      <xdr:spPr>
        <a:xfrm>
          <a:off x="19154775" y="175705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136616</xdr:rowOff>
    </xdr:from>
    <xdr:to>
      <xdr:col>116</xdr:col>
      <xdr:colOff>63500</xdr:colOff>
      <xdr:row>107</xdr:row>
      <xdr:rowOff>136616</xdr:rowOff>
    </xdr:to>
    <xdr:cxnSp macro="">
      <xdr:nvCxnSpPr>
        <xdr:cNvPr id="933" name="直線コネクタ 932">
          <a:extLst>
            <a:ext uri="{FF2B5EF4-FFF2-40B4-BE49-F238E27FC236}">
              <a16:creationId xmlns:a16="http://schemas.microsoft.com/office/drawing/2014/main" id="{5651CC75-B6BA-47B7-872D-F2054136CAF4}"/>
            </a:ext>
          </a:extLst>
        </xdr:cNvPr>
        <xdr:cNvCxnSpPr/>
      </xdr:nvCxnSpPr>
      <xdr:spPr>
        <a:xfrm>
          <a:off x="19202400" y="1762769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89081</xdr:rowOff>
    </xdr:from>
    <xdr:to>
      <xdr:col>107</xdr:col>
      <xdr:colOff>101600</xdr:colOff>
      <xdr:row>108</xdr:row>
      <xdr:rowOff>19231</xdr:rowOff>
    </xdr:to>
    <xdr:sp macro="" textlink="">
      <xdr:nvSpPr>
        <xdr:cNvPr id="934" name="楕円 933">
          <a:extLst>
            <a:ext uri="{FF2B5EF4-FFF2-40B4-BE49-F238E27FC236}">
              <a16:creationId xmlns:a16="http://schemas.microsoft.com/office/drawing/2014/main" id="{64560494-04A7-498B-9FC9-D8A8465FF356}"/>
            </a:ext>
          </a:extLst>
        </xdr:cNvPr>
        <xdr:cNvSpPr/>
      </xdr:nvSpPr>
      <xdr:spPr>
        <a:xfrm>
          <a:off x="18345150" y="175738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136616</xdr:rowOff>
    </xdr:from>
    <xdr:to>
      <xdr:col>111</xdr:col>
      <xdr:colOff>177800</xdr:colOff>
      <xdr:row>107</xdr:row>
      <xdr:rowOff>139881</xdr:rowOff>
    </xdr:to>
    <xdr:cxnSp macro="">
      <xdr:nvCxnSpPr>
        <xdr:cNvPr id="935" name="直線コネクタ 934">
          <a:extLst>
            <a:ext uri="{FF2B5EF4-FFF2-40B4-BE49-F238E27FC236}">
              <a16:creationId xmlns:a16="http://schemas.microsoft.com/office/drawing/2014/main" id="{57099B01-E775-4531-915A-9D9A3C226672}"/>
            </a:ext>
          </a:extLst>
        </xdr:cNvPr>
        <xdr:cNvCxnSpPr/>
      </xdr:nvCxnSpPr>
      <xdr:spPr>
        <a:xfrm flipV="1">
          <a:off x="18392775" y="17627691"/>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92348</xdr:rowOff>
    </xdr:from>
    <xdr:to>
      <xdr:col>102</xdr:col>
      <xdr:colOff>165100</xdr:colOff>
      <xdr:row>108</xdr:row>
      <xdr:rowOff>22498</xdr:rowOff>
    </xdr:to>
    <xdr:sp macro="" textlink="">
      <xdr:nvSpPr>
        <xdr:cNvPr id="936" name="楕円 935">
          <a:extLst>
            <a:ext uri="{FF2B5EF4-FFF2-40B4-BE49-F238E27FC236}">
              <a16:creationId xmlns:a16="http://schemas.microsoft.com/office/drawing/2014/main" id="{3A50B11A-770B-47D2-9A11-236FCEFF15BA}"/>
            </a:ext>
          </a:extLst>
        </xdr:cNvPr>
        <xdr:cNvSpPr/>
      </xdr:nvSpPr>
      <xdr:spPr>
        <a:xfrm>
          <a:off x="17554575" y="175802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139881</xdr:rowOff>
    </xdr:from>
    <xdr:to>
      <xdr:col>107</xdr:col>
      <xdr:colOff>50800</xdr:colOff>
      <xdr:row>107</xdr:row>
      <xdr:rowOff>143148</xdr:rowOff>
    </xdr:to>
    <xdr:cxnSp macro="">
      <xdr:nvCxnSpPr>
        <xdr:cNvPr id="937" name="直線コネクタ 936">
          <a:extLst>
            <a:ext uri="{FF2B5EF4-FFF2-40B4-BE49-F238E27FC236}">
              <a16:creationId xmlns:a16="http://schemas.microsoft.com/office/drawing/2014/main" id="{52148A14-AABF-4C00-86C2-772D8DBDC3FB}"/>
            </a:ext>
          </a:extLst>
        </xdr:cNvPr>
        <xdr:cNvCxnSpPr/>
      </xdr:nvCxnSpPr>
      <xdr:spPr>
        <a:xfrm flipV="1">
          <a:off x="17602200" y="1763095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95613</xdr:rowOff>
    </xdr:from>
    <xdr:to>
      <xdr:col>98</xdr:col>
      <xdr:colOff>38100</xdr:colOff>
      <xdr:row>108</xdr:row>
      <xdr:rowOff>25763</xdr:rowOff>
    </xdr:to>
    <xdr:sp macro="" textlink="">
      <xdr:nvSpPr>
        <xdr:cNvPr id="938" name="楕円 937">
          <a:extLst>
            <a:ext uri="{FF2B5EF4-FFF2-40B4-BE49-F238E27FC236}">
              <a16:creationId xmlns:a16="http://schemas.microsoft.com/office/drawing/2014/main" id="{11AA0338-623C-470B-9634-2CA6F433864E}"/>
            </a:ext>
          </a:extLst>
        </xdr:cNvPr>
        <xdr:cNvSpPr/>
      </xdr:nvSpPr>
      <xdr:spPr>
        <a:xfrm>
          <a:off x="16754475" y="175835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146413</xdr:rowOff>
    </xdr:to>
    <xdr:cxnSp macro="">
      <xdr:nvCxnSpPr>
        <xdr:cNvPr id="939" name="直線コネクタ 938">
          <a:extLst>
            <a:ext uri="{FF2B5EF4-FFF2-40B4-BE49-F238E27FC236}">
              <a16:creationId xmlns:a16="http://schemas.microsoft.com/office/drawing/2014/main" id="{83144A3C-FA2D-4BD9-8373-B5E4D316E775}"/>
            </a:ext>
          </a:extLst>
        </xdr:cNvPr>
        <xdr:cNvCxnSpPr/>
      </xdr:nvCxnSpPr>
      <xdr:spPr>
        <a:xfrm flipV="1">
          <a:off x="16802100" y="17627873"/>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7730409B-41A3-4E88-A9E9-38C1FDEED34B}"/>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BC59CAA5-39FC-4EB4-9290-877414A9B8AD}"/>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4E8D101D-973B-47D9-8303-A087DE55907C}"/>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7DF830E7-CB49-4911-A5F1-61A16F3932FC}"/>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7093</xdr:rowOff>
    </xdr:from>
    <xdr:ext cx="469744" cy="259045"/>
    <xdr:sp macro="" textlink="">
      <xdr:nvSpPr>
        <xdr:cNvPr id="944" name="n_1mainValue【庁舎】&#10;一人当たり面積">
          <a:extLst>
            <a:ext uri="{FF2B5EF4-FFF2-40B4-BE49-F238E27FC236}">
              <a16:creationId xmlns:a16="http://schemas.microsoft.com/office/drawing/2014/main" id="{D2C1B161-AE20-405F-A04D-727132E7BCE2}"/>
            </a:ext>
          </a:extLst>
        </xdr:cNvPr>
        <xdr:cNvSpPr txBox="1"/>
      </xdr:nvSpPr>
      <xdr:spPr>
        <a:xfrm>
          <a:off x="18983402" y="1766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10358</xdr:rowOff>
    </xdr:from>
    <xdr:ext cx="469744" cy="259045"/>
    <xdr:sp macro="" textlink="">
      <xdr:nvSpPr>
        <xdr:cNvPr id="945" name="n_2mainValue【庁舎】&#10;一人当たり面積">
          <a:extLst>
            <a:ext uri="{FF2B5EF4-FFF2-40B4-BE49-F238E27FC236}">
              <a16:creationId xmlns:a16="http://schemas.microsoft.com/office/drawing/2014/main" id="{6DA565BB-01DA-4B24-8EBC-396A60E8A6A0}"/>
            </a:ext>
          </a:extLst>
        </xdr:cNvPr>
        <xdr:cNvSpPr txBox="1"/>
      </xdr:nvSpPr>
      <xdr:spPr>
        <a:xfrm>
          <a:off x="18183302" y="1766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13625</xdr:rowOff>
    </xdr:from>
    <xdr:ext cx="469744" cy="259045"/>
    <xdr:sp macro="" textlink="">
      <xdr:nvSpPr>
        <xdr:cNvPr id="946" name="n_3mainValue【庁舎】&#10;一人当たり面積">
          <a:extLst>
            <a:ext uri="{FF2B5EF4-FFF2-40B4-BE49-F238E27FC236}">
              <a16:creationId xmlns:a16="http://schemas.microsoft.com/office/drawing/2014/main" id="{17CF506A-8D54-4C35-A6A8-89D480AC832E}"/>
            </a:ext>
          </a:extLst>
        </xdr:cNvPr>
        <xdr:cNvSpPr txBox="1"/>
      </xdr:nvSpPr>
      <xdr:spPr>
        <a:xfrm>
          <a:off x="17383202" y="1766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16890</xdr:rowOff>
    </xdr:from>
    <xdr:ext cx="469744" cy="259045"/>
    <xdr:sp macro="" textlink="">
      <xdr:nvSpPr>
        <xdr:cNvPr id="947" name="n_4mainValue【庁舎】&#10;一人当たり面積">
          <a:extLst>
            <a:ext uri="{FF2B5EF4-FFF2-40B4-BE49-F238E27FC236}">
              <a16:creationId xmlns:a16="http://schemas.microsoft.com/office/drawing/2014/main" id="{4DB4A400-5174-4F6E-9CB1-71B20BFC19C9}"/>
            </a:ext>
          </a:extLst>
        </xdr:cNvPr>
        <xdr:cNvSpPr txBox="1"/>
      </xdr:nvSpPr>
      <xdr:spPr>
        <a:xfrm>
          <a:off x="16592627" y="176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7CFE34A7-07F1-4360-ACB7-71AD0487932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DD9261BD-096C-4356-8B87-9E07A60A3D4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401E3DCC-E891-4887-A65D-F6AB722DD43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ほとんどの類型において、有形固定資産減価償却率は類似団体平均を上回っており、特に有形固定資産減価償却率が高くなっている施設は、図書館、市民会館、保健センター・保健所、庁舎である。</a:t>
          </a:r>
          <a:endParaRPr lang="ja-JP" altLang="ja-JP" sz="1400">
            <a:effectLst/>
          </a:endParaRPr>
        </a:p>
        <a:p>
          <a:r>
            <a:rPr kumimoji="1" lang="ja-JP" altLang="ja-JP" sz="1100">
              <a:solidFill>
                <a:schemeClr val="dk1"/>
              </a:solidFill>
              <a:effectLst/>
              <a:latin typeface="+mn-lt"/>
              <a:ea typeface="+mn-ea"/>
              <a:cs typeface="+mn-cs"/>
            </a:rPr>
            <a:t>図書館及び市民会館については、老朽化に伴い年々上昇傾向にあるが、中心市街地における市民交流と学習活動の拠点施設として、複合化等を検討しながら文化施設としての機能を維持していく。</a:t>
          </a:r>
          <a:endParaRPr lang="ja-JP" altLang="ja-JP" sz="1400">
            <a:effectLst/>
          </a:endParaRPr>
        </a:p>
        <a:p>
          <a:r>
            <a:rPr kumimoji="1" lang="ja-JP" altLang="ja-JP" sz="1100">
              <a:solidFill>
                <a:schemeClr val="dk1"/>
              </a:solidFill>
              <a:effectLst/>
              <a:latin typeface="+mn-lt"/>
              <a:ea typeface="+mn-ea"/>
              <a:cs typeface="+mn-cs"/>
            </a:rPr>
            <a:t>保健センターについては、老朽化が進行しているものの、基本的には機能を維持し、修繕や改修工事を計画的に行っていく。</a:t>
          </a:r>
          <a:endParaRPr lang="ja-JP" altLang="ja-JP" sz="1400">
            <a:effectLst/>
          </a:endParaRPr>
        </a:p>
        <a:p>
          <a:r>
            <a:rPr kumimoji="1" lang="ja-JP" altLang="ja-JP" sz="1100">
              <a:solidFill>
                <a:schemeClr val="dk1"/>
              </a:solidFill>
              <a:effectLst/>
              <a:latin typeface="+mn-lt"/>
              <a:ea typeface="+mn-ea"/>
              <a:cs typeface="+mn-cs"/>
            </a:rPr>
            <a:t>庁舎については、耐久度を調査し、必要に応じて維持補修を行い、安全性の確保を図ったうえで、継続的な利用を進めるほか、適宜適切に対応できるよう準備を整えているところである。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W19" sqref="W19:AB20"/>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30886595</v>
      </c>
      <c r="BO4" s="485"/>
      <c r="BP4" s="485"/>
      <c r="BQ4" s="485"/>
      <c r="BR4" s="485"/>
      <c r="BS4" s="485"/>
      <c r="BT4" s="485"/>
      <c r="BU4" s="486"/>
      <c r="BV4" s="484">
        <v>26390813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7.2</v>
      </c>
      <c r="CU4" s="625"/>
      <c r="CV4" s="625"/>
      <c r="CW4" s="625"/>
      <c r="CX4" s="625"/>
      <c r="CY4" s="625"/>
      <c r="CZ4" s="625"/>
      <c r="DA4" s="626"/>
      <c r="DB4" s="624">
        <v>7.7</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29665963</v>
      </c>
      <c r="BO5" s="456"/>
      <c r="BP5" s="456"/>
      <c r="BQ5" s="456"/>
      <c r="BR5" s="456"/>
      <c r="BS5" s="456"/>
      <c r="BT5" s="456"/>
      <c r="BU5" s="457"/>
      <c r="BV5" s="455">
        <v>24933539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98.5</v>
      </c>
      <c r="CU5" s="453"/>
      <c r="CV5" s="453"/>
      <c r="CW5" s="453"/>
      <c r="CX5" s="453"/>
      <c r="CY5" s="453"/>
      <c r="CZ5" s="453"/>
      <c r="DA5" s="454"/>
      <c r="DB5" s="452">
        <v>98.3</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1220632</v>
      </c>
      <c r="BO6" s="456"/>
      <c r="BP6" s="456"/>
      <c r="BQ6" s="456"/>
      <c r="BR6" s="456"/>
      <c r="BS6" s="456"/>
      <c r="BT6" s="456"/>
      <c r="BU6" s="457"/>
      <c r="BV6" s="455">
        <v>1457274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98.8</v>
      </c>
      <c r="CU6" s="599"/>
      <c r="CV6" s="599"/>
      <c r="CW6" s="599"/>
      <c r="CX6" s="599"/>
      <c r="CY6" s="599"/>
      <c r="CZ6" s="599"/>
      <c r="DA6" s="600"/>
      <c r="DB6" s="598">
        <v>98.9</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293002</v>
      </c>
      <c r="BO7" s="456"/>
      <c r="BP7" s="456"/>
      <c r="BQ7" s="456"/>
      <c r="BR7" s="456"/>
      <c r="BS7" s="456"/>
      <c r="BT7" s="456"/>
      <c r="BU7" s="457"/>
      <c r="BV7" s="455">
        <v>483026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12827612</v>
      </c>
      <c r="CU7" s="456"/>
      <c r="CV7" s="456"/>
      <c r="CW7" s="456"/>
      <c r="CX7" s="456"/>
      <c r="CY7" s="456"/>
      <c r="CZ7" s="456"/>
      <c r="DA7" s="457"/>
      <c r="DB7" s="455">
        <v>12655908</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927630</v>
      </c>
      <c r="BO8" s="456"/>
      <c r="BP8" s="456"/>
      <c r="BQ8" s="456"/>
      <c r="BR8" s="456"/>
      <c r="BS8" s="456"/>
      <c r="BT8" s="456"/>
      <c r="BU8" s="457"/>
      <c r="BV8" s="455">
        <v>974248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0.52</v>
      </c>
      <c r="CU8" s="559"/>
      <c r="CV8" s="559"/>
      <c r="CW8" s="559"/>
      <c r="CX8" s="559"/>
      <c r="CY8" s="559"/>
      <c r="CZ8" s="559"/>
      <c r="DA8" s="560"/>
      <c r="DB8" s="558">
        <v>0.51</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52203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-46618</v>
      </c>
      <c r="BO9" s="456"/>
      <c r="BP9" s="456"/>
      <c r="BQ9" s="456"/>
      <c r="BR9" s="456"/>
      <c r="BS9" s="456"/>
      <c r="BT9" s="456"/>
      <c r="BU9" s="457"/>
      <c r="BV9" s="455">
        <v>-459255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8.6999999999999993</v>
      </c>
      <c r="CU9" s="453"/>
      <c r="CV9" s="453"/>
      <c r="CW9" s="453"/>
      <c r="CX9" s="453"/>
      <c r="CY9" s="453"/>
      <c r="CZ9" s="453"/>
      <c r="DA9" s="454"/>
      <c r="DB9" s="452">
        <v>8.9</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54187</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113</v>
      </c>
      <c r="BO10" s="456"/>
      <c r="BP10" s="456"/>
      <c r="BQ10" s="456"/>
      <c r="BR10" s="456"/>
      <c r="BS10" s="456"/>
      <c r="BT10" s="456"/>
      <c r="BU10" s="457"/>
      <c r="BV10" s="455">
        <v>549</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51726</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664625</v>
      </c>
      <c r="BO12" s="456"/>
      <c r="BP12" s="456"/>
      <c r="BQ12" s="456"/>
      <c r="BR12" s="456"/>
      <c r="BS12" s="456"/>
      <c r="BT12" s="456"/>
      <c r="BU12" s="457"/>
      <c r="BV12" s="455">
        <v>658861</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129</v>
      </c>
      <c r="N13" s="540"/>
      <c r="O13" s="540"/>
      <c r="P13" s="540"/>
      <c r="Q13" s="541"/>
      <c r="R13" s="542">
        <v>50889</v>
      </c>
      <c r="S13" s="543"/>
      <c r="T13" s="543"/>
      <c r="U13" s="543"/>
      <c r="V13" s="544"/>
      <c r="W13" s="545" t="s">
        <v>130</v>
      </c>
      <c r="X13" s="441"/>
      <c r="Y13" s="441"/>
      <c r="Z13" s="441"/>
      <c r="AA13" s="441"/>
      <c r="AB13" s="442"/>
      <c r="AC13" s="408">
        <v>243</v>
      </c>
      <c r="AD13" s="409"/>
      <c r="AE13" s="409"/>
      <c r="AF13" s="409"/>
      <c r="AG13" s="410"/>
      <c r="AH13" s="408">
        <v>250</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-711130</v>
      </c>
      <c r="BO13" s="456"/>
      <c r="BP13" s="456"/>
      <c r="BQ13" s="456"/>
      <c r="BR13" s="456"/>
      <c r="BS13" s="456"/>
      <c r="BT13" s="456"/>
      <c r="BU13" s="457"/>
      <c r="BV13" s="455">
        <v>-1117567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4.5999999999999996</v>
      </c>
      <c r="CU13" s="453"/>
      <c r="CV13" s="453"/>
      <c r="CW13" s="453"/>
      <c r="CX13" s="453"/>
      <c r="CY13" s="453"/>
      <c r="CZ13" s="453"/>
      <c r="DA13" s="454"/>
      <c r="DB13" s="452">
        <v>4.5999999999999996</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52058</v>
      </c>
      <c r="S14" s="543"/>
      <c r="T14" s="543"/>
      <c r="U14" s="543"/>
      <c r="V14" s="544"/>
      <c r="W14" s="546"/>
      <c r="X14" s="444"/>
      <c r="Y14" s="444"/>
      <c r="Z14" s="444"/>
      <c r="AA14" s="444"/>
      <c r="AB14" s="445"/>
      <c r="AC14" s="535">
        <v>1.1000000000000001</v>
      </c>
      <c r="AD14" s="536"/>
      <c r="AE14" s="536"/>
      <c r="AF14" s="536"/>
      <c r="AG14" s="537"/>
      <c r="AH14" s="535">
        <v>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129</v>
      </c>
      <c r="N15" s="540"/>
      <c r="O15" s="540"/>
      <c r="P15" s="540"/>
      <c r="Q15" s="541"/>
      <c r="R15" s="542">
        <v>51375</v>
      </c>
      <c r="S15" s="543"/>
      <c r="T15" s="543"/>
      <c r="U15" s="543"/>
      <c r="V15" s="544"/>
      <c r="W15" s="545" t="s">
        <v>137</v>
      </c>
      <c r="X15" s="441"/>
      <c r="Y15" s="441"/>
      <c r="Z15" s="441"/>
      <c r="AA15" s="441"/>
      <c r="AB15" s="442"/>
      <c r="AC15" s="408">
        <v>5511</v>
      </c>
      <c r="AD15" s="409"/>
      <c r="AE15" s="409"/>
      <c r="AF15" s="409"/>
      <c r="AG15" s="410"/>
      <c r="AH15" s="408">
        <v>6111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5827922</v>
      </c>
      <c r="BO15" s="485"/>
      <c r="BP15" s="485"/>
      <c r="BQ15" s="485"/>
      <c r="BR15" s="485"/>
      <c r="BS15" s="485"/>
      <c r="BT15" s="485"/>
      <c r="BU15" s="486"/>
      <c r="BV15" s="484">
        <v>5784454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24.2</v>
      </c>
      <c r="AD16" s="536"/>
      <c r="AE16" s="536"/>
      <c r="AF16" s="536"/>
      <c r="AG16" s="537"/>
      <c r="AH16" s="535">
        <v>25.2</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11307926</v>
      </c>
      <c r="BO16" s="456"/>
      <c r="BP16" s="456"/>
      <c r="BQ16" s="456"/>
      <c r="BR16" s="456"/>
      <c r="BS16" s="456"/>
      <c r="BT16" s="456"/>
      <c r="BU16" s="457"/>
      <c r="BV16" s="455">
        <v>11091605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17001</v>
      </c>
      <c r="AD17" s="409"/>
      <c r="AE17" s="409"/>
      <c r="AF17" s="409"/>
      <c r="AG17" s="410"/>
      <c r="AH17" s="408">
        <v>17883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7304151</v>
      </c>
      <c r="BO17" s="456"/>
      <c r="BP17" s="456"/>
      <c r="BQ17" s="456"/>
      <c r="BR17" s="456"/>
      <c r="BS17" s="456"/>
      <c r="BT17" s="456"/>
      <c r="BU17" s="457"/>
      <c r="BV17" s="455">
        <v>7245294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17.38</v>
      </c>
      <c r="M18" s="508"/>
      <c r="N18" s="508"/>
      <c r="O18" s="508"/>
      <c r="P18" s="508"/>
      <c r="Q18" s="508"/>
      <c r="R18" s="509"/>
      <c r="S18" s="509"/>
      <c r="T18" s="509"/>
      <c r="U18" s="509"/>
      <c r="V18" s="510"/>
      <c r="W18" s="526"/>
      <c r="X18" s="527"/>
      <c r="Y18" s="527"/>
      <c r="Z18" s="527"/>
      <c r="AA18" s="527"/>
      <c r="AB18" s="551"/>
      <c r="AC18" s="425">
        <v>74.7</v>
      </c>
      <c r="AD18" s="426"/>
      <c r="AE18" s="426"/>
      <c r="AF18" s="426"/>
      <c r="AG18" s="511"/>
      <c r="AH18" s="425">
        <v>73.8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12808779</v>
      </c>
      <c r="BO18" s="456"/>
      <c r="BP18" s="456"/>
      <c r="BQ18" s="456"/>
      <c r="BR18" s="456"/>
      <c r="BS18" s="456"/>
      <c r="BT18" s="456"/>
      <c r="BU18" s="457"/>
      <c r="BV18" s="455">
        <v>12524680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3004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17528391</v>
      </c>
      <c r="BO19" s="456"/>
      <c r="BP19" s="456"/>
      <c r="BQ19" s="456"/>
      <c r="BR19" s="456"/>
      <c r="BS19" s="456"/>
      <c r="BT19" s="456"/>
      <c r="BU19" s="457"/>
      <c r="BV19" s="455">
        <v>17646697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21193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17463981</v>
      </c>
      <c r="BO22" s="485"/>
      <c r="BP22" s="485"/>
      <c r="BQ22" s="485"/>
      <c r="BR22" s="485"/>
      <c r="BS22" s="485"/>
      <c r="BT22" s="485"/>
      <c r="BU22" s="486"/>
      <c r="BV22" s="484">
        <v>17223099</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12381023</v>
      </c>
      <c r="BO23" s="456"/>
      <c r="BP23" s="456"/>
      <c r="BQ23" s="456"/>
      <c r="BR23" s="456"/>
      <c r="BS23" s="456"/>
      <c r="BT23" s="456"/>
      <c r="BU23" s="457"/>
      <c r="BV23" s="455">
        <v>12122890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9890</v>
      </c>
      <c r="R24" s="409"/>
      <c r="S24" s="409"/>
      <c r="T24" s="409"/>
      <c r="U24" s="409"/>
      <c r="V24" s="410"/>
      <c r="W24" s="498"/>
      <c r="X24" s="435"/>
      <c r="Y24" s="436"/>
      <c r="Z24" s="411" t="s">
        <v>162</v>
      </c>
      <c r="AA24" s="412"/>
      <c r="AB24" s="412"/>
      <c r="AC24" s="412"/>
      <c r="AD24" s="412"/>
      <c r="AE24" s="412"/>
      <c r="AF24" s="412"/>
      <c r="AG24" s="413"/>
      <c r="AH24" s="408">
        <v>373</v>
      </c>
      <c r="AI24" s="409"/>
      <c r="AJ24" s="409"/>
      <c r="AK24" s="409"/>
      <c r="AL24" s="410"/>
      <c r="AM24" s="408">
        <v>1140634</v>
      </c>
      <c r="AN24" s="409"/>
      <c r="AO24" s="409"/>
      <c r="AP24" s="409"/>
      <c r="AQ24" s="409"/>
      <c r="AR24" s="410"/>
      <c r="AS24" s="408">
        <v>3058</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10692038</v>
      </c>
      <c r="BO24" s="456"/>
      <c r="BP24" s="456"/>
      <c r="BQ24" s="456"/>
      <c r="BR24" s="456"/>
      <c r="BS24" s="456"/>
      <c r="BT24" s="456"/>
      <c r="BU24" s="457"/>
      <c r="BV24" s="455">
        <v>9761835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8050</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8931163</v>
      </c>
      <c r="BO25" s="485"/>
      <c r="BP25" s="485"/>
      <c r="BQ25" s="485"/>
      <c r="BR25" s="485"/>
      <c r="BS25" s="485"/>
      <c r="BT25" s="485"/>
      <c r="BU25" s="486"/>
      <c r="BV25" s="484">
        <v>9645348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6820</v>
      </c>
      <c r="R26" s="409"/>
      <c r="S26" s="409"/>
      <c r="T26" s="409"/>
      <c r="U26" s="409"/>
      <c r="V26" s="410"/>
      <c r="W26" s="498"/>
      <c r="X26" s="435"/>
      <c r="Y26" s="436"/>
      <c r="Z26" s="411" t="s">
        <v>168</v>
      </c>
      <c r="AA26" s="466"/>
      <c r="AB26" s="466"/>
      <c r="AC26" s="466"/>
      <c r="AD26" s="466"/>
      <c r="AE26" s="466"/>
      <c r="AF26" s="466"/>
      <c r="AG26" s="467"/>
      <c r="AH26" s="408">
        <v>35</v>
      </c>
      <c r="AI26" s="409"/>
      <c r="AJ26" s="409"/>
      <c r="AK26" s="409"/>
      <c r="AL26" s="410"/>
      <c r="AM26" s="408">
        <v>111545</v>
      </c>
      <c r="AN26" s="409"/>
      <c r="AO26" s="409"/>
      <c r="AP26" s="409"/>
      <c r="AQ26" s="409"/>
      <c r="AR26" s="410"/>
      <c r="AS26" s="408">
        <v>3187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4980</v>
      </c>
      <c r="R27" s="409"/>
      <c r="S27" s="409"/>
      <c r="T27" s="409"/>
      <c r="U27" s="409"/>
      <c r="V27" s="410"/>
      <c r="W27" s="498"/>
      <c r="X27" s="435"/>
      <c r="Y27" s="436"/>
      <c r="Z27" s="411" t="s">
        <v>171</v>
      </c>
      <c r="AA27" s="412"/>
      <c r="AB27" s="412"/>
      <c r="AC27" s="412"/>
      <c r="AD27" s="412"/>
      <c r="AE27" s="412"/>
      <c r="AF27" s="412"/>
      <c r="AG27" s="413"/>
      <c r="AH27" s="408" t="s">
        <v>121</v>
      </c>
      <c r="AI27" s="409"/>
      <c r="AJ27" s="409"/>
      <c r="AK27" s="409"/>
      <c r="AL27" s="410"/>
      <c r="AM27" s="408" t="s">
        <v>121</v>
      </c>
      <c r="AN27" s="409"/>
      <c r="AO27" s="409"/>
      <c r="AP27" s="409"/>
      <c r="AQ27" s="409"/>
      <c r="AR27" s="410"/>
      <c r="AS27" s="408" t="s">
        <v>121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121</v>
      </c>
      <c r="BO27" s="490"/>
      <c r="BP27" s="490"/>
      <c r="BQ27" s="490"/>
      <c r="BR27" s="490"/>
      <c r="BS27" s="490"/>
      <c r="BT27" s="490"/>
      <c r="BU27" s="491"/>
      <c r="BV27" s="489" t="s">
        <v>121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4370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1774430</v>
      </c>
      <c r="BO28" s="485"/>
      <c r="BP28" s="485"/>
      <c r="BQ28" s="485"/>
      <c r="BR28" s="485"/>
      <c r="BS28" s="485"/>
      <c r="BT28" s="485"/>
      <c r="BU28" s="486"/>
      <c r="BV28" s="484">
        <v>1951693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16</v>
      </c>
      <c r="M29" s="409"/>
      <c r="N29" s="409"/>
      <c r="O29" s="409"/>
      <c r="P29" s="410"/>
      <c r="Q29" s="408">
        <v>4090</v>
      </c>
      <c r="R29" s="409"/>
      <c r="S29" s="409"/>
      <c r="T29" s="409"/>
      <c r="U29" s="409"/>
      <c r="V29" s="410"/>
      <c r="W29" s="499"/>
      <c r="X29" s="500"/>
      <c r="Y29" s="501"/>
      <c r="Z29" s="411" t="s">
        <v>177</v>
      </c>
      <c r="AA29" s="412"/>
      <c r="AB29" s="412"/>
      <c r="AC29" s="412"/>
      <c r="AD29" s="412"/>
      <c r="AE29" s="412"/>
      <c r="AF29" s="412"/>
      <c r="AG29" s="413"/>
      <c r="AH29" s="408">
        <v>373</v>
      </c>
      <c r="AI29" s="409"/>
      <c r="AJ29" s="409"/>
      <c r="AK29" s="409"/>
      <c r="AL29" s="410"/>
      <c r="AM29" s="408">
        <v>1140634</v>
      </c>
      <c r="AN29" s="409"/>
      <c r="AO29" s="409"/>
      <c r="AP29" s="409"/>
      <c r="AQ29" s="409"/>
      <c r="AR29" s="410"/>
      <c r="AS29" s="408">
        <v>3058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130785</v>
      </c>
      <c r="BO29" s="456"/>
      <c r="BP29" s="456"/>
      <c r="BQ29" s="456"/>
      <c r="BR29" s="456"/>
      <c r="BS29" s="456"/>
      <c r="BT29" s="456"/>
      <c r="BU29" s="457"/>
      <c r="BV29" s="455">
        <v>111603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9347105</v>
      </c>
      <c r="BO30" s="490"/>
      <c r="BP30" s="490"/>
      <c r="BQ30" s="490"/>
      <c r="BR30" s="490"/>
      <c r="BS30" s="490"/>
      <c r="BT30" s="490"/>
      <c r="BU30" s="491"/>
      <c r="BV30" s="489">
        <v>8428707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塩竈市国民健康保険事業特別会計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塩竈市水道事業会計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IF('各会計、関係団体の財政状況及び健全化判断比率'!B34="","",'各会計、関係団体の財政状況及び健全化判断比率'!B34)</f>
        <v>塩竈市交通事業特別会計</v>
      </c>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宮城県市町村職員退職手当組合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塩釜港開発</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塩竈市公共用地先行取得事業特別会計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塩竈市介護保険事業特別会計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塩竈市立病院事業会計</v>
      </c>
      <c r="AP35" s="404"/>
      <c r="AQ35" s="404"/>
      <c r="AR35" s="404"/>
      <c r="AS35" s="404"/>
      <c r="AT35" s="404"/>
      <c r="AU35" s="404"/>
      <c r="AV35" s="404"/>
      <c r="AW35" s="404"/>
      <c r="AX35" s="404"/>
      <c r="AY35" s="404"/>
      <c r="AZ35" s="404"/>
      <c r="BA35" s="404"/>
      <c r="BB35" s="404"/>
      <c r="BC35" s="404"/>
      <c r="BD35" s="169"/>
      <c r="BE35" s="403">
        <f t="shared" ref="BE35:BE43" si="1">IF(BG35="","",BE34+1)</f>
        <v>10</v>
      </c>
      <c r="BF35" s="403"/>
      <c r="BG35" s="404" t="str">
        <f>IF('各会計、関係団体の財政状況及び健全化判断比率'!B35="","",'各会計、関係団体の財政状況及び健全化判断比率'!B35)</f>
        <v>塩竈市魚市場事業特別会計</v>
      </c>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塩釜地区消防事務組合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塩竈市後期高齢者医療事業特別会計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塩竈市下水道事業会計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宮城県市町村自治振興センター</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14</v>
      </c>
      <c r="BX37" s="403"/>
      <c r="BY37" s="404" t="str">
        <f>IF('各会計、関係団体の財政状況及び健全化判断比率'!B71="","",'各会計、関係団体の財政状況及び健全化判断比率'!B71)</f>
        <v>宮城県後期高齢者医療広域連合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15</v>
      </c>
      <c r="BX38" s="403"/>
      <c r="BY38" s="404" t="str">
        <f>IF('各会計、関係団体の財政状況及び健全化判断比率'!B72="","",'各会計、関係団体の財政状況及び健全化判断比率'!B72)</f>
        <v>宮城県後期高齢者医療事業会計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0EvbPLHcCF/ig8hVhGI97wywyRDZCzkjBXZuhZMmky5hG/qLkzq7YlogMibyAjy6gPSXDeHJCzRuR3oHFRM+Yw==" saltValue="YR4Q0Zes3DaZ1YynrakEH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5908356</v>
      </c>
      <c r="S5" s="713"/>
      <c r="T5" s="713"/>
      <c r="U5" s="713"/>
      <c r="V5" s="713"/>
      <c r="W5" s="713"/>
      <c r="X5" s="713"/>
      <c r="Y5" s="738"/>
      <c r="Z5" s="751">
        <v>19.100000000000001</v>
      </c>
      <c r="AA5" s="751"/>
      <c r="AB5" s="751"/>
      <c r="AC5" s="751"/>
      <c r="AD5" s="752">
        <v>5422556</v>
      </c>
      <c r="AE5" s="752"/>
      <c r="AF5" s="752"/>
      <c r="AG5" s="752"/>
      <c r="AH5" s="752"/>
      <c r="AI5" s="752"/>
      <c r="AJ5" s="752"/>
      <c r="AK5" s="752"/>
      <c r="AL5" s="739">
        <v>41.8</v>
      </c>
      <c r="AM5" s="721"/>
      <c r="AN5" s="721"/>
      <c r="AO5" s="740"/>
      <c r="AP5" s="715" t="s">
        <v>216</v>
      </c>
      <c r="AQ5" s="716"/>
      <c r="AR5" s="716"/>
      <c r="AS5" s="716"/>
      <c r="AT5" s="716"/>
      <c r="AU5" s="716"/>
      <c r="AV5" s="716"/>
      <c r="AW5" s="716"/>
      <c r="AX5" s="716"/>
      <c r="AY5" s="716"/>
      <c r="AZ5" s="716"/>
      <c r="BA5" s="716"/>
      <c r="BB5" s="716"/>
      <c r="BC5" s="716"/>
      <c r="BD5" s="716"/>
      <c r="BE5" s="716"/>
      <c r="BF5" s="717"/>
      <c r="BG5" s="657">
        <v>5422556</v>
      </c>
      <c r="BH5" s="658"/>
      <c r="BI5" s="658"/>
      <c r="BJ5" s="658"/>
      <c r="BK5" s="658"/>
      <c r="BL5" s="658"/>
      <c r="BM5" s="658"/>
      <c r="BN5" s="659"/>
      <c r="BO5" s="695">
        <v>91.8</v>
      </c>
      <c r="BP5" s="695"/>
      <c r="BQ5" s="695"/>
      <c r="BR5" s="695"/>
      <c r="BS5" s="696">
        <v>43876</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124674</v>
      </c>
      <c r="S6" s="658"/>
      <c r="T6" s="658"/>
      <c r="U6" s="658"/>
      <c r="V6" s="658"/>
      <c r="W6" s="658"/>
      <c r="X6" s="658"/>
      <c r="Y6" s="659"/>
      <c r="Z6" s="695">
        <v>0.4</v>
      </c>
      <c r="AA6" s="695"/>
      <c r="AB6" s="695"/>
      <c r="AC6" s="695"/>
      <c r="AD6" s="696">
        <v>124674</v>
      </c>
      <c r="AE6" s="696"/>
      <c r="AF6" s="696"/>
      <c r="AG6" s="696"/>
      <c r="AH6" s="696"/>
      <c r="AI6" s="696"/>
      <c r="AJ6" s="696"/>
      <c r="AK6" s="696"/>
      <c r="AL6" s="660">
        <v>1</v>
      </c>
      <c r="AM6" s="661"/>
      <c r="AN6" s="661"/>
      <c r="AO6" s="697"/>
      <c r="AP6" s="654" t="s">
        <v>221</v>
      </c>
      <c r="AQ6" s="655"/>
      <c r="AR6" s="655"/>
      <c r="AS6" s="655"/>
      <c r="AT6" s="655"/>
      <c r="AU6" s="655"/>
      <c r="AV6" s="655"/>
      <c r="AW6" s="655"/>
      <c r="AX6" s="655"/>
      <c r="AY6" s="655"/>
      <c r="AZ6" s="655"/>
      <c r="BA6" s="655"/>
      <c r="BB6" s="655"/>
      <c r="BC6" s="655"/>
      <c r="BD6" s="655"/>
      <c r="BE6" s="655"/>
      <c r="BF6" s="656"/>
      <c r="BG6" s="657">
        <v>5422556</v>
      </c>
      <c r="BH6" s="658"/>
      <c r="BI6" s="658"/>
      <c r="BJ6" s="658"/>
      <c r="BK6" s="658"/>
      <c r="BL6" s="658"/>
      <c r="BM6" s="658"/>
      <c r="BN6" s="659"/>
      <c r="BO6" s="695">
        <v>91.8</v>
      </c>
      <c r="BP6" s="695"/>
      <c r="BQ6" s="695"/>
      <c r="BR6" s="695"/>
      <c r="BS6" s="696">
        <v>43876</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207879</v>
      </c>
      <c r="CS6" s="658"/>
      <c r="CT6" s="658"/>
      <c r="CU6" s="658"/>
      <c r="CV6" s="658"/>
      <c r="CW6" s="658"/>
      <c r="CX6" s="658"/>
      <c r="CY6" s="659"/>
      <c r="CZ6" s="739">
        <v>0.7</v>
      </c>
      <c r="DA6" s="721"/>
      <c r="DB6" s="721"/>
      <c r="DC6" s="741"/>
      <c r="DD6" s="663" t="s">
        <v>121</v>
      </c>
      <c r="DE6" s="658"/>
      <c r="DF6" s="658"/>
      <c r="DG6" s="658"/>
      <c r="DH6" s="658"/>
      <c r="DI6" s="658"/>
      <c r="DJ6" s="658"/>
      <c r="DK6" s="658"/>
      <c r="DL6" s="658"/>
      <c r="DM6" s="658"/>
      <c r="DN6" s="658"/>
      <c r="DO6" s="658"/>
      <c r="DP6" s="659"/>
      <c r="DQ6" s="663">
        <v>207879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2061</v>
      </c>
      <c r="S7" s="658"/>
      <c r="T7" s="658"/>
      <c r="U7" s="658"/>
      <c r="V7" s="658"/>
      <c r="W7" s="658"/>
      <c r="X7" s="658"/>
      <c r="Y7" s="659"/>
      <c r="Z7" s="695">
        <v>0</v>
      </c>
      <c r="AA7" s="695"/>
      <c r="AB7" s="695"/>
      <c r="AC7" s="695"/>
      <c r="AD7" s="696">
        <v>2061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2402609</v>
      </c>
      <c r="BH7" s="658"/>
      <c r="BI7" s="658"/>
      <c r="BJ7" s="658"/>
      <c r="BK7" s="658"/>
      <c r="BL7" s="658"/>
      <c r="BM7" s="658"/>
      <c r="BN7" s="659"/>
      <c r="BO7" s="695">
        <v>40.700000000000003</v>
      </c>
      <c r="BP7" s="695"/>
      <c r="BQ7" s="695"/>
      <c r="BR7" s="695"/>
      <c r="BS7" s="696">
        <v>43876</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7128859</v>
      </c>
      <c r="CS7" s="658"/>
      <c r="CT7" s="658"/>
      <c r="CU7" s="658"/>
      <c r="CV7" s="658"/>
      <c r="CW7" s="658"/>
      <c r="CX7" s="658"/>
      <c r="CY7" s="659"/>
      <c r="CZ7" s="695">
        <v>24</v>
      </c>
      <c r="DA7" s="695"/>
      <c r="DB7" s="695"/>
      <c r="DC7" s="695"/>
      <c r="DD7" s="663">
        <v>38343</v>
      </c>
      <c r="DE7" s="658"/>
      <c r="DF7" s="658"/>
      <c r="DG7" s="658"/>
      <c r="DH7" s="658"/>
      <c r="DI7" s="658"/>
      <c r="DJ7" s="658"/>
      <c r="DK7" s="658"/>
      <c r="DL7" s="658"/>
      <c r="DM7" s="658"/>
      <c r="DN7" s="658"/>
      <c r="DO7" s="658"/>
      <c r="DP7" s="659"/>
      <c r="DQ7" s="663">
        <v>3261033</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35103</v>
      </c>
      <c r="S8" s="658"/>
      <c r="T8" s="658"/>
      <c r="U8" s="658"/>
      <c r="V8" s="658"/>
      <c r="W8" s="658"/>
      <c r="X8" s="658"/>
      <c r="Y8" s="659"/>
      <c r="Z8" s="695">
        <v>0.1</v>
      </c>
      <c r="AA8" s="695"/>
      <c r="AB8" s="695"/>
      <c r="AC8" s="695"/>
      <c r="AD8" s="696">
        <v>35103</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77874</v>
      </c>
      <c r="BH8" s="658"/>
      <c r="BI8" s="658"/>
      <c r="BJ8" s="658"/>
      <c r="BK8" s="658"/>
      <c r="BL8" s="658"/>
      <c r="BM8" s="658"/>
      <c r="BN8" s="659"/>
      <c r="BO8" s="695">
        <v>1.3</v>
      </c>
      <c r="BP8" s="695"/>
      <c r="BQ8" s="695"/>
      <c r="BR8" s="695"/>
      <c r="BS8" s="696" t="s">
        <v>121</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10763269</v>
      </c>
      <c r="CS8" s="658"/>
      <c r="CT8" s="658"/>
      <c r="CU8" s="658"/>
      <c r="CV8" s="658"/>
      <c r="CW8" s="658"/>
      <c r="CX8" s="658"/>
      <c r="CY8" s="659"/>
      <c r="CZ8" s="695">
        <v>36.299999999999997</v>
      </c>
      <c r="DA8" s="695"/>
      <c r="DB8" s="695"/>
      <c r="DC8" s="695"/>
      <c r="DD8" s="663">
        <v>429843</v>
      </c>
      <c r="DE8" s="658"/>
      <c r="DF8" s="658"/>
      <c r="DG8" s="658"/>
      <c r="DH8" s="658"/>
      <c r="DI8" s="658"/>
      <c r="DJ8" s="658"/>
      <c r="DK8" s="658"/>
      <c r="DL8" s="658"/>
      <c r="DM8" s="658"/>
      <c r="DN8" s="658"/>
      <c r="DO8" s="658"/>
      <c r="DP8" s="659"/>
      <c r="DQ8" s="663">
        <v>5316145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46803</v>
      </c>
      <c r="S9" s="658"/>
      <c r="T9" s="658"/>
      <c r="U9" s="658"/>
      <c r="V9" s="658"/>
      <c r="W9" s="658"/>
      <c r="X9" s="658"/>
      <c r="Y9" s="659"/>
      <c r="Z9" s="695">
        <v>0.2</v>
      </c>
      <c r="AA9" s="695"/>
      <c r="AB9" s="695"/>
      <c r="AC9" s="695"/>
      <c r="AD9" s="696">
        <v>46803</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2038195</v>
      </c>
      <c r="BH9" s="658"/>
      <c r="BI9" s="658"/>
      <c r="BJ9" s="658"/>
      <c r="BK9" s="658"/>
      <c r="BL9" s="658"/>
      <c r="BM9" s="658"/>
      <c r="BN9" s="659"/>
      <c r="BO9" s="695">
        <v>34.5</v>
      </c>
      <c r="BP9" s="695"/>
      <c r="BQ9" s="695"/>
      <c r="BR9" s="695"/>
      <c r="BS9" s="696" t="s">
        <v>121</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2057184</v>
      </c>
      <c r="CS9" s="658"/>
      <c r="CT9" s="658"/>
      <c r="CU9" s="658"/>
      <c r="CV9" s="658"/>
      <c r="CW9" s="658"/>
      <c r="CX9" s="658"/>
      <c r="CY9" s="659"/>
      <c r="CZ9" s="695">
        <v>6.9</v>
      </c>
      <c r="DA9" s="695"/>
      <c r="DB9" s="695"/>
      <c r="DC9" s="695"/>
      <c r="DD9" s="663">
        <v>106991</v>
      </c>
      <c r="DE9" s="658"/>
      <c r="DF9" s="658"/>
      <c r="DG9" s="658"/>
      <c r="DH9" s="658"/>
      <c r="DI9" s="658"/>
      <c r="DJ9" s="658"/>
      <c r="DK9" s="658"/>
      <c r="DL9" s="658"/>
      <c r="DM9" s="658"/>
      <c r="DN9" s="658"/>
      <c r="DO9" s="658"/>
      <c r="DP9" s="659"/>
      <c r="DQ9" s="663">
        <v>1617826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132823</v>
      </c>
      <c r="BH10" s="658"/>
      <c r="BI10" s="658"/>
      <c r="BJ10" s="658"/>
      <c r="BK10" s="658"/>
      <c r="BL10" s="658"/>
      <c r="BM10" s="658"/>
      <c r="BN10" s="659"/>
      <c r="BO10" s="695">
        <v>2.2000000000000002</v>
      </c>
      <c r="BP10" s="695"/>
      <c r="BQ10" s="695"/>
      <c r="BR10" s="695"/>
      <c r="BS10" s="696" t="s">
        <v>121</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75100</v>
      </c>
      <c r="CS10" s="658"/>
      <c r="CT10" s="658"/>
      <c r="CU10" s="658"/>
      <c r="CV10" s="658"/>
      <c r="CW10" s="658"/>
      <c r="CX10" s="658"/>
      <c r="CY10" s="659"/>
      <c r="CZ10" s="695">
        <v>0.3</v>
      </c>
      <c r="DA10" s="695"/>
      <c r="DB10" s="695"/>
      <c r="DC10" s="695"/>
      <c r="DD10" s="663" t="s">
        <v>121</v>
      </c>
      <c r="DE10" s="658"/>
      <c r="DF10" s="658"/>
      <c r="DG10" s="658"/>
      <c r="DH10" s="658"/>
      <c r="DI10" s="658"/>
      <c r="DJ10" s="658"/>
      <c r="DK10" s="658"/>
      <c r="DL10" s="658"/>
      <c r="DM10" s="658"/>
      <c r="DN10" s="658"/>
      <c r="DO10" s="658"/>
      <c r="DP10" s="659"/>
      <c r="DQ10" s="663">
        <v>10100</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1332622</v>
      </c>
      <c r="S11" s="658"/>
      <c r="T11" s="658"/>
      <c r="U11" s="658"/>
      <c r="V11" s="658"/>
      <c r="W11" s="658"/>
      <c r="X11" s="658"/>
      <c r="Y11" s="659"/>
      <c r="Z11" s="660">
        <v>4.3</v>
      </c>
      <c r="AA11" s="661"/>
      <c r="AB11" s="661"/>
      <c r="AC11" s="662"/>
      <c r="AD11" s="663">
        <v>1332622</v>
      </c>
      <c r="AE11" s="658"/>
      <c r="AF11" s="658"/>
      <c r="AG11" s="658"/>
      <c r="AH11" s="658"/>
      <c r="AI11" s="658"/>
      <c r="AJ11" s="658"/>
      <c r="AK11" s="659"/>
      <c r="AL11" s="660">
        <v>10.3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153717</v>
      </c>
      <c r="BH11" s="658"/>
      <c r="BI11" s="658"/>
      <c r="BJ11" s="658"/>
      <c r="BK11" s="658"/>
      <c r="BL11" s="658"/>
      <c r="BM11" s="658"/>
      <c r="BN11" s="659"/>
      <c r="BO11" s="695">
        <v>2.6</v>
      </c>
      <c r="BP11" s="695"/>
      <c r="BQ11" s="695"/>
      <c r="BR11" s="695"/>
      <c r="BS11" s="696">
        <v>43876</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463671</v>
      </c>
      <c r="CS11" s="658"/>
      <c r="CT11" s="658"/>
      <c r="CU11" s="658"/>
      <c r="CV11" s="658"/>
      <c r="CW11" s="658"/>
      <c r="CX11" s="658"/>
      <c r="CY11" s="659"/>
      <c r="CZ11" s="695">
        <v>1.6</v>
      </c>
      <c r="DA11" s="695"/>
      <c r="DB11" s="695"/>
      <c r="DC11" s="695"/>
      <c r="DD11" s="663">
        <v>121772</v>
      </c>
      <c r="DE11" s="658"/>
      <c r="DF11" s="658"/>
      <c r="DG11" s="658"/>
      <c r="DH11" s="658"/>
      <c r="DI11" s="658"/>
      <c r="DJ11" s="658"/>
      <c r="DK11" s="658"/>
      <c r="DL11" s="658"/>
      <c r="DM11" s="658"/>
      <c r="DN11" s="658"/>
      <c r="DO11" s="658"/>
      <c r="DP11" s="659"/>
      <c r="DQ11" s="663">
        <v>114467</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2701</v>
      </c>
      <c r="S12" s="658"/>
      <c r="T12" s="658"/>
      <c r="U12" s="658"/>
      <c r="V12" s="658"/>
      <c r="W12" s="658"/>
      <c r="X12" s="658"/>
      <c r="Y12" s="659"/>
      <c r="Z12" s="695">
        <v>0</v>
      </c>
      <c r="AA12" s="695"/>
      <c r="AB12" s="695"/>
      <c r="AC12" s="695"/>
      <c r="AD12" s="696">
        <v>2701</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2412132</v>
      </c>
      <c r="BH12" s="658"/>
      <c r="BI12" s="658"/>
      <c r="BJ12" s="658"/>
      <c r="BK12" s="658"/>
      <c r="BL12" s="658"/>
      <c r="BM12" s="658"/>
      <c r="BN12" s="659"/>
      <c r="BO12" s="695">
        <v>40.799999999999997</v>
      </c>
      <c r="BP12" s="695"/>
      <c r="BQ12" s="695"/>
      <c r="BR12" s="695"/>
      <c r="BS12" s="696" t="s">
        <v>121</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750222</v>
      </c>
      <c r="CS12" s="658"/>
      <c r="CT12" s="658"/>
      <c r="CU12" s="658"/>
      <c r="CV12" s="658"/>
      <c r="CW12" s="658"/>
      <c r="CX12" s="658"/>
      <c r="CY12" s="659"/>
      <c r="CZ12" s="695">
        <v>2.5</v>
      </c>
      <c r="DA12" s="695"/>
      <c r="DB12" s="695"/>
      <c r="DC12" s="695"/>
      <c r="DD12" s="663" t="s">
        <v>121</v>
      </c>
      <c r="DE12" s="658"/>
      <c r="DF12" s="658"/>
      <c r="DG12" s="658"/>
      <c r="DH12" s="658"/>
      <c r="DI12" s="658"/>
      <c r="DJ12" s="658"/>
      <c r="DK12" s="658"/>
      <c r="DL12" s="658"/>
      <c r="DM12" s="658"/>
      <c r="DN12" s="658"/>
      <c r="DO12" s="658"/>
      <c r="DP12" s="659"/>
      <c r="DQ12" s="663">
        <v>232717</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2402174</v>
      </c>
      <c r="BH13" s="658"/>
      <c r="BI13" s="658"/>
      <c r="BJ13" s="658"/>
      <c r="BK13" s="658"/>
      <c r="BL13" s="658"/>
      <c r="BM13" s="658"/>
      <c r="BN13" s="659"/>
      <c r="BO13" s="695">
        <v>40.700000000000003</v>
      </c>
      <c r="BP13" s="695"/>
      <c r="BQ13" s="695"/>
      <c r="BR13" s="695"/>
      <c r="BS13" s="696" t="s">
        <v>121</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2824868</v>
      </c>
      <c r="CS13" s="658"/>
      <c r="CT13" s="658"/>
      <c r="CU13" s="658"/>
      <c r="CV13" s="658"/>
      <c r="CW13" s="658"/>
      <c r="CX13" s="658"/>
      <c r="CY13" s="659"/>
      <c r="CZ13" s="695">
        <v>9.5</v>
      </c>
      <c r="DA13" s="695"/>
      <c r="DB13" s="695"/>
      <c r="DC13" s="695"/>
      <c r="DD13" s="663">
        <v>289774</v>
      </c>
      <c r="DE13" s="658"/>
      <c r="DF13" s="658"/>
      <c r="DG13" s="658"/>
      <c r="DH13" s="658"/>
      <c r="DI13" s="658"/>
      <c r="DJ13" s="658"/>
      <c r="DK13" s="658"/>
      <c r="DL13" s="658"/>
      <c r="DM13" s="658"/>
      <c r="DN13" s="658"/>
      <c r="DO13" s="658"/>
      <c r="DP13" s="659"/>
      <c r="DQ13" s="663">
        <v>1770835</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149351</v>
      </c>
      <c r="BH14" s="658"/>
      <c r="BI14" s="658"/>
      <c r="BJ14" s="658"/>
      <c r="BK14" s="658"/>
      <c r="BL14" s="658"/>
      <c r="BM14" s="658"/>
      <c r="BN14" s="659"/>
      <c r="BO14" s="695">
        <v>2.5</v>
      </c>
      <c r="BP14" s="695"/>
      <c r="BQ14" s="695"/>
      <c r="BR14" s="695"/>
      <c r="BS14" s="696" t="s">
        <v>121</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777623</v>
      </c>
      <c r="CS14" s="658"/>
      <c r="CT14" s="658"/>
      <c r="CU14" s="658"/>
      <c r="CV14" s="658"/>
      <c r="CW14" s="658"/>
      <c r="CX14" s="658"/>
      <c r="CY14" s="659"/>
      <c r="CZ14" s="695">
        <v>2.6</v>
      </c>
      <c r="DA14" s="695"/>
      <c r="DB14" s="695"/>
      <c r="DC14" s="695"/>
      <c r="DD14" s="663">
        <v>119218</v>
      </c>
      <c r="DE14" s="658"/>
      <c r="DF14" s="658"/>
      <c r="DG14" s="658"/>
      <c r="DH14" s="658"/>
      <c r="DI14" s="658"/>
      <c r="DJ14" s="658"/>
      <c r="DK14" s="658"/>
      <c r="DL14" s="658"/>
      <c r="DM14" s="658"/>
      <c r="DN14" s="658"/>
      <c r="DO14" s="658"/>
      <c r="DP14" s="659"/>
      <c r="DQ14" s="663">
        <v>678173</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16330</v>
      </c>
      <c r="S15" s="658"/>
      <c r="T15" s="658"/>
      <c r="U15" s="658"/>
      <c r="V15" s="658"/>
      <c r="W15" s="658"/>
      <c r="X15" s="658"/>
      <c r="Y15" s="659"/>
      <c r="Z15" s="695">
        <v>0.1</v>
      </c>
      <c r="AA15" s="695"/>
      <c r="AB15" s="695"/>
      <c r="AC15" s="695"/>
      <c r="AD15" s="696">
        <v>16330</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458464</v>
      </c>
      <c r="BH15" s="658"/>
      <c r="BI15" s="658"/>
      <c r="BJ15" s="658"/>
      <c r="BK15" s="658"/>
      <c r="BL15" s="658"/>
      <c r="BM15" s="658"/>
      <c r="BN15" s="659"/>
      <c r="BO15" s="695">
        <v>7.8</v>
      </c>
      <c r="BP15" s="695"/>
      <c r="BQ15" s="695"/>
      <c r="BR15" s="695"/>
      <c r="BS15" s="696" t="s">
        <v>121</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2763380</v>
      </c>
      <c r="CS15" s="658"/>
      <c r="CT15" s="658"/>
      <c r="CU15" s="658"/>
      <c r="CV15" s="658"/>
      <c r="CW15" s="658"/>
      <c r="CX15" s="658"/>
      <c r="CY15" s="659"/>
      <c r="CZ15" s="695">
        <v>9.3000000000000007</v>
      </c>
      <c r="DA15" s="695"/>
      <c r="DB15" s="695"/>
      <c r="DC15" s="695"/>
      <c r="DD15" s="663">
        <v>1164511</v>
      </c>
      <c r="DE15" s="658"/>
      <c r="DF15" s="658"/>
      <c r="DG15" s="658"/>
      <c r="DH15" s="658"/>
      <c r="DI15" s="658"/>
      <c r="DJ15" s="658"/>
      <c r="DK15" s="658"/>
      <c r="DL15" s="658"/>
      <c r="DM15" s="658"/>
      <c r="DN15" s="658"/>
      <c r="DO15" s="658"/>
      <c r="DP15" s="659"/>
      <c r="DQ15" s="663">
        <v>1501584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120323</v>
      </c>
      <c r="S16" s="658"/>
      <c r="T16" s="658"/>
      <c r="U16" s="658"/>
      <c r="V16" s="658"/>
      <c r="W16" s="658"/>
      <c r="X16" s="658"/>
      <c r="Y16" s="659"/>
      <c r="Z16" s="695">
        <v>0.4</v>
      </c>
      <c r="AA16" s="695"/>
      <c r="AB16" s="695"/>
      <c r="AC16" s="695"/>
      <c r="AD16" s="696">
        <v>120323</v>
      </c>
      <c r="AE16" s="696"/>
      <c r="AF16" s="696"/>
      <c r="AG16" s="696"/>
      <c r="AH16" s="696"/>
      <c r="AI16" s="696"/>
      <c r="AJ16" s="696"/>
      <c r="AK16" s="696"/>
      <c r="AL16" s="660">
        <v>0.9</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98664</v>
      </c>
      <c r="CS16" s="658"/>
      <c r="CT16" s="658"/>
      <c r="CU16" s="658"/>
      <c r="CV16" s="658"/>
      <c r="CW16" s="658"/>
      <c r="CX16" s="658"/>
      <c r="CY16" s="659"/>
      <c r="CZ16" s="695">
        <v>0.3</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292113</v>
      </c>
      <c r="S17" s="658"/>
      <c r="T17" s="658"/>
      <c r="U17" s="658"/>
      <c r="V17" s="658"/>
      <c r="W17" s="658"/>
      <c r="X17" s="658"/>
      <c r="Y17" s="659"/>
      <c r="Z17" s="695">
        <v>0.9</v>
      </c>
      <c r="AA17" s="695"/>
      <c r="AB17" s="695"/>
      <c r="AC17" s="695"/>
      <c r="AD17" s="696">
        <v>292113</v>
      </c>
      <c r="AE17" s="696"/>
      <c r="AF17" s="696"/>
      <c r="AG17" s="696"/>
      <c r="AH17" s="696"/>
      <c r="AI17" s="696"/>
      <c r="AJ17" s="696"/>
      <c r="AK17" s="696"/>
      <c r="AL17" s="660">
        <v>2.2999999999999998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1653276</v>
      </c>
      <c r="CS17" s="658"/>
      <c r="CT17" s="658"/>
      <c r="CU17" s="658"/>
      <c r="CV17" s="658"/>
      <c r="CW17" s="658"/>
      <c r="CX17" s="658"/>
      <c r="CY17" s="659"/>
      <c r="CZ17" s="695">
        <v>5.6</v>
      </c>
      <c r="DA17" s="695"/>
      <c r="DB17" s="695"/>
      <c r="DC17" s="695"/>
      <c r="DD17" s="663" t="s">
        <v>121</v>
      </c>
      <c r="DE17" s="658"/>
      <c r="DF17" s="658"/>
      <c r="DG17" s="658"/>
      <c r="DH17" s="658"/>
      <c r="DI17" s="658"/>
      <c r="DJ17" s="658"/>
      <c r="DK17" s="658"/>
      <c r="DL17" s="658"/>
      <c r="DM17" s="658"/>
      <c r="DN17" s="658"/>
      <c r="DO17" s="658"/>
      <c r="DP17" s="659"/>
      <c r="DQ17" s="663">
        <v>1525009</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73538</v>
      </c>
      <c r="S18" s="658"/>
      <c r="T18" s="658"/>
      <c r="U18" s="658"/>
      <c r="V18" s="658"/>
      <c r="W18" s="658"/>
      <c r="X18" s="658"/>
      <c r="Y18" s="659"/>
      <c r="Z18" s="695">
        <v>0.2</v>
      </c>
      <c r="AA18" s="695"/>
      <c r="AB18" s="695"/>
      <c r="AC18" s="695"/>
      <c r="AD18" s="696">
        <v>73538</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v>101968</v>
      </c>
      <c r="CS18" s="658"/>
      <c r="CT18" s="658"/>
      <c r="CU18" s="658"/>
      <c r="CV18" s="658"/>
      <c r="CW18" s="658"/>
      <c r="CX18" s="658"/>
      <c r="CY18" s="659"/>
      <c r="CZ18" s="695">
        <v>0.3</v>
      </c>
      <c r="DA18" s="695"/>
      <c r="DB18" s="695"/>
      <c r="DC18" s="695"/>
      <c r="DD18" s="663" t="s">
        <v>121</v>
      </c>
      <c r="DE18" s="658"/>
      <c r="DF18" s="658"/>
      <c r="DG18" s="658"/>
      <c r="DH18" s="658"/>
      <c r="DI18" s="658"/>
      <c r="DJ18" s="658"/>
      <c r="DK18" s="658"/>
      <c r="DL18" s="658"/>
      <c r="DM18" s="658"/>
      <c r="DN18" s="658"/>
      <c r="DO18" s="658"/>
      <c r="DP18" s="659"/>
      <c r="DQ18" s="663">
        <v>71991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218551</v>
      </c>
      <c r="S19" s="658"/>
      <c r="T19" s="658"/>
      <c r="U19" s="658"/>
      <c r="V19" s="658"/>
      <c r="W19" s="658"/>
      <c r="X19" s="658"/>
      <c r="Y19" s="659"/>
      <c r="Z19" s="695">
        <v>0.7</v>
      </c>
      <c r="AA19" s="695"/>
      <c r="AB19" s="695"/>
      <c r="AC19" s="695"/>
      <c r="AD19" s="696">
        <v>218551</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485800</v>
      </c>
      <c r="BH19" s="658"/>
      <c r="BI19" s="658"/>
      <c r="BJ19" s="658"/>
      <c r="BK19" s="658"/>
      <c r="BL19" s="658"/>
      <c r="BM19" s="658"/>
      <c r="BN19" s="659"/>
      <c r="BO19" s="695">
        <v>8.1999999999999993</v>
      </c>
      <c r="BP19" s="695"/>
      <c r="BQ19" s="695"/>
      <c r="BR19" s="695"/>
      <c r="BS19" s="696" t="s">
        <v>121</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24</v>
      </c>
      <c r="S20" s="658"/>
      <c r="T20" s="658"/>
      <c r="U20" s="658"/>
      <c r="V20" s="658"/>
      <c r="W20" s="658"/>
      <c r="X20" s="658"/>
      <c r="Y20" s="659"/>
      <c r="Z20" s="695">
        <v>0</v>
      </c>
      <c r="AA20" s="695"/>
      <c r="AB20" s="695"/>
      <c r="AC20" s="695"/>
      <c r="AD20" s="696">
        <v>24</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485800</v>
      </c>
      <c r="BH20" s="658"/>
      <c r="BI20" s="658"/>
      <c r="BJ20" s="658"/>
      <c r="BK20" s="658"/>
      <c r="BL20" s="658"/>
      <c r="BM20" s="658"/>
      <c r="BN20" s="659"/>
      <c r="BO20" s="695">
        <v>8.1999999999999993</v>
      </c>
      <c r="BP20" s="695"/>
      <c r="BQ20" s="695"/>
      <c r="BR20" s="695"/>
      <c r="BS20" s="696" t="s">
        <v>121</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29665963</v>
      </c>
      <c r="CS20" s="658"/>
      <c r="CT20" s="658"/>
      <c r="CU20" s="658"/>
      <c r="CV20" s="658"/>
      <c r="CW20" s="658"/>
      <c r="CX20" s="658"/>
      <c r="CY20" s="659"/>
      <c r="CZ20" s="695">
        <v>100</v>
      </c>
      <c r="DA20" s="695"/>
      <c r="DB20" s="695"/>
      <c r="DC20" s="695"/>
      <c r="DD20" s="663">
        <v>2270452</v>
      </c>
      <c r="DE20" s="658"/>
      <c r="DF20" s="658"/>
      <c r="DG20" s="658"/>
      <c r="DH20" s="658"/>
      <c r="DI20" s="658"/>
      <c r="DJ20" s="658"/>
      <c r="DK20" s="658"/>
      <c r="DL20" s="658"/>
      <c r="DM20" s="658"/>
      <c r="DN20" s="658"/>
      <c r="DO20" s="658"/>
      <c r="DP20" s="659"/>
      <c r="DQ20" s="663">
        <v>16307759</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6235286</v>
      </c>
      <c r="S21" s="658"/>
      <c r="T21" s="658"/>
      <c r="U21" s="658"/>
      <c r="V21" s="658"/>
      <c r="W21" s="658"/>
      <c r="X21" s="658"/>
      <c r="Y21" s="659"/>
      <c r="Z21" s="695">
        <v>20.2</v>
      </c>
      <c r="AA21" s="695"/>
      <c r="AB21" s="695"/>
      <c r="AC21" s="695"/>
      <c r="AD21" s="696">
        <v>5480004</v>
      </c>
      <c r="AE21" s="696"/>
      <c r="AF21" s="696"/>
      <c r="AG21" s="696"/>
      <c r="AH21" s="696"/>
      <c r="AI21" s="696"/>
      <c r="AJ21" s="696"/>
      <c r="AK21" s="696"/>
      <c r="AL21" s="660">
        <v>42.3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5480004</v>
      </c>
      <c r="S22" s="658"/>
      <c r="T22" s="658"/>
      <c r="U22" s="658"/>
      <c r="V22" s="658"/>
      <c r="W22" s="658"/>
      <c r="X22" s="658"/>
      <c r="Y22" s="659"/>
      <c r="Z22" s="695">
        <v>17.7</v>
      </c>
      <c r="AA22" s="695"/>
      <c r="AB22" s="695"/>
      <c r="AC22" s="695"/>
      <c r="AD22" s="696">
        <v>5480004</v>
      </c>
      <c r="AE22" s="696"/>
      <c r="AF22" s="696"/>
      <c r="AG22" s="696"/>
      <c r="AH22" s="696"/>
      <c r="AI22" s="696"/>
      <c r="AJ22" s="696"/>
      <c r="AK22" s="696"/>
      <c r="AL22" s="660">
        <v>42.3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538618</v>
      </c>
      <c r="S23" s="658"/>
      <c r="T23" s="658"/>
      <c r="U23" s="658"/>
      <c r="V23" s="658"/>
      <c r="W23" s="658"/>
      <c r="X23" s="658"/>
      <c r="Y23" s="659"/>
      <c r="Z23" s="695">
        <v>1.7</v>
      </c>
      <c r="AA23" s="695"/>
      <c r="AB23" s="695"/>
      <c r="AC23" s="695"/>
      <c r="AD23" s="696" t="s">
        <v>121</v>
      </c>
      <c r="AE23" s="696"/>
      <c r="AF23" s="696"/>
      <c r="AG23" s="696"/>
      <c r="AH23" s="696"/>
      <c r="AI23" s="696"/>
      <c r="AJ23" s="696"/>
      <c r="AK23" s="696"/>
      <c r="AL23" s="660" t="s">
        <v>121</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485800</v>
      </c>
      <c r="BH23" s="658"/>
      <c r="BI23" s="658"/>
      <c r="BJ23" s="658"/>
      <c r="BK23" s="658"/>
      <c r="BL23" s="658"/>
      <c r="BM23" s="658"/>
      <c r="BN23" s="659"/>
      <c r="BO23" s="695">
        <v>8.1999999999999993</v>
      </c>
      <c r="BP23" s="695"/>
      <c r="BQ23" s="695"/>
      <c r="BR23" s="695"/>
      <c r="BS23" s="696" t="s">
        <v>121</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216664</v>
      </c>
      <c r="S24" s="658"/>
      <c r="T24" s="658"/>
      <c r="U24" s="658"/>
      <c r="V24" s="658"/>
      <c r="W24" s="658"/>
      <c r="X24" s="658"/>
      <c r="Y24" s="659"/>
      <c r="Z24" s="695">
        <v>0.7</v>
      </c>
      <c r="AA24" s="695"/>
      <c r="AB24" s="695"/>
      <c r="AC24" s="695"/>
      <c r="AD24" s="696" t="s">
        <v>121</v>
      </c>
      <c r="AE24" s="696"/>
      <c r="AF24" s="696"/>
      <c r="AG24" s="696"/>
      <c r="AH24" s="696"/>
      <c r="AI24" s="696"/>
      <c r="AJ24" s="696"/>
      <c r="AK24" s="696"/>
      <c r="AL24" s="660" t="s">
        <v>121</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12055129</v>
      </c>
      <c r="CS24" s="713"/>
      <c r="CT24" s="713"/>
      <c r="CU24" s="713"/>
      <c r="CV24" s="713"/>
      <c r="CW24" s="713"/>
      <c r="CX24" s="713"/>
      <c r="CY24" s="738"/>
      <c r="CZ24" s="739">
        <v>40.6</v>
      </c>
      <c r="DA24" s="721"/>
      <c r="DB24" s="721"/>
      <c r="DC24" s="741"/>
      <c r="DD24" s="737">
        <v>7135331</v>
      </c>
      <c r="DE24" s="713"/>
      <c r="DF24" s="713"/>
      <c r="DG24" s="713"/>
      <c r="DH24" s="713"/>
      <c r="DI24" s="713"/>
      <c r="DJ24" s="713"/>
      <c r="DK24" s="738"/>
      <c r="DL24" s="737">
        <v>6536457</v>
      </c>
      <c r="DM24" s="713"/>
      <c r="DN24" s="713"/>
      <c r="DO24" s="713"/>
      <c r="DP24" s="713"/>
      <c r="DQ24" s="713"/>
      <c r="DR24" s="713"/>
      <c r="DS24" s="713"/>
      <c r="DT24" s="713"/>
      <c r="DU24" s="713"/>
      <c r="DV24" s="738"/>
      <c r="DW24" s="739">
        <v>50.3</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14116372</v>
      </c>
      <c r="S25" s="658"/>
      <c r="T25" s="658"/>
      <c r="U25" s="658"/>
      <c r="V25" s="658"/>
      <c r="W25" s="658"/>
      <c r="X25" s="658"/>
      <c r="Y25" s="659"/>
      <c r="Z25" s="695">
        <v>45.7</v>
      </c>
      <c r="AA25" s="695"/>
      <c r="AB25" s="695"/>
      <c r="AC25" s="695"/>
      <c r="AD25" s="696">
        <v>12875290</v>
      </c>
      <c r="AE25" s="696"/>
      <c r="AF25" s="696"/>
      <c r="AG25" s="696"/>
      <c r="AH25" s="696"/>
      <c r="AI25" s="696"/>
      <c r="AJ25" s="696"/>
      <c r="AK25" s="696"/>
      <c r="AL25" s="660">
        <v>99.3</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3777023</v>
      </c>
      <c r="CS25" s="670"/>
      <c r="CT25" s="670"/>
      <c r="CU25" s="670"/>
      <c r="CV25" s="670"/>
      <c r="CW25" s="670"/>
      <c r="CX25" s="670"/>
      <c r="CY25" s="671"/>
      <c r="CZ25" s="660">
        <v>12.7</v>
      </c>
      <c r="DA25" s="672"/>
      <c r="DB25" s="672"/>
      <c r="DC25" s="673"/>
      <c r="DD25" s="663">
        <v>3448608</v>
      </c>
      <c r="DE25" s="670"/>
      <c r="DF25" s="670"/>
      <c r="DG25" s="670"/>
      <c r="DH25" s="670"/>
      <c r="DI25" s="670"/>
      <c r="DJ25" s="670"/>
      <c r="DK25" s="671"/>
      <c r="DL25" s="663">
        <v>3394231</v>
      </c>
      <c r="DM25" s="670"/>
      <c r="DN25" s="670"/>
      <c r="DO25" s="670"/>
      <c r="DP25" s="670"/>
      <c r="DQ25" s="670"/>
      <c r="DR25" s="670"/>
      <c r="DS25" s="670"/>
      <c r="DT25" s="670"/>
      <c r="DU25" s="670"/>
      <c r="DV25" s="671"/>
      <c r="DW25" s="660">
        <v>26.1</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5730</v>
      </c>
      <c r="S26" s="658"/>
      <c r="T26" s="658"/>
      <c r="U26" s="658"/>
      <c r="V26" s="658"/>
      <c r="W26" s="658"/>
      <c r="X26" s="658"/>
      <c r="Y26" s="659"/>
      <c r="Z26" s="695">
        <v>0</v>
      </c>
      <c r="AA26" s="695"/>
      <c r="AB26" s="695"/>
      <c r="AC26" s="695"/>
      <c r="AD26" s="696">
        <v>5730</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2331530</v>
      </c>
      <c r="CS26" s="658"/>
      <c r="CT26" s="658"/>
      <c r="CU26" s="658"/>
      <c r="CV26" s="658"/>
      <c r="CW26" s="658"/>
      <c r="CX26" s="658"/>
      <c r="CY26" s="659"/>
      <c r="CZ26" s="660">
        <v>7.9</v>
      </c>
      <c r="DA26" s="672"/>
      <c r="DB26" s="672"/>
      <c r="DC26" s="673"/>
      <c r="DD26" s="663">
        <v>2116072</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65799</v>
      </c>
      <c r="S27" s="658"/>
      <c r="T27" s="658"/>
      <c r="U27" s="658"/>
      <c r="V27" s="658"/>
      <c r="W27" s="658"/>
      <c r="X27" s="658"/>
      <c r="Y27" s="659"/>
      <c r="Z27" s="695">
        <v>0.2</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5908356</v>
      </c>
      <c r="BH27" s="658"/>
      <c r="BI27" s="658"/>
      <c r="BJ27" s="658"/>
      <c r="BK27" s="658"/>
      <c r="BL27" s="658"/>
      <c r="BM27" s="658"/>
      <c r="BN27" s="659"/>
      <c r="BO27" s="695">
        <v>100</v>
      </c>
      <c r="BP27" s="695"/>
      <c r="BQ27" s="695"/>
      <c r="BR27" s="695"/>
      <c r="BS27" s="696">
        <v>43876</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6624830</v>
      </c>
      <c r="CS27" s="670"/>
      <c r="CT27" s="670"/>
      <c r="CU27" s="670"/>
      <c r="CV27" s="670"/>
      <c r="CW27" s="670"/>
      <c r="CX27" s="670"/>
      <c r="CY27" s="671"/>
      <c r="CZ27" s="660">
        <v>22.3</v>
      </c>
      <c r="DA27" s="672"/>
      <c r="DB27" s="672"/>
      <c r="DC27" s="673"/>
      <c r="DD27" s="663">
        <v>2161714</v>
      </c>
      <c r="DE27" s="670"/>
      <c r="DF27" s="670"/>
      <c r="DG27" s="670"/>
      <c r="DH27" s="670"/>
      <c r="DI27" s="670"/>
      <c r="DJ27" s="670"/>
      <c r="DK27" s="671"/>
      <c r="DL27" s="663">
        <v>1617217</v>
      </c>
      <c r="DM27" s="670"/>
      <c r="DN27" s="670"/>
      <c r="DO27" s="670"/>
      <c r="DP27" s="670"/>
      <c r="DQ27" s="670"/>
      <c r="DR27" s="670"/>
      <c r="DS27" s="670"/>
      <c r="DT27" s="670"/>
      <c r="DU27" s="670"/>
      <c r="DV27" s="671"/>
      <c r="DW27" s="660">
        <v>12.4</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303983</v>
      </c>
      <c r="S28" s="658"/>
      <c r="T28" s="658"/>
      <c r="U28" s="658"/>
      <c r="V28" s="658"/>
      <c r="W28" s="658"/>
      <c r="X28" s="658"/>
      <c r="Y28" s="659"/>
      <c r="Z28" s="695">
        <v>1</v>
      </c>
      <c r="AA28" s="695"/>
      <c r="AB28" s="695"/>
      <c r="AC28" s="695"/>
      <c r="AD28" s="696">
        <v>27833</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1653276</v>
      </c>
      <c r="CS28" s="658"/>
      <c r="CT28" s="658"/>
      <c r="CU28" s="658"/>
      <c r="CV28" s="658"/>
      <c r="CW28" s="658"/>
      <c r="CX28" s="658"/>
      <c r="CY28" s="659"/>
      <c r="CZ28" s="660">
        <v>5.6</v>
      </c>
      <c r="DA28" s="672"/>
      <c r="DB28" s="672"/>
      <c r="DC28" s="673"/>
      <c r="DD28" s="663">
        <v>1525009</v>
      </c>
      <c r="DE28" s="658"/>
      <c r="DF28" s="658"/>
      <c r="DG28" s="658"/>
      <c r="DH28" s="658"/>
      <c r="DI28" s="658"/>
      <c r="DJ28" s="658"/>
      <c r="DK28" s="659"/>
      <c r="DL28" s="663">
        <v>1525009</v>
      </c>
      <c r="DM28" s="658"/>
      <c r="DN28" s="658"/>
      <c r="DO28" s="658"/>
      <c r="DP28" s="658"/>
      <c r="DQ28" s="658"/>
      <c r="DR28" s="658"/>
      <c r="DS28" s="658"/>
      <c r="DT28" s="658"/>
      <c r="DU28" s="658"/>
      <c r="DV28" s="659"/>
      <c r="DW28" s="660">
        <v>11.7</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93014</v>
      </c>
      <c r="S29" s="658"/>
      <c r="T29" s="658"/>
      <c r="U29" s="658"/>
      <c r="V29" s="658"/>
      <c r="W29" s="658"/>
      <c r="X29" s="658"/>
      <c r="Y29" s="659"/>
      <c r="Z29" s="695">
        <v>0.3</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1653253</v>
      </c>
      <c r="CS29" s="670"/>
      <c r="CT29" s="670"/>
      <c r="CU29" s="670"/>
      <c r="CV29" s="670"/>
      <c r="CW29" s="670"/>
      <c r="CX29" s="670"/>
      <c r="CY29" s="671"/>
      <c r="CZ29" s="660">
        <v>5.6</v>
      </c>
      <c r="DA29" s="672"/>
      <c r="DB29" s="672"/>
      <c r="DC29" s="673"/>
      <c r="DD29" s="663">
        <v>1524986</v>
      </c>
      <c r="DE29" s="670"/>
      <c r="DF29" s="670"/>
      <c r="DG29" s="670"/>
      <c r="DH29" s="670"/>
      <c r="DI29" s="670"/>
      <c r="DJ29" s="670"/>
      <c r="DK29" s="671"/>
      <c r="DL29" s="663">
        <v>1524986</v>
      </c>
      <c r="DM29" s="670"/>
      <c r="DN29" s="670"/>
      <c r="DO29" s="670"/>
      <c r="DP29" s="670"/>
      <c r="DQ29" s="670"/>
      <c r="DR29" s="670"/>
      <c r="DS29" s="670"/>
      <c r="DT29" s="670"/>
      <c r="DU29" s="670"/>
      <c r="DV29" s="671"/>
      <c r="DW29" s="660">
        <v>11.7</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5202290</v>
      </c>
      <c r="S30" s="658"/>
      <c r="T30" s="658"/>
      <c r="U30" s="658"/>
      <c r="V30" s="658"/>
      <c r="W30" s="658"/>
      <c r="X30" s="658"/>
      <c r="Y30" s="659"/>
      <c r="Z30" s="695">
        <v>16.8</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1590318</v>
      </c>
      <c r="CS30" s="658"/>
      <c r="CT30" s="658"/>
      <c r="CU30" s="658"/>
      <c r="CV30" s="658"/>
      <c r="CW30" s="658"/>
      <c r="CX30" s="658"/>
      <c r="CY30" s="659"/>
      <c r="CZ30" s="660">
        <v>5.4</v>
      </c>
      <c r="DA30" s="672"/>
      <c r="DB30" s="672"/>
      <c r="DC30" s="673"/>
      <c r="DD30" s="663">
        <v>1469476</v>
      </c>
      <c r="DE30" s="658"/>
      <c r="DF30" s="658"/>
      <c r="DG30" s="658"/>
      <c r="DH30" s="658"/>
      <c r="DI30" s="658"/>
      <c r="DJ30" s="658"/>
      <c r="DK30" s="659"/>
      <c r="DL30" s="663">
        <v>1469476</v>
      </c>
      <c r="DM30" s="658"/>
      <c r="DN30" s="658"/>
      <c r="DO30" s="658"/>
      <c r="DP30" s="658"/>
      <c r="DQ30" s="658"/>
      <c r="DR30" s="658"/>
      <c r="DS30" s="658"/>
      <c r="DT30" s="658"/>
      <c r="DU30" s="658"/>
      <c r="DV30" s="659"/>
      <c r="DW30" s="660">
        <v>11.3</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99.2</v>
      </c>
      <c r="BH31" s="720"/>
      <c r="BI31" s="720"/>
      <c r="BJ31" s="720"/>
      <c r="BK31" s="720"/>
      <c r="BL31" s="720"/>
      <c r="BM31" s="721">
        <v>97.5</v>
      </c>
      <c r="BN31" s="720"/>
      <c r="BO31" s="720"/>
      <c r="BP31" s="720"/>
      <c r="BQ31" s="722"/>
      <c r="BR31" s="719">
        <v>99.1</v>
      </c>
      <c r="BS31" s="720"/>
      <c r="BT31" s="720"/>
      <c r="BU31" s="720"/>
      <c r="BV31" s="720"/>
      <c r="BW31" s="720"/>
      <c r="BX31" s="721">
        <v>97.4</v>
      </c>
      <c r="BY31" s="720"/>
      <c r="BZ31" s="720"/>
      <c r="CA31" s="720"/>
      <c r="CB31" s="722"/>
      <c r="CD31" s="678"/>
      <c r="CE31" s="679"/>
      <c r="CF31" s="654" t="s">
        <v>300</v>
      </c>
      <c r="CG31" s="655"/>
      <c r="CH31" s="655"/>
      <c r="CI31" s="655"/>
      <c r="CJ31" s="655"/>
      <c r="CK31" s="655"/>
      <c r="CL31" s="655"/>
      <c r="CM31" s="655"/>
      <c r="CN31" s="655"/>
      <c r="CO31" s="655"/>
      <c r="CP31" s="655"/>
      <c r="CQ31" s="656"/>
      <c r="CR31" s="657">
        <v>62935</v>
      </c>
      <c r="CS31" s="670"/>
      <c r="CT31" s="670"/>
      <c r="CU31" s="670"/>
      <c r="CV31" s="670"/>
      <c r="CW31" s="670"/>
      <c r="CX31" s="670"/>
      <c r="CY31" s="671"/>
      <c r="CZ31" s="660">
        <v>0.2</v>
      </c>
      <c r="DA31" s="672"/>
      <c r="DB31" s="672"/>
      <c r="DC31" s="673"/>
      <c r="DD31" s="663">
        <v>55510</v>
      </c>
      <c r="DE31" s="670"/>
      <c r="DF31" s="670"/>
      <c r="DG31" s="670"/>
      <c r="DH31" s="670"/>
      <c r="DI31" s="670"/>
      <c r="DJ31" s="670"/>
      <c r="DK31" s="671"/>
      <c r="DL31" s="663">
        <v>55510</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1599394</v>
      </c>
      <c r="S32" s="658"/>
      <c r="T32" s="658"/>
      <c r="U32" s="658"/>
      <c r="V32" s="658"/>
      <c r="W32" s="658"/>
      <c r="X32" s="658"/>
      <c r="Y32" s="659"/>
      <c r="Z32" s="695">
        <v>5.2</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302</v>
      </c>
      <c r="AX32" s="654" t="s">
        <v>303</v>
      </c>
      <c r="AY32" s="655"/>
      <c r="AZ32" s="655"/>
      <c r="BA32" s="655"/>
      <c r="BB32" s="655"/>
      <c r="BC32" s="655"/>
      <c r="BD32" s="655"/>
      <c r="BE32" s="655"/>
      <c r="BF32" s="656"/>
      <c r="BG32" s="723">
        <v>99.1</v>
      </c>
      <c r="BH32" s="670"/>
      <c r="BI32" s="670"/>
      <c r="BJ32" s="670"/>
      <c r="BK32" s="670"/>
      <c r="BL32" s="670"/>
      <c r="BM32" s="661">
        <v>97</v>
      </c>
      <c r="BN32" s="670"/>
      <c r="BO32" s="670"/>
      <c r="BP32" s="670"/>
      <c r="BQ32" s="693"/>
      <c r="BR32" s="723">
        <v>98.7</v>
      </c>
      <c r="BS32" s="670"/>
      <c r="BT32" s="670"/>
      <c r="BU32" s="670"/>
      <c r="BV32" s="670"/>
      <c r="BW32" s="670"/>
      <c r="BX32" s="661">
        <v>97</v>
      </c>
      <c r="BY32" s="670"/>
      <c r="BZ32" s="670"/>
      <c r="CA32" s="670"/>
      <c r="CB32" s="693"/>
      <c r="CD32" s="680"/>
      <c r="CE32" s="681"/>
      <c r="CF32" s="654" t="s">
        <v>304</v>
      </c>
      <c r="CG32" s="655"/>
      <c r="CH32" s="655"/>
      <c r="CI32" s="655"/>
      <c r="CJ32" s="655"/>
      <c r="CK32" s="655"/>
      <c r="CL32" s="655"/>
      <c r="CM32" s="655"/>
      <c r="CN32" s="655"/>
      <c r="CO32" s="655"/>
      <c r="CP32" s="655"/>
      <c r="CQ32" s="656"/>
      <c r="CR32" s="657">
        <v>23</v>
      </c>
      <c r="CS32" s="658"/>
      <c r="CT32" s="658"/>
      <c r="CU32" s="658"/>
      <c r="CV32" s="658"/>
      <c r="CW32" s="658"/>
      <c r="CX32" s="658"/>
      <c r="CY32" s="659"/>
      <c r="CZ32" s="660">
        <v>0</v>
      </c>
      <c r="DA32" s="672"/>
      <c r="DB32" s="672"/>
      <c r="DC32" s="673"/>
      <c r="DD32" s="663">
        <v>23</v>
      </c>
      <c r="DE32" s="658"/>
      <c r="DF32" s="658"/>
      <c r="DG32" s="658"/>
      <c r="DH32" s="658"/>
      <c r="DI32" s="658"/>
      <c r="DJ32" s="658"/>
      <c r="DK32" s="659"/>
      <c r="DL32" s="663">
        <v>23</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74481</v>
      </c>
      <c r="S33" s="658"/>
      <c r="T33" s="658"/>
      <c r="U33" s="658"/>
      <c r="V33" s="658"/>
      <c r="W33" s="658"/>
      <c r="X33" s="658"/>
      <c r="Y33" s="659"/>
      <c r="Z33" s="695">
        <v>0.2</v>
      </c>
      <c r="AA33" s="695"/>
      <c r="AB33" s="695"/>
      <c r="AC33" s="695"/>
      <c r="AD33" s="696">
        <v>37896</v>
      </c>
      <c r="AE33" s="696"/>
      <c r="AF33" s="696"/>
      <c r="AG33" s="696"/>
      <c r="AH33" s="696"/>
      <c r="AI33" s="696"/>
      <c r="AJ33" s="696"/>
      <c r="AK33" s="696"/>
      <c r="AL33" s="660">
        <v>0.3</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99.3</v>
      </c>
      <c r="BH33" s="642"/>
      <c r="BI33" s="642"/>
      <c r="BJ33" s="642"/>
      <c r="BK33" s="642"/>
      <c r="BL33" s="642"/>
      <c r="BM33" s="688">
        <v>97.7</v>
      </c>
      <c r="BN33" s="642"/>
      <c r="BO33" s="642"/>
      <c r="BP33" s="642"/>
      <c r="BQ33" s="705"/>
      <c r="BR33" s="718">
        <v>99.3</v>
      </c>
      <c r="BS33" s="642"/>
      <c r="BT33" s="642"/>
      <c r="BU33" s="642"/>
      <c r="BV33" s="642"/>
      <c r="BW33" s="642"/>
      <c r="BX33" s="688">
        <v>97.5</v>
      </c>
      <c r="BY33" s="642"/>
      <c r="BZ33" s="642"/>
      <c r="CA33" s="642"/>
      <c r="CB33" s="705"/>
      <c r="CD33" s="654" t="s">
        <v>307</v>
      </c>
      <c r="CE33" s="655"/>
      <c r="CF33" s="655"/>
      <c r="CG33" s="655"/>
      <c r="CH33" s="655"/>
      <c r="CI33" s="655"/>
      <c r="CJ33" s="655"/>
      <c r="CK33" s="655"/>
      <c r="CL33" s="655"/>
      <c r="CM33" s="655"/>
      <c r="CN33" s="655"/>
      <c r="CO33" s="655"/>
      <c r="CP33" s="655"/>
      <c r="CQ33" s="656"/>
      <c r="CR33" s="657">
        <v>15241718</v>
      </c>
      <c r="CS33" s="670"/>
      <c r="CT33" s="670"/>
      <c r="CU33" s="670"/>
      <c r="CV33" s="670"/>
      <c r="CW33" s="670"/>
      <c r="CX33" s="670"/>
      <c r="CY33" s="671"/>
      <c r="CZ33" s="660">
        <v>51.4</v>
      </c>
      <c r="DA33" s="672"/>
      <c r="DB33" s="672"/>
      <c r="DC33" s="673"/>
      <c r="DD33" s="663">
        <v>9095671</v>
      </c>
      <c r="DE33" s="670"/>
      <c r="DF33" s="670"/>
      <c r="DG33" s="670"/>
      <c r="DH33" s="670"/>
      <c r="DI33" s="670"/>
      <c r="DJ33" s="670"/>
      <c r="DK33" s="671"/>
      <c r="DL33" s="663">
        <v>6272322</v>
      </c>
      <c r="DM33" s="670"/>
      <c r="DN33" s="670"/>
      <c r="DO33" s="670"/>
      <c r="DP33" s="670"/>
      <c r="DQ33" s="670"/>
      <c r="DR33" s="670"/>
      <c r="DS33" s="670"/>
      <c r="DT33" s="670"/>
      <c r="DU33" s="670"/>
      <c r="DV33" s="671"/>
      <c r="DW33" s="660">
        <v>48.2</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1096953</v>
      </c>
      <c r="S34" s="658"/>
      <c r="T34" s="658"/>
      <c r="U34" s="658"/>
      <c r="V34" s="658"/>
      <c r="W34" s="658"/>
      <c r="X34" s="658"/>
      <c r="Y34" s="659"/>
      <c r="Z34" s="695">
        <v>3.6</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3958183</v>
      </c>
      <c r="CS34" s="658"/>
      <c r="CT34" s="658"/>
      <c r="CU34" s="658"/>
      <c r="CV34" s="658"/>
      <c r="CW34" s="658"/>
      <c r="CX34" s="658"/>
      <c r="CY34" s="659"/>
      <c r="CZ34" s="660">
        <v>13.3</v>
      </c>
      <c r="DA34" s="672"/>
      <c r="DB34" s="672"/>
      <c r="DC34" s="673"/>
      <c r="DD34" s="663">
        <v>3245629</v>
      </c>
      <c r="DE34" s="658"/>
      <c r="DF34" s="658"/>
      <c r="DG34" s="658"/>
      <c r="DH34" s="658"/>
      <c r="DI34" s="658"/>
      <c r="DJ34" s="658"/>
      <c r="DK34" s="659"/>
      <c r="DL34" s="663">
        <v>2228373</v>
      </c>
      <c r="DM34" s="658"/>
      <c r="DN34" s="658"/>
      <c r="DO34" s="658"/>
      <c r="DP34" s="658"/>
      <c r="DQ34" s="658"/>
      <c r="DR34" s="658"/>
      <c r="DS34" s="658"/>
      <c r="DT34" s="658"/>
      <c r="DU34" s="658"/>
      <c r="DV34" s="659"/>
      <c r="DW34" s="660">
        <v>17.100000000000001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4500602</v>
      </c>
      <c r="S35" s="658"/>
      <c r="T35" s="658"/>
      <c r="U35" s="658"/>
      <c r="V35" s="658"/>
      <c r="W35" s="658"/>
      <c r="X35" s="658"/>
      <c r="Y35" s="659"/>
      <c r="Z35" s="695">
        <v>14.6</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119157</v>
      </c>
      <c r="CS35" s="670"/>
      <c r="CT35" s="670"/>
      <c r="CU35" s="670"/>
      <c r="CV35" s="670"/>
      <c r="CW35" s="670"/>
      <c r="CX35" s="670"/>
      <c r="CY35" s="671"/>
      <c r="CZ35" s="660">
        <v>0.4</v>
      </c>
      <c r="DA35" s="672"/>
      <c r="DB35" s="672"/>
      <c r="DC35" s="673"/>
      <c r="DD35" s="663">
        <v>100397</v>
      </c>
      <c r="DE35" s="670"/>
      <c r="DF35" s="670"/>
      <c r="DG35" s="670"/>
      <c r="DH35" s="670"/>
      <c r="DI35" s="670"/>
      <c r="DJ35" s="670"/>
      <c r="DK35" s="671"/>
      <c r="DL35" s="663">
        <v>100397</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970026</v>
      </c>
      <c r="S36" s="658"/>
      <c r="T36" s="658"/>
      <c r="U36" s="658"/>
      <c r="V36" s="658"/>
      <c r="W36" s="658"/>
      <c r="X36" s="658"/>
      <c r="Y36" s="659"/>
      <c r="Z36" s="695">
        <v>3.1</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4361765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22131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3163573</v>
      </c>
      <c r="CS36" s="658"/>
      <c r="CT36" s="658"/>
      <c r="CU36" s="658"/>
      <c r="CV36" s="658"/>
      <c r="CW36" s="658"/>
      <c r="CX36" s="658"/>
      <c r="CY36" s="659"/>
      <c r="CZ36" s="660">
        <v>10.7</v>
      </c>
      <c r="DA36" s="672"/>
      <c r="DB36" s="672"/>
      <c r="DC36" s="673"/>
      <c r="DD36" s="663">
        <v>2935076</v>
      </c>
      <c r="DE36" s="658"/>
      <c r="DF36" s="658"/>
      <c r="DG36" s="658"/>
      <c r="DH36" s="658"/>
      <c r="DI36" s="658"/>
      <c r="DJ36" s="658"/>
      <c r="DK36" s="659"/>
      <c r="DL36" s="663">
        <v>1993176</v>
      </c>
      <c r="DM36" s="658"/>
      <c r="DN36" s="658"/>
      <c r="DO36" s="658"/>
      <c r="DP36" s="658"/>
      <c r="DQ36" s="658"/>
      <c r="DR36" s="658"/>
      <c r="DS36" s="658"/>
      <c r="DT36" s="658"/>
      <c r="DU36" s="658"/>
      <c r="DV36" s="659"/>
      <c r="DW36" s="660">
        <v>15.3</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1026751</v>
      </c>
      <c r="S37" s="658"/>
      <c r="T37" s="658"/>
      <c r="U37" s="658"/>
      <c r="V37" s="658"/>
      <c r="W37" s="658"/>
      <c r="X37" s="658"/>
      <c r="Y37" s="659"/>
      <c r="Z37" s="695">
        <v>3.3</v>
      </c>
      <c r="AA37" s="695"/>
      <c r="AB37" s="695"/>
      <c r="AC37" s="695"/>
      <c r="AD37" s="696">
        <v>13760</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1285372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-57063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622348</v>
      </c>
      <c r="CS37" s="670"/>
      <c r="CT37" s="670"/>
      <c r="CU37" s="670"/>
      <c r="CV37" s="670"/>
      <c r="CW37" s="670"/>
      <c r="CX37" s="670"/>
      <c r="CY37" s="671"/>
      <c r="CZ37" s="660">
        <v>2.1</v>
      </c>
      <c r="DA37" s="672"/>
      <c r="DB37" s="672"/>
      <c r="DC37" s="673"/>
      <c r="DD37" s="663">
        <v>622058</v>
      </c>
      <c r="DE37" s="670"/>
      <c r="DF37" s="670"/>
      <c r="DG37" s="670"/>
      <c r="DH37" s="670"/>
      <c r="DI37" s="670"/>
      <c r="DJ37" s="670"/>
      <c r="DK37" s="671"/>
      <c r="DL37" s="663">
        <v>622058</v>
      </c>
      <c r="DM37" s="670"/>
      <c r="DN37" s="670"/>
      <c r="DO37" s="670"/>
      <c r="DP37" s="670"/>
      <c r="DQ37" s="670"/>
      <c r="DR37" s="670"/>
      <c r="DS37" s="670"/>
      <c r="DT37" s="670"/>
      <c r="DU37" s="670"/>
      <c r="DV37" s="671"/>
      <c r="DW37" s="660">
        <v>4.8</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1831200</v>
      </c>
      <c r="S38" s="658"/>
      <c r="T38" s="658"/>
      <c r="U38" s="658"/>
      <c r="V38" s="658"/>
      <c r="W38" s="658"/>
      <c r="X38" s="658"/>
      <c r="Y38" s="659"/>
      <c r="Z38" s="695">
        <v>5.9</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500981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6635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2552103</v>
      </c>
      <c r="CS38" s="658"/>
      <c r="CT38" s="658"/>
      <c r="CU38" s="658"/>
      <c r="CV38" s="658"/>
      <c r="CW38" s="658"/>
      <c r="CX38" s="658"/>
      <c r="CY38" s="659"/>
      <c r="CZ38" s="660">
        <v>8.6</v>
      </c>
      <c r="DA38" s="672"/>
      <c r="DB38" s="672"/>
      <c r="DC38" s="673"/>
      <c r="DD38" s="663">
        <v>2141311</v>
      </c>
      <c r="DE38" s="658"/>
      <c r="DF38" s="658"/>
      <c r="DG38" s="658"/>
      <c r="DH38" s="658"/>
      <c r="DI38" s="658"/>
      <c r="DJ38" s="658"/>
      <c r="DK38" s="659"/>
      <c r="DL38" s="663">
        <v>1950376</v>
      </c>
      <c r="DM38" s="658"/>
      <c r="DN38" s="658"/>
      <c r="DO38" s="658"/>
      <c r="DP38" s="658"/>
      <c r="DQ38" s="658"/>
      <c r="DR38" s="658"/>
      <c r="DS38" s="658"/>
      <c r="DT38" s="658"/>
      <c r="DU38" s="658"/>
      <c r="DV38" s="659"/>
      <c r="DW38" s="660">
        <v>15</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v>101968</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9753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4768802</v>
      </c>
      <c r="CS39" s="670"/>
      <c r="CT39" s="670"/>
      <c r="CU39" s="670"/>
      <c r="CV39" s="670"/>
      <c r="CW39" s="670"/>
      <c r="CX39" s="670"/>
      <c r="CY39" s="671"/>
      <c r="CZ39" s="660">
        <v>16.100000000000001</v>
      </c>
      <c r="DA39" s="672"/>
      <c r="DB39" s="672"/>
      <c r="DC39" s="673"/>
      <c r="DD39" s="663">
        <v>672958</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43400</v>
      </c>
      <c r="S40" s="658"/>
      <c r="T40" s="658"/>
      <c r="U40" s="658"/>
      <c r="V40" s="658"/>
      <c r="W40" s="658"/>
      <c r="X40" s="658"/>
      <c r="Y40" s="659"/>
      <c r="Z40" s="695">
        <v>0.1</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v>96673</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679900</v>
      </c>
      <c r="CS40" s="658"/>
      <c r="CT40" s="658"/>
      <c r="CU40" s="658"/>
      <c r="CV40" s="658"/>
      <c r="CW40" s="658"/>
      <c r="CX40" s="658"/>
      <c r="CY40" s="659"/>
      <c r="CZ40" s="660">
        <v>2.2999999999999998</v>
      </c>
      <c r="DA40" s="672"/>
      <c r="DB40" s="672"/>
      <c r="DC40" s="673"/>
      <c r="DD40" s="663">
        <v>300</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30886595</v>
      </c>
      <c r="S41" s="682"/>
      <c r="T41" s="682"/>
      <c r="U41" s="682"/>
      <c r="V41" s="682"/>
      <c r="W41" s="682"/>
      <c r="X41" s="682"/>
      <c r="Y41" s="685"/>
      <c r="Z41" s="686">
        <v>100</v>
      </c>
      <c r="AA41" s="686"/>
      <c r="AB41" s="686"/>
      <c r="AC41" s="686"/>
      <c r="AD41" s="687">
        <v>12960509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439995</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1936776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420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2369116</v>
      </c>
      <c r="CS42" s="670"/>
      <c r="CT42" s="670"/>
      <c r="CU42" s="670"/>
      <c r="CV42" s="670"/>
      <c r="CW42" s="670"/>
      <c r="CX42" s="670"/>
      <c r="CY42" s="671"/>
      <c r="CZ42" s="660">
        <v>8</v>
      </c>
      <c r="DA42" s="672"/>
      <c r="DB42" s="672"/>
      <c r="DC42" s="673"/>
      <c r="DD42" s="663">
        <v>76757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1791</v>
      </c>
      <c r="CS43" s="670"/>
      <c r="CT43" s="670"/>
      <c r="CU43" s="670"/>
      <c r="CV43" s="670"/>
      <c r="CW43" s="670"/>
      <c r="CX43" s="670"/>
      <c r="CY43" s="671"/>
      <c r="CZ43" s="660">
        <v>0</v>
      </c>
      <c r="DA43" s="672"/>
      <c r="DB43" s="672"/>
      <c r="DC43" s="673"/>
      <c r="DD43" s="663">
        <v>1791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2270452</v>
      </c>
      <c r="CS44" s="658"/>
      <c r="CT44" s="658"/>
      <c r="CU44" s="658"/>
      <c r="CV44" s="658"/>
      <c r="CW44" s="658"/>
      <c r="CX44" s="658"/>
      <c r="CY44" s="659"/>
      <c r="CZ44" s="660">
        <v>7.7</v>
      </c>
      <c r="DA44" s="661"/>
      <c r="DB44" s="661"/>
      <c r="DC44" s="662"/>
      <c r="DD44" s="663">
        <v>76757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1124687</v>
      </c>
      <c r="CS45" s="670"/>
      <c r="CT45" s="670"/>
      <c r="CU45" s="670"/>
      <c r="CV45" s="670"/>
      <c r="CW45" s="670"/>
      <c r="CX45" s="670"/>
      <c r="CY45" s="671"/>
      <c r="CZ45" s="660">
        <v>3.8</v>
      </c>
      <c r="DA45" s="672"/>
      <c r="DB45" s="672"/>
      <c r="DC45" s="673"/>
      <c r="DD45" s="663">
        <v>11499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1049765</v>
      </c>
      <c r="CS46" s="658"/>
      <c r="CT46" s="658"/>
      <c r="CU46" s="658"/>
      <c r="CV46" s="658"/>
      <c r="CW46" s="658"/>
      <c r="CX46" s="658"/>
      <c r="CY46" s="659"/>
      <c r="CZ46" s="660">
        <v>3.5</v>
      </c>
      <c r="DA46" s="661"/>
      <c r="DB46" s="661"/>
      <c r="DC46" s="662"/>
      <c r="DD46" s="663">
        <v>65258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98664</v>
      </c>
      <c r="CS47" s="670"/>
      <c r="CT47" s="670"/>
      <c r="CU47" s="670"/>
      <c r="CV47" s="670"/>
      <c r="CW47" s="670"/>
      <c r="CX47" s="670"/>
      <c r="CY47" s="671"/>
      <c r="CZ47" s="660">
        <v>0.3</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29665963</v>
      </c>
      <c r="CS49" s="642"/>
      <c r="CT49" s="642"/>
      <c r="CU49" s="642"/>
      <c r="CV49" s="642"/>
      <c r="CW49" s="642"/>
      <c r="CX49" s="642"/>
      <c r="CY49" s="643"/>
      <c r="CZ49" s="644">
        <v>100</v>
      </c>
      <c r="DA49" s="645"/>
      <c r="DB49" s="645"/>
      <c r="DC49" s="646"/>
      <c r="DD49" s="647">
        <v>16307759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kj81EUWVbdRi/bz+i+NPjq05n4ZgUtCGhAnPyAym2d8sW+YisQq3vzoXI2haLNHlcT78vap7B5cTvacXVG2EQ==" saltValue="gIW0XYOkltqEGYasCREeg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32060</v>
      </c>
      <c r="R7" s="1139"/>
      <c r="S7" s="1139"/>
      <c r="T7" s="1139"/>
      <c r="U7" s="1139"/>
      <c r="V7" s="1139">
        <v>30840</v>
      </c>
      <c r="W7" s="1139"/>
      <c r="X7" s="1139"/>
      <c r="Y7" s="1139"/>
      <c r="Z7" s="1139"/>
      <c r="AA7" s="1139">
        <v>1221</v>
      </c>
      <c r="AB7" s="1139"/>
      <c r="AC7" s="1139"/>
      <c r="AD7" s="1139"/>
      <c r="AE7" s="1140"/>
      <c r="AF7" s="1141">
        <v>928</v>
      </c>
      <c r="AG7" s="1142"/>
      <c r="AH7" s="1142"/>
      <c r="AI7" s="1142"/>
      <c r="AJ7" s="1143"/>
      <c r="AK7" s="1144">
        <v>4501</v>
      </c>
      <c r="AL7" s="1145"/>
      <c r="AM7" s="1145"/>
      <c r="AN7" s="1145"/>
      <c r="AO7" s="1145"/>
      <c r="AP7" s="1145">
        <v>17464</v>
      </c>
      <c r="AQ7" s="1145"/>
      <c r="AR7" s="1145"/>
      <c r="AS7" s="1145"/>
      <c r="AT7" s="1145"/>
      <c r="AU7" s="1146" t="s">
        <v>560</v>
      </c>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561</v>
      </c>
      <c r="BT7" s="1136"/>
      <c r="BU7" s="1136"/>
      <c r="BV7" s="1136"/>
      <c r="BW7" s="1136"/>
      <c r="BX7" s="1136"/>
      <c r="BY7" s="1136"/>
      <c r="BZ7" s="1136"/>
      <c r="CA7" s="1136"/>
      <c r="CB7" s="1136"/>
      <c r="CC7" s="1136"/>
      <c r="CD7" s="1136"/>
      <c r="CE7" s="1136"/>
      <c r="CF7" s="1136"/>
      <c r="CG7" s="1148"/>
      <c r="CH7" s="1132">
        <v>-2</v>
      </c>
      <c r="CI7" s="1133"/>
      <c r="CJ7" s="1133"/>
      <c r="CK7" s="1133"/>
      <c r="CL7" s="1134"/>
      <c r="CM7" s="1132">
        <v>279</v>
      </c>
      <c r="CN7" s="1133"/>
      <c r="CO7" s="1133"/>
      <c r="CP7" s="1133"/>
      <c r="CQ7" s="1134"/>
      <c r="CR7" s="1132">
        <v>336</v>
      </c>
      <c r="CS7" s="1133"/>
      <c r="CT7" s="1133"/>
      <c r="CU7" s="1133"/>
      <c r="CV7" s="1134"/>
      <c r="CW7" s="1132" t="s">
        <v>491</v>
      </c>
      <c r="CX7" s="1133"/>
      <c r="CY7" s="1133"/>
      <c r="CZ7" s="1133"/>
      <c r="DA7" s="1134"/>
      <c r="DB7" s="1132" t="s">
        <v>491</v>
      </c>
      <c r="DC7" s="1133"/>
      <c r="DD7" s="1133"/>
      <c r="DE7" s="1133"/>
      <c r="DF7" s="1134"/>
      <c r="DG7" s="1132" t="s">
        <v>491</v>
      </c>
      <c r="DH7" s="1133"/>
      <c r="DI7" s="1133"/>
      <c r="DJ7" s="1133"/>
      <c r="DK7" s="1134"/>
      <c r="DL7" s="1132" t="s">
        <v>491</v>
      </c>
      <c r="DM7" s="1133"/>
      <c r="DN7" s="1133"/>
      <c r="DO7" s="1133"/>
      <c r="DP7" s="1134"/>
      <c r="DQ7" s="1132" t="s">
        <v>491</v>
      </c>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t="s">
        <v>491</v>
      </c>
      <c r="R8" s="1075"/>
      <c r="S8" s="1075"/>
      <c r="T8" s="1075"/>
      <c r="U8" s="1075"/>
      <c r="V8" s="1075" t="s">
        <v>491</v>
      </c>
      <c r="W8" s="1075"/>
      <c r="X8" s="1075"/>
      <c r="Y8" s="1075"/>
      <c r="Z8" s="1075"/>
      <c r="AA8" s="1075" t="s">
        <v>491</v>
      </c>
      <c r="AB8" s="1075"/>
      <c r="AC8" s="1075"/>
      <c r="AD8" s="1075"/>
      <c r="AE8" s="1076"/>
      <c r="AF8" s="1071" t="s">
        <v>121</v>
      </c>
      <c r="AG8" s="1072"/>
      <c r="AH8" s="1072"/>
      <c r="AI8" s="1072"/>
      <c r="AJ8" s="1073"/>
      <c r="AK8" s="1116" t="s">
        <v>491</v>
      </c>
      <c r="AL8" s="1117"/>
      <c r="AM8" s="1117"/>
      <c r="AN8" s="1117"/>
      <c r="AO8" s="1117"/>
      <c r="AP8" s="1117" t="s">
        <v>491</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32060</v>
      </c>
      <c r="R23" s="1097"/>
      <c r="S23" s="1097"/>
      <c r="T23" s="1097"/>
      <c r="U23" s="1097"/>
      <c r="V23" s="1097">
        <v>30840</v>
      </c>
      <c r="W23" s="1097"/>
      <c r="X23" s="1097"/>
      <c r="Y23" s="1097"/>
      <c r="Z23" s="1097"/>
      <c r="AA23" s="1097">
        <v>1221</v>
      </c>
      <c r="AB23" s="1097"/>
      <c r="AC23" s="1097"/>
      <c r="AD23" s="1097"/>
      <c r="AE23" s="1104"/>
      <c r="AF23" s="1105">
        <v>928</v>
      </c>
      <c r="AG23" s="1097"/>
      <c r="AH23" s="1097"/>
      <c r="AI23" s="1097"/>
      <c r="AJ23" s="1106"/>
      <c r="AK23" s="1107"/>
      <c r="AL23" s="1108"/>
      <c r="AM23" s="1108"/>
      <c r="AN23" s="1108"/>
      <c r="AO23" s="1108"/>
      <c r="AP23" s="1097">
        <v>17464</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5620</v>
      </c>
      <c r="R28" s="1087"/>
      <c r="S28" s="1087"/>
      <c r="T28" s="1087"/>
      <c r="U28" s="1087"/>
      <c r="V28" s="1087">
        <v>5598</v>
      </c>
      <c r="W28" s="1087"/>
      <c r="X28" s="1087"/>
      <c r="Y28" s="1087"/>
      <c r="Z28" s="1087"/>
      <c r="AA28" s="1087">
        <v>22</v>
      </c>
      <c r="AB28" s="1087"/>
      <c r="AC28" s="1087"/>
      <c r="AD28" s="1087"/>
      <c r="AE28" s="1088"/>
      <c r="AF28" s="1089">
        <v>22</v>
      </c>
      <c r="AG28" s="1087"/>
      <c r="AH28" s="1087"/>
      <c r="AI28" s="1087"/>
      <c r="AJ28" s="1090"/>
      <c r="AK28" s="1078">
        <v>618</v>
      </c>
      <c r="AL28" s="1079"/>
      <c r="AM28" s="1079"/>
      <c r="AN28" s="1079"/>
      <c r="AO28" s="1079"/>
      <c r="AP28" s="1079" t="s">
        <v>491</v>
      </c>
      <c r="AQ28" s="1079"/>
      <c r="AR28" s="1079"/>
      <c r="AS28" s="1079"/>
      <c r="AT28" s="1079"/>
      <c r="AU28" s="1079" t="s">
        <v>491</v>
      </c>
      <c r="AV28" s="1079"/>
      <c r="AW28" s="1079"/>
      <c r="AX28" s="1079"/>
      <c r="AY28" s="1079"/>
      <c r="AZ28" s="1080" t="s">
        <v>491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5976</v>
      </c>
      <c r="R29" s="1075"/>
      <c r="S29" s="1075"/>
      <c r="T29" s="1075"/>
      <c r="U29" s="1075"/>
      <c r="V29" s="1075">
        <v>5962</v>
      </c>
      <c r="W29" s="1075"/>
      <c r="X29" s="1075"/>
      <c r="Y29" s="1075"/>
      <c r="Z29" s="1075"/>
      <c r="AA29" s="1075">
        <v>14</v>
      </c>
      <c r="AB29" s="1075"/>
      <c r="AC29" s="1075"/>
      <c r="AD29" s="1075"/>
      <c r="AE29" s="1076"/>
      <c r="AF29" s="1071">
        <v>14</v>
      </c>
      <c r="AG29" s="1072"/>
      <c r="AH29" s="1072"/>
      <c r="AI29" s="1072"/>
      <c r="AJ29" s="1073"/>
      <c r="AK29" s="1016">
        <v>966</v>
      </c>
      <c r="AL29" s="1007"/>
      <c r="AM29" s="1007"/>
      <c r="AN29" s="1007"/>
      <c r="AO29" s="1007"/>
      <c r="AP29" s="1007" t="s">
        <v>491</v>
      </c>
      <c r="AQ29" s="1007"/>
      <c r="AR29" s="1007"/>
      <c r="AS29" s="1007"/>
      <c r="AT29" s="1007"/>
      <c r="AU29" s="1007" t="s">
        <v>491</v>
      </c>
      <c r="AV29" s="1007"/>
      <c r="AW29" s="1007"/>
      <c r="AX29" s="1007"/>
      <c r="AY29" s="1007"/>
      <c r="AZ29" s="1077" t="s">
        <v>491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917</v>
      </c>
      <c r="R30" s="1075"/>
      <c r="S30" s="1075"/>
      <c r="T30" s="1075"/>
      <c r="U30" s="1075"/>
      <c r="V30" s="1075">
        <v>906</v>
      </c>
      <c r="W30" s="1075"/>
      <c r="X30" s="1075"/>
      <c r="Y30" s="1075"/>
      <c r="Z30" s="1075"/>
      <c r="AA30" s="1075">
        <v>11</v>
      </c>
      <c r="AB30" s="1075"/>
      <c r="AC30" s="1075"/>
      <c r="AD30" s="1075"/>
      <c r="AE30" s="1076"/>
      <c r="AF30" s="1071">
        <v>11</v>
      </c>
      <c r="AG30" s="1072"/>
      <c r="AH30" s="1072"/>
      <c r="AI30" s="1072"/>
      <c r="AJ30" s="1073"/>
      <c r="AK30" s="1016">
        <v>217</v>
      </c>
      <c r="AL30" s="1007"/>
      <c r="AM30" s="1007"/>
      <c r="AN30" s="1007"/>
      <c r="AO30" s="1007"/>
      <c r="AP30" s="1007" t="s">
        <v>491</v>
      </c>
      <c r="AQ30" s="1007"/>
      <c r="AR30" s="1007"/>
      <c r="AS30" s="1007"/>
      <c r="AT30" s="1007"/>
      <c r="AU30" s="1007" t="s">
        <v>491</v>
      </c>
      <c r="AV30" s="1007"/>
      <c r="AW30" s="1007"/>
      <c r="AX30" s="1007"/>
      <c r="AY30" s="1007"/>
      <c r="AZ30" s="1077" t="s">
        <v>491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1508</v>
      </c>
      <c r="R31" s="1075"/>
      <c r="S31" s="1075"/>
      <c r="T31" s="1075"/>
      <c r="U31" s="1075"/>
      <c r="V31" s="1075">
        <v>1441</v>
      </c>
      <c r="W31" s="1075"/>
      <c r="X31" s="1075"/>
      <c r="Y31" s="1075"/>
      <c r="Z31" s="1075"/>
      <c r="AA31" s="1075">
        <v>67</v>
      </c>
      <c r="AB31" s="1075"/>
      <c r="AC31" s="1075"/>
      <c r="AD31" s="1075"/>
      <c r="AE31" s="1076"/>
      <c r="AF31" s="1071">
        <v>2080</v>
      </c>
      <c r="AG31" s="1072"/>
      <c r="AH31" s="1072"/>
      <c r="AI31" s="1072"/>
      <c r="AJ31" s="1073"/>
      <c r="AK31" s="1016">
        <v>27</v>
      </c>
      <c r="AL31" s="1007"/>
      <c r="AM31" s="1007"/>
      <c r="AN31" s="1007"/>
      <c r="AO31" s="1007"/>
      <c r="AP31" s="1007">
        <v>4548</v>
      </c>
      <c r="AQ31" s="1007"/>
      <c r="AR31" s="1007"/>
      <c r="AS31" s="1007"/>
      <c r="AT31" s="1007"/>
      <c r="AU31" s="1007">
        <v>5</v>
      </c>
      <c r="AV31" s="1007"/>
      <c r="AW31" s="1007"/>
      <c r="AX31" s="1007"/>
      <c r="AY31" s="1007"/>
      <c r="AZ31" s="1077" t="s">
        <v>491</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3012</v>
      </c>
      <c r="R32" s="1075"/>
      <c r="S32" s="1075"/>
      <c r="T32" s="1075"/>
      <c r="U32" s="1075"/>
      <c r="V32" s="1075">
        <v>3155</v>
      </c>
      <c r="W32" s="1075"/>
      <c r="X32" s="1075"/>
      <c r="Y32" s="1075"/>
      <c r="Z32" s="1075"/>
      <c r="AA32" s="1075">
        <v>-143</v>
      </c>
      <c r="AB32" s="1075"/>
      <c r="AC32" s="1075"/>
      <c r="AD32" s="1075"/>
      <c r="AE32" s="1076"/>
      <c r="AF32" s="1071">
        <v>158</v>
      </c>
      <c r="AG32" s="1072"/>
      <c r="AH32" s="1072"/>
      <c r="AI32" s="1072"/>
      <c r="AJ32" s="1073"/>
      <c r="AK32" s="1016">
        <v>501</v>
      </c>
      <c r="AL32" s="1007"/>
      <c r="AM32" s="1007"/>
      <c r="AN32" s="1007"/>
      <c r="AO32" s="1007"/>
      <c r="AP32" s="1007">
        <v>872</v>
      </c>
      <c r="AQ32" s="1007"/>
      <c r="AR32" s="1007"/>
      <c r="AS32" s="1007"/>
      <c r="AT32" s="1007"/>
      <c r="AU32" s="1007">
        <v>514</v>
      </c>
      <c r="AV32" s="1007"/>
      <c r="AW32" s="1007"/>
      <c r="AX32" s="1007"/>
      <c r="AY32" s="1007"/>
      <c r="AZ32" s="1077" t="s">
        <v>491</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395</v>
      </c>
      <c r="C33" s="1067"/>
      <c r="D33" s="1067"/>
      <c r="E33" s="1067"/>
      <c r="F33" s="1067"/>
      <c r="G33" s="1067"/>
      <c r="H33" s="1067"/>
      <c r="I33" s="1067"/>
      <c r="J33" s="1067"/>
      <c r="K33" s="1067"/>
      <c r="L33" s="1067"/>
      <c r="M33" s="1067"/>
      <c r="N33" s="1067"/>
      <c r="O33" s="1067"/>
      <c r="P33" s="1068"/>
      <c r="Q33" s="1074">
        <v>4379</v>
      </c>
      <c r="R33" s="1075"/>
      <c r="S33" s="1075"/>
      <c r="T33" s="1075"/>
      <c r="U33" s="1075"/>
      <c r="V33" s="1075">
        <v>4024</v>
      </c>
      <c r="W33" s="1075"/>
      <c r="X33" s="1075"/>
      <c r="Y33" s="1075"/>
      <c r="Z33" s="1075"/>
      <c r="AA33" s="1075">
        <v>355</v>
      </c>
      <c r="AB33" s="1075"/>
      <c r="AC33" s="1075"/>
      <c r="AD33" s="1075"/>
      <c r="AE33" s="1076"/>
      <c r="AF33" s="1071">
        <v>960</v>
      </c>
      <c r="AG33" s="1072"/>
      <c r="AH33" s="1072"/>
      <c r="AI33" s="1072"/>
      <c r="AJ33" s="1073"/>
      <c r="AK33" s="1016">
        <v>1285</v>
      </c>
      <c r="AL33" s="1007"/>
      <c r="AM33" s="1007"/>
      <c r="AN33" s="1007"/>
      <c r="AO33" s="1007"/>
      <c r="AP33" s="1007">
        <v>18116</v>
      </c>
      <c r="AQ33" s="1007"/>
      <c r="AR33" s="1007"/>
      <c r="AS33" s="1007"/>
      <c r="AT33" s="1007"/>
      <c r="AU33" s="1007">
        <v>8986</v>
      </c>
      <c r="AV33" s="1007"/>
      <c r="AW33" s="1007"/>
      <c r="AX33" s="1007"/>
      <c r="AY33" s="1007"/>
      <c r="AZ33" s="1077" t="s">
        <v>491</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396</v>
      </c>
      <c r="C34" s="1067"/>
      <c r="D34" s="1067"/>
      <c r="E34" s="1067"/>
      <c r="F34" s="1067"/>
      <c r="G34" s="1067"/>
      <c r="H34" s="1067"/>
      <c r="I34" s="1067"/>
      <c r="J34" s="1067"/>
      <c r="K34" s="1067"/>
      <c r="L34" s="1067"/>
      <c r="M34" s="1067"/>
      <c r="N34" s="1067"/>
      <c r="O34" s="1067"/>
      <c r="P34" s="1068"/>
      <c r="Q34" s="1074">
        <v>209</v>
      </c>
      <c r="R34" s="1075"/>
      <c r="S34" s="1075"/>
      <c r="T34" s="1075"/>
      <c r="U34" s="1075"/>
      <c r="V34" s="1075">
        <v>209</v>
      </c>
      <c r="W34" s="1075"/>
      <c r="X34" s="1075"/>
      <c r="Y34" s="1075"/>
      <c r="Z34" s="1075"/>
      <c r="AA34" s="1075" t="s">
        <v>491</v>
      </c>
      <c r="AB34" s="1075"/>
      <c r="AC34" s="1075"/>
      <c r="AD34" s="1075"/>
      <c r="AE34" s="1076"/>
      <c r="AF34" s="1071" t="s">
        <v>121</v>
      </c>
      <c r="AG34" s="1072"/>
      <c r="AH34" s="1072"/>
      <c r="AI34" s="1072"/>
      <c r="AJ34" s="1073"/>
      <c r="AK34" s="1016">
        <v>102</v>
      </c>
      <c r="AL34" s="1007"/>
      <c r="AM34" s="1007"/>
      <c r="AN34" s="1007"/>
      <c r="AO34" s="1007"/>
      <c r="AP34" s="1007">
        <v>48</v>
      </c>
      <c r="AQ34" s="1007"/>
      <c r="AR34" s="1007"/>
      <c r="AS34" s="1007"/>
      <c r="AT34" s="1007"/>
      <c r="AU34" s="1007">
        <v>23</v>
      </c>
      <c r="AV34" s="1007"/>
      <c r="AW34" s="1007"/>
      <c r="AX34" s="1007"/>
      <c r="AY34" s="1007"/>
      <c r="AZ34" s="1077" t="s">
        <v>491</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t="s">
        <v>398</v>
      </c>
      <c r="C35" s="1067"/>
      <c r="D35" s="1067"/>
      <c r="E35" s="1067"/>
      <c r="F35" s="1067"/>
      <c r="G35" s="1067"/>
      <c r="H35" s="1067"/>
      <c r="I35" s="1067"/>
      <c r="J35" s="1067"/>
      <c r="K35" s="1067"/>
      <c r="L35" s="1067"/>
      <c r="M35" s="1067"/>
      <c r="N35" s="1067"/>
      <c r="O35" s="1067"/>
      <c r="P35" s="1068"/>
      <c r="Q35" s="1074">
        <v>199</v>
      </c>
      <c r="R35" s="1075"/>
      <c r="S35" s="1075"/>
      <c r="T35" s="1075"/>
      <c r="U35" s="1075"/>
      <c r="V35" s="1075">
        <v>199</v>
      </c>
      <c r="W35" s="1075"/>
      <c r="X35" s="1075"/>
      <c r="Y35" s="1075"/>
      <c r="Z35" s="1075"/>
      <c r="AA35" s="1075" t="s">
        <v>491</v>
      </c>
      <c r="AB35" s="1075"/>
      <c r="AC35" s="1075"/>
      <c r="AD35" s="1075"/>
      <c r="AE35" s="1076"/>
      <c r="AF35" s="1071" t="s">
        <v>121</v>
      </c>
      <c r="AG35" s="1072"/>
      <c r="AH35" s="1072"/>
      <c r="AI35" s="1072"/>
      <c r="AJ35" s="1073"/>
      <c r="AK35" s="1016">
        <v>79</v>
      </c>
      <c r="AL35" s="1007"/>
      <c r="AM35" s="1007"/>
      <c r="AN35" s="1007"/>
      <c r="AO35" s="1007"/>
      <c r="AP35" s="1007">
        <v>348</v>
      </c>
      <c r="AQ35" s="1007"/>
      <c r="AR35" s="1007"/>
      <c r="AS35" s="1007"/>
      <c r="AT35" s="1007"/>
      <c r="AU35" s="1007">
        <v>253</v>
      </c>
      <c r="AV35" s="1007"/>
      <c r="AW35" s="1007"/>
      <c r="AX35" s="1007"/>
      <c r="AY35" s="1007"/>
      <c r="AZ35" s="1077" t="s">
        <v>491</v>
      </c>
      <c r="BA35" s="1077"/>
      <c r="BB35" s="1077"/>
      <c r="BC35" s="1077"/>
      <c r="BD35" s="1077"/>
      <c r="BE35" s="1008" t="s">
        <v>397</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3245</v>
      </c>
      <c r="AG63" s="995"/>
      <c r="AH63" s="995"/>
      <c r="AI63" s="995"/>
      <c r="AJ63" s="1058"/>
      <c r="AK63" s="1059"/>
      <c r="AL63" s="999"/>
      <c r="AM63" s="999"/>
      <c r="AN63" s="999"/>
      <c r="AO63" s="999"/>
      <c r="AP63" s="995">
        <v>23932</v>
      </c>
      <c r="AQ63" s="995"/>
      <c r="AR63" s="995"/>
      <c r="AS63" s="995"/>
      <c r="AT63" s="995"/>
      <c r="AU63" s="995">
        <v>9781</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402</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555</v>
      </c>
      <c r="C68" s="1022"/>
      <c r="D68" s="1022"/>
      <c r="E68" s="1022"/>
      <c r="F68" s="1022"/>
      <c r="G68" s="1022"/>
      <c r="H68" s="1022"/>
      <c r="I68" s="1022"/>
      <c r="J68" s="1022"/>
      <c r="K68" s="1022"/>
      <c r="L68" s="1022"/>
      <c r="M68" s="1022"/>
      <c r="N68" s="1022"/>
      <c r="O68" s="1022"/>
      <c r="P68" s="1023"/>
      <c r="Q68" s="1024">
        <v>10670</v>
      </c>
      <c r="R68" s="1018"/>
      <c r="S68" s="1018"/>
      <c r="T68" s="1018"/>
      <c r="U68" s="1018"/>
      <c r="V68" s="1018">
        <v>10603</v>
      </c>
      <c r="W68" s="1018"/>
      <c r="X68" s="1018"/>
      <c r="Y68" s="1018"/>
      <c r="Z68" s="1018"/>
      <c r="AA68" s="1018">
        <v>67</v>
      </c>
      <c r="AB68" s="1018"/>
      <c r="AC68" s="1018"/>
      <c r="AD68" s="1018"/>
      <c r="AE68" s="1018"/>
      <c r="AF68" s="1018">
        <v>859</v>
      </c>
      <c r="AG68" s="1018"/>
      <c r="AH68" s="1018"/>
      <c r="AI68" s="1018"/>
      <c r="AJ68" s="1018"/>
      <c r="AK68" s="1018" t="s">
        <v>491</v>
      </c>
      <c r="AL68" s="1018"/>
      <c r="AM68" s="1018"/>
      <c r="AN68" s="1018"/>
      <c r="AO68" s="1018"/>
      <c r="AP68" s="1018" t="s">
        <v>491</v>
      </c>
      <c r="AQ68" s="1018"/>
      <c r="AR68" s="1018"/>
      <c r="AS68" s="1018"/>
      <c r="AT68" s="1018"/>
      <c r="AU68" s="1018" t="s">
        <v>491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556</v>
      </c>
      <c r="C69" s="1011"/>
      <c r="D69" s="1011"/>
      <c r="E69" s="1011"/>
      <c r="F69" s="1011"/>
      <c r="G69" s="1011"/>
      <c r="H69" s="1011"/>
      <c r="I69" s="1011"/>
      <c r="J69" s="1011"/>
      <c r="K69" s="1011"/>
      <c r="L69" s="1011"/>
      <c r="M69" s="1011"/>
      <c r="N69" s="1011"/>
      <c r="O69" s="1011"/>
      <c r="P69" s="1012"/>
      <c r="Q69" s="1013">
        <v>2741</v>
      </c>
      <c r="R69" s="1007"/>
      <c r="S69" s="1007"/>
      <c r="T69" s="1007"/>
      <c r="U69" s="1007"/>
      <c r="V69" s="1007">
        <v>2668</v>
      </c>
      <c r="W69" s="1007"/>
      <c r="X69" s="1007"/>
      <c r="Y69" s="1007"/>
      <c r="Z69" s="1007"/>
      <c r="AA69" s="1007">
        <v>72</v>
      </c>
      <c r="AB69" s="1007"/>
      <c r="AC69" s="1007"/>
      <c r="AD69" s="1007"/>
      <c r="AE69" s="1007"/>
      <c r="AF69" s="1007">
        <v>90</v>
      </c>
      <c r="AG69" s="1007"/>
      <c r="AH69" s="1007"/>
      <c r="AI69" s="1007"/>
      <c r="AJ69" s="1007"/>
      <c r="AK69" s="1007">
        <v>142</v>
      </c>
      <c r="AL69" s="1007"/>
      <c r="AM69" s="1007"/>
      <c r="AN69" s="1007"/>
      <c r="AO69" s="1007"/>
      <c r="AP69" s="1007">
        <v>2066</v>
      </c>
      <c r="AQ69" s="1007"/>
      <c r="AR69" s="1007"/>
      <c r="AS69" s="1007"/>
      <c r="AT69" s="1007"/>
      <c r="AU69" s="1007">
        <v>632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557</v>
      </c>
      <c r="C70" s="1011"/>
      <c r="D70" s="1011"/>
      <c r="E70" s="1011"/>
      <c r="F70" s="1011"/>
      <c r="G70" s="1011"/>
      <c r="H70" s="1011"/>
      <c r="I70" s="1011"/>
      <c r="J70" s="1011"/>
      <c r="K70" s="1011"/>
      <c r="L70" s="1011"/>
      <c r="M70" s="1011"/>
      <c r="N70" s="1011"/>
      <c r="O70" s="1011"/>
      <c r="P70" s="1012"/>
      <c r="Q70" s="1013">
        <v>243</v>
      </c>
      <c r="R70" s="1007"/>
      <c r="S70" s="1007"/>
      <c r="T70" s="1007"/>
      <c r="U70" s="1007"/>
      <c r="V70" s="1007">
        <v>238</v>
      </c>
      <c r="W70" s="1007"/>
      <c r="X70" s="1007"/>
      <c r="Y70" s="1007"/>
      <c r="Z70" s="1007"/>
      <c r="AA70" s="1007">
        <v>5</v>
      </c>
      <c r="AB70" s="1007"/>
      <c r="AC70" s="1007"/>
      <c r="AD70" s="1007"/>
      <c r="AE70" s="1007"/>
      <c r="AF70" s="1007">
        <v>5</v>
      </c>
      <c r="AG70" s="1007"/>
      <c r="AH70" s="1007"/>
      <c r="AI70" s="1007"/>
      <c r="AJ70" s="1007"/>
      <c r="AK70" s="1007">
        <v>3</v>
      </c>
      <c r="AL70" s="1007"/>
      <c r="AM70" s="1007"/>
      <c r="AN70" s="1007"/>
      <c r="AO70" s="1007"/>
      <c r="AP70" s="1007" t="s">
        <v>491</v>
      </c>
      <c r="AQ70" s="1007"/>
      <c r="AR70" s="1007"/>
      <c r="AS70" s="1007"/>
      <c r="AT70" s="1007"/>
      <c r="AU70" s="1007" t="s">
        <v>491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558</v>
      </c>
      <c r="C71" s="1011"/>
      <c r="D71" s="1011"/>
      <c r="E71" s="1011"/>
      <c r="F71" s="1011"/>
      <c r="G71" s="1011"/>
      <c r="H71" s="1011"/>
      <c r="I71" s="1011"/>
      <c r="J71" s="1011"/>
      <c r="K71" s="1011"/>
      <c r="L71" s="1011"/>
      <c r="M71" s="1011"/>
      <c r="N71" s="1011"/>
      <c r="O71" s="1011"/>
      <c r="P71" s="1012"/>
      <c r="Q71" s="1013">
        <v>967</v>
      </c>
      <c r="R71" s="1007"/>
      <c r="S71" s="1007"/>
      <c r="T71" s="1007"/>
      <c r="U71" s="1007"/>
      <c r="V71" s="1007">
        <v>732</v>
      </c>
      <c r="W71" s="1007"/>
      <c r="X71" s="1007"/>
      <c r="Y71" s="1007"/>
      <c r="Z71" s="1007"/>
      <c r="AA71" s="1007">
        <v>236</v>
      </c>
      <c r="AB71" s="1007"/>
      <c r="AC71" s="1007"/>
      <c r="AD71" s="1007"/>
      <c r="AE71" s="1007"/>
      <c r="AF71" s="1007">
        <v>97</v>
      </c>
      <c r="AG71" s="1007"/>
      <c r="AH71" s="1007"/>
      <c r="AI71" s="1007"/>
      <c r="AJ71" s="1007"/>
      <c r="AK71" s="1007">
        <v>510</v>
      </c>
      <c r="AL71" s="1007"/>
      <c r="AM71" s="1007"/>
      <c r="AN71" s="1007"/>
      <c r="AO71" s="1007"/>
      <c r="AP71" s="1007" t="s">
        <v>491</v>
      </c>
      <c r="AQ71" s="1007"/>
      <c r="AR71" s="1007"/>
      <c r="AS71" s="1007"/>
      <c r="AT71" s="1007"/>
      <c r="AU71" s="1007" t="s">
        <v>491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559</v>
      </c>
      <c r="C72" s="1011"/>
      <c r="D72" s="1011"/>
      <c r="E72" s="1011"/>
      <c r="F72" s="1011"/>
      <c r="G72" s="1011"/>
      <c r="H72" s="1011"/>
      <c r="I72" s="1011"/>
      <c r="J72" s="1011"/>
      <c r="K72" s="1011"/>
      <c r="L72" s="1011"/>
      <c r="M72" s="1011"/>
      <c r="N72" s="1011"/>
      <c r="O72" s="1011"/>
      <c r="P72" s="1012"/>
      <c r="Q72" s="1013">
        <v>294625</v>
      </c>
      <c r="R72" s="1007"/>
      <c r="S72" s="1007"/>
      <c r="T72" s="1007"/>
      <c r="U72" s="1007"/>
      <c r="V72" s="1007">
        <v>290389</v>
      </c>
      <c r="W72" s="1007"/>
      <c r="X72" s="1007"/>
      <c r="Y72" s="1007"/>
      <c r="Z72" s="1007"/>
      <c r="AA72" s="1007">
        <v>4236</v>
      </c>
      <c r="AB72" s="1007"/>
      <c r="AC72" s="1007"/>
      <c r="AD72" s="1007"/>
      <c r="AE72" s="1007"/>
      <c r="AF72" s="1007">
        <v>4236</v>
      </c>
      <c r="AG72" s="1007"/>
      <c r="AH72" s="1007"/>
      <c r="AI72" s="1007"/>
      <c r="AJ72" s="1007"/>
      <c r="AK72" s="1007">
        <v>5909</v>
      </c>
      <c r="AL72" s="1007"/>
      <c r="AM72" s="1007"/>
      <c r="AN72" s="1007"/>
      <c r="AO72" s="1007"/>
      <c r="AP72" s="1007" t="s">
        <v>491</v>
      </c>
      <c r="AQ72" s="1007"/>
      <c r="AR72" s="1007"/>
      <c r="AS72" s="1007"/>
      <c r="AT72" s="1007"/>
      <c r="AU72" s="1007" t="s">
        <v>491</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5287</v>
      </c>
      <c r="AG88" s="995"/>
      <c r="AH88" s="995"/>
      <c r="AI88" s="995"/>
      <c r="AJ88" s="995"/>
      <c r="AK88" s="999"/>
      <c r="AL88" s="999"/>
      <c r="AM88" s="999"/>
      <c r="AN88" s="999"/>
      <c r="AO88" s="999"/>
      <c r="AP88" s="995">
        <v>2066</v>
      </c>
      <c r="AQ88" s="995"/>
      <c r="AR88" s="995"/>
      <c r="AS88" s="995"/>
      <c r="AT88" s="995"/>
      <c r="AU88" s="995">
        <v>632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336</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2">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1752255</v>
      </c>
      <c r="AB110" s="925"/>
      <c r="AC110" s="925"/>
      <c r="AD110" s="925"/>
      <c r="AE110" s="926"/>
      <c r="AF110" s="927">
        <v>1755206</v>
      </c>
      <c r="AG110" s="925"/>
      <c r="AH110" s="925"/>
      <c r="AI110" s="925"/>
      <c r="AJ110" s="926"/>
      <c r="AK110" s="927">
        <v>1653253</v>
      </c>
      <c r="AL110" s="925"/>
      <c r="AM110" s="925"/>
      <c r="AN110" s="925"/>
      <c r="AO110" s="926"/>
      <c r="AP110" s="928">
        <v>15</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17815559</v>
      </c>
      <c r="BR110" s="878"/>
      <c r="BS110" s="878"/>
      <c r="BT110" s="878"/>
      <c r="BU110" s="878"/>
      <c r="BV110" s="878">
        <v>17223099</v>
      </c>
      <c r="BW110" s="878"/>
      <c r="BX110" s="878"/>
      <c r="BY110" s="878"/>
      <c r="BZ110" s="878"/>
      <c r="CA110" s="878">
        <v>17463981</v>
      </c>
      <c r="CB110" s="878"/>
      <c r="CC110" s="878"/>
      <c r="CD110" s="878"/>
      <c r="CE110" s="878"/>
      <c r="CF110" s="902">
        <v>159</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10149944</v>
      </c>
      <c r="BR112" s="853"/>
      <c r="BS112" s="853"/>
      <c r="BT112" s="853"/>
      <c r="BU112" s="853"/>
      <c r="BV112" s="853">
        <v>9802929</v>
      </c>
      <c r="BW112" s="853"/>
      <c r="BX112" s="853"/>
      <c r="BY112" s="853"/>
      <c r="BZ112" s="853"/>
      <c r="CA112" s="853">
        <v>9780452</v>
      </c>
      <c r="CB112" s="853"/>
      <c r="CC112" s="853"/>
      <c r="CD112" s="853"/>
      <c r="CE112" s="853"/>
      <c r="CF112" s="911">
        <v>89</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1170323</v>
      </c>
      <c r="AB113" s="955"/>
      <c r="AC113" s="955"/>
      <c r="AD113" s="955"/>
      <c r="AE113" s="956"/>
      <c r="AF113" s="957">
        <v>1196632</v>
      </c>
      <c r="AG113" s="955"/>
      <c r="AH113" s="955"/>
      <c r="AI113" s="955"/>
      <c r="AJ113" s="956"/>
      <c r="AK113" s="957">
        <v>1025728</v>
      </c>
      <c r="AL113" s="955"/>
      <c r="AM113" s="955"/>
      <c r="AN113" s="955"/>
      <c r="AO113" s="956"/>
      <c r="AP113" s="958">
        <v>9.3000000000000007</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664734</v>
      </c>
      <c r="BR113" s="853"/>
      <c r="BS113" s="853"/>
      <c r="BT113" s="853"/>
      <c r="BU113" s="853"/>
      <c r="BV113" s="853">
        <v>632067</v>
      </c>
      <c r="BW113" s="853"/>
      <c r="BX113" s="853"/>
      <c r="BY113" s="853"/>
      <c r="BZ113" s="853"/>
      <c r="CA113" s="853">
        <v>620298</v>
      </c>
      <c r="CB113" s="853"/>
      <c r="CC113" s="853"/>
      <c r="CD113" s="853"/>
      <c r="CE113" s="853"/>
      <c r="CF113" s="911">
        <v>5.6</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58010</v>
      </c>
      <c r="AB114" s="816"/>
      <c r="AC114" s="816"/>
      <c r="AD114" s="816"/>
      <c r="AE114" s="817"/>
      <c r="AF114" s="818">
        <v>52946</v>
      </c>
      <c r="AG114" s="816"/>
      <c r="AH114" s="816"/>
      <c r="AI114" s="816"/>
      <c r="AJ114" s="817"/>
      <c r="AK114" s="818">
        <v>56232</v>
      </c>
      <c r="AL114" s="816"/>
      <c r="AM114" s="816"/>
      <c r="AN114" s="816"/>
      <c r="AO114" s="817"/>
      <c r="AP114" s="860">
        <v>0.5</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3256958</v>
      </c>
      <c r="BR114" s="853"/>
      <c r="BS114" s="853"/>
      <c r="BT114" s="853"/>
      <c r="BU114" s="853"/>
      <c r="BV114" s="853">
        <v>3187990</v>
      </c>
      <c r="BW114" s="853"/>
      <c r="BX114" s="853"/>
      <c r="BY114" s="853"/>
      <c r="BZ114" s="853"/>
      <c r="CA114" s="853">
        <v>3203155</v>
      </c>
      <c r="CB114" s="853"/>
      <c r="CC114" s="853"/>
      <c r="CD114" s="853"/>
      <c r="CE114" s="853"/>
      <c r="CF114" s="911">
        <v>29.2</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v>11938</v>
      </c>
      <c r="BR115" s="853"/>
      <c r="BS115" s="853"/>
      <c r="BT115" s="853"/>
      <c r="BU115" s="853"/>
      <c r="BV115" s="853">
        <v>29612</v>
      </c>
      <c r="BW115" s="853"/>
      <c r="BX115" s="853"/>
      <c r="BY115" s="853"/>
      <c r="BZ115" s="853"/>
      <c r="CA115" s="853">
        <v>111350</v>
      </c>
      <c r="CB115" s="853"/>
      <c r="CC115" s="853"/>
      <c r="CD115" s="853"/>
      <c r="CE115" s="853"/>
      <c r="CF115" s="911">
        <v>1</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2980588</v>
      </c>
      <c r="AB117" s="939"/>
      <c r="AC117" s="939"/>
      <c r="AD117" s="939"/>
      <c r="AE117" s="940"/>
      <c r="AF117" s="941">
        <v>3004784</v>
      </c>
      <c r="AG117" s="939"/>
      <c r="AH117" s="939"/>
      <c r="AI117" s="939"/>
      <c r="AJ117" s="940"/>
      <c r="AK117" s="941">
        <v>2735213</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31899133</v>
      </c>
      <c r="BR119" s="881"/>
      <c r="BS119" s="881"/>
      <c r="BT119" s="881"/>
      <c r="BU119" s="881"/>
      <c r="BV119" s="881">
        <v>30875697</v>
      </c>
      <c r="BW119" s="881"/>
      <c r="BX119" s="881"/>
      <c r="BY119" s="881"/>
      <c r="BZ119" s="881"/>
      <c r="CA119" s="881">
        <v>31179236</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11025800</v>
      </c>
      <c r="BR120" s="878"/>
      <c r="BS120" s="878"/>
      <c r="BT120" s="878"/>
      <c r="BU120" s="878"/>
      <c r="BV120" s="878">
        <v>12083654</v>
      </c>
      <c r="BW120" s="878"/>
      <c r="BX120" s="878"/>
      <c r="BY120" s="878"/>
      <c r="BZ120" s="878"/>
      <c r="CA120" s="878">
        <v>12771223</v>
      </c>
      <c r="CB120" s="878"/>
      <c r="CC120" s="878"/>
      <c r="CD120" s="878"/>
      <c r="CE120" s="878"/>
      <c r="CF120" s="902">
        <v>116.2</v>
      </c>
      <c r="CG120" s="903"/>
      <c r="CH120" s="903"/>
      <c r="CI120" s="903"/>
      <c r="CJ120" s="903"/>
      <c r="CK120" s="904" t="s">
        <v>449</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9449051</v>
      </c>
      <c r="DH120" s="878"/>
      <c r="DI120" s="878"/>
      <c r="DJ120" s="878"/>
      <c r="DK120" s="878"/>
      <c r="DL120" s="878">
        <v>8953484</v>
      </c>
      <c r="DM120" s="878"/>
      <c r="DN120" s="878"/>
      <c r="DO120" s="878"/>
      <c r="DP120" s="878"/>
      <c r="DQ120" s="878">
        <v>8985639</v>
      </c>
      <c r="DR120" s="878"/>
      <c r="DS120" s="878"/>
      <c r="DT120" s="878"/>
      <c r="DU120" s="878"/>
      <c r="DV120" s="879">
        <v>81.8</v>
      </c>
      <c r="DW120" s="879"/>
      <c r="DX120" s="879"/>
      <c r="DY120" s="879"/>
      <c r="DZ120" s="880"/>
    </row>
    <row r="121" spans="1:130" s="218" customFormat="1" ht="26.25" customHeight="1" x14ac:dyDescent="0.2">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4624477</v>
      </c>
      <c r="BR121" s="853"/>
      <c r="BS121" s="853"/>
      <c r="BT121" s="853"/>
      <c r="BU121" s="853"/>
      <c r="BV121" s="853">
        <v>4277225</v>
      </c>
      <c r="BW121" s="853"/>
      <c r="BX121" s="853"/>
      <c r="BY121" s="853"/>
      <c r="BZ121" s="853"/>
      <c r="CA121" s="853">
        <v>4069134</v>
      </c>
      <c r="CB121" s="853"/>
      <c r="CC121" s="853"/>
      <c r="CD121" s="853"/>
      <c r="CE121" s="853"/>
      <c r="CF121" s="911">
        <v>37</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410059</v>
      </c>
      <c r="DH121" s="853"/>
      <c r="DI121" s="853"/>
      <c r="DJ121" s="853"/>
      <c r="DK121" s="853"/>
      <c r="DL121" s="853">
        <v>545107</v>
      </c>
      <c r="DM121" s="853"/>
      <c r="DN121" s="853"/>
      <c r="DO121" s="853"/>
      <c r="DP121" s="853"/>
      <c r="DQ121" s="853">
        <v>514252</v>
      </c>
      <c r="DR121" s="853"/>
      <c r="DS121" s="853"/>
      <c r="DT121" s="853"/>
      <c r="DU121" s="853"/>
      <c r="DV121" s="830">
        <v>4.7</v>
      </c>
      <c r="DW121" s="830"/>
      <c r="DX121" s="830"/>
      <c r="DY121" s="830"/>
      <c r="DZ121" s="831"/>
    </row>
    <row r="122" spans="1:130" s="218" customFormat="1" ht="26.25" customHeight="1" x14ac:dyDescent="0.2">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21366639</v>
      </c>
      <c r="BR122" s="881"/>
      <c r="BS122" s="881"/>
      <c r="BT122" s="881"/>
      <c r="BU122" s="881"/>
      <c r="BV122" s="881">
        <v>20666423</v>
      </c>
      <c r="BW122" s="881"/>
      <c r="BX122" s="881"/>
      <c r="BY122" s="881"/>
      <c r="BZ122" s="881"/>
      <c r="CA122" s="881">
        <v>19972928</v>
      </c>
      <c r="CB122" s="881"/>
      <c r="CC122" s="881"/>
      <c r="CD122" s="881"/>
      <c r="CE122" s="881"/>
      <c r="CF122" s="882">
        <v>181.8</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v>290834</v>
      </c>
      <c r="DH122" s="853"/>
      <c r="DI122" s="853"/>
      <c r="DJ122" s="853"/>
      <c r="DK122" s="853"/>
      <c r="DL122" s="853">
        <v>270626</v>
      </c>
      <c r="DM122" s="853"/>
      <c r="DN122" s="853"/>
      <c r="DO122" s="853"/>
      <c r="DP122" s="853"/>
      <c r="DQ122" s="853">
        <v>253327</v>
      </c>
      <c r="DR122" s="853"/>
      <c r="DS122" s="853"/>
      <c r="DT122" s="853"/>
      <c r="DU122" s="853"/>
      <c r="DV122" s="830">
        <v>2.2999999999999998</v>
      </c>
      <c r="DW122" s="830"/>
      <c r="DX122" s="830"/>
      <c r="DY122" s="830"/>
      <c r="DZ122" s="831"/>
    </row>
    <row r="123" spans="1:130" s="218" customFormat="1" ht="26.25" customHeight="1" x14ac:dyDescent="0.2">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37016916</v>
      </c>
      <c r="BR123" s="869"/>
      <c r="BS123" s="869"/>
      <c r="BT123" s="869"/>
      <c r="BU123" s="869"/>
      <c r="BV123" s="869">
        <v>37027302</v>
      </c>
      <c r="BW123" s="869"/>
      <c r="BX123" s="869"/>
      <c r="BY123" s="869"/>
      <c r="BZ123" s="869"/>
      <c r="CA123" s="869">
        <v>36813285</v>
      </c>
      <c r="CB123" s="869"/>
      <c r="CC123" s="869"/>
      <c r="CD123" s="869"/>
      <c r="CE123" s="869"/>
      <c r="CF123" s="784"/>
      <c r="CG123" s="785"/>
      <c r="CH123" s="785"/>
      <c r="CI123" s="785"/>
      <c r="CJ123" s="870"/>
      <c r="CK123" s="905"/>
      <c r="CL123" s="891"/>
      <c r="CM123" s="891"/>
      <c r="CN123" s="891"/>
      <c r="CO123" s="892"/>
      <c r="CP123" s="871" t="s">
        <v>396</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v>29010</v>
      </c>
      <c r="DM123" s="816"/>
      <c r="DN123" s="816"/>
      <c r="DO123" s="816"/>
      <c r="DP123" s="817"/>
      <c r="DQ123" s="818">
        <v>22686</v>
      </c>
      <c r="DR123" s="816"/>
      <c r="DS123" s="816"/>
      <c r="DT123" s="816"/>
      <c r="DU123" s="817"/>
      <c r="DV123" s="860">
        <v>0.2</v>
      </c>
      <c r="DW123" s="861"/>
      <c r="DX123" s="861"/>
      <c r="DY123" s="861"/>
      <c r="DZ123" s="862"/>
    </row>
    <row r="124" spans="1:130" s="218" customFormat="1" ht="26.25" customHeight="1" thickBot="1" x14ac:dyDescent="0.25">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v>4702</v>
      </c>
      <c r="DM124" s="800"/>
      <c r="DN124" s="800"/>
      <c r="DO124" s="800"/>
      <c r="DP124" s="801"/>
      <c r="DQ124" s="802">
        <v>4548</v>
      </c>
      <c r="DR124" s="800"/>
      <c r="DS124" s="800"/>
      <c r="DT124" s="800"/>
      <c r="DU124" s="801"/>
      <c r="DV124" s="884">
        <v>0</v>
      </c>
      <c r="DW124" s="885"/>
      <c r="DX124" s="885"/>
      <c r="DY124" s="885"/>
      <c r="DZ124" s="886"/>
    </row>
    <row r="125" spans="1:130" s="218" customFormat="1" ht="26.25" customHeight="1" x14ac:dyDescent="0.2">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560489</v>
      </c>
      <c r="AB128" s="837"/>
      <c r="AC128" s="837"/>
      <c r="AD128" s="837"/>
      <c r="AE128" s="838"/>
      <c r="AF128" s="839">
        <v>563352</v>
      </c>
      <c r="AG128" s="837"/>
      <c r="AH128" s="837"/>
      <c r="AI128" s="837"/>
      <c r="AJ128" s="838"/>
      <c r="AK128" s="839">
        <v>507235</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121</v>
      </c>
      <c r="BG128" s="823"/>
      <c r="BH128" s="823"/>
      <c r="BI128" s="823"/>
      <c r="BJ128" s="823"/>
      <c r="BK128" s="823"/>
      <c r="BL128" s="846"/>
      <c r="BM128" s="822">
        <v>12.97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v>11938</v>
      </c>
      <c r="DH128" s="827"/>
      <c r="DI128" s="827"/>
      <c r="DJ128" s="827"/>
      <c r="DK128" s="827"/>
      <c r="DL128" s="827">
        <v>29612</v>
      </c>
      <c r="DM128" s="827"/>
      <c r="DN128" s="827"/>
      <c r="DO128" s="827"/>
      <c r="DP128" s="827"/>
      <c r="DQ128" s="827">
        <v>111350</v>
      </c>
      <c r="DR128" s="827"/>
      <c r="DS128" s="827"/>
      <c r="DT128" s="827"/>
      <c r="DU128" s="827"/>
      <c r="DV128" s="828">
        <v>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12505002</v>
      </c>
      <c r="AB129" s="816"/>
      <c r="AC129" s="816"/>
      <c r="AD129" s="816"/>
      <c r="AE129" s="817"/>
      <c r="AF129" s="818">
        <v>12655908</v>
      </c>
      <c r="AG129" s="816"/>
      <c r="AH129" s="816"/>
      <c r="AI129" s="816"/>
      <c r="AJ129" s="817"/>
      <c r="AK129" s="818">
        <v>12827612</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121</v>
      </c>
      <c r="BG129" s="807"/>
      <c r="BH129" s="807"/>
      <c r="BI129" s="807"/>
      <c r="BJ129" s="807"/>
      <c r="BK129" s="807"/>
      <c r="BL129" s="808"/>
      <c r="BM129" s="806">
        <v>17.97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1884658</v>
      </c>
      <c r="AB130" s="816"/>
      <c r="AC130" s="816"/>
      <c r="AD130" s="816"/>
      <c r="AE130" s="817"/>
      <c r="AF130" s="818">
        <v>1846838</v>
      </c>
      <c r="AG130" s="816"/>
      <c r="AH130" s="816"/>
      <c r="AI130" s="816"/>
      <c r="AJ130" s="817"/>
      <c r="AK130" s="818">
        <v>1840616</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4.5999999999999996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10620344</v>
      </c>
      <c r="AB131" s="800"/>
      <c r="AC131" s="800"/>
      <c r="AD131" s="800"/>
      <c r="AE131" s="801"/>
      <c r="AF131" s="802">
        <v>10809070</v>
      </c>
      <c r="AG131" s="800"/>
      <c r="AH131" s="800"/>
      <c r="AI131" s="800"/>
      <c r="AJ131" s="801"/>
      <c r="AK131" s="802">
        <v>10986996</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5.041654018</v>
      </c>
      <c r="AB132" s="781"/>
      <c r="AC132" s="781"/>
      <c r="AD132" s="781"/>
      <c r="AE132" s="782"/>
      <c r="AF132" s="783">
        <v>5.5008802790000004</v>
      </c>
      <c r="AG132" s="781"/>
      <c r="AH132" s="781"/>
      <c r="AI132" s="781"/>
      <c r="AJ132" s="782"/>
      <c r="AK132" s="783">
        <v>3.5256406760000001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4.2</v>
      </c>
      <c r="AB133" s="760"/>
      <c r="AC133" s="760"/>
      <c r="AD133" s="760"/>
      <c r="AE133" s="761"/>
      <c r="AF133" s="759">
        <v>4.5999999999999996</v>
      </c>
      <c r="AG133" s="760"/>
      <c r="AH133" s="760"/>
      <c r="AI133" s="760"/>
      <c r="AJ133" s="761"/>
      <c r="AK133" s="759">
        <v>4.5999999999999996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dV3NzjeZvaIkRRrom0gak3KjbD4WSUO6as2plFN/pucv8aW9dhVCzPpjfqfe0VWQaC76HwMzGqcgAW3ET2iMQ==" saltValue="hSoCOfbmPt+jI4KdfQYl3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479</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Q78Gxpr+Sdt434DpVIrA/F3uatXBUf7zFiQ6oTk1d4ydqsBRANkyPssR2MfeHsJGwWl/CWD34ED5Mrg8TtDNCw==" saltValue="5XMsoMEHU0XklCwRFZQu3Q=="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OdDm6IHVJkG1iQWL+0tqGOo1Z3gmAjgt9oHc/ANaUhsmGdit6hkfAOCm2infZQz7h1j5DkaZtzpMPd8LWglUQ==" saltValue="rA/lNkB4j7HL8kwNCprMfQ=="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3777023</v>
      </c>
      <c r="AP9" s="269">
        <v>73020</v>
      </c>
      <c r="AQ9" s="270">
        <v>72348</v>
      </c>
      <c r="AR9" s="271">
        <v>0.9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428491</v>
      </c>
      <c r="AP10" s="272">
        <v>8284</v>
      </c>
      <c r="AQ10" s="273">
        <v>6364</v>
      </c>
      <c r="AR10" s="274">
        <v>30.2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403852</v>
      </c>
      <c r="AP11" s="272">
        <v>7808</v>
      </c>
      <c r="AQ11" s="273">
        <v>1262</v>
      </c>
      <c r="AR11" s="274">
        <v>518.70000000000005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10</v>
      </c>
      <c r="AR12" s="274" t="s">
        <v>491</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191199</v>
      </c>
      <c r="AP13" s="272">
        <v>3696</v>
      </c>
      <c r="AQ13" s="273">
        <v>3257</v>
      </c>
      <c r="AR13" s="274">
        <v>13.5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1791</v>
      </c>
      <c r="AP14" s="272">
        <v>35</v>
      </c>
      <c r="AQ14" s="273">
        <v>1617</v>
      </c>
      <c r="AR14" s="274">
        <v>-97.8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-261420</v>
      </c>
      <c r="AP15" s="272">
        <v>-5054</v>
      </c>
      <c r="AQ15" s="273">
        <v>-3947</v>
      </c>
      <c r="AR15" s="274">
        <v>28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4540936</v>
      </c>
      <c r="AP16" s="272">
        <v>87788</v>
      </c>
      <c r="AQ16" s="273">
        <v>80912</v>
      </c>
      <c r="AR16" s="274">
        <v>8.5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7.21</v>
      </c>
      <c r="AP21" s="286">
        <v>6.71</v>
      </c>
      <c r="AQ21" s="287">
        <v>0.5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96.5</v>
      </c>
      <c r="AP22" s="291">
        <v>98.3</v>
      </c>
      <c r="AQ22" s="292">
        <v>-1.8</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1653253</v>
      </c>
      <c r="AP32" s="300">
        <v>31962</v>
      </c>
      <c r="AQ32" s="301">
        <v>34344</v>
      </c>
      <c r="AR32" s="302">
        <v>-6.9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t="s">
        <v>491</v>
      </c>
      <c r="AP34" s="300" t="s">
        <v>491</v>
      </c>
      <c r="AQ34" s="301">
        <v>3</v>
      </c>
      <c r="AR34" s="302" t="s">
        <v>491</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1025728</v>
      </c>
      <c r="AP35" s="300">
        <v>19830</v>
      </c>
      <c r="AQ35" s="301">
        <v>7806</v>
      </c>
      <c r="AR35" s="302">
        <v>154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56232</v>
      </c>
      <c r="AP36" s="300">
        <v>1087</v>
      </c>
      <c r="AQ36" s="301">
        <v>1690</v>
      </c>
      <c r="AR36" s="302">
        <v>-35.700000000000003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t="s">
        <v>491</v>
      </c>
      <c r="AP37" s="300" t="s">
        <v>491</v>
      </c>
      <c r="AQ37" s="301">
        <v>666</v>
      </c>
      <c r="AR37" s="302" t="s">
        <v>491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491</v>
      </c>
      <c r="AP38" s="303" t="s">
        <v>491</v>
      </c>
      <c r="AQ38" s="304">
        <v>3</v>
      </c>
      <c r="AR38" s="292" t="s">
        <v>491</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-507235</v>
      </c>
      <c r="AP39" s="300">
        <v>-9806</v>
      </c>
      <c r="AQ39" s="301">
        <v>-5822</v>
      </c>
      <c r="AR39" s="302">
        <v>68.400000000000006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-1840616</v>
      </c>
      <c r="AP40" s="300">
        <v>-35584</v>
      </c>
      <c r="AQ40" s="301">
        <v>-26710</v>
      </c>
      <c r="AR40" s="302">
        <v>33.200000000000003</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387362</v>
      </c>
      <c r="AP41" s="300">
        <v>7489</v>
      </c>
      <c r="AQ41" s="301">
        <v>11979</v>
      </c>
      <c r="AR41" s="302">
        <v>-37.5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3654146</v>
      </c>
      <c r="AN51" s="322">
        <v>68335</v>
      </c>
      <c r="AO51" s="323">
        <v>40.6</v>
      </c>
      <c r="AP51" s="324">
        <v>45483</v>
      </c>
      <c r="AQ51" s="325">
        <v>-0.2</v>
      </c>
      <c r="AR51" s="326">
        <v>40.799999999999997</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648042</v>
      </c>
      <c r="AN52" s="330">
        <v>12119</v>
      </c>
      <c r="AO52" s="331">
        <v>-12</v>
      </c>
      <c r="AP52" s="332">
        <v>24241</v>
      </c>
      <c r="AQ52" s="333">
        <v>0.4</v>
      </c>
      <c r="AR52" s="334">
        <v>-12.4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2112405</v>
      </c>
      <c r="AN53" s="322">
        <v>39860</v>
      </c>
      <c r="AO53" s="323">
        <v>-41.7</v>
      </c>
      <c r="AP53" s="324">
        <v>45945</v>
      </c>
      <c r="AQ53" s="325">
        <v>1</v>
      </c>
      <c r="AR53" s="326">
        <v>-42.7</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476237</v>
      </c>
      <c r="AN54" s="330">
        <v>8986</v>
      </c>
      <c r="AO54" s="331">
        <v>-25.9</v>
      </c>
      <c r="AP54" s="332">
        <v>25180</v>
      </c>
      <c r="AQ54" s="333">
        <v>3.9</v>
      </c>
      <c r="AR54" s="334">
        <v>-29.8</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1332716</v>
      </c>
      <c r="AN55" s="322">
        <v>25398</v>
      </c>
      <c r="AO55" s="323">
        <v>-36.299999999999997</v>
      </c>
      <c r="AP55" s="324">
        <v>44475</v>
      </c>
      <c r="AQ55" s="325">
        <v>-3.2</v>
      </c>
      <c r="AR55" s="326">
        <v>-33.1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517367</v>
      </c>
      <c r="AN56" s="330">
        <v>9859</v>
      </c>
      <c r="AO56" s="331">
        <v>9.6999999999999993</v>
      </c>
      <c r="AP56" s="332">
        <v>24780</v>
      </c>
      <c r="AQ56" s="333">
        <v>-1.6</v>
      </c>
      <c r="AR56" s="334">
        <v>11.3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1596903</v>
      </c>
      <c r="AN57" s="322">
        <v>30675</v>
      </c>
      <c r="AO57" s="323">
        <v>20.8</v>
      </c>
      <c r="AP57" s="324">
        <v>45982</v>
      </c>
      <c r="AQ57" s="325">
        <v>3.4</v>
      </c>
      <c r="AR57" s="326">
        <v>17.399999999999999</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587991</v>
      </c>
      <c r="AN58" s="330">
        <v>11295</v>
      </c>
      <c r="AO58" s="331">
        <v>14.6</v>
      </c>
      <c r="AP58" s="332">
        <v>25583</v>
      </c>
      <c r="AQ58" s="333">
        <v>3.2</v>
      </c>
      <c r="AR58" s="334">
        <v>11.4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2270452</v>
      </c>
      <c r="AN59" s="322">
        <v>43894</v>
      </c>
      <c r="AO59" s="323">
        <v>43.1</v>
      </c>
      <c r="AP59" s="324">
        <v>50538</v>
      </c>
      <c r="AQ59" s="325">
        <v>9.9</v>
      </c>
      <c r="AR59" s="326">
        <v>33.200000000000003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1049765</v>
      </c>
      <c r="AN60" s="330">
        <v>20295</v>
      </c>
      <c r="AO60" s="331">
        <v>79.7</v>
      </c>
      <c r="AP60" s="332">
        <v>29053</v>
      </c>
      <c r="AQ60" s="333">
        <v>13.6</v>
      </c>
      <c r="AR60" s="334">
        <v>66.099999999999994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2193324</v>
      </c>
      <c r="AN61" s="337">
        <v>41632</v>
      </c>
      <c r="AO61" s="338">
        <v>5.3</v>
      </c>
      <c r="AP61" s="339">
        <v>46485</v>
      </c>
      <c r="AQ61" s="340">
        <v>2.2000000000000002</v>
      </c>
      <c r="AR61" s="326">
        <v>3.1</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655880</v>
      </c>
      <c r="AN62" s="330">
        <v>12511</v>
      </c>
      <c r="AO62" s="331">
        <v>13.2</v>
      </c>
      <c r="AP62" s="332">
        <v>25767</v>
      </c>
      <c r="AQ62" s="333">
        <v>3.9</v>
      </c>
      <c r="AR62" s="334">
        <v>9.3000000000000007</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Tt+UKyEy+73KZZ6MjzJ/ziJ0pFu2S+yjZKWM5d9a9yf6iver+8NXG2qfBWzCuhtrveoas5JbAZHtlYWTqzTN8g==" saltValue="zPS+5Ypx+Gy9d96ZVV3M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479</v>
      </c>
    </row>
    <row r="121" spans="125:125" ht="13.5" hidden="1" customHeight="1" x14ac:dyDescent="0.2">
      <c r="DU121" s="247"/>
    </row>
  </sheetData>
  <sheetProtection algorithmName="SHA-512" hashValue="CKkRzjMDvcQOqHK2Yj/5uPGoAj5VschenMyFoapRv8SeLXiFvctLkkkZJ/NzfWcQSdKo7yGUpaTJvsVg92aA6w==" saltValue="l5lv60elHvBTok0Zx1dJY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479</v>
      </c>
    </row>
  </sheetData>
  <sheetProtection algorithmName="SHA-512" hashValue="66j0Ozr2W2OUry01gcfBGsK75GoZQObC5WFJMBOmyU3CGTPA5orZ8gEjMZLDTIhB4g8YHc1SpyKEQCFSSSM0/Q==" saltValue="vi/ipBg1dejcsigclt/bE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75" t="s">
        <v>3</v>
      </c>
      <c r="D47" s="1175"/>
      <c r="E47" s="1176"/>
      <c r="F47" s="11">
        <v>12.12</v>
      </c>
      <c r="G47" s="12">
        <v>14.95</v>
      </c>
      <c r="H47" s="12">
        <v>15.18</v>
      </c>
      <c r="I47" s="12">
        <v>15.42</v>
      </c>
      <c r="J47" s="13">
        <v>13.83</v>
      </c>
    </row>
    <row r="48" spans="2:10" ht="57.75" customHeight="1" x14ac:dyDescent="0.2">
      <c r="B48" s="14"/>
      <c r="C48" s="1177" t="s">
        <v>4</v>
      </c>
      <c r="D48" s="1177"/>
      <c r="E48" s="1178"/>
      <c r="F48" s="15">
        <v>9</v>
      </c>
      <c r="G48" s="16">
        <v>8.8000000000000007</v>
      </c>
      <c r="H48" s="16">
        <v>11.46</v>
      </c>
      <c r="I48" s="16">
        <v>7.7</v>
      </c>
      <c r="J48" s="17">
        <v>7.23</v>
      </c>
    </row>
    <row r="49" spans="2:10" ht="57.75" customHeight="1" thickBot="1" x14ac:dyDescent="0.25">
      <c r="B49" s="18"/>
      <c r="C49" s="1179" t="s">
        <v>5</v>
      </c>
      <c r="D49" s="1179"/>
      <c r="E49" s="1180"/>
      <c r="F49" s="19" t="s">
        <v>534</v>
      </c>
      <c r="G49" s="20" t="s">
        <v>535</v>
      </c>
      <c r="H49" s="20" t="s">
        <v>536</v>
      </c>
      <c r="I49" s="20" t="s">
        <v>537</v>
      </c>
      <c r="J49" s="21" t="s">
        <v>538</v>
      </c>
    </row>
    <row r="50" spans="2:10" ht="13" x14ac:dyDescent="0.2"/>
  </sheetData>
  <sheetProtection algorithmName="SHA-512" hashValue="AeOtz+z9A2jKJhRd2x4nju0w2s4+13NkQsH8EDge9nICW8+K71vVnY5T0Xrc1W3cH5tcTlSFd4qzpwNAsRImYA==" saltValue="jTK33nLdM8/VZ64uL/RDM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7" t="s">
        <v>539</v>
      </c>
      <c r="D34" s="1187"/>
      <c r="E34" s="1188"/>
      <c r="F34" s="32">
        <v>12.59</v>
      </c>
      <c r="G34" s="33">
        <v>13.94</v>
      </c>
      <c r="H34" s="33">
        <v>15.16</v>
      </c>
      <c r="I34" s="33">
        <v>15.7</v>
      </c>
      <c r="J34" s="34">
        <v>16.21</v>
      </c>
      <c r="K34" s="22"/>
      <c r="L34" s="22"/>
      <c r="M34" s="22"/>
      <c r="N34" s="22"/>
      <c r="O34" s="22"/>
      <c r="P34" s="22"/>
    </row>
    <row r="35" spans="1:16" ht="39" customHeight="1" x14ac:dyDescent="0.2">
      <c r="A35" s="22"/>
      <c r="B35" s="35"/>
      <c r="C35" s="1181" t="s">
        <v>540</v>
      </c>
      <c r="D35" s="1182"/>
      <c r="E35" s="1183"/>
      <c r="F35" s="36">
        <v>3.37</v>
      </c>
      <c r="G35" s="37">
        <v>3.71</v>
      </c>
      <c r="H35" s="37">
        <v>4.25</v>
      </c>
      <c r="I35" s="37">
        <v>6.3</v>
      </c>
      <c r="J35" s="38">
        <v>7.48</v>
      </c>
      <c r="K35" s="22"/>
      <c r="L35" s="22"/>
      <c r="M35" s="22"/>
      <c r="N35" s="22"/>
      <c r="O35" s="22"/>
      <c r="P35" s="22"/>
    </row>
    <row r="36" spans="1:16" ht="39" customHeight="1" x14ac:dyDescent="0.2">
      <c r="A36" s="22"/>
      <c r="B36" s="35"/>
      <c r="C36" s="1181" t="s">
        <v>541</v>
      </c>
      <c r="D36" s="1182"/>
      <c r="E36" s="1183"/>
      <c r="F36" s="36">
        <v>8.67</v>
      </c>
      <c r="G36" s="37">
        <v>8.64</v>
      </c>
      <c r="H36" s="37">
        <v>11.37</v>
      </c>
      <c r="I36" s="37">
        <v>7.69</v>
      </c>
      <c r="J36" s="38">
        <v>7.23</v>
      </c>
      <c r="K36" s="22"/>
      <c r="L36" s="22"/>
      <c r="M36" s="22"/>
      <c r="N36" s="22"/>
      <c r="O36" s="22"/>
      <c r="P36" s="22"/>
    </row>
    <row r="37" spans="1:16" ht="39" customHeight="1" x14ac:dyDescent="0.2">
      <c r="A37" s="22"/>
      <c r="B37" s="35"/>
      <c r="C37" s="1181" t="s">
        <v>542</v>
      </c>
      <c r="D37" s="1182"/>
      <c r="E37" s="1183"/>
      <c r="F37" s="36">
        <v>0.3</v>
      </c>
      <c r="G37" s="37">
        <v>0.65</v>
      </c>
      <c r="H37" s="37">
        <v>2.4900000000000002</v>
      </c>
      <c r="I37" s="37">
        <v>2.46</v>
      </c>
      <c r="J37" s="38">
        <v>1.22</v>
      </c>
      <c r="K37" s="22"/>
      <c r="L37" s="22"/>
      <c r="M37" s="22"/>
      <c r="N37" s="22"/>
      <c r="O37" s="22"/>
      <c r="P37" s="22"/>
    </row>
    <row r="38" spans="1:16" ht="39" customHeight="1" x14ac:dyDescent="0.2">
      <c r="A38" s="22"/>
      <c r="B38" s="35"/>
      <c r="C38" s="1181" t="s">
        <v>543</v>
      </c>
      <c r="D38" s="1182"/>
      <c r="E38" s="1183"/>
      <c r="F38" s="36">
        <v>0.28000000000000003</v>
      </c>
      <c r="G38" s="37">
        <v>0.27</v>
      </c>
      <c r="H38" s="37">
        <v>0.24</v>
      </c>
      <c r="I38" s="37">
        <v>0.3</v>
      </c>
      <c r="J38" s="38">
        <v>0.17</v>
      </c>
      <c r="K38" s="22"/>
      <c r="L38" s="22"/>
      <c r="M38" s="22"/>
      <c r="N38" s="22"/>
      <c r="O38" s="22"/>
      <c r="P38" s="22"/>
    </row>
    <row r="39" spans="1:16" ht="39" customHeight="1" x14ac:dyDescent="0.2">
      <c r="A39" s="22"/>
      <c r="B39" s="35"/>
      <c r="C39" s="1181" t="s">
        <v>544</v>
      </c>
      <c r="D39" s="1182"/>
      <c r="E39" s="1183"/>
      <c r="F39" s="36">
        <v>0.1</v>
      </c>
      <c r="G39" s="37">
        <v>0.12</v>
      </c>
      <c r="H39" s="37">
        <v>0.13</v>
      </c>
      <c r="I39" s="37">
        <v>0.15</v>
      </c>
      <c r="J39" s="38">
        <v>0.1</v>
      </c>
      <c r="K39" s="22"/>
      <c r="L39" s="22"/>
      <c r="M39" s="22"/>
      <c r="N39" s="22"/>
      <c r="O39" s="22"/>
      <c r="P39" s="22"/>
    </row>
    <row r="40" spans="1:16" ht="39" customHeight="1" x14ac:dyDescent="0.2">
      <c r="A40" s="22"/>
      <c r="B40" s="35"/>
      <c r="C40" s="1181" t="s">
        <v>545</v>
      </c>
      <c r="D40" s="1182"/>
      <c r="E40" s="1183"/>
      <c r="F40" s="36">
        <v>0.05</v>
      </c>
      <c r="G40" s="37">
        <v>0.05</v>
      </c>
      <c r="H40" s="37">
        <v>0.06</v>
      </c>
      <c r="I40" s="37">
        <v>0.1</v>
      </c>
      <c r="J40" s="38">
        <v>0.08</v>
      </c>
      <c r="K40" s="22"/>
      <c r="L40" s="22"/>
      <c r="M40" s="22"/>
      <c r="N40" s="22"/>
      <c r="O40" s="22"/>
      <c r="P40" s="22"/>
    </row>
    <row r="41" spans="1:16" ht="39" customHeight="1" x14ac:dyDescent="0.2">
      <c r="A41" s="22"/>
      <c r="B41" s="35"/>
      <c r="C41" s="1181" t="s">
        <v>546</v>
      </c>
      <c r="D41" s="1182"/>
      <c r="E41" s="1183"/>
      <c r="F41" s="36">
        <v>0</v>
      </c>
      <c r="G41" s="37">
        <v>0</v>
      </c>
      <c r="H41" s="37">
        <v>0</v>
      </c>
      <c r="I41" s="37">
        <v>0</v>
      </c>
      <c r="J41" s="38">
        <v>0</v>
      </c>
      <c r="K41" s="22"/>
      <c r="L41" s="22"/>
      <c r="M41" s="22"/>
      <c r="N41" s="22"/>
      <c r="O41" s="22"/>
      <c r="P41" s="22"/>
    </row>
    <row r="42" spans="1:16" ht="39" customHeight="1" x14ac:dyDescent="0.2">
      <c r="A42" s="22"/>
      <c r="B42" s="39"/>
      <c r="C42" s="1181" t="s">
        <v>547</v>
      </c>
      <c r="D42" s="1182"/>
      <c r="E42" s="1183"/>
      <c r="F42" s="36" t="s">
        <v>491</v>
      </c>
      <c r="G42" s="37" t="s">
        <v>491</v>
      </c>
      <c r="H42" s="37" t="s">
        <v>491</v>
      </c>
      <c r="I42" s="37" t="s">
        <v>491</v>
      </c>
      <c r="J42" s="38" t="s">
        <v>491</v>
      </c>
      <c r="K42" s="22"/>
      <c r="L42" s="22"/>
      <c r="M42" s="22"/>
      <c r="N42" s="22"/>
      <c r="O42" s="22"/>
      <c r="P42" s="22"/>
    </row>
    <row r="43" spans="1:16" ht="39" customHeight="1" thickBot="1" x14ac:dyDescent="0.25">
      <c r="A43" s="22"/>
      <c r="B43" s="40"/>
      <c r="C43" s="1184" t="s">
        <v>548</v>
      </c>
      <c r="D43" s="1185"/>
      <c r="E43" s="1186"/>
      <c r="F43" s="41">
        <v>0.32</v>
      </c>
      <c r="G43" s="42">
        <v>0.15</v>
      </c>
      <c r="H43" s="42">
        <v>0.09</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NlADtnESnw/HMaeQDcwbHbTixCrhW3lZ8/bz7xB5KEWy9K+iLXTLrIsr0uEBuYYj0qKeN3ebSbeozCuRpE1ow==" saltValue="q1/jdkAsZ52qmugpyA/T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1805</v>
      </c>
      <c r="L45" s="60">
        <v>1696</v>
      </c>
      <c r="M45" s="60">
        <v>1752</v>
      </c>
      <c r="N45" s="60">
        <v>1755</v>
      </c>
      <c r="O45" s="61">
        <v>1653</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491</v>
      </c>
      <c r="L47" s="64" t="s">
        <v>491</v>
      </c>
      <c r="M47" s="64" t="s">
        <v>491</v>
      </c>
      <c r="N47" s="64" t="s">
        <v>491</v>
      </c>
      <c r="O47" s="65" t="s">
        <v>491</v>
      </c>
      <c r="P47" s="48"/>
      <c r="Q47" s="48"/>
      <c r="R47" s="48"/>
      <c r="S47" s="48"/>
      <c r="T47" s="48"/>
      <c r="U47" s="48"/>
    </row>
    <row r="48" spans="1:21" ht="30.75" customHeight="1" x14ac:dyDescent="0.2">
      <c r="A48" s="48"/>
      <c r="B48" s="1214"/>
      <c r="C48" s="1215"/>
      <c r="D48" s="62"/>
      <c r="E48" s="1191" t="s">
        <v>13</v>
      </c>
      <c r="F48" s="1191"/>
      <c r="G48" s="1191"/>
      <c r="H48" s="1191"/>
      <c r="I48" s="1191"/>
      <c r="J48" s="1192"/>
      <c r="K48" s="63">
        <v>1202</v>
      </c>
      <c r="L48" s="64">
        <v>1221</v>
      </c>
      <c r="M48" s="64">
        <v>1170</v>
      </c>
      <c r="N48" s="64">
        <v>1197</v>
      </c>
      <c r="O48" s="65">
        <v>1026</v>
      </c>
      <c r="P48" s="48"/>
      <c r="Q48" s="48"/>
      <c r="R48" s="48"/>
      <c r="S48" s="48"/>
      <c r="T48" s="48"/>
      <c r="U48" s="48"/>
    </row>
    <row r="49" spans="1:21" ht="30.75" customHeight="1" x14ac:dyDescent="0.2">
      <c r="A49" s="48"/>
      <c r="B49" s="1214"/>
      <c r="C49" s="1215"/>
      <c r="D49" s="62"/>
      <c r="E49" s="1191" t="s">
        <v>14</v>
      </c>
      <c r="F49" s="1191"/>
      <c r="G49" s="1191"/>
      <c r="H49" s="1191"/>
      <c r="I49" s="1191"/>
      <c r="J49" s="1192"/>
      <c r="K49" s="63">
        <v>25</v>
      </c>
      <c r="L49" s="64">
        <v>45</v>
      </c>
      <c r="M49" s="64">
        <v>58</v>
      </c>
      <c r="N49" s="64">
        <v>53</v>
      </c>
      <c r="O49" s="65">
        <v>56</v>
      </c>
      <c r="P49" s="48"/>
      <c r="Q49" s="48"/>
      <c r="R49" s="48"/>
      <c r="S49" s="48"/>
      <c r="T49" s="48"/>
      <c r="U49" s="48"/>
    </row>
    <row r="50" spans="1:21" ht="30.75" customHeight="1" x14ac:dyDescent="0.2">
      <c r="A50" s="48"/>
      <c r="B50" s="1214"/>
      <c r="C50" s="1215"/>
      <c r="D50" s="62"/>
      <c r="E50" s="1191" t="s">
        <v>15</v>
      </c>
      <c r="F50" s="1191"/>
      <c r="G50" s="1191"/>
      <c r="H50" s="1191"/>
      <c r="I50" s="1191"/>
      <c r="J50" s="1192"/>
      <c r="K50" s="63">
        <v>2</v>
      </c>
      <c r="L50" s="64" t="s">
        <v>491</v>
      </c>
      <c r="M50" s="64" t="s">
        <v>491</v>
      </c>
      <c r="N50" s="64" t="s">
        <v>491</v>
      </c>
      <c r="O50" s="65" t="s">
        <v>491</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491</v>
      </c>
      <c r="L51" s="64" t="s">
        <v>491</v>
      </c>
      <c r="M51" s="64" t="s">
        <v>491</v>
      </c>
      <c r="N51" s="64" t="s">
        <v>491</v>
      </c>
      <c r="O51" s="65" t="s">
        <v>491</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2603</v>
      </c>
      <c r="L52" s="64">
        <v>2587</v>
      </c>
      <c r="M52" s="64">
        <v>2445</v>
      </c>
      <c r="N52" s="64">
        <v>2410</v>
      </c>
      <c r="O52" s="65">
        <v>2348</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431</v>
      </c>
      <c r="L53" s="69">
        <v>375</v>
      </c>
      <c r="M53" s="69">
        <v>535</v>
      </c>
      <c r="N53" s="69">
        <v>595</v>
      </c>
      <c r="O53" s="70">
        <v>387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1hiW0UiEcQLQ7sIG4IgWx3I5QHhpJ6xdIu2jDGeSPig3xHpnRDwSGw7qlUgJSJb83ZM5Alb87Y92wM/A0gKAw==" saltValue="OdrBWBpYDmokYnHVuPpU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529</v>
      </c>
      <c r="J40" s="103" t="s">
        <v>530</v>
      </c>
      <c r="K40" s="103" t="s">
        <v>531</v>
      </c>
      <c r="L40" s="103" t="s">
        <v>532</v>
      </c>
      <c r="M40" s="104" t="s">
        <v>533</v>
      </c>
    </row>
    <row r="41" spans="2:13" ht="27.75" customHeight="1" x14ac:dyDescent="0.2">
      <c r="B41" s="1232" t="s">
        <v>30</v>
      </c>
      <c r="C41" s="1233"/>
      <c r="D41" s="105"/>
      <c r="E41" s="1234" t="s">
        <v>31</v>
      </c>
      <c r="F41" s="1234"/>
      <c r="G41" s="1234"/>
      <c r="H41" s="1235"/>
      <c r="I41" s="343">
        <v>18394</v>
      </c>
      <c r="J41" s="344">
        <v>18161</v>
      </c>
      <c r="K41" s="344">
        <v>17816</v>
      </c>
      <c r="L41" s="344">
        <v>17223</v>
      </c>
      <c r="M41" s="345">
        <v>17464</v>
      </c>
    </row>
    <row r="42" spans="2:13" ht="27.75" customHeight="1" x14ac:dyDescent="0.2">
      <c r="B42" s="1222"/>
      <c r="C42" s="1223"/>
      <c r="D42" s="106"/>
      <c r="E42" s="1226" t="s">
        <v>32</v>
      </c>
      <c r="F42" s="1226"/>
      <c r="G42" s="1226"/>
      <c r="H42" s="1227"/>
      <c r="I42" s="346">
        <v>2</v>
      </c>
      <c r="J42" s="347" t="s">
        <v>491</v>
      </c>
      <c r="K42" s="347" t="s">
        <v>491</v>
      </c>
      <c r="L42" s="347" t="s">
        <v>491</v>
      </c>
      <c r="M42" s="348" t="s">
        <v>491</v>
      </c>
    </row>
    <row r="43" spans="2:13" ht="27.75" customHeight="1" x14ac:dyDescent="0.2">
      <c r="B43" s="1222"/>
      <c r="C43" s="1223"/>
      <c r="D43" s="106"/>
      <c r="E43" s="1226" t="s">
        <v>33</v>
      </c>
      <c r="F43" s="1226"/>
      <c r="G43" s="1226"/>
      <c r="H43" s="1227"/>
      <c r="I43" s="346">
        <v>11946</v>
      </c>
      <c r="J43" s="347">
        <v>12376</v>
      </c>
      <c r="K43" s="347">
        <v>10150</v>
      </c>
      <c r="L43" s="347">
        <v>9803</v>
      </c>
      <c r="M43" s="348">
        <v>9780</v>
      </c>
    </row>
    <row r="44" spans="2:13" ht="27.75" customHeight="1" x14ac:dyDescent="0.2">
      <c r="B44" s="1222"/>
      <c r="C44" s="1223"/>
      <c r="D44" s="106"/>
      <c r="E44" s="1226" t="s">
        <v>34</v>
      </c>
      <c r="F44" s="1226"/>
      <c r="G44" s="1226"/>
      <c r="H44" s="1227"/>
      <c r="I44" s="346">
        <v>892</v>
      </c>
      <c r="J44" s="347">
        <v>861</v>
      </c>
      <c r="K44" s="347">
        <v>665</v>
      </c>
      <c r="L44" s="347">
        <v>632</v>
      </c>
      <c r="M44" s="348">
        <v>620</v>
      </c>
    </row>
    <row r="45" spans="2:13" ht="27.75" customHeight="1" x14ac:dyDescent="0.2">
      <c r="B45" s="1222"/>
      <c r="C45" s="1223"/>
      <c r="D45" s="106"/>
      <c r="E45" s="1226" t="s">
        <v>35</v>
      </c>
      <c r="F45" s="1226"/>
      <c r="G45" s="1226"/>
      <c r="H45" s="1227"/>
      <c r="I45" s="346">
        <v>3591</v>
      </c>
      <c r="J45" s="347">
        <v>3351</v>
      </c>
      <c r="K45" s="347">
        <v>3257</v>
      </c>
      <c r="L45" s="347">
        <v>3188</v>
      </c>
      <c r="M45" s="348">
        <v>3203</v>
      </c>
    </row>
    <row r="46" spans="2:13" ht="27.75" customHeight="1" x14ac:dyDescent="0.2">
      <c r="B46" s="1222"/>
      <c r="C46" s="1223"/>
      <c r="D46" s="107"/>
      <c r="E46" s="1226" t="s">
        <v>36</v>
      </c>
      <c r="F46" s="1226"/>
      <c r="G46" s="1226"/>
      <c r="H46" s="1227"/>
      <c r="I46" s="346">
        <v>69</v>
      </c>
      <c r="J46" s="347">
        <v>1</v>
      </c>
      <c r="K46" s="347">
        <v>12</v>
      </c>
      <c r="L46" s="347">
        <v>30</v>
      </c>
      <c r="M46" s="348">
        <v>111</v>
      </c>
    </row>
    <row r="47" spans="2:13" ht="27.75" customHeight="1" x14ac:dyDescent="0.2">
      <c r="B47" s="1222"/>
      <c r="C47" s="1223"/>
      <c r="D47" s="108"/>
      <c r="E47" s="1236" t="s">
        <v>37</v>
      </c>
      <c r="F47" s="1237"/>
      <c r="G47" s="1237"/>
      <c r="H47" s="1238"/>
      <c r="I47" s="346" t="s">
        <v>491</v>
      </c>
      <c r="J47" s="347" t="s">
        <v>491</v>
      </c>
      <c r="K47" s="347" t="s">
        <v>491</v>
      </c>
      <c r="L47" s="347" t="s">
        <v>491</v>
      </c>
      <c r="M47" s="348" t="s">
        <v>491</v>
      </c>
    </row>
    <row r="48" spans="2:13" ht="27.75" customHeight="1" x14ac:dyDescent="0.2">
      <c r="B48" s="1222"/>
      <c r="C48" s="1223"/>
      <c r="D48" s="106"/>
      <c r="E48" s="1226" t="s">
        <v>38</v>
      </c>
      <c r="F48" s="1226"/>
      <c r="G48" s="1226"/>
      <c r="H48" s="1227"/>
      <c r="I48" s="346" t="s">
        <v>491</v>
      </c>
      <c r="J48" s="347" t="s">
        <v>491</v>
      </c>
      <c r="K48" s="347" t="s">
        <v>491</v>
      </c>
      <c r="L48" s="347" t="s">
        <v>491</v>
      </c>
      <c r="M48" s="348" t="s">
        <v>491</v>
      </c>
    </row>
    <row r="49" spans="2:13" ht="27.75" customHeight="1" x14ac:dyDescent="0.2">
      <c r="B49" s="1224"/>
      <c r="C49" s="1225"/>
      <c r="D49" s="106"/>
      <c r="E49" s="1226" t="s">
        <v>39</v>
      </c>
      <c r="F49" s="1226"/>
      <c r="G49" s="1226"/>
      <c r="H49" s="1227"/>
      <c r="I49" s="346" t="s">
        <v>491</v>
      </c>
      <c r="J49" s="347" t="s">
        <v>491</v>
      </c>
      <c r="K49" s="347" t="s">
        <v>491</v>
      </c>
      <c r="L49" s="347" t="s">
        <v>491</v>
      </c>
      <c r="M49" s="348" t="s">
        <v>491</v>
      </c>
    </row>
    <row r="50" spans="2:13" ht="27.75" customHeight="1" x14ac:dyDescent="0.2">
      <c r="B50" s="1220" t="s">
        <v>40</v>
      </c>
      <c r="C50" s="1221"/>
      <c r="D50" s="109"/>
      <c r="E50" s="1226" t="s">
        <v>41</v>
      </c>
      <c r="F50" s="1226"/>
      <c r="G50" s="1226"/>
      <c r="H50" s="1227"/>
      <c r="I50" s="346">
        <v>9417</v>
      </c>
      <c r="J50" s="347">
        <v>10374</v>
      </c>
      <c r="K50" s="347">
        <v>11026</v>
      </c>
      <c r="L50" s="347">
        <v>12084</v>
      </c>
      <c r="M50" s="348">
        <v>12771</v>
      </c>
    </row>
    <row r="51" spans="2:13" ht="27.75" customHeight="1" x14ac:dyDescent="0.2">
      <c r="B51" s="1222"/>
      <c r="C51" s="1223"/>
      <c r="D51" s="106"/>
      <c r="E51" s="1226" t="s">
        <v>42</v>
      </c>
      <c r="F51" s="1226"/>
      <c r="G51" s="1226"/>
      <c r="H51" s="1227"/>
      <c r="I51" s="346">
        <v>5762</v>
      </c>
      <c r="J51" s="347">
        <v>5396</v>
      </c>
      <c r="K51" s="347">
        <v>4624</v>
      </c>
      <c r="L51" s="347">
        <v>4277</v>
      </c>
      <c r="M51" s="348">
        <v>4069</v>
      </c>
    </row>
    <row r="52" spans="2:13" ht="27.75" customHeight="1" x14ac:dyDescent="0.2">
      <c r="B52" s="1224"/>
      <c r="C52" s="1225"/>
      <c r="D52" s="106"/>
      <c r="E52" s="1226" t="s">
        <v>43</v>
      </c>
      <c r="F52" s="1226"/>
      <c r="G52" s="1226"/>
      <c r="H52" s="1227"/>
      <c r="I52" s="346">
        <v>23547</v>
      </c>
      <c r="J52" s="347">
        <v>22809</v>
      </c>
      <c r="K52" s="347">
        <v>21367</v>
      </c>
      <c r="L52" s="347">
        <v>20666</v>
      </c>
      <c r="M52" s="348">
        <v>19973</v>
      </c>
    </row>
    <row r="53" spans="2:13" ht="27.75" customHeight="1" thickBot="1" x14ac:dyDescent="0.25">
      <c r="B53" s="1228" t="s">
        <v>19</v>
      </c>
      <c r="C53" s="1229"/>
      <c r="D53" s="110"/>
      <c r="E53" s="1230" t="s">
        <v>44</v>
      </c>
      <c r="F53" s="1230"/>
      <c r="G53" s="1230"/>
      <c r="H53" s="1231"/>
      <c r="I53" s="349">
        <v>-3831</v>
      </c>
      <c r="J53" s="350">
        <v>-3828</v>
      </c>
      <c r="K53" s="350">
        <v>-5118</v>
      </c>
      <c r="L53" s="350">
        <v>-6152</v>
      </c>
      <c r="M53" s="351">
        <v>-5634</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sMsLGBEVOfSl3z4zPl9ZXvBgSuovV5pOyJ1hwKZSW0HVfGvhSpak6K9MoShfdzSP5sMXYCjEt/EdquI6Zp2HKQ==" saltValue="QFc7/K5VCRt/LGFOFUC60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531</v>
      </c>
      <c r="G54" s="119" t="s">
        <v>532</v>
      </c>
      <c r="H54" s="120" t="s">
        <v>533</v>
      </c>
    </row>
    <row r="55" spans="2:8" ht="52.5" customHeight="1" x14ac:dyDescent="0.2">
      <c r="B55" s="121"/>
      <c r="C55" s="1247" t="s">
        <v>46</v>
      </c>
      <c r="D55" s="1247"/>
      <c r="E55" s="1248"/>
      <c r="F55" s="352">
        <v>1899</v>
      </c>
      <c r="G55" s="352">
        <v>1952</v>
      </c>
      <c r="H55" s="353">
        <v>1774</v>
      </c>
    </row>
    <row r="56" spans="2:8" ht="52.5" customHeight="1" x14ac:dyDescent="0.2">
      <c r="B56" s="122"/>
      <c r="C56" s="1249" t="s">
        <v>47</v>
      </c>
      <c r="D56" s="1249"/>
      <c r="E56" s="1250"/>
      <c r="F56" s="354">
        <v>107</v>
      </c>
      <c r="G56" s="354">
        <v>112</v>
      </c>
      <c r="H56" s="355">
        <v>131</v>
      </c>
    </row>
    <row r="57" spans="2:8" ht="53.25" customHeight="1" x14ac:dyDescent="0.2">
      <c r="B57" s="122"/>
      <c r="C57" s="1251" t="s">
        <v>48</v>
      </c>
      <c r="D57" s="1251"/>
      <c r="E57" s="1252"/>
      <c r="F57" s="356">
        <v>7342</v>
      </c>
      <c r="G57" s="356">
        <v>8429</v>
      </c>
      <c r="H57" s="357">
        <v>9347</v>
      </c>
    </row>
    <row r="58" spans="2:8" ht="45.75" customHeight="1" x14ac:dyDescent="0.2">
      <c r="B58" s="123"/>
      <c r="C58" s="1239" t="s">
        <v>554</v>
      </c>
      <c r="D58" s="1240"/>
      <c r="E58" s="1241"/>
      <c r="F58" s="358">
        <v>3526</v>
      </c>
      <c r="G58" s="358">
        <v>4036</v>
      </c>
      <c r="H58" s="359">
        <v>4565</v>
      </c>
    </row>
    <row r="59" spans="2:8" ht="45.75" customHeight="1" x14ac:dyDescent="0.2">
      <c r="B59" s="123"/>
      <c r="C59" s="1239" t="s">
        <v>562</v>
      </c>
      <c r="D59" s="1240"/>
      <c r="E59" s="1241"/>
      <c r="F59" s="358">
        <v>705</v>
      </c>
      <c r="G59" s="358">
        <v>697</v>
      </c>
      <c r="H59" s="359">
        <v>2967</v>
      </c>
    </row>
    <row r="60" spans="2:8" ht="45.75" customHeight="1" x14ac:dyDescent="0.2">
      <c r="B60" s="123"/>
      <c r="C60" s="1239" t="s">
        <v>563</v>
      </c>
      <c r="D60" s="1240"/>
      <c r="E60" s="1241"/>
      <c r="F60" s="358">
        <v>0</v>
      </c>
      <c r="G60" s="358">
        <v>0</v>
      </c>
      <c r="H60" s="359">
        <v>1544</v>
      </c>
    </row>
    <row r="61" spans="2:8" ht="45.75" customHeight="1" x14ac:dyDescent="0.2">
      <c r="B61" s="123"/>
      <c r="C61" s="1239" t="s">
        <v>564</v>
      </c>
      <c r="D61" s="1240"/>
      <c r="E61" s="1241"/>
      <c r="F61" s="358">
        <v>55</v>
      </c>
      <c r="G61" s="358">
        <v>171</v>
      </c>
      <c r="H61" s="359">
        <v>150</v>
      </c>
    </row>
    <row r="62" spans="2:8" ht="45.75" customHeight="1" thickBot="1" x14ac:dyDescent="0.25">
      <c r="B62" s="124"/>
      <c r="C62" s="1242" t="s">
        <v>565</v>
      </c>
      <c r="D62" s="1243"/>
      <c r="E62" s="1244"/>
      <c r="F62" s="360">
        <v>88</v>
      </c>
      <c r="G62" s="360">
        <v>87</v>
      </c>
      <c r="H62" s="361">
        <v>87</v>
      </c>
    </row>
    <row r="63" spans="2:8" ht="52.5" customHeight="1" thickBot="1" x14ac:dyDescent="0.25">
      <c r="B63" s="125"/>
      <c r="C63" s="1245" t="s">
        <v>49</v>
      </c>
      <c r="D63" s="1245"/>
      <c r="E63" s="1246"/>
      <c r="F63" s="362">
        <v>9348</v>
      </c>
      <c r="G63" s="362">
        <v>10492</v>
      </c>
      <c r="H63" s="363">
        <v>11252</v>
      </c>
    </row>
    <row r="64" spans="2:8" ht="13" x14ac:dyDescent="0.2"/>
  </sheetData>
  <sheetProtection algorithmName="SHA-512" hashValue="hAO16degDIbs19W0rVH5njrfOd0Zy/Z8l1s06oajfUeanY2ADTd/ftF6bp3j/Fv1HPaZ//xz2xxf57f4p+4v+A==" saltValue="JMOlfCZ8n2fg1rxz34s05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E65B9-DCDF-467A-AA43-303A20E528E8}">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568</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569</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570</v>
      </c>
      <c r="AO51" s="1256"/>
      <c r="AP51" s="1256"/>
      <c r="AQ51" s="1256"/>
      <c r="AR51" s="1256"/>
      <c r="AS51" s="1256"/>
      <c r="AT51" s="1256"/>
      <c r="AU51" s="1256"/>
      <c r="AV51" s="1256"/>
      <c r="AW51" s="1256"/>
      <c r="AX51" s="1256"/>
      <c r="AY51" s="1256"/>
      <c r="AZ51" s="1256"/>
      <c r="BA51" s="1256"/>
      <c r="BB51" s="1256" t="s">
        <v>571</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572</v>
      </c>
      <c r="BC53" s="1256"/>
      <c r="BD53" s="1256"/>
      <c r="BE53" s="1256"/>
      <c r="BF53" s="1256"/>
      <c r="BG53" s="1256"/>
      <c r="BH53" s="1256"/>
      <c r="BI53" s="1256"/>
      <c r="BJ53" s="1256"/>
      <c r="BK53" s="1256"/>
      <c r="BL53" s="1256"/>
      <c r="BM53" s="1256"/>
      <c r="BN53" s="1256"/>
      <c r="BO53" s="1256"/>
      <c r="BP53" s="1253">
        <v>58.4</v>
      </c>
      <c r="BQ53" s="1253"/>
      <c r="BR53" s="1253"/>
      <c r="BS53" s="1253"/>
      <c r="BT53" s="1253"/>
      <c r="BU53" s="1253"/>
      <c r="BV53" s="1253"/>
      <c r="BW53" s="1253"/>
      <c r="BX53" s="1253">
        <v>59.4</v>
      </c>
      <c r="BY53" s="1253"/>
      <c r="BZ53" s="1253"/>
      <c r="CA53" s="1253"/>
      <c r="CB53" s="1253"/>
      <c r="CC53" s="1253"/>
      <c r="CD53" s="1253"/>
      <c r="CE53" s="1253"/>
      <c r="CF53" s="1253">
        <v>60.9</v>
      </c>
      <c r="CG53" s="1253"/>
      <c r="CH53" s="1253"/>
      <c r="CI53" s="1253"/>
      <c r="CJ53" s="1253"/>
      <c r="CK53" s="1253"/>
      <c r="CL53" s="1253"/>
      <c r="CM53" s="1253"/>
      <c r="CN53" s="1253">
        <v>61.3</v>
      </c>
      <c r="CO53" s="1253"/>
      <c r="CP53" s="1253"/>
      <c r="CQ53" s="1253"/>
      <c r="CR53" s="1253"/>
      <c r="CS53" s="1253"/>
      <c r="CT53" s="1253"/>
      <c r="CU53" s="1253"/>
      <c r="CV53" s="1253">
        <v>62.9</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573</v>
      </c>
      <c r="AO55" s="1258"/>
      <c r="AP55" s="1258"/>
      <c r="AQ55" s="1258"/>
      <c r="AR55" s="1258"/>
      <c r="AS55" s="1258"/>
      <c r="AT55" s="1258"/>
      <c r="AU55" s="1258"/>
      <c r="AV55" s="1258"/>
      <c r="AW55" s="1258"/>
      <c r="AX55" s="1258"/>
      <c r="AY55" s="1258"/>
      <c r="AZ55" s="1258"/>
      <c r="BA55" s="1258"/>
      <c r="BB55" s="1256" t="s">
        <v>571</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572</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574</v>
      </c>
    </row>
    <row r="64" spans="1:109" ht="13" x14ac:dyDescent="0.2">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65" t="s">
        <v>575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569</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570</v>
      </c>
      <c r="AO73" s="1256"/>
      <c r="AP73" s="1256"/>
      <c r="AQ73" s="1256"/>
      <c r="AR73" s="1256"/>
      <c r="AS73" s="1256"/>
      <c r="AT73" s="1256"/>
      <c r="AU73" s="1256"/>
      <c r="AV73" s="1256"/>
      <c r="AW73" s="1256"/>
      <c r="AX73" s="1256"/>
      <c r="AY73" s="1256"/>
      <c r="AZ73" s="1256"/>
      <c r="BA73" s="1256"/>
      <c r="BB73" s="1256" t="s">
        <v>571</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576</v>
      </c>
      <c r="BC75" s="1256"/>
      <c r="BD75" s="1256"/>
      <c r="BE75" s="1256"/>
      <c r="BF75" s="1256"/>
      <c r="BG75" s="1256"/>
      <c r="BH75" s="1256"/>
      <c r="BI75" s="1256"/>
      <c r="BJ75" s="1256"/>
      <c r="BK75" s="1256"/>
      <c r="BL75" s="1256"/>
      <c r="BM75" s="1256"/>
      <c r="BN75" s="1256"/>
      <c r="BO75" s="1256"/>
      <c r="BP75" s="1253">
        <v>5.3</v>
      </c>
      <c r="BQ75" s="1253"/>
      <c r="BR75" s="1253"/>
      <c r="BS75" s="1253"/>
      <c r="BT75" s="1253"/>
      <c r="BU75" s="1253"/>
      <c r="BV75" s="1253"/>
      <c r="BW75" s="1253"/>
      <c r="BX75" s="1253">
        <v>4.5999999999999996</v>
      </c>
      <c r="BY75" s="1253"/>
      <c r="BZ75" s="1253"/>
      <c r="CA75" s="1253"/>
      <c r="CB75" s="1253"/>
      <c r="CC75" s="1253"/>
      <c r="CD75" s="1253"/>
      <c r="CE75" s="1253"/>
      <c r="CF75" s="1253">
        <v>4.2</v>
      </c>
      <c r="CG75" s="1253"/>
      <c r="CH75" s="1253"/>
      <c r="CI75" s="1253"/>
      <c r="CJ75" s="1253"/>
      <c r="CK75" s="1253"/>
      <c r="CL75" s="1253"/>
      <c r="CM75" s="1253"/>
      <c r="CN75" s="1253">
        <v>4.5999999999999996</v>
      </c>
      <c r="CO75" s="1253"/>
      <c r="CP75" s="1253"/>
      <c r="CQ75" s="1253"/>
      <c r="CR75" s="1253"/>
      <c r="CS75" s="1253"/>
      <c r="CT75" s="1253"/>
      <c r="CU75" s="1253"/>
      <c r="CV75" s="1253">
        <v>4.5999999999999996</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573</v>
      </c>
      <c r="AO77" s="1258"/>
      <c r="AP77" s="1258"/>
      <c r="AQ77" s="1258"/>
      <c r="AR77" s="1258"/>
      <c r="AS77" s="1258"/>
      <c r="AT77" s="1258"/>
      <c r="AU77" s="1258"/>
      <c r="AV77" s="1258"/>
      <c r="AW77" s="1258"/>
      <c r="AX77" s="1258"/>
      <c r="AY77" s="1258"/>
      <c r="AZ77" s="1258"/>
      <c r="BA77" s="1258"/>
      <c r="BB77" s="1256" t="s">
        <v>571</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576</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R3N45XUzpKCJN0dlDQUnb2siYaZa/Cbwsdr9YGv4EkKkdAUPrh8cvkYhhxkeVaK7Mh12yFL0sVAg6tI59OCK2Q==" saltValue="XwO/hm/f8lqLFWEQ3VhMs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6E6B-DC6D-4C68-AE58-D1768705F304}">
  <sheetPr>
    <pageSetUpPr fitToPage="1"/>
  </sheetPr>
  <dimension ref="A1:DR125"/>
  <sheetViews>
    <sheetView showGridLines="0" zoomScale="85" zoomScaleNormal="85" zoomScaleSheetLayoutView="70" workbookViewId="0">
      <selection activeCell="AN70" sqref="AN70"/>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rog0/cFE0XqGD2/o1dMVdF1Kl8BQc3NFUYIIpMQyyNGruxJOUcSvdq2dL+vTxd2TuCOQ8y3EycdaA1kSNku1ew==" saltValue="2bP7VUfBXAvIXMaWm2EV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FDBD8-0327-46A6-8182-01C18D4E68B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tA6goLWmw41q61kU0o9zJXiyGfRVbR8wKfMFkRKd5YSqAuDJzYGCwmHSLLS+s5ByFrBwPKVmQ3NtNI5iPiZG6w==" saltValue="T5UHGT4UcaxnXIGpT2R8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528</v>
      </c>
      <c r="G2" s="139"/>
      <c r="H2" s="140"/>
    </row>
    <row r="3" spans="1:8" x14ac:dyDescent="0.2">
      <c r="A3" s="136" t="s">
        <v>521</v>
      </c>
      <c r="B3" s="141"/>
      <c r="C3" s="142"/>
      <c r="D3" s="143">
        <v>68335</v>
      </c>
      <c r="E3" s="144"/>
      <c r="F3" s="145">
        <v>45483</v>
      </c>
      <c r="G3" s="146"/>
      <c r="H3" s="147"/>
    </row>
    <row r="4" spans="1:8" x14ac:dyDescent="0.2">
      <c r="A4" s="148"/>
      <c r="B4" s="149"/>
      <c r="C4" s="150"/>
      <c r="D4" s="151">
        <v>12119</v>
      </c>
      <c r="E4" s="152"/>
      <c r="F4" s="153">
        <v>24241</v>
      </c>
      <c r="G4" s="154"/>
      <c r="H4" s="155"/>
    </row>
    <row r="5" spans="1:8" x14ac:dyDescent="0.2">
      <c r="A5" s="136" t="s">
        <v>523</v>
      </c>
      <c r="B5" s="141"/>
      <c r="C5" s="142"/>
      <c r="D5" s="143">
        <v>39860</v>
      </c>
      <c r="E5" s="144"/>
      <c r="F5" s="145">
        <v>45945</v>
      </c>
      <c r="G5" s="146"/>
      <c r="H5" s="147"/>
    </row>
    <row r="6" spans="1:8" x14ac:dyDescent="0.2">
      <c r="A6" s="148"/>
      <c r="B6" s="149"/>
      <c r="C6" s="150"/>
      <c r="D6" s="151">
        <v>8986</v>
      </c>
      <c r="E6" s="152"/>
      <c r="F6" s="153">
        <v>25180</v>
      </c>
      <c r="G6" s="154"/>
      <c r="H6" s="155"/>
    </row>
    <row r="7" spans="1:8" x14ac:dyDescent="0.2">
      <c r="A7" s="136" t="s">
        <v>524</v>
      </c>
      <c r="B7" s="141"/>
      <c r="C7" s="142"/>
      <c r="D7" s="143">
        <v>25398</v>
      </c>
      <c r="E7" s="144"/>
      <c r="F7" s="145">
        <v>44475</v>
      </c>
      <c r="G7" s="146"/>
      <c r="H7" s="147"/>
    </row>
    <row r="8" spans="1:8" x14ac:dyDescent="0.2">
      <c r="A8" s="148"/>
      <c r="B8" s="149"/>
      <c r="C8" s="150"/>
      <c r="D8" s="151">
        <v>9859</v>
      </c>
      <c r="E8" s="152"/>
      <c r="F8" s="153">
        <v>24780</v>
      </c>
      <c r="G8" s="154"/>
      <c r="H8" s="155"/>
    </row>
    <row r="9" spans="1:8" x14ac:dyDescent="0.2">
      <c r="A9" s="136" t="s">
        <v>525</v>
      </c>
      <c r="B9" s="141"/>
      <c r="C9" s="142"/>
      <c r="D9" s="143">
        <v>30675</v>
      </c>
      <c r="E9" s="144"/>
      <c r="F9" s="145">
        <v>45982</v>
      </c>
      <c r="G9" s="146"/>
      <c r="H9" s="147"/>
    </row>
    <row r="10" spans="1:8" x14ac:dyDescent="0.2">
      <c r="A10" s="148"/>
      <c r="B10" s="149"/>
      <c r="C10" s="150"/>
      <c r="D10" s="151">
        <v>11295</v>
      </c>
      <c r="E10" s="152"/>
      <c r="F10" s="153">
        <v>25583</v>
      </c>
      <c r="G10" s="154"/>
      <c r="H10" s="155"/>
    </row>
    <row r="11" spans="1:8" x14ac:dyDescent="0.2">
      <c r="A11" s="136" t="s">
        <v>526</v>
      </c>
      <c r="B11" s="141"/>
      <c r="C11" s="142"/>
      <c r="D11" s="143">
        <v>43894</v>
      </c>
      <c r="E11" s="144"/>
      <c r="F11" s="145">
        <v>50538</v>
      </c>
      <c r="G11" s="146"/>
      <c r="H11" s="147"/>
    </row>
    <row r="12" spans="1:8" x14ac:dyDescent="0.2">
      <c r="A12" s="148"/>
      <c r="B12" s="149"/>
      <c r="C12" s="156"/>
      <c r="D12" s="151">
        <v>20295</v>
      </c>
      <c r="E12" s="152"/>
      <c r="F12" s="153">
        <v>29053</v>
      </c>
      <c r="G12" s="154"/>
      <c r="H12" s="155"/>
    </row>
    <row r="13" spans="1:8" x14ac:dyDescent="0.2">
      <c r="A13" s="136"/>
      <c r="B13" s="141"/>
      <c r="C13" s="157"/>
      <c r="D13" s="158">
        <v>41632</v>
      </c>
      <c r="E13" s="159"/>
      <c r="F13" s="160">
        <v>46485</v>
      </c>
      <c r="G13" s="161"/>
      <c r="H13" s="147"/>
    </row>
    <row r="14" spans="1:8" x14ac:dyDescent="0.2">
      <c r="A14" s="148"/>
      <c r="B14" s="149"/>
      <c r="C14" s="150"/>
      <c r="D14" s="151">
        <v>12511</v>
      </c>
      <c r="E14" s="152"/>
      <c r="F14" s="153">
        <v>25767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v>
      </c>
      <c r="C19" s="162">
        <f>ROUND(VALUE(SUBSTITUTE(実質収支比率等に係る経年分析!G$48,"▲","-")),2)</f>
        <v>8.8000000000000007</v>
      </c>
      <c r="D19" s="162">
        <f>ROUND(VALUE(SUBSTITUTE(実質収支比率等に係る経年分析!H$48,"▲","-")),2)</f>
        <v>11.46</v>
      </c>
      <c r="E19" s="162">
        <f>ROUND(VALUE(SUBSTITUTE(実質収支比率等に係る経年分析!I$48,"▲","-")),2)</f>
        <v>7.7</v>
      </c>
      <c r="F19" s="162">
        <f>ROUND(VALUE(SUBSTITUTE(実質収支比率等に係る経年分析!J$48,"▲","-")),2)</f>
        <v>7.23</v>
      </c>
    </row>
    <row r="20" spans="1:11" x14ac:dyDescent="0.2">
      <c r="A20" s="162" t="s">
        <v>53</v>
      </c>
      <c r="B20" s="162">
        <f>ROUND(VALUE(SUBSTITUTE(実質収支比率等に係る経年分析!F$47,"▲","-")),2)</f>
        <v>12.12</v>
      </c>
      <c r="C20" s="162">
        <f>ROUND(VALUE(SUBSTITUTE(実質収支比率等に係る経年分析!G$47,"▲","-")),2)</f>
        <v>14.95</v>
      </c>
      <c r="D20" s="162">
        <f>ROUND(VALUE(SUBSTITUTE(実質収支比率等に係る経年分析!H$47,"▲","-")),2)</f>
        <v>15.18</v>
      </c>
      <c r="E20" s="162">
        <f>ROUND(VALUE(SUBSTITUTE(実質収支比率等に係る経年分析!I$47,"▲","-")),2)</f>
        <v>15.42</v>
      </c>
      <c r="F20" s="162">
        <f>ROUND(VALUE(SUBSTITUTE(実質収支比率等に係る経年分析!J$47,"▲","-")),2)</f>
        <v>13.83</v>
      </c>
    </row>
    <row r="21" spans="1:11" x14ac:dyDescent="0.2">
      <c r="A21" s="162" t="s">
        <v>54</v>
      </c>
      <c r="B21" s="162">
        <f>IF(ISNUMBER(VALUE(SUBSTITUTE(実質収支比率等に係る経年分析!F$49,"▲","-"))),ROUND(VALUE(SUBSTITUTE(実質収支比率等に係る経年分析!F$49,"▲","-")),2),NA())</f>
        <v>-1.05</v>
      </c>
      <c r="C21" s="162">
        <f>IF(ISNUMBER(VALUE(SUBSTITUTE(実質収支比率等に係る経年分析!G$49,"▲","-"))),ROUND(VALUE(SUBSTITUTE(実質収支比率等に係る経年分析!G$49,"▲","-")),2),NA())</f>
        <v>-0.76</v>
      </c>
      <c r="D21" s="162">
        <f>IF(ISNUMBER(VALUE(SUBSTITUTE(実質収支比率等に係る経年分析!H$49,"▲","-"))),ROUND(VALUE(SUBSTITUTE(実質収支比率等に係る経年分析!H$49,"▲","-")),2),NA())</f>
        <v>-2.2000000000000002</v>
      </c>
      <c r="E21" s="162">
        <f>IF(ISNUMBER(VALUE(SUBSTITUTE(実質収支比率等に係る経年分析!I$49,"▲","-"))),ROUND(VALUE(SUBSTITUTE(実質収支比率等に係る経年分析!I$49,"▲","-")),2),NA())</f>
        <v>-8.83</v>
      </c>
      <c r="F21" s="162">
        <f>IF(ISNUMBER(VALUE(SUBSTITUTE(実質収支比率等に係る経年分析!J$49,"▲","-"))),ROUND(VALUE(SUBSTITUTE(実質収支比率等に係る経年分析!J$49,"▲","-")),2),NA())</f>
        <v>-5.54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塩竈市公共用地先行取得事業特別会計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塩竈市後期高齢者医療事業特別会計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2">
      <c r="A31" s="163" t="str">
        <f>IF(連結実質赤字比率に係る赤字・黒字の構成分析!C$39="",NA(),連結実質赤字比率に係る赤字・黒字の構成分析!C$39)</f>
        <v>塩竈市介護保険事業特別会計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x14ac:dyDescent="0.2">
      <c r="A32" s="163" t="str">
        <f>IF(連結実質赤字比率に係る赤字・黒字の構成分析!C$38="",NA(),連結実質赤字比率に係る赤字・黒字の構成分析!C$38)</f>
        <v>塩竈市国民健康保険事業特別会計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0.28000000000000003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0.17</v>
      </c>
    </row>
    <row r="33" spans="1:16" x14ac:dyDescent="0.2">
      <c r="A33" s="163" t="str">
        <f>IF(連結実質赤字比率に係る赤字・黒字の構成分析!C$37="",NA(),連結実質赤字比率に係る赤字・黒字の構成分析!C$37)</f>
        <v>塩竈市立病院事業会計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2.4900000000000002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1.22</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8.67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8.64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11.37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7.69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7.23</v>
      </c>
    </row>
    <row r="35" spans="1:16" x14ac:dyDescent="0.2">
      <c r="A35" s="163" t="str">
        <f>IF(連結実質赤字比率に係る赤字・黒字の構成分析!C$35="",NA(),連結実質赤字比率に係る赤字・黒字の構成分析!C$35)</f>
        <v>塩竈市下水道事業会計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4.25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7.48</v>
      </c>
    </row>
    <row r="36" spans="1:16" x14ac:dyDescent="0.2">
      <c r="A36" s="163" t="str">
        <f>IF(連結実質赤字比率に係る赤字・黒字の構成分析!C$34="",NA(),連結実質赤字比率に係る赤字・黒字の構成分析!C$34)</f>
        <v>塩竈市水道事業会計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12.59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15.16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16.21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2603</v>
      </c>
      <c r="E42" s="164"/>
      <c r="F42" s="164"/>
      <c r="G42" s="164">
        <f>'実質公債費比率（分子）の構造'!L$52</f>
        <v>2587</v>
      </c>
      <c r="H42" s="164"/>
      <c r="I42" s="164"/>
      <c r="J42" s="164">
        <f>'実質公債費比率（分子）の構造'!M$52</f>
        <v>2445</v>
      </c>
      <c r="K42" s="164"/>
      <c r="L42" s="164"/>
      <c r="M42" s="164">
        <f>'実質公債費比率（分子）の構造'!N$52</f>
        <v>2410</v>
      </c>
      <c r="N42" s="164"/>
      <c r="O42" s="164"/>
      <c r="P42" s="164">
        <f>'実質公債費比率（分子）の構造'!O$52</f>
        <v>2348</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2</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25</v>
      </c>
      <c r="C45" s="164"/>
      <c r="D45" s="164"/>
      <c r="E45" s="164">
        <f>'実質公債費比率（分子）の構造'!L$49</f>
        <v>45</v>
      </c>
      <c r="F45" s="164"/>
      <c r="G45" s="164"/>
      <c r="H45" s="164">
        <f>'実質公債費比率（分子）の構造'!M$49</f>
        <v>58</v>
      </c>
      <c r="I45" s="164"/>
      <c r="J45" s="164"/>
      <c r="K45" s="164">
        <f>'実質公債費比率（分子）の構造'!N$49</f>
        <v>53</v>
      </c>
      <c r="L45" s="164"/>
      <c r="M45" s="164"/>
      <c r="N45" s="164">
        <f>'実質公債費比率（分子）の構造'!O$49</f>
        <v>56</v>
      </c>
      <c r="O45" s="164"/>
      <c r="P45" s="164"/>
    </row>
    <row r="46" spans="1:16" x14ac:dyDescent="0.2">
      <c r="A46" s="164" t="s">
        <v>64</v>
      </c>
      <c r="B46" s="164">
        <f>'実質公債費比率（分子）の構造'!K$48</f>
        <v>1202</v>
      </c>
      <c r="C46" s="164"/>
      <c r="D46" s="164"/>
      <c r="E46" s="164">
        <f>'実質公債費比率（分子）の構造'!L$48</f>
        <v>1221</v>
      </c>
      <c r="F46" s="164"/>
      <c r="G46" s="164"/>
      <c r="H46" s="164">
        <f>'実質公債費比率（分子）の構造'!M$48</f>
        <v>1170</v>
      </c>
      <c r="I46" s="164"/>
      <c r="J46" s="164"/>
      <c r="K46" s="164">
        <f>'実質公債費比率（分子）の構造'!N$48</f>
        <v>1197</v>
      </c>
      <c r="L46" s="164"/>
      <c r="M46" s="164"/>
      <c r="N46" s="164">
        <f>'実質公債費比率（分子）の構造'!O$48</f>
        <v>1026</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1805</v>
      </c>
      <c r="C49" s="164"/>
      <c r="D49" s="164"/>
      <c r="E49" s="164">
        <f>'実質公債費比率（分子）の構造'!L$45</f>
        <v>1696</v>
      </c>
      <c r="F49" s="164"/>
      <c r="G49" s="164"/>
      <c r="H49" s="164">
        <f>'実質公債費比率（分子）の構造'!M$45</f>
        <v>1752</v>
      </c>
      <c r="I49" s="164"/>
      <c r="J49" s="164"/>
      <c r="K49" s="164">
        <f>'実質公債費比率（分子）の構造'!N$45</f>
        <v>1755</v>
      </c>
      <c r="L49" s="164"/>
      <c r="M49" s="164"/>
      <c r="N49" s="164">
        <f>'実質公債費比率（分子）の構造'!O$45</f>
        <v>1653</v>
      </c>
      <c r="O49" s="164"/>
      <c r="P49" s="164"/>
    </row>
    <row r="50" spans="1:16" x14ac:dyDescent="0.2">
      <c r="A50" s="164" t="s">
        <v>67</v>
      </c>
      <c r="B50" s="164" t="e">
        <f>NA()</f>
        <v>#N/A</v>
      </c>
      <c r="C50" s="164">
        <f>IF(ISNUMBER('実質公債費比率（分子）の構造'!K$53),'実質公債費比率（分子）の構造'!K$53,NA())</f>
        <v>431</v>
      </c>
      <c r="D50" s="164" t="e">
        <f>NA()</f>
        <v>#N/A</v>
      </c>
      <c r="E50" s="164" t="e">
        <f>NA()</f>
        <v>#N/A</v>
      </c>
      <c r="F50" s="164">
        <f>IF(ISNUMBER('実質公債費比率（分子）の構造'!L$53),'実質公債費比率（分子）の構造'!L$53,NA())</f>
        <v>375</v>
      </c>
      <c r="G50" s="164" t="e">
        <f>NA()</f>
        <v>#N/A</v>
      </c>
      <c r="H50" s="164" t="e">
        <f>NA()</f>
        <v>#N/A</v>
      </c>
      <c r="I50" s="164">
        <f>IF(ISNUMBER('実質公債費比率（分子）の構造'!M$53),'実質公債費比率（分子）の構造'!M$53,NA())</f>
        <v>535</v>
      </c>
      <c r="J50" s="164" t="e">
        <f>NA()</f>
        <v>#N/A</v>
      </c>
      <c r="K50" s="164" t="e">
        <f>NA()</f>
        <v>#N/A</v>
      </c>
      <c r="L50" s="164">
        <f>IF(ISNUMBER('実質公債費比率（分子）の構造'!N$53),'実質公債費比率（分子）の構造'!N$53,NA())</f>
        <v>595</v>
      </c>
      <c r="M50" s="164" t="e">
        <f>NA()</f>
        <v>#N/A</v>
      </c>
      <c r="N50" s="164" t="e">
        <f>NA()</f>
        <v>#N/A</v>
      </c>
      <c r="O50" s="164">
        <f>IF(ISNUMBER('実質公債費比率（分子）の構造'!O$53),'実質公債費比率（分子）の構造'!O$53,NA())</f>
        <v>387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23547</v>
      </c>
      <c r="E56" s="163"/>
      <c r="F56" s="163"/>
      <c r="G56" s="163">
        <f>'将来負担比率（分子）の構造'!J$52</f>
        <v>22809</v>
      </c>
      <c r="H56" s="163"/>
      <c r="I56" s="163"/>
      <c r="J56" s="163">
        <f>'将来負担比率（分子）の構造'!K$52</f>
        <v>21367</v>
      </c>
      <c r="K56" s="163"/>
      <c r="L56" s="163"/>
      <c r="M56" s="163">
        <f>'将来負担比率（分子）の構造'!L$52</f>
        <v>20666</v>
      </c>
      <c r="N56" s="163"/>
      <c r="O56" s="163"/>
      <c r="P56" s="163">
        <f>'将来負担比率（分子）の構造'!M$52</f>
        <v>19973</v>
      </c>
    </row>
    <row r="57" spans="1:16" x14ac:dyDescent="0.2">
      <c r="A57" s="163" t="s">
        <v>42</v>
      </c>
      <c r="B57" s="163"/>
      <c r="C57" s="163"/>
      <c r="D57" s="163">
        <f>'将来負担比率（分子）の構造'!I$51</f>
        <v>5762</v>
      </c>
      <c r="E57" s="163"/>
      <c r="F57" s="163"/>
      <c r="G57" s="163">
        <f>'将来負担比率（分子）の構造'!J$51</f>
        <v>5396</v>
      </c>
      <c r="H57" s="163"/>
      <c r="I57" s="163"/>
      <c r="J57" s="163">
        <f>'将来負担比率（分子）の構造'!K$51</f>
        <v>4624</v>
      </c>
      <c r="K57" s="163"/>
      <c r="L57" s="163"/>
      <c r="M57" s="163">
        <f>'将来負担比率（分子）の構造'!L$51</f>
        <v>4277</v>
      </c>
      <c r="N57" s="163"/>
      <c r="O57" s="163"/>
      <c r="P57" s="163">
        <f>'将来負担比率（分子）の構造'!M$51</f>
        <v>4069</v>
      </c>
    </row>
    <row r="58" spans="1:16" x14ac:dyDescent="0.2">
      <c r="A58" s="163" t="s">
        <v>41</v>
      </c>
      <c r="B58" s="163"/>
      <c r="C58" s="163"/>
      <c r="D58" s="163">
        <f>'将来負担比率（分子）の構造'!I$50</f>
        <v>9417</v>
      </c>
      <c r="E58" s="163"/>
      <c r="F58" s="163"/>
      <c r="G58" s="163">
        <f>'将来負担比率（分子）の構造'!J$50</f>
        <v>10374</v>
      </c>
      <c r="H58" s="163"/>
      <c r="I58" s="163"/>
      <c r="J58" s="163">
        <f>'将来負担比率（分子）の構造'!K$50</f>
        <v>11026</v>
      </c>
      <c r="K58" s="163"/>
      <c r="L58" s="163"/>
      <c r="M58" s="163">
        <f>'将来負担比率（分子）の構造'!L$50</f>
        <v>12084</v>
      </c>
      <c r="N58" s="163"/>
      <c r="O58" s="163"/>
      <c r="P58" s="163">
        <f>'将来負担比率（分子）の構造'!M$50</f>
        <v>12771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69</v>
      </c>
      <c r="C61" s="163"/>
      <c r="D61" s="163"/>
      <c r="E61" s="163">
        <f>'将来負担比率（分子）の構造'!J$46</f>
        <v>1</v>
      </c>
      <c r="F61" s="163"/>
      <c r="G61" s="163"/>
      <c r="H61" s="163">
        <f>'将来負担比率（分子）の構造'!K$46</f>
        <v>12</v>
      </c>
      <c r="I61" s="163"/>
      <c r="J61" s="163"/>
      <c r="K61" s="163">
        <f>'将来負担比率（分子）の構造'!L$46</f>
        <v>30</v>
      </c>
      <c r="L61" s="163"/>
      <c r="M61" s="163"/>
      <c r="N61" s="163">
        <f>'将来負担比率（分子）の構造'!M$46</f>
        <v>111</v>
      </c>
      <c r="O61" s="163"/>
      <c r="P61" s="163"/>
    </row>
    <row r="62" spans="1:16" x14ac:dyDescent="0.2">
      <c r="A62" s="163" t="s">
        <v>35</v>
      </c>
      <c r="B62" s="163">
        <f>'将来負担比率（分子）の構造'!I$45</f>
        <v>3591</v>
      </c>
      <c r="C62" s="163"/>
      <c r="D62" s="163"/>
      <c r="E62" s="163">
        <f>'将来負担比率（分子）の構造'!J$45</f>
        <v>3351</v>
      </c>
      <c r="F62" s="163"/>
      <c r="G62" s="163"/>
      <c r="H62" s="163">
        <f>'将来負担比率（分子）の構造'!K$45</f>
        <v>3257</v>
      </c>
      <c r="I62" s="163"/>
      <c r="J62" s="163"/>
      <c r="K62" s="163">
        <f>'将来負担比率（分子）の構造'!L$45</f>
        <v>3188</v>
      </c>
      <c r="L62" s="163"/>
      <c r="M62" s="163"/>
      <c r="N62" s="163">
        <f>'将来負担比率（分子）の構造'!M$45</f>
        <v>3203</v>
      </c>
      <c r="O62" s="163"/>
      <c r="P62" s="163"/>
    </row>
    <row r="63" spans="1:16" x14ac:dyDescent="0.2">
      <c r="A63" s="163" t="s">
        <v>34</v>
      </c>
      <c r="B63" s="163">
        <f>'将来負担比率（分子）の構造'!I$44</f>
        <v>892</v>
      </c>
      <c r="C63" s="163"/>
      <c r="D63" s="163"/>
      <c r="E63" s="163">
        <f>'将来負担比率（分子）の構造'!J$44</f>
        <v>861</v>
      </c>
      <c r="F63" s="163"/>
      <c r="G63" s="163"/>
      <c r="H63" s="163">
        <f>'将来負担比率（分子）の構造'!K$44</f>
        <v>665</v>
      </c>
      <c r="I63" s="163"/>
      <c r="J63" s="163"/>
      <c r="K63" s="163">
        <f>'将来負担比率（分子）の構造'!L$44</f>
        <v>632</v>
      </c>
      <c r="L63" s="163"/>
      <c r="M63" s="163"/>
      <c r="N63" s="163">
        <f>'将来負担比率（分子）の構造'!M$44</f>
        <v>620</v>
      </c>
      <c r="O63" s="163"/>
      <c r="P63" s="163"/>
    </row>
    <row r="64" spans="1:16" x14ac:dyDescent="0.2">
      <c r="A64" s="163" t="s">
        <v>33</v>
      </c>
      <c r="B64" s="163">
        <f>'将来負担比率（分子）の構造'!I$43</f>
        <v>11946</v>
      </c>
      <c r="C64" s="163"/>
      <c r="D64" s="163"/>
      <c r="E64" s="163">
        <f>'将来負担比率（分子）の構造'!J$43</f>
        <v>12376</v>
      </c>
      <c r="F64" s="163"/>
      <c r="G64" s="163"/>
      <c r="H64" s="163">
        <f>'将来負担比率（分子）の構造'!K$43</f>
        <v>10150</v>
      </c>
      <c r="I64" s="163"/>
      <c r="J64" s="163"/>
      <c r="K64" s="163">
        <f>'将来負担比率（分子）の構造'!L$43</f>
        <v>9803</v>
      </c>
      <c r="L64" s="163"/>
      <c r="M64" s="163"/>
      <c r="N64" s="163">
        <f>'将来負担比率（分子）の構造'!M$43</f>
        <v>9780</v>
      </c>
      <c r="O64" s="163"/>
      <c r="P64" s="163"/>
    </row>
    <row r="65" spans="1:16" x14ac:dyDescent="0.2">
      <c r="A65" s="163" t="s">
        <v>32</v>
      </c>
      <c r="B65" s="163">
        <f>'将来負担比率（分子）の構造'!I$42</f>
        <v>2</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18394</v>
      </c>
      <c r="C66" s="163"/>
      <c r="D66" s="163"/>
      <c r="E66" s="163">
        <f>'将来負担比率（分子）の構造'!J$41</f>
        <v>18161</v>
      </c>
      <c r="F66" s="163"/>
      <c r="G66" s="163"/>
      <c r="H66" s="163">
        <f>'将来負担比率（分子）の構造'!K$41</f>
        <v>17816</v>
      </c>
      <c r="I66" s="163"/>
      <c r="J66" s="163"/>
      <c r="K66" s="163">
        <f>'将来負担比率（分子）の構造'!L$41</f>
        <v>17223</v>
      </c>
      <c r="L66" s="163"/>
      <c r="M66" s="163"/>
      <c r="N66" s="163">
        <f>'将来負担比率（分子）の構造'!M$41</f>
        <v>17464</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1899</v>
      </c>
      <c r="C72" s="167">
        <f>基金残高に係る経年分析!G55</f>
        <v>1952</v>
      </c>
      <c r="D72" s="167">
        <f>基金残高に係る経年分析!H55</f>
        <v>1774</v>
      </c>
    </row>
    <row r="73" spans="1:16" x14ac:dyDescent="0.2">
      <c r="A73" s="166" t="s">
        <v>74</v>
      </c>
      <c r="B73" s="167">
        <f>基金残高に係る経年分析!F56</f>
        <v>107</v>
      </c>
      <c r="C73" s="167">
        <f>基金残高に係る経年分析!G56</f>
        <v>112</v>
      </c>
      <c r="D73" s="167">
        <f>基金残高に係る経年分析!H56</f>
        <v>131</v>
      </c>
    </row>
    <row r="74" spans="1:16" x14ac:dyDescent="0.2">
      <c r="A74" s="166" t="s">
        <v>75</v>
      </c>
      <c r="B74" s="167">
        <f>基金残高に係る経年分析!F57</f>
        <v>7342</v>
      </c>
      <c r="C74" s="167">
        <f>基金残高に係る経年分析!G57</f>
        <v>8429</v>
      </c>
      <c r="D74" s="167">
        <f>基金残高に係る経年分析!H57</f>
        <v>9347</v>
      </c>
    </row>
  </sheetData>
  <sheetProtection algorithmName="SHA-512" hashValue="tcqqUIv90vDgGYatAtLONITcV36w1lJ8ANTq0YNvreFrTESMzFoWLgud11BvHyaUncExZ6T5C8bnLGRfzrhkfg==" saltValue="RJLgoTntQgakR1cmOKEx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2026-03-16T06:27:26Z</cp:lastPrinted>
  <dcterms:created xsi:type="dcterms:W3CDTF">2026-02-23T04:35:15Z</dcterms:created>
  <dcterms:modified xsi:type="dcterms:W3CDTF">2026-10-14T06:55:54Z</dcterms:modified>
  <cp:category/>
</cp:coreProperties>
</file>