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7C89F131-82A9-46DB-8EB0-D1385659D65F}" xr6:coauthVersionLast="47" xr6:coauthVersionMax="47" xr10:uidLastSave="{00000000-0000-0000-0000-000000000000}"/>
  <bookViews>
    <workbookView xWindow="-28920" yWindow="-2745" windowWidth="29040" windowHeight="15720" tabRatio="90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8" i="10"/>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U38" i="10"/>
  <c r="C38" i="10"/>
  <c r="CO37" i="10"/>
  <c r="BE37" i="10"/>
  <c r="U37" i="10"/>
  <c r="C37" i="10"/>
  <c r="CO36" i="10"/>
  <c r="BE36" i="10"/>
  <c r="C36" i="10"/>
  <c r="BE35" i="10"/>
  <c r="C35" i="10"/>
  <c r="BW34" i="10"/>
  <c r="BW35" i="10" s="1"/>
  <c r="BW36" i="10" s="1"/>
  <c r="BW37" i="10" s="1"/>
  <c r="BW38" i="10" s="1"/>
  <c r="BW39" i="10" s="1"/>
  <c r="CO34" i="10" s="1"/>
  <c r="CO35" i="10" s="1"/>
  <c r="C34" i="10"/>
  <c r="AM34" i="10" l="1"/>
  <c r="AM35" i="10" s="1"/>
  <c r="AM36" i="10" s="1"/>
  <c r="AM37" i="10" s="1"/>
  <c r="AM38"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<sst xmlns="http://schemas.openxmlformats.org/spreadsheetml/2006/main" count="1087" uniqueCount="578">
  <si>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</si>
  <si>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</si>
  <si>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</si>
  <si>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</si>
  <si>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</si>
  <si>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</si>
  <si>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</si>
  <si>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</si>
  <si>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</si>
  <si>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</si>
  <si>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</si>
  <si>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</si>
  <si>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</si>
  <si>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</si>
  <si>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</si>
  <si>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</si>
  <si>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</si>
  <si>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</si>
  <si>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</si>
  <si>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</si>
  <si>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</si>
  <si>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</si>
  <si>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</si>
  <si>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</si>
  <si>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</si>
  <si>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</si>
  <si>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</si>
  <si>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</si>
  <si>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</si>
  <si>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</si>
  <si>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</si>
  <si>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</si>
  <si>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</si>
  <si>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</si>
  <si>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</si>
  <si>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</si>
  <si>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</si>
  <si>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</si>
  <si>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</si>
  <si>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</si>
  <si>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</si>
  <si>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</si>
  <si>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</si>
  <si>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</si>
  <si>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</si>
  <si>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</si>
  <si>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</si>
  <si>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</si>
  <si>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</si>
  <si>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</si>
  <si>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</si>
  <si>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</si>
  <si>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</si>
  <si>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</si>
  <si>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</si>
  <si>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</si>
  <si>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</si>
  <si>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</si>
  <si>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</si>
  <si>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</si>
  <si>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</si>
  <si>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</si>
  <si>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</si>
  <si>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</si>
  <si>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</si>
  <si>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</si>
  <si>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</si>
  <si>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</si>
  <si>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</si>
  <si>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</si>
  <si>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</si>
  <si>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</si>
  <si>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</si>
  <si>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</si>
  <si>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</si>
  <si>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</si>
  <si>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</si>
  <si>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</si>
  <si>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</si>
  <si>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宮城県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</si>
  <si>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</si>
  <si>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</si>
  <si>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</si>
  <si>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</si>
  <si>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</si>
  <si>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</si>
  <si>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</si>
  <si>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</si>
  <si>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</si>
  <si>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</si>
  <si>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</si>
  <si>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</si>
  <si>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</si>
  <si>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</si>
  <si>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気仙沼市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</si>
  <si>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</si>
  <si>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</si>
  <si>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</si>
  <si>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</si>
  <si>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</si>
  <si>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</si>
  <si>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</si>
  <si>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</si>
  <si>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</si>
  <si>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</si>
  <si>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</si>
  <si>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</si>
  <si>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</si>
  <si>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</si>
  <si>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</si>
  <si>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</si>
  <si>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</si>
  <si>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</si>
  <si>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</si>
  <si>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</si>
  <si>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</si>
  <si>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</si>
  <si>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</si>
  <si>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</si>
  <si>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</si>
  <si>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</si>
  <si>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</si>
  <si>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</si>
  <si>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</si>
  <si>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</si>
  <si>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</si>
  <si>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</si>
  <si>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</si>
  <si>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</si>
  <si>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</si>
  <si>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</si>
  <si>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</si>
  <si>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</si>
  <si>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</si>
  <si>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</si>
  <si>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</si>
  <si>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</si>
  <si>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</si>
  <si>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</si>
  <si>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</si>
  <si>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</si>
  <si>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</si>
  <si>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</si>
  <si>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</si>
  <si>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-2.5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</si>
  <si>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</si>
  <si>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</si>
  <si>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</si>
  <si>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</si>
  <si>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</si>
  <si>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</si>
  <si>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</si>
  <si>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</si>
  <si>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</si>
  <si>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</si>
  <si>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</si>
  <si>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</si>
  <si>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</si>
  <si>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</si>
  <si>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</si>
  <si>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</si>
  <si>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</si>
  <si>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</si>
  <si>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</si>
  <si>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</si>
  <si>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</si>
  <si>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</si>
  <si>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</si>
  <si>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</si>
  <si>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</si>
  <si>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</si>
  <si>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</si>
  <si>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</si>
  <si>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</si>
  <si>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</si>
  <si>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</si>
  <si>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</si>
  <si>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</si>
  <si>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</si>
  <si>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</si>
  <si>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</si>
  <si>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</si>
  <si>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</si>
  <si>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</si>
  <si>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</si>
  <si>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</si>
  <si>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</si>
  <si>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</si>
  <si>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</si>
  <si>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</si>
  <si>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</si>
  <si>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</si>
  <si>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</si>
  <si>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</si>
  <si>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</si>
  <si>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</si>
  <si>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</si>
  <si>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</si>
  <si>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</si>
  <si>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</si>
  <si>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</si>
  <si>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</si>
  <si>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</si>
  <si>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宮城県気仙沼市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</si>
  <si>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</si>
  <si>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</si>
  <si>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</si>
  <si>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</si>
  <si>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</si>
  <si>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</si>
  <si>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</si>
  <si>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</si>
  <si>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</si>
  <si>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</si>
  <si>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</si>
  <si>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</si>
  <si>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</si>
  <si>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</si>
  <si>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</si>
  <si>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</si>
  <si>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</si>
  <si>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</si>
  <si>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</si>
  <si>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</si>
  <si>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</si>
  <si>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</si>
  <si>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</si>
  <si>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</si>
  <si>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</si>
  <si>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</si>
  <si>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</si>
  <si>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</si>
  <si>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</si>
  <si>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</si>
  <si>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</si>
  <si>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</si>
  <si>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</si>
  <si>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</si>
  <si>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</si>
  <si>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</si>
  <si>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</si>
  <si>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</si>
  <si>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</si>
  <si>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</si>
  <si>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</si>
  <si>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</si>
  <si>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</si>
  <si>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</si>
  <si>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</si>
  <si>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</si>
  <si>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</si>
  <si>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</si>
  <si>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</si>
  <si>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</si>
  <si>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</si>
  <si>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</si>
  <si>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</si>
  <si>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</si>
  <si>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</si>
  <si>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</si>
  <si>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</si>
  <si>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</si>
  <si>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</si>
  <si>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</si>
  <si>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</si>
  <si>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</si>
  <si>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</si>
  <si>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</si>
  <si>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</si>
  <si>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</si>
  <si>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</si>
  <si>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</si>
  <si>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</si>
  <si>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</si>
  <si>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</si>
  <si>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</si>
  <si>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</si>
  <si>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</si>
  <si>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</si>
  <si>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</si>
  <si>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</si>
  <si>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</si>
  <si>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</si>
  <si>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</si>
  <si>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</si>
  <si>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</si>
  <si>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</si>
  <si>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</si>
  <si>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</si>
  <si>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</si>
  <si>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</si>
  <si>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</si>
  <si>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</si>
  <si>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</si>
  <si>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</si>
  <si>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</si>
  <si>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</si>
  <si>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</si>
  <si>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</si>
  <si>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</si>
  <si>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</si>
  <si>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</si>
  <si>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</si>
  <si>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</si>
  <si>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</si>
  <si>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</si>
  <si>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</si>
  <si>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</si>
  <si>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</si>
  <si>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</si>
  <si>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</si>
  <si>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</si>
  <si>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</si>
  <si>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</si>
  <si>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</si>
  <si>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</si>
  <si>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</si>
  <si>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</si>
  <si>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</si>
  <si>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</si>
  <si>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</si>
  <si>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</si>
  <si>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</si>
  <si>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</si>
  <si>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</si>
  <si>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</si>
  <si>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</si>
  <si>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</si>
  <si>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</si>
  <si>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</si>
  <si>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</si>
  <si>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ガス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</si>
  <si>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</si>
  <si>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</si>
  <si>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</si>
  <si>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</si>
  <si>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</si>
  <si>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</si>
  <si>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</si>
  <si>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</si>
  <si>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</si>
  <si>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</si>
  <si>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</si>
  <si>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</si>
  <si>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</si>
  <si>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</si>
  <si>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</si>
  <si>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</si>
  <si>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</si>
  <si>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</si>
  <si>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</si>
  <si>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</si>
  <si>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</si>
  <si>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</si>
  <si>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宮城県気仙沼市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</si>
  <si>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</si>
  <si>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</si>
  <si>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</si>
  <si>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</si>
  <si>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</si>
  <si>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</si>
  <si>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</si>
  <si>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</si>
  <si>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</si>
  <si>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</si>
  <si>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</si>
  <si>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</si>
  <si>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</si>
  <si>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</si>
  <si>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</si>
  <si>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</si>
  <si>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</si>
  <si>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</si>
  <si>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</si>
  <si>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</si>
  <si>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</si>
  <si>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</si>
  <si>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</si>
  <si>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</si>
  <si>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</si>
  <si>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</si>
  <si>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</si>
  <si>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</si>
  <si>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</si>
  <si>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</si>
  <si>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</si>
  <si>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</si>
  <si>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</si>
  <si>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</si>
  <si>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</si>
  <si>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</si>
  <si>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</si>
  <si>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</si>
  <si>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簡易水道事業会計</t>
    <phoneticPr fontId="5"/>
  </si>
  <si>
    <t>ガス事業会計</t>
    <phoneticPr fontId="5"/>
  </si>
  <si>
    <t>下水道事業会計</t>
    <phoneticPr fontId="5"/>
  </si>
  <si>
    <t>病院事業会計</t>
    <phoneticPr fontId="5"/>
  </si>
  <si>
    <t>魚市場特別会計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</si>
  <si>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</si>
  <si>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</si>
  <si>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</si>
  <si>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</si>
  <si>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</si>
  <si>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</si>
  <si>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</si>
  <si>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</si>
  <si>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</si>
  <si>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</si>
  <si>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</si>
  <si>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</si>
  <si>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</si>
  <si>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</si>
  <si>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</si>
  <si>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</si>
  <si>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</si>
  <si>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</si>
  <si>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</si>
  <si>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</si>
  <si>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</si>
  <si>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</si>
  <si>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</si>
  <si>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</si>
  <si>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</si>
  <si>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</si>
  <si>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</si>
  <si>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</si>
  <si>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</si>
  <si>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</si>
  <si>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</si>
  <si>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</si>
  <si>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</si>
  <si>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</si>
  <si>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</si>
  <si>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</si>
  <si>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</si>
  <si>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</si>
  <si>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</si>
  <si>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</si>
  <si>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</si>
  <si>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</si>
  <si>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</si>
  <si>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</si>
  <si>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</si>
  <si>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</si>
  <si>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</si>
  <si>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</si>
  <si>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</si>
  <si>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</si>
  <si>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</si>
  <si>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</si>
  <si>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</si>
  <si>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</si>
  <si>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</si>
  <si>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</si>
  <si>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</si>
  <si>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</si>
  <si>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</si>
  <si>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</si>
  <si>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</si>
  <si>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</si>
  <si>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</si>
  <si>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</si>
  <si>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</si>
  <si>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</si>
  <si>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</si>
  <si>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</si>
  <si>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</si>
  <si>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</si>
  <si>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</si>
  <si>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</si>
  <si>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</si>
  <si>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</si>
  <si>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</si>
  <si>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</si>
  <si>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</si>
  <si>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</si>
  <si>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</si>
  <si>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</si>
  <si>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</si>
  <si>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</si>
  <si>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</si>
  <si>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</si>
  <si>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</si>
  <si>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</si>
  <si>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</si>
  <si>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</si>
  <si>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</si>
  <si>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</si>
  <si>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</si>
  <si>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</si>
  <si>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</si>
  <si>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</si>
  <si>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</si>
  <si>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</si>
  <si>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</si>
  <si>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</si>
  <si>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</si>
  <si>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</si>
  <si>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</si>
  <si>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</si>
  <si>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</si>
  <si>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</si>
  <si>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</si>
  <si>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</si>
  <si>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</si>
  <si>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</si>
  <si>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</si>
  <si>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</si>
  <si>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</si>
  <si>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</si>
  <si>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</si>
  <si>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</si>
  <si>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</si>
  <si>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</si>
  <si>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</si>
  <si>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</si>
  <si>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</si>
  <si>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</si>
  <si>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</si>
  <si>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</si>
  <si>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</si>
  <si>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</si>
  <si>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</si>
  <si>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</si>
  <si>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</si>
  <si>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</si>
  <si>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</si>
  <si>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</si>
  <si>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</si>
  <si>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</si>
  <si>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</si>
  <si>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</si>
  <si>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</si>
  <si>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</si>
  <si>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36.19</t>
  </si>
  <si>
    <t>▲ 24.67</t>
  </si>
  <si>
    <t>▲ 27.93</t>
  </si>
  <si>
    <t>▲ 8.31</t>
  </si>
  <si>
    <t>病院事業会計</t>
  </si>
  <si>
    <t>一般会計</t>
  </si>
  <si>
    <t>水道事業会計</t>
  </si>
  <si>
    <t>ガス事業会計</t>
  </si>
  <si>
    <t>下水道事業会計</t>
  </si>
  <si>
    <t>介護保険特別会計</t>
  </si>
  <si>
    <t>国民健康保険特別会計</t>
  </si>
  <si>
    <t>簡易水道事業会計</t>
  </si>
  <si>
    <t>その他会計（赤字）</t>
  </si>
  <si>
    <t>その他会計（黒字）</t>
  </si>
  <si>
    <t>R02</t>
    <phoneticPr fontId="5"/>
  </si>
  <si>
    <t>R03</t>
    <phoneticPr fontId="5"/>
  </si>
  <si>
    <t>R04</t>
    <phoneticPr fontId="5"/>
  </si>
  <si>
    <t>R05</t>
    <phoneticPr fontId="5"/>
  </si>
  <si>
    <t>R06</t>
    <phoneticPr fontId="5"/>
  </si>
  <si>
    <t>市営住宅基金</t>
  </si>
  <si>
    <t>ふるさと応援基金</t>
    <rPh sb="4" eb="8">
      <t>オウエンキキン</t>
    </rPh>
    <phoneticPr fontId="2"/>
  </si>
  <si>
    <t>地域振興基金</t>
    <rPh sb="0" eb="2">
      <t>チイキ</t>
    </rPh>
    <rPh sb="2" eb="4">
      <t>シンコウ</t>
    </rPh>
    <rPh sb="4" eb="6">
      <t>キキン</t>
    </rPh>
    <phoneticPr fontId="2"/>
  </si>
  <si>
    <t>庁舎建設基金</t>
  </si>
  <si>
    <t>東日本大震災復興基金</t>
  </si>
  <si>
    <t>-</t>
    <phoneticPr fontId="2"/>
  </si>
  <si>
    <t>宮城県市町村職員退職手当組合</t>
  </si>
  <si>
    <t>宮城県市町村非常勤消防団員補償報償組合</t>
  </si>
  <si>
    <t>気仙沼・本吉地域広域行政事務組合</t>
  </si>
  <si>
    <t>宮城県市町村自治振興センター</t>
  </si>
  <si>
    <t>宮城県後期高齢者医療広域連合</t>
  </si>
  <si>
    <t>宮城県後期高齢者医療事業会計</t>
  </si>
  <si>
    <t>気仙沼産業センター</t>
  </si>
  <si>
    <t>道の駅大谷海岸</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</si>
  <si>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</si>
  <si>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</si>
  <si>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xml:space="preserve">当市では，東日本大震災によって被災した公共施設を再建したり，復興に資する施設を新たに整備したことなどによって，有形固定資産減価償却率は類似団体平均と比較して低くなっている。 </t>
    <rPh sb="0" eb="2">
      <t>トウシ</t>
    </rPh>
    <rPh sb="5" eb="6">
      <t>ヒガシ</t>
    </rPh>
    <rPh sb="6" eb="8">
      <t>ニホン</t>
    </rPh>
    <rPh sb="8" eb="11">
      <t>ダイシンサイ</t>
    </rPh>
    <rPh sb="15" eb="17">
      <t>ヒサイ</t>
    </rPh>
    <rPh sb="19" eb="21">
      <t>コウキョウ</t>
    </rPh>
    <rPh sb="21" eb="23">
      <t>シセツ</t>
    </rPh>
    <rPh sb="24" eb="26">
      <t>サイケン</t>
    </rPh>
    <rPh sb="30" eb="32">
      <t>フッコウ</t>
    </rPh>
    <rPh sb="33" eb="34">
      <t>シ</t>
    </rPh>
    <rPh sb="36" eb="38">
      <t>シセツ</t>
    </rPh>
    <rPh sb="39" eb="40">
      <t>アラ</t>
    </rPh>
    <rPh sb="42" eb="44">
      <t>セイビ</t>
    </rPh>
    <rPh sb="55" eb="57">
      <t>ユウケイ</t>
    </rPh>
    <rPh sb="57" eb="59">
      <t>コテイ</t>
    </rPh>
    <rPh sb="59" eb="61">
      <t>シサン</t>
    </rPh>
    <rPh sb="61" eb="63">
      <t>ゲンカ</t>
    </rPh>
    <rPh sb="63" eb="65">
      <t>ショウキャク</t>
    </rPh>
    <rPh sb="65" eb="66">
      <t>リツ</t>
    </rPh>
    <rPh sb="67" eb="69">
      <t>ルイジ</t>
    </rPh>
    <rPh sb="69" eb="71">
      <t>ダンタイ</t>
    </rPh>
    <rPh sb="71" eb="73">
      <t>ヘイキン</t>
    </rPh>
    <rPh sb="74" eb="76">
      <t>ヒカク</t>
    </rPh>
    <rPh sb="78" eb="79">
      <t>ヒク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</si>
  <si>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</si>
  <si>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</si>
  <si>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</si>
  <si>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</si>
  <si>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</si>
  <si>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</si>
  <si>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実質公債費比率は類似団体と比較して同水準にあり，近年減少傾向となっているほか，将来負担比率は数値なしが続いている。
将来負担比率に数値がないのは，ふるさと納税による寄附金収入等を基金に積み立てたことに伴い，基金残高が増加しているためである。
現在，令和９年度の完成に向けて新庁舎を建設中であり，当該事業に係る地方債償還の開始により，今後将来負担比率及び実質公債費比率が上昇していく見込みである。
引き続き健全な財政運営を継続するため，投資的事業等の実施に当たっては事業及び経費の精査を行い，公債費の適正化に取り組んでいく必要がある。</t>
    <rPh sb="17" eb="20">
      <t>ドウスイジュン</t>
    </rPh>
    <rPh sb="22" eb="24">
      <t>キンネン</t>
    </rPh>
    <rPh sb="24" eb="28">
      <t>ゲンショウケイコウ</t>
    </rPh>
    <rPh sb="44" eb="46">
      <t>スウチ</t>
    </rPh>
    <rPh sb="51" eb="52">
      <t>ツヅ</t>
    </rPh>
    <rPh sb="101" eb="105">
      <t>キキンザンダカ</t>
    </rPh>
    <rPh sb="106" eb="108">
      <t>ゾウカ</t>
    </rPh>
    <rPh sb="145" eb="149">
      <t>トウガイジギョウ</t>
    </rPh>
    <rPh sb="150" eb="151">
      <t>カカ</t>
    </rPh>
    <rPh sb="152" eb="155">
      <t>チホウサイ</t>
    </rPh>
    <rPh sb="155" eb="157">
      <t>ショウカン</t>
    </rPh>
    <rPh sb="158" eb="160">
      <t>カイシ</t>
    </rPh>
    <rPh sb="164" eb="166">
      <t>コンゴ</t>
    </rPh>
    <rPh sb="172" eb="173">
      <t>オヨ</t>
    </rPh>
    <rPh sb="174" eb="176">
      <t>ジッシツ</t>
    </rPh>
    <rPh sb="176" eb="181">
      <t>コウサイヒヒリツ</t>
    </rPh>
    <rPh sb="182" eb="184">
      <t>ジョウショウ</t>
    </rPh>
    <rPh sb="188" eb="190">
      <t>ミコ</t>
    </rPh>
    <rPh sb="196" eb="197">
      <t>ヒ</t>
    </rPh>
    <rPh sb="198" eb="199">
      <t>ツヅ</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</si>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</sst>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rgb="FF00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0" fontId="39" fillId="0" borderId="41"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88E294E-93B5-4F1F-864B-E40BA2FC9A3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71871</c:v>
                </c:pt>
                <c:pt idx="2">
                  <c:v>71807</c:v>
                </c:pt>
                <c:pt idx="3">
                  <c:v>80821</c:v>
                </c:pt>
                <c:pt idx="4">
                  <c:v>79840</c:v>
                </c:pt>
              </c:numCache>
            </c:numRef>
          </c:val>
          <c:smooth val="0"/>
          <c:extLst>
            <c:ext xmlns:c16="http://schemas.microsoft.com/office/drawing/2014/chart" uri="{C3380CC4-5D6E-409C-BE32-E72D297353CC}">
              <c16:uniqueId val="{00000000-C264-491F-BE75-64AEC835008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461335</c:v>
                </c:pt>
                <c:pt idx="1">
                  <c:v>287112</c:v>
                </c:pt>
                <c:pt idx="2">
                  <c:v>146785</c:v>
                </c:pt>
                <c:pt idx="3">
                  <c:v>81844</c:v>
                </c:pt>
                <c:pt idx="4">
                  <c:v>63642</c:v>
                </c:pt>
              </c:numCache>
            </c:numRef>
          </c:val>
          <c:smooth val="0"/>
          <c:extLst>
            <c:ext xmlns:c16="http://schemas.microsoft.com/office/drawing/2014/chart" uri="{C3380CC4-5D6E-409C-BE32-E72D297353CC}">
              <c16:uniqueId val="{00000001-C264-491F-BE75-64AEC835008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19.32</c:v>
                </c:pt>
                <c:pt idx="1">
                  <c:v>19.940000000000001</c:v>
                </c:pt>
                <c:pt idx="2">
                  <c:v>13.82</c:v>
                </c:pt>
                <c:pt idx="3">
                  <c:v>6.58</c:v>
                </c:pt>
                <c:pt idx="4">
                  <c:v>11.25</c:v>
                </c:pt>
              </c:numCache>
            </c:numRef>
          </c:val>
          <c:extLst>
            <c:ext xmlns:c16="http://schemas.microsoft.com/office/drawing/2014/chart" uri="{C3380CC4-5D6E-409C-BE32-E72D297353CC}">
              <c16:uniqueId val="{00000000-8F8B-4FE7-86EB-4FF35E9E0CB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63.1</c:v>
                </c:pt>
                <c:pt idx="1">
                  <c:v>70.099999999999994</c:v>
                </c:pt>
                <c:pt idx="2">
                  <c:v>65.75</c:v>
                </c:pt>
                <c:pt idx="3">
                  <c:v>52.67</c:v>
                </c:pt>
                <c:pt idx="4">
                  <c:v>41.48</c:v>
                </c:pt>
              </c:numCache>
            </c:numRef>
          </c:val>
          <c:extLst>
            <c:ext xmlns:c16="http://schemas.microsoft.com/office/drawing/2014/chart" uri="{C3380CC4-5D6E-409C-BE32-E72D297353CC}">
              <c16:uniqueId val="{00000001-8F8B-4FE7-86EB-4FF35E9E0CB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-36.19</c:v>
                </c:pt>
                <c:pt idx="1">
                  <c:v>44.09</c:v>
                </c:pt>
                <c:pt idx="2">
                  <c:v>-24.67</c:v>
                </c:pt>
                <c:pt idx="3">
                  <c:v>-27.93</c:v>
                </c:pt>
                <c:pt idx="4">
                  <c:v>-8.31</c:v>
                </c:pt>
              </c:numCache>
            </c:numRef>
          </c:val>
          <c:smooth val="0"/>
          <c:extLst>
            <c:ext xmlns:c16="http://schemas.microsoft.com/office/drawing/2014/chart" uri="{C3380CC4-5D6E-409C-BE32-E72D297353CC}">
              <c16:uniqueId val="{00000002-8F8B-4FE7-86EB-4FF35E9E0CB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0.05</c:v>
                </c:pt>
                <c:pt idx="4">
                  <c:v>#N/A</c:v>
                </c:pt>
                <c:pt idx="5">
                  <c:v>0.06</c:v>
                </c:pt>
                <c:pt idx="6">
                  <c:v>#N/A</c:v>
                </c:pt>
                <c:pt idx="7">
                  <c:v>0.14000000000000001</c:v>
                </c:pt>
                <c:pt idx="8">
                  <c:v>#N/A</c:v>
                </c:pt>
                <c:pt idx="9">
                  <c:v>0.01</c:v>
                </c:pt>
              </c:numCache>
            </c:numRef>
          </c:val>
          <c:extLst>
            <c:ext xmlns:c16="http://schemas.microsoft.com/office/drawing/2014/chart" uri="{C3380CC4-5D6E-409C-BE32-E72D297353CC}">
              <c16:uniqueId val="{00000000-CDB6-4B0D-B899-331783F855B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DB6-4B0D-B899-331783F855BA}"/>
            </c:ext>
          </c:extLst>
        </c:ser>
        <c:ser>
          <c:idx val="2"/>
          <c:order val="2"/>
          <c:tx>
            <c:strRef>
              <c:f>データシート!$A$29</c:f>
              <c:strCache>
                <c:ptCount val="1"/>
                <c:pt idx="0">
                  <c:v>簡易水道事業会計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0.06</c:v>
                </c:pt>
                <c:pt idx="2">
                  <c:v>#N/A</c:v>
                </c:pt>
                <c:pt idx="3">
                  <c:v>0.08</c:v>
                </c:pt>
                <c:pt idx="4">
                  <c:v>#N/A</c:v>
                </c:pt>
                <c:pt idx="5">
                  <c:v>0.09</c:v>
                </c:pt>
                <c:pt idx="6">
                  <c:v>#N/A</c:v>
                </c:pt>
                <c:pt idx="7">
                  <c:v>0.12</c:v>
                </c:pt>
                <c:pt idx="8">
                  <c:v>#N/A</c:v>
                </c:pt>
                <c:pt idx="9">
                  <c:v>0.13</c:v>
                </c:pt>
              </c:numCache>
            </c:numRef>
          </c:val>
          <c:extLst>
            <c:ext xmlns:c16="http://schemas.microsoft.com/office/drawing/2014/chart" uri="{C3380CC4-5D6E-409C-BE32-E72D297353CC}">
              <c16:uniqueId val="{00000002-CDB6-4B0D-B899-331783F855BA}"/>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0.59</c:v>
                </c:pt>
                <c:pt idx="2">
                  <c:v>#N/A</c:v>
                </c:pt>
                <c:pt idx="3">
                  <c:v>0.77</c:v>
                </c:pt>
                <c:pt idx="4">
                  <c:v>#N/A</c:v>
                </c:pt>
                <c:pt idx="5">
                  <c:v>0.79</c:v>
                </c:pt>
                <c:pt idx="6">
                  <c:v>#N/A</c:v>
                </c:pt>
                <c:pt idx="7">
                  <c:v>0.18</c:v>
                </c:pt>
                <c:pt idx="8">
                  <c:v>#N/A</c:v>
                </c:pt>
                <c:pt idx="9">
                  <c:v>0.63</c:v>
                </c:pt>
              </c:numCache>
            </c:numRef>
          </c:val>
          <c:extLst>
            <c:ext xmlns:c16="http://schemas.microsoft.com/office/drawing/2014/chart" uri="{C3380CC4-5D6E-409C-BE32-E72D297353CC}">
              <c16:uniqueId val="{00000003-CDB6-4B0D-B899-331783F855BA}"/>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0.97</c:v>
                </c:pt>
                <c:pt idx="2">
                  <c:v>#N/A</c:v>
                </c:pt>
                <c:pt idx="3">
                  <c:v>1.64</c:v>
                </c:pt>
                <c:pt idx="4">
                  <c:v>#N/A</c:v>
                </c:pt>
                <c:pt idx="5">
                  <c:v>2.44</c:v>
                </c:pt>
                <c:pt idx="6">
                  <c:v>#N/A</c:v>
                </c:pt>
                <c:pt idx="7">
                  <c:v>1.84</c:v>
                </c:pt>
                <c:pt idx="8">
                  <c:v>#N/A</c:v>
                </c:pt>
                <c:pt idx="9">
                  <c:v>0.97</c:v>
                </c:pt>
              </c:numCache>
            </c:numRef>
          </c:val>
          <c:extLst>
            <c:ext xmlns:c16="http://schemas.microsoft.com/office/drawing/2014/chart" uri="{C3380CC4-5D6E-409C-BE32-E72D297353CC}">
              <c16:uniqueId val="{00000004-CDB6-4B0D-B899-331783F855BA}"/>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0.34</c:v>
                </c:pt>
                <c:pt idx="2">
                  <c:v>#N/A</c:v>
                </c:pt>
                <c:pt idx="3">
                  <c:v>0.25</c:v>
                </c:pt>
                <c:pt idx="4">
                  <c:v>#N/A</c:v>
                </c:pt>
                <c:pt idx="5">
                  <c:v>0.73</c:v>
                </c:pt>
                <c:pt idx="6">
                  <c:v>#N/A</c:v>
                </c:pt>
                <c:pt idx="7">
                  <c:v>1.01</c:v>
                </c:pt>
                <c:pt idx="8">
                  <c:v>#N/A</c:v>
                </c:pt>
                <c:pt idx="9">
                  <c:v>1.04</c:v>
                </c:pt>
              </c:numCache>
            </c:numRef>
          </c:val>
          <c:extLst>
            <c:ext xmlns:c16="http://schemas.microsoft.com/office/drawing/2014/chart" uri="{C3380CC4-5D6E-409C-BE32-E72D297353CC}">
              <c16:uniqueId val="{00000005-CDB6-4B0D-B899-331783F855BA}"/>
            </c:ext>
          </c:extLst>
        </c:ser>
        <c:ser>
          <c:idx val="6"/>
          <c:order val="6"/>
          <c:tx>
            <c:strRef>
              <c:f>データシート!$A$33</c:f>
              <c:strCache>
                <c:ptCount val="1"/>
                <c:pt idx="0">
                  <c:v>ガス事業会計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0.85</c:v>
                </c:pt>
                <c:pt idx="2">
                  <c:v>#N/A</c:v>
                </c:pt>
                <c:pt idx="3">
                  <c:v>0.91</c:v>
                </c:pt>
                <c:pt idx="4">
                  <c:v>#N/A</c:v>
                </c:pt>
                <c:pt idx="5">
                  <c:v>1.07</c:v>
                </c:pt>
                <c:pt idx="6">
                  <c:v>#N/A</c:v>
                </c:pt>
                <c:pt idx="7">
                  <c:v>1</c:v>
                </c:pt>
                <c:pt idx="8">
                  <c:v>#N/A</c:v>
                </c:pt>
                <c:pt idx="9">
                  <c:v>1.08</c:v>
                </c:pt>
              </c:numCache>
            </c:numRef>
          </c:val>
          <c:extLst>
            <c:ext xmlns:c16="http://schemas.microsoft.com/office/drawing/2014/chart" uri="{C3380CC4-5D6E-409C-BE32-E72D297353CC}">
              <c16:uniqueId val="{00000006-CDB6-4B0D-B899-331783F855BA}"/>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6.94</c:v>
                </c:pt>
                <c:pt idx="2">
                  <c:v>#N/A</c:v>
                </c:pt>
                <c:pt idx="3">
                  <c:v>6.35</c:v>
                </c:pt>
                <c:pt idx="4">
                  <c:v>#N/A</c:v>
                </c:pt>
                <c:pt idx="5">
                  <c:v>7.26</c:v>
                </c:pt>
                <c:pt idx="6">
                  <c:v>#N/A</c:v>
                </c:pt>
                <c:pt idx="7">
                  <c:v>8.02</c:v>
                </c:pt>
                <c:pt idx="8">
                  <c:v>#N/A</c:v>
                </c:pt>
                <c:pt idx="9">
                  <c:v>6.96</c:v>
                </c:pt>
              </c:numCache>
            </c:numRef>
          </c:val>
          <c:extLst>
            <c:ext xmlns:c16="http://schemas.microsoft.com/office/drawing/2014/chart" uri="{C3380CC4-5D6E-409C-BE32-E72D297353CC}">
              <c16:uniqueId val="{00000007-CDB6-4B0D-B899-331783F855BA}"/>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19.309999999999999</c:v>
                </c:pt>
                <c:pt idx="2">
                  <c:v>#N/A</c:v>
                </c:pt>
                <c:pt idx="3">
                  <c:v>19.93</c:v>
                </c:pt>
                <c:pt idx="4">
                  <c:v>#N/A</c:v>
                </c:pt>
                <c:pt idx="5">
                  <c:v>13.82</c:v>
                </c:pt>
                <c:pt idx="6">
                  <c:v>#N/A</c:v>
                </c:pt>
                <c:pt idx="7">
                  <c:v>6.58</c:v>
                </c:pt>
                <c:pt idx="8">
                  <c:v>#N/A</c:v>
                </c:pt>
                <c:pt idx="9">
                  <c:v>11.25</c:v>
                </c:pt>
              </c:numCache>
            </c:numRef>
          </c:val>
          <c:extLst>
            <c:ext xmlns:c16="http://schemas.microsoft.com/office/drawing/2014/chart" uri="{C3380CC4-5D6E-409C-BE32-E72D297353CC}">
              <c16:uniqueId val="{00000008-CDB6-4B0D-B899-331783F855BA}"/>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4.58</c:v>
                </c:pt>
                <c:pt idx="2">
                  <c:v>#N/A</c:v>
                </c:pt>
                <c:pt idx="3">
                  <c:v>11.55</c:v>
                </c:pt>
                <c:pt idx="4">
                  <c:v>#N/A</c:v>
                </c:pt>
                <c:pt idx="5">
                  <c:v>18.47</c:v>
                </c:pt>
                <c:pt idx="6">
                  <c:v>#N/A</c:v>
                </c:pt>
                <c:pt idx="7">
                  <c:v>19.13</c:v>
                </c:pt>
                <c:pt idx="8">
                  <c:v>#N/A</c:v>
                </c:pt>
                <c:pt idx="9">
                  <c:v>13.06</c:v>
                </c:pt>
              </c:numCache>
            </c:numRef>
          </c:val>
          <c:extLst>
            <c:ext xmlns:c16="http://schemas.microsoft.com/office/drawing/2014/chart" uri="{C3380CC4-5D6E-409C-BE32-E72D297353CC}">
              <c16:uniqueId val="{00000009-CDB6-4B0D-B899-331783F855B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3097</c:v>
                </c:pt>
                <c:pt idx="5">
                  <c:v>2903</c:v>
                </c:pt>
                <c:pt idx="8">
                  <c:v>2842</c:v>
                </c:pt>
                <c:pt idx="11">
                  <c:v>2802</c:v>
                </c:pt>
                <c:pt idx="14">
                  <c:v>2880</c:v>
                </c:pt>
              </c:numCache>
            </c:numRef>
          </c:val>
          <c:extLst>
            <c:ext xmlns:c16="http://schemas.microsoft.com/office/drawing/2014/chart" uri="{C3380CC4-5D6E-409C-BE32-E72D297353CC}">
              <c16:uniqueId val="{00000000-A0C6-41BF-BC52-8410521BE48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A0C6-41BF-BC52-8410521BE48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1</c:v>
                </c:pt>
                <c:pt idx="6">
                  <c:v>1</c:v>
                </c:pt>
                <c:pt idx="9">
                  <c:v>2</c:v>
                </c:pt>
                <c:pt idx="12">
                  <c:v>2</c:v>
                </c:pt>
              </c:numCache>
            </c:numRef>
          </c:val>
          <c:extLst>
            <c:ext xmlns:c16="http://schemas.microsoft.com/office/drawing/2014/chart" uri="{C3380CC4-5D6E-409C-BE32-E72D297353CC}">
              <c16:uniqueId val="{00000002-A0C6-41BF-BC52-8410521BE48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65</c:v>
                </c:pt>
                <c:pt idx="3">
                  <c:v>53</c:v>
                </c:pt>
                <c:pt idx="6">
                  <c:v>41</c:v>
                </c:pt>
                <c:pt idx="9">
                  <c:v>34</c:v>
                </c:pt>
                <c:pt idx="12">
                  <c:v>28</c:v>
                </c:pt>
              </c:numCache>
            </c:numRef>
          </c:val>
          <c:extLst>
            <c:ext xmlns:c16="http://schemas.microsoft.com/office/drawing/2014/chart" uri="{C3380CC4-5D6E-409C-BE32-E72D297353CC}">
              <c16:uniqueId val="{00000003-A0C6-41BF-BC52-8410521BE48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1113</c:v>
                </c:pt>
                <c:pt idx="3">
                  <c:v>831</c:v>
                </c:pt>
                <c:pt idx="6">
                  <c:v>808</c:v>
                </c:pt>
                <c:pt idx="9">
                  <c:v>757</c:v>
                </c:pt>
                <c:pt idx="12">
                  <c:v>729</c:v>
                </c:pt>
              </c:numCache>
            </c:numRef>
          </c:val>
          <c:extLst>
            <c:ext xmlns:c16="http://schemas.microsoft.com/office/drawing/2014/chart" uri="{C3380CC4-5D6E-409C-BE32-E72D297353CC}">
              <c16:uniqueId val="{00000004-A0C6-41BF-BC52-8410521BE48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0C6-41BF-BC52-8410521BE48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0C6-41BF-BC52-8410521BE48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3308</c:v>
                </c:pt>
                <c:pt idx="3">
                  <c:v>3475</c:v>
                </c:pt>
                <c:pt idx="6">
                  <c:v>3243</c:v>
                </c:pt>
                <c:pt idx="9">
                  <c:v>3307</c:v>
                </c:pt>
                <c:pt idx="12">
                  <c:v>3464</c:v>
                </c:pt>
              </c:numCache>
            </c:numRef>
          </c:val>
          <c:extLst>
            <c:ext xmlns:c16="http://schemas.microsoft.com/office/drawing/2014/chart" uri="{C3380CC4-5D6E-409C-BE32-E72D297353CC}">
              <c16:uniqueId val="{00000007-A0C6-41BF-BC52-8410521BE48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1389</c:v>
                </c:pt>
                <c:pt idx="2">
                  <c:v>#N/A</c:v>
                </c:pt>
                <c:pt idx="3">
                  <c:v>#N/A</c:v>
                </c:pt>
                <c:pt idx="4">
                  <c:v>1457</c:v>
                </c:pt>
                <c:pt idx="5">
                  <c:v>#N/A</c:v>
                </c:pt>
                <c:pt idx="6">
                  <c:v>#N/A</c:v>
                </c:pt>
                <c:pt idx="7">
                  <c:v>1251</c:v>
                </c:pt>
                <c:pt idx="8">
                  <c:v>#N/A</c:v>
                </c:pt>
                <c:pt idx="9">
                  <c:v>#N/A</c:v>
                </c:pt>
                <c:pt idx="10">
                  <c:v>1298</c:v>
                </c:pt>
                <c:pt idx="11">
                  <c:v>#N/A</c:v>
                </c:pt>
                <c:pt idx="12">
                  <c:v>#N/A</c:v>
                </c:pt>
                <c:pt idx="13">
                  <c:v>1344</c:v>
                </c:pt>
                <c:pt idx="14">
                  <c:v>#N/A</c:v>
                </c:pt>
              </c:numCache>
            </c:numRef>
          </c:val>
          <c:smooth val="0"/>
          <c:extLst>
            <c:ext xmlns:c16="http://schemas.microsoft.com/office/drawing/2014/chart" uri="{C3380CC4-5D6E-409C-BE32-E72D297353CC}">
              <c16:uniqueId val="{00000008-A0C6-41BF-BC52-8410521BE48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27475</c:v>
                </c:pt>
                <c:pt idx="5">
                  <c:v>27413</c:v>
                </c:pt>
                <c:pt idx="8">
                  <c:v>26546</c:v>
                </c:pt>
                <c:pt idx="11">
                  <c:v>25327</c:v>
                </c:pt>
                <c:pt idx="14">
                  <c:v>24359</c:v>
                </c:pt>
              </c:numCache>
            </c:numRef>
          </c:val>
          <c:extLst>
            <c:ext xmlns:c16="http://schemas.microsoft.com/office/drawing/2014/chart" uri="{C3380CC4-5D6E-409C-BE32-E72D297353CC}">
              <c16:uniqueId val="{00000000-BDC7-4638-8D69-A92B040B21E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8529</c:v>
                </c:pt>
                <c:pt idx="5">
                  <c:v>2537</c:v>
                </c:pt>
                <c:pt idx="8">
                  <c:v>2709</c:v>
                </c:pt>
                <c:pt idx="11">
                  <c:v>2461</c:v>
                </c:pt>
                <c:pt idx="14">
                  <c:v>2534</c:v>
                </c:pt>
              </c:numCache>
            </c:numRef>
          </c:val>
          <c:extLst>
            <c:ext xmlns:c16="http://schemas.microsoft.com/office/drawing/2014/chart" uri="{C3380CC4-5D6E-409C-BE32-E72D297353CC}">
              <c16:uniqueId val="{00000001-BDC7-4638-8D69-A92B040B21E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25410</c:v>
                </c:pt>
                <c:pt idx="5">
                  <c:v>21058</c:v>
                </c:pt>
                <c:pt idx="8">
                  <c:v>23650</c:v>
                </c:pt>
                <c:pt idx="11">
                  <c:v>27230</c:v>
                </c:pt>
                <c:pt idx="14">
                  <c:v>33588</c:v>
                </c:pt>
              </c:numCache>
            </c:numRef>
          </c:val>
          <c:extLst>
            <c:ext xmlns:c16="http://schemas.microsoft.com/office/drawing/2014/chart" uri="{C3380CC4-5D6E-409C-BE32-E72D297353CC}">
              <c16:uniqueId val="{00000002-BDC7-4638-8D69-A92B040B21E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DC7-4638-8D69-A92B040B21E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DC7-4638-8D69-A92B040B21E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19</c:v>
                </c:pt>
                <c:pt idx="3">
                  <c:v>10</c:v>
                </c:pt>
                <c:pt idx="6">
                  <c:v>0</c:v>
                </c:pt>
                <c:pt idx="9">
                  <c:v>21</c:v>
                </c:pt>
                <c:pt idx="12">
                  <c:v>29</c:v>
                </c:pt>
              </c:numCache>
            </c:numRef>
          </c:val>
          <c:extLst>
            <c:ext xmlns:c16="http://schemas.microsoft.com/office/drawing/2014/chart" uri="{C3380CC4-5D6E-409C-BE32-E72D297353CC}">
              <c16:uniqueId val="{00000005-BDC7-4638-8D69-A92B040B21E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4571</c:v>
                </c:pt>
                <c:pt idx="3">
                  <c:v>4643</c:v>
                </c:pt>
                <c:pt idx="6">
                  <c:v>4257</c:v>
                </c:pt>
                <c:pt idx="9">
                  <c:v>4160</c:v>
                </c:pt>
                <c:pt idx="12">
                  <c:v>3992</c:v>
                </c:pt>
              </c:numCache>
            </c:numRef>
          </c:val>
          <c:extLst>
            <c:ext xmlns:c16="http://schemas.microsoft.com/office/drawing/2014/chart" uri="{C3380CC4-5D6E-409C-BE32-E72D297353CC}">
              <c16:uniqueId val="{00000006-BDC7-4638-8D69-A92B040B21E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171</c:v>
                </c:pt>
                <c:pt idx="3">
                  <c:v>118</c:v>
                </c:pt>
                <c:pt idx="6">
                  <c:v>77</c:v>
                </c:pt>
                <c:pt idx="9">
                  <c:v>79</c:v>
                </c:pt>
                <c:pt idx="12">
                  <c:v>400</c:v>
                </c:pt>
              </c:numCache>
            </c:numRef>
          </c:val>
          <c:extLst>
            <c:ext xmlns:c16="http://schemas.microsoft.com/office/drawing/2014/chart" uri="{C3380CC4-5D6E-409C-BE32-E72D297353CC}">
              <c16:uniqueId val="{00000007-BDC7-4638-8D69-A92B040B21E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12233</c:v>
                </c:pt>
                <c:pt idx="3">
                  <c:v>11438</c:v>
                </c:pt>
                <c:pt idx="6">
                  <c:v>10453</c:v>
                </c:pt>
                <c:pt idx="9">
                  <c:v>9190</c:v>
                </c:pt>
                <c:pt idx="12">
                  <c:v>8187</c:v>
                </c:pt>
              </c:numCache>
            </c:numRef>
          </c:val>
          <c:extLst>
            <c:ext xmlns:c16="http://schemas.microsoft.com/office/drawing/2014/chart" uri="{C3380CC4-5D6E-409C-BE32-E72D297353CC}">
              <c16:uniqueId val="{00000008-BDC7-4638-8D69-A92B040B21E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BDC7-4638-8D69-A92B040B21E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39574</c:v>
                </c:pt>
                <c:pt idx="3">
                  <c:v>30643</c:v>
                </c:pt>
                <c:pt idx="6">
                  <c:v>30257</c:v>
                </c:pt>
                <c:pt idx="9">
                  <c:v>29872</c:v>
                </c:pt>
                <c:pt idx="12">
                  <c:v>29248</c:v>
                </c:pt>
              </c:numCache>
            </c:numRef>
          </c:val>
          <c:extLst>
            <c:ext xmlns:c16="http://schemas.microsoft.com/office/drawing/2014/chart" uri="{C3380CC4-5D6E-409C-BE32-E72D297353CC}">
              <c16:uniqueId val="{0000000A-BDC7-4638-8D69-A92B040B21E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DC7-4638-8D69-A92B040B21E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12190</c:v>
                </c:pt>
                <c:pt idx="1">
                  <c:v>9710</c:v>
                </c:pt>
                <c:pt idx="2">
                  <c:v>7865</c:v>
                </c:pt>
              </c:numCache>
            </c:numRef>
          </c:val>
          <c:extLst>
            <c:ext xmlns:c16="http://schemas.microsoft.com/office/drawing/2014/chart" uri="{C3380CC4-5D6E-409C-BE32-E72D297353CC}">
              <c16:uniqueId val="{00000000-2EDF-4ECB-9EC2-88E631814CE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c:v>
                </c:pt>
                <c:pt idx="1">
                  <c:v>4</c:v>
                </c:pt>
                <c:pt idx="2">
                  <c:v>174</c:v>
                </c:pt>
              </c:numCache>
            </c:numRef>
          </c:val>
          <c:extLst>
            <c:ext xmlns:c16="http://schemas.microsoft.com/office/drawing/2014/chart" uri="{C3380CC4-5D6E-409C-BE32-E72D297353CC}">
              <c16:uniqueId val="{00000001-2EDF-4ECB-9EC2-88E631814CE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12216</c:v>
                </c:pt>
                <c:pt idx="1">
                  <c:v>18280</c:v>
                </c:pt>
                <c:pt idx="2">
                  <c:v>25672</c:v>
                </c:pt>
              </c:numCache>
            </c:numRef>
          </c:val>
          <c:extLst>
            <c:ext xmlns:c16="http://schemas.microsoft.com/office/drawing/2014/chart" uri="{C3380CC4-5D6E-409C-BE32-E72D297353CC}">
              <c16:uniqueId val="{00000002-2EDF-4ECB-9EC2-88E631814CE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{491F0496-6899-4975-8EAE-DE2E254AE727}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6A8-48BB-AE0D-5DDBF3DC252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{27D41A77-5716-4552-9F9E-88D986CB5FCB}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6A8-48BB-AE0D-5DDBF3DC252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{0B7F5799-E530-4D3A-8E72-678E7E262377}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6A8-48BB-AE0D-5DDBF3DC252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{C121944E-F2B4-40A3-A302-2695775F5738}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6A8-48BB-AE0D-5DDBF3DC252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{53A219C8-F781-40AC-A25F-53C5B2FB417C}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6A8-48BB-AE0D-5DDBF3DC252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{37797E53-FA5C-466B-975C-6A40534C0C20}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6A8-48BB-AE0D-5DDBF3DC252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{114B4F62-5937-47AF-A1AF-999B5698E211}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6A8-48BB-AE0D-5DDBF3DC252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{E0ECCC08-ED35-4D11-A9B6-68D9B712E768}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6A8-48BB-AE0D-5DDBF3DC252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{31ED3FA3-5315-453B-B229-D61E06816420}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6A8-48BB-AE0D-5DDBF3DC252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43.9</c:v>
                </c:pt>
                <c:pt idx="8">
                  <c:v>46.9</c:v>
                </c:pt>
                <c:pt idx="16">
                  <c:v>46</c:v>
                </c:pt>
                <c:pt idx="24">
                  <c:v>40.799999999999997</c:v>
                </c:pt>
                <c:pt idx="32">
                  <c:v>40.799999999999997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6A8-48BB-AE0D-5DDBF3DC252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{CCA2BC2E-ED41-4A3E-A242-98A58AB43E4C}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6A8-48BB-AE0D-5DDBF3DC252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{93C33F43-9DF4-4C21-81FB-63AB1CC451E3}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6A8-48BB-AE0D-5DDBF3DC252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{2973DD4E-E13B-4C9B-9FD8-090845840DE8}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6A8-48BB-AE0D-5DDBF3DC252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{C46CA154-05EF-4594-A8E9-1EB6CC0DC9FA}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6A8-48BB-AE0D-5DDBF3DC252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{B567C7B7-517B-4BD9-AB22-1E70794F7CBC}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6A8-48BB-AE0D-5DDBF3DC252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{2F2B069E-BAF2-446E-8E48-38A7752F9233}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6A8-48BB-AE0D-5DDBF3DC252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{90FE49D8-44C6-476D-98FF-33D30C4F1676}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6A8-48BB-AE0D-5DDBF3DC252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{FC672BF5-7A9B-4173-AAA0-B3861CF6A574}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6A8-48BB-AE0D-5DDBF3DC252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{F58D032B-9895-46D1-9DCE-A20087150E95}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6A8-48BB-AE0D-5DDBF3DC252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61.7</c:v>
                </c:pt>
                <c:pt idx="16">
                  <c:v>63</c:v>
                </c:pt>
                <c:pt idx="24">
                  <c:v>64.3</c:v>
                </c:pt>
                <c:pt idx="32">
                  <c:v>65.2</c:v>
                </c:pt>
              </c:numCache>
            </c:numRef>
          </c:xVal>
          <c:yVal>
            <c:numRef>
              <c:f>公会計指標分析・財政指標組合せ分析表!$BP$55:$DC$55</c:f>
              <c:numCache>
                <c:formatCode>#,##0.0;"▲ "#,##0.0</c:formatCode>
                <c:ptCount val="40"/>
                <c:pt idx="0">
                  <c:v>25.1</c:v>
                </c:pt>
                <c:pt idx="8">
                  <c:v>19</c:v>
                </c:pt>
                <c:pt idx="16">
                  <c:v>4</c:v>
                </c:pt>
                <c:pt idx="24">
                  <c:v>0.4</c:v>
                </c:pt>
                <c:pt idx="32">
                  <c:v>9.8000000000000007</c:v>
                </c:pt>
              </c:numCache>
            </c:numRef>
          </c:yVal>
          <c:smooth val="0"/>
          <c:extLst>
            <c:ext xmlns:c16="http://schemas.microsoft.com/office/drawing/2014/chart" uri="{C3380CC4-5D6E-409C-BE32-E72D297353CC}">
              <c16:uniqueId val="{00000013-06A8-48BB-AE0D-5DDBF3DC252E}"/>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{9C5EDD9D-ADE8-41FA-9096-DEDC2FFC972B}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2D1-46A9-B45E-31C29882A3E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{B98AFAB3-DE2A-4241-B238-4A12200C9B3E}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2D1-46A9-B45E-31C29882A3E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{258D96B9-7E4E-47C9-9D9D-8151DF6D20D4}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2D1-46A9-B45E-31C29882A3E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{3FF6E9EA-6F1D-4B23-A84F-01A65B9CBD1C}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2D1-46A9-B45E-31C29882A3E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{44FB36D1-3096-4EB7-9035-E3BDFFB7B0DB}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2D1-46A9-B45E-31C29882A3E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{FDB9150F-C2E7-4562-B237-FCE3F4626F0C}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2D1-46A9-B45E-31C29882A3E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{432061E8-EF22-4DBE-9413-2830BAF1C79A}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2D1-46A9-B45E-31C29882A3E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{8FD6289D-C7E4-4837-8887-5623538829EC}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2D1-46A9-B45E-31C29882A3E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{B308ABCA-0036-420D-A5AC-DF84677A7478}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2D1-46A9-B45E-31C29882A3E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9.1999999999999993</c:v>
                </c:pt>
                <c:pt idx="8">
                  <c:v>8.9</c:v>
                </c:pt>
                <c:pt idx="16">
                  <c:v>8.4</c:v>
                </c:pt>
                <c:pt idx="24">
                  <c:v>8.1999999999999993</c:v>
                </c:pt>
                <c:pt idx="32">
                  <c:v>8.1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2D1-46A9-B45E-31C29882A3E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{28D89A02-377B-4BD3-A023-7E60A43C8020}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2D1-46A9-B45E-31C29882A3E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{B32B1174-D997-4B1F-8B62-9972BC23AA75}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2D1-46A9-B45E-31C29882A3E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{233DFEA6-9119-44A8-AF69-15D725BC1633}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2D1-46A9-B45E-31C29882A3E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{1FD7262A-4D9A-42D0-B3B1-DC58482EE945}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2D1-46A9-B45E-31C29882A3E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{258125A6-E766-4B56-80DB-A326BBA6E355}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2D1-46A9-B45E-31C29882A3E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{2C8170D3-FC29-4119-AA68-C6085CF1600B}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2D1-46A9-B45E-31C29882A3E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{80F539AF-E81A-4E15-B732-B9F45DFAFC02}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2D1-46A9-B45E-31C29882A3E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{A7516776-EBFB-4189-9184-00DE6A49F0DF}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2D1-46A9-B45E-31C29882A3E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{0998800D-54EE-43DA-84F5-92D85355294B}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2D1-46A9-B45E-31C29882A3E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8</c:v>
                </c:pt>
                <c:pt idx="16">
                  <c:v>8</c:v>
                </c:pt>
                <c:pt idx="24">
                  <c:v>8.3000000000000007</c:v>
                </c:pt>
                <c:pt idx="32">
                  <c:v>8.6</c:v>
                </c:pt>
              </c:numCache>
            </c:numRef>
          </c:xVal>
          <c:yVal>
            <c:numRef>
              <c:f>公会計指標分析・財政指標組合せ分析表!$BP$77:$DC$77</c:f>
              <c:numCache>
                <c:formatCode>#,##0.0;"▲ "#,##0.0</c:formatCode>
                <c:ptCount val="40"/>
                <c:pt idx="0">
                  <c:v>25.1</c:v>
                </c:pt>
                <c:pt idx="8">
                  <c:v>19</c:v>
                </c:pt>
                <c:pt idx="16">
                  <c:v>4</c:v>
                </c:pt>
                <c:pt idx="24">
                  <c:v>0.4</c:v>
                </c:pt>
                <c:pt idx="32">
                  <c:v>9.8000000000000007</c:v>
                </c:pt>
              </c:numCache>
            </c:numRef>
          </c:yVal>
          <c:smooth val="0"/>
          <c:extLst>
            <c:ext xmlns:c16="http://schemas.microsoft.com/office/drawing/2014/chart" uri="{C3380CC4-5D6E-409C-BE32-E72D297353CC}">
              <c16:uniqueId val="{00000013-52D1-46A9-B45E-31C29882A3EF}"/>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宮城県気仙沼市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56,300
55,491
332.44
51,460,167
48,933,434
2,133,683
18,962,141
29,247,640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財政力指数は横ばいであり，類似団体平均とほぼ同規模となった。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人口減少による地方税や普通交付税の減少が見込まれることから，引き続き，歳出の抑制を図るため，行政事務の効率化等に取り組んでいく。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38</xdr:row>
      <xdr:rowOff>156210</xdr:rowOff>
    </xdr:from>
    <xdr:to>
      <xdr:col>23</xdr:col>
      <xdr:colOff>133350</xdr:colOff>
      <xdr:row>44</xdr:row>
      <xdr:rowOff>68580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671310"/>
          <a:ext cx="0" cy="9410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40657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58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68580</xdr:rowOff>
    </xdr:from>
    <xdr:to>
      <xdr:col>24</xdr:col>
      <xdr:colOff>12700</xdr:colOff>
      <xdr:row>44</xdr:row>
      <xdr:rowOff>68580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61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37</xdr:row>
      <xdr:rowOff>71137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414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38</xdr:row>
      <xdr:rowOff>156210</xdr:rowOff>
    </xdr:from>
    <xdr:to>
      <xdr:col>24</xdr:col>
      <xdr:colOff>12700</xdr:colOff>
      <xdr:row>38</xdr:row>
      <xdr:rowOff>156210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671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76200</xdr:rowOff>
    </xdr:from>
    <xdr:to>
      <xdr:col>23</xdr:col>
      <xdr:colOff>133350</xdr:colOff>
      <xdr:row>41</xdr:row>
      <xdr:rowOff>100330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10565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21607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49530</xdr:rowOff>
    </xdr:from>
    <xdr:to>
      <xdr:col>23</xdr:col>
      <xdr:colOff>184150</xdr:colOff>
      <xdr:row>41</xdr:row>
      <xdr:rowOff>151130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100330</xdr:rowOff>
    </xdr:from>
    <xdr:to>
      <xdr:col>19</xdr:col>
      <xdr:colOff>133350</xdr:colOff>
      <xdr:row>41</xdr:row>
      <xdr:rowOff>100330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129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49530</xdr:rowOff>
    </xdr:from>
    <xdr:to>
      <xdr:col>19</xdr:col>
      <xdr:colOff>184150</xdr:colOff>
      <xdr:row>41</xdr:row>
      <xdr:rowOff>151130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135907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76200</xdr:rowOff>
    </xdr:from>
    <xdr:to>
      <xdr:col>15</xdr:col>
      <xdr:colOff>82550</xdr:colOff>
      <xdr:row>41</xdr:row>
      <xdr:rowOff>100330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1056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25400</xdr:rowOff>
    </xdr:from>
    <xdr:to>
      <xdr:col>15</xdr:col>
      <xdr:colOff>133350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137177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52070</xdr:rowOff>
    </xdr:from>
    <xdr:to>
      <xdr:col>11</xdr:col>
      <xdr:colOff>31750</xdr:colOff>
      <xdr:row>41</xdr:row>
      <xdr:rowOff>76200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0815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49530</xdr:rowOff>
    </xdr:from>
    <xdr:to>
      <xdr:col>11</xdr:col>
      <xdr:colOff>82550</xdr:colOff>
      <xdr:row>41</xdr:row>
      <xdr:rowOff>151130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135907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36</xdr:row>
      <xdr:rowOff>158750</xdr:rowOff>
    </xdr:from>
    <xdr:to>
      <xdr:col>7</xdr:col>
      <xdr:colOff>31750</xdr:colOff>
      <xdr:row>37</xdr:row>
      <xdr:rowOff>88900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35</xdr:row>
      <xdr:rowOff>99077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09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41927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49530</xdr:rowOff>
    </xdr:from>
    <xdr:to>
      <xdr:col>19</xdr:col>
      <xdr:colOff>184150</xdr:colOff>
      <xdr:row>41</xdr:row>
      <xdr:rowOff>151130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161307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49530</xdr:rowOff>
    </xdr:from>
    <xdr:to>
      <xdr:col>15</xdr:col>
      <xdr:colOff>133350</xdr:colOff>
      <xdr:row>41</xdr:row>
      <xdr:rowOff>151130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135907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25400</xdr:rowOff>
    </xdr:from>
    <xdr:to>
      <xdr:col>11</xdr:col>
      <xdr:colOff>82550</xdr:colOff>
      <xdr:row>41</xdr:row>
      <xdr:rowOff>127000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137177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1270</xdr:rowOff>
    </xdr:from>
    <xdr:to>
      <xdr:col>7</xdr:col>
      <xdr:colOff>31750</xdr:colOff>
      <xdr:row>41</xdr:row>
      <xdr:rowOff>102870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87647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ポイント減少したが，これは，普通交付税（</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億円）等の経常歳入が増加したことが要因である。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定員管理計画に基づき，人件費の抑制に努めているものの当分厳しい状況が続く見込みであり，市税収入等の歳入の確保や，公共施設総合管理計画等に基づく老朽化した施設の統廃合や，既存事業の廃止・縮小による経常経費の縮減を図り，適切な財政運営に努め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23114</xdr:rowOff>
    </xdr:from>
    <xdr:to>
      <xdr:col>23</xdr:col>
      <xdr:colOff>133350</xdr:colOff>
      <xdr:row>64</xdr:row>
      <xdr:rowOff>169672</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8664"/>
          <a:ext cx="0" cy="10038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141749</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11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64</xdr:row>
      <xdr:rowOff>169672</xdr:rowOff>
    </xdr:from>
    <xdr:to>
      <xdr:col>24</xdr:col>
      <xdr:colOff>12700</xdr:colOff>
      <xdr:row>64</xdr:row>
      <xdr:rowOff>169672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142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109491</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23114</xdr:rowOff>
    </xdr:from>
    <xdr:to>
      <xdr:col>24</xdr:col>
      <xdr:colOff>12700</xdr:colOff>
      <xdr:row>59</xdr:row>
      <xdr:rowOff>23114</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169672</xdr:rowOff>
    </xdr:from>
    <xdr:to>
      <xdr:col>23</xdr:col>
      <xdr:colOff>133350</xdr:colOff>
      <xdr:row>65</xdr:row>
      <xdr:rowOff>80264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142472"/>
          <a:ext cx="8382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97045</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5554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80518</xdr:rowOff>
    </xdr:from>
    <xdr:to>
      <xdr:col>23</xdr:col>
      <xdr:colOff>184150</xdr:colOff>
      <xdr:row>63</xdr:row>
      <xdr:rowOff>10668</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71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34544</xdr:rowOff>
    </xdr:from>
    <xdr:to>
      <xdr:col>19</xdr:col>
      <xdr:colOff>133350</xdr:colOff>
      <xdr:row>65</xdr:row>
      <xdr:rowOff>80264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007344"/>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8128</xdr:rowOff>
    </xdr:from>
    <xdr:to>
      <xdr:col>19</xdr:col>
      <xdr:colOff>184150</xdr:colOff>
      <xdr:row>62</xdr:row>
      <xdr:rowOff>109728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119905</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406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119126</xdr:rowOff>
    </xdr:from>
    <xdr:to>
      <xdr:col>15</xdr:col>
      <xdr:colOff>82550</xdr:colOff>
      <xdr:row>64</xdr:row>
      <xdr:rowOff>34544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92047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131318</xdr:rowOff>
    </xdr:from>
    <xdr:to>
      <xdr:col>15</xdr:col>
      <xdr:colOff>133350</xdr:colOff>
      <xdr:row>62</xdr:row>
      <xdr:rowOff>61468</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58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71645</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35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119126</xdr:rowOff>
    </xdr:from>
    <xdr:to>
      <xdr:col>11</xdr:col>
      <xdr:colOff>31750</xdr:colOff>
      <xdr:row>64</xdr:row>
      <xdr:rowOff>140716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920476"/>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148336</xdr:rowOff>
    </xdr:from>
    <xdr:to>
      <xdr:col>11</xdr:col>
      <xdr:colOff>82550</xdr:colOff>
      <xdr:row>61</xdr:row>
      <xdr:rowOff>78486</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3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88663</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0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131318</xdr:rowOff>
    </xdr:from>
    <xdr:to>
      <xdr:col>7</xdr:col>
      <xdr:colOff>31750</xdr:colOff>
      <xdr:row>62</xdr:row>
      <xdr:rowOff>61468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58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71645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35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118872</xdr:rowOff>
    </xdr:from>
    <xdr:to>
      <xdr:col>23</xdr:col>
      <xdr:colOff>184150</xdr:colOff>
      <xdr:row>65</xdr:row>
      <xdr:rowOff>49022</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9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14749</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8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29464</xdr:rowOff>
    </xdr:from>
    <xdr:to>
      <xdr:col>19</xdr:col>
      <xdr:colOff>184150</xdr:colOff>
      <xdr:row>65</xdr:row>
      <xdr:rowOff>131064</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17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115841</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260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155194</xdr:rowOff>
    </xdr:from>
    <xdr:to>
      <xdr:col>15</xdr:col>
      <xdr:colOff>133350</xdr:colOff>
      <xdr:row>64</xdr:row>
      <xdr:rowOff>85344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5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70121</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68326</xdr:rowOff>
    </xdr:from>
    <xdr:to>
      <xdr:col>11</xdr:col>
      <xdr:colOff>82550</xdr:colOff>
      <xdr:row>63</xdr:row>
      <xdr:rowOff>169926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86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154703</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95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89916</xdr:rowOff>
    </xdr:from>
    <xdr:to>
      <xdr:col>7</xdr:col>
      <xdr:colOff>31750</xdr:colOff>
      <xdr:row>65</xdr:row>
      <xdr:rowOff>20066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06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4843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149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[274,230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前年度と比較して，復旧・復興事業で整備した公共施設の維持管理経費等が増加したことや人口減等により，人口１人当たりの決算額が増となった。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「定員管理計画」に基づき，職員の担うべき業務の整理を行い，業務の外部委託，</a:t>
          </a:r>
          <a:r>
            <a:rPr kumimoji="1" lang="en-US" altLang="ja-JP" sz="1300">
              <a:latin typeface="ＭＳ Ｐゴシック" panose="020B0600070205080204" pitchFamily="50" charset="-128"/>
              <a:ea typeface="ＭＳ Ｐゴシック" panose="020B0600070205080204" pitchFamily="50" charset="-128"/>
            </a:rPr>
            <a:t>ICT</a:t>
          </a:r>
          <a:r>
            <a:rPr kumimoji="1" lang="ja-JP" altLang="en-US" sz="1300">
              <a:latin typeface="ＭＳ Ｐゴシック" panose="020B0600070205080204" pitchFamily="50" charset="-128"/>
              <a:ea typeface="ＭＳ Ｐゴシック" panose="020B0600070205080204" pitchFamily="50" charset="-128"/>
            </a:rPr>
            <a:t>の活用など，様々な手法を組み合わせながら，事務の効率化・省力化を進めるとともに，各施設の管理経費の見直し等により歳出抑制に努めていく。</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22041</xdr:rowOff>
    </xdr:from>
    <xdr:to>
      <xdr:col>23</xdr:col>
      <xdr:colOff>133350</xdr:colOff>
      <xdr:row>89</xdr:row>
      <xdr:rowOff>10283</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09491"/>
          <a:ext cx="0" cy="135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153810</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4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10283</xdr:rowOff>
    </xdr:from>
    <xdr:to>
      <xdr:col>24</xdr:col>
      <xdr:colOff>12700</xdr:colOff>
      <xdr:row>89</xdr:row>
      <xdr:rowOff>10283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6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108418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5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22041</xdr:rowOff>
    </xdr:from>
    <xdr:to>
      <xdr:col>24</xdr:col>
      <xdr:colOff>12700</xdr:colOff>
      <xdr:row>81</xdr:row>
      <xdr:rowOff>22041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09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4708</xdr:rowOff>
    </xdr:from>
    <xdr:to>
      <xdr:col>23</xdr:col>
      <xdr:colOff>133350</xdr:colOff>
      <xdr:row>87</xdr:row>
      <xdr:rowOff>28256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749408"/>
          <a:ext cx="838200" cy="194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98435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57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81908</xdr:rowOff>
    </xdr:from>
    <xdr:to>
      <xdr:col>23</xdr:col>
      <xdr:colOff>184150</xdr:colOff>
      <xdr:row>84</xdr:row>
      <xdr:rowOff>12058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1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100935</xdr:rowOff>
    </xdr:from>
    <xdr:to>
      <xdr:col>19</xdr:col>
      <xdr:colOff>133350</xdr:colOff>
      <xdr:row>86</xdr:row>
      <xdr:rowOff>4708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674185"/>
          <a:ext cx="889000" cy="7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819</xdr:rowOff>
    </xdr:from>
    <xdr:to>
      <xdr:col>19</xdr:col>
      <xdr:colOff>184150</xdr:colOff>
      <xdr:row>83</xdr:row>
      <xdr:rowOff>102419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3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112596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00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31888</xdr:rowOff>
    </xdr:from>
    <xdr:to>
      <xdr:col>15</xdr:col>
      <xdr:colOff>82550</xdr:colOff>
      <xdr:row>85</xdr:row>
      <xdr:rowOff>100935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605138"/>
          <a:ext cx="889000" cy="69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159493</xdr:rowOff>
    </xdr:from>
    <xdr:to>
      <xdr:col>15</xdr:col>
      <xdr:colOff>133350</xdr:colOff>
      <xdr:row>83</xdr:row>
      <xdr:rowOff>89643</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99820</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7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13922</xdr:rowOff>
    </xdr:from>
    <xdr:to>
      <xdr:col>11</xdr:col>
      <xdr:colOff>31750</xdr:colOff>
      <xdr:row>85</xdr:row>
      <xdr:rowOff>31888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587172"/>
          <a:ext cx="889000" cy="17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125918</xdr:rowOff>
    </xdr:from>
    <xdr:to>
      <xdr:col>11</xdr:col>
      <xdr:colOff>82550</xdr:colOff>
      <xdr:row>83</xdr:row>
      <xdr:rowOff>56068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8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66245</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53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68816</xdr:rowOff>
    </xdr:from>
    <xdr:to>
      <xdr:col>7</xdr:col>
      <xdr:colOff>31750</xdr:colOff>
      <xdr:row>81</xdr:row>
      <xdr:rowOff>170416</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956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9143</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725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148906</xdr:rowOff>
    </xdr:from>
    <xdr:to>
      <xdr:col>23</xdr:col>
      <xdr:colOff>184150</xdr:colOff>
      <xdr:row>87</xdr:row>
      <xdr:rowOff>79056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893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120983</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86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125358</xdr:rowOff>
    </xdr:from>
    <xdr:to>
      <xdr:col>19</xdr:col>
      <xdr:colOff>184150</xdr:colOff>
      <xdr:row>86</xdr:row>
      <xdr:rowOff>55508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698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40285</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784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50135</xdr:rowOff>
    </xdr:from>
    <xdr:to>
      <xdr:col>15</xdr:col>
      <xdr:colOff>133350</xdr:colOff>
      <xdr:row>85</xdr:row>
      <xdr:rowOff>151735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62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136512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70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152538</xdr:rowOff>
    </xdr:from>
    <xdr:to>
      <xdr:col>11</xdr:col>
      <xdr:colOff>82550</xdr:colOff>
      <xdr:row>85</xdr:row>
      <xdr:rowOff>82688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554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67465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640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134572</xdr:rowOff>
    </xdr:from>
    <xdr:to>
      <xdr:col>7</xdr:col>
      <xdr:colOff>31750</xdr:colOff>
      <xdr:row>85</xdr:row>
      <xdr:rowOff>64722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536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49499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62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０．９上回り，全国市平均を０．１下回っている。優秀な人材確保の観点から，一定の給与水準維持が必要であるものの，総人件費の抑制を図るため，引き続き定員管理計画による職員数の適正化に努め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なお，令和４年度において，令和３年度から３．３ポイント上昇しているが，これは一部職員の経験年数を訂正した影響で，各経験年数階層における平均給与額が変動したことによるものである。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88</xdr:row>
      <xdr:rowOff>137886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65703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118836</xdr:rowOff>
    </xdr:from>
    <xdr:to>
      <xdr:col>81</xdr:col>
      <xdr:colOff>44450</xdr:colOff>
      <xdr:row>86</xdr:row>
      <xdr:rowOff>136071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863536"/>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100891</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02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136071</xdr:rowOff>
    </xdr:from>
    <xdr:to>
      <xdr:col>77</xdr:col>
      <xdr:colOff>44450</xdr:colOff>
      <xdr:row>86</xdr:row>
      <xdr:rowOff>153307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88077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98879</xdr:rowOff>
    </xdr:from>
    <xdr:to>
      <xdr:col>72</xdr:col>
      <xdr:colOff>203200</xdr:colOff>
      <xdr:row>86</xdr:row>
      <xdr:rowOff>153307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329229"/>
          <a:ext cx="889000" cy="568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59163</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81643</xdr:rowOff>
    </xdr:from>
    <xdr:to>
      <xdr:col>68</xdr:col>
      <xdr:colOff>152400</xdr:colOff>
      <xdr:row>83</xdr:row>
      <xdr:rowOff>98879</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31199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68036</xdr:rowOff>
    </xdr:from>
    <xdr:to>
      <xdr:col>81</xdr:col>
      <xdr:colOff>95250</xdr:colOff>
      <xdr:row>86</xdr:row>
      <xdr:rowOff>169636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40113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784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85271</xdr:rowOff>
    </xdr:from>
    <xdr:to>
      <xdr:col>77</xdr:col>
      <xdr:colOff>95250</xdr:colOff>
      <xdr:row>87</xdr:row>
      <xdr:rowOff>15421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198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916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102507</xdr:rowOff>
    </xdr:from>
    <xdr:to>
      <xdr:col>73</xdr:col>
      <xdr:colOff>44450</xdr:colOff>
      <xdr:row>87</xdr:row>
      <xdr:rowOff>32657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17434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48079</xdr:rowOff>
    </xdr:from>
    <xdr:to>
      <xdr:col>68</xdr:col>
      <xdr:colOff>203200</xdr:colOff>
      <xdr:row>83</xdr:row>
      <xdr:rowOff>149679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159856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30843</xdr:rowOff>
    </xdr:from>
    <xdr:to>
      <xdr:col>64</xdr:col>
      <xdr:colOff>152400</xdr:colOff>
      <xdr:row>83</xdr:row>
      <xdr:rowOff>132443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26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142620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03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復旧・復興事業に係る任期付職員を含めた職員数の増により，類似団体平均を大幅に上回っていたが，令和４年度末でハード整備がほぼ完了したことにより，ハード整備に従事した任期付職員が退職となったため，類似団体平均との差は小さくなっている。</a:t>
          </a:r>
        </a:p>
        <a:p>
          <a:r>
            <a:rPr kumimoji="1" lang="ja-JP" altLang="en-US" sz="1300">
              <a:latin typeface="ＭＳ Ｐゴシック" panose="020B0600070205080204" pitchFamily="50" charset="-128"/>
              <a:ea typeface="ＭＳ Ｐゴシック" panose="020B0600070205080204" pitchFamily="50" charset="-128"/>
            </a:rPr>
            <a:t>　今後も「定員管理計画」に基づき，職員数の適正化を図るよう努める。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45538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43490"/>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17615</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0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45538</xdr:rowOff>
    </xdr:from>
    <xdr:to>
      <xdr:col>81</xdr:col>
      <xdr:colOff>133350</xdr:colOff>
      <xdr:row>67</xdr:row>
      <xdr:rowOff>45538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32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126033</xdr:rowOff>
    </xdr:from>
    <xdr:to>
      <xdr:col>81</xdr:col>
      <xdr:colOff>44450</xdr:colOff>
      <xdr:row>62</xdr:row>
      <xdr:rowOff>152460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755933"/>
          <a:ext cx="838200" cy="26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119578</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06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103051</xdr:rowOff>
    </xdr:from>
    <xdr:to>
      <xdr:col>81</xdr:col>
      <xdr:colOff>95250</xdr:colOff>
      <xdr:row>62</xdr:row>
      <xdr:rowOff>33201</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126033</xdr:rowOff>
    </xdr:from>
    <xdr:to>
      <xdr:col>77</xdr:col>
      <xdr:colOff>44450</xdr:colOff>
      <xdr:row>63</xdr:row>
      <xdr:rowOff>6290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5290800" y="10755933"/>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89263</xdr:rowOff>
    </xdr:from>
    <xdr:to>
      <xdr:col>77</xdr:col>
      <xdr:colOff>95250</xdr:colOff>
      <xdr:row>62</xdr:row>
      <xdr:rowOff>19413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29590</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16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6290</xdr:rowOff>
    </xdr:from>
    <xdr:to>
      <xdr:col>72</xdr:col>
      <xdr:colOff>203200</xdr:colOff>
      <xdr:row>63</xdr:row>
      <xdr:rowOff>61444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807640"/>
          <a:ext cx="889000" cy="5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75474</xdr:rowOff>
    </xdr:from>
    <xdr:to>
      <xdr:col>73</xdr:col>
      <xdr:colOff>44450</xdr:colOff>
      <xdr:row>62</xdr:row>
      <xdr:rowOff>5624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15801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02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35016</xdr:rowOff>
    </xdr:from>
    <xdr:to>
      <xdr:col>68</xdr:col>
      <xdr:colOff>152400</xdr:colOff>
      <xdr:row>63</xdr:row>
      <xdr:rowOff>61444</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836366"/>
          <a:ext cx="889000" cy="2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5460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29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90654</xdr:rowOff>
    </xdr:from>
    <xdr:to>
      <xdr:col>64</xdr:col>
      <xdr:colOff>152400</xdr:colOff>
      <xdr:row>61</xdr:row>
      <xdr:rowOff>20804</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377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30981</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146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101660</xdr:rowOff>
    </xdr:from>
    <xdr:to>
      <xdr:col>81</xdr:col>
      <xdr:colOff>95250</xdr:colOff>
      <xdr:row>63</xdr:row>
      <xdr:rowOff>31810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73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73737</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703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75233</xdr:rowOff>
    </xdr:from>
    <xdr:to>
      <xdr:col>77</xdr:col>
      <xdr:colOff>95250</xdr:colOff>
      <xdr:row>63</xdr:row>
      <xdr:rowOff>5383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705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161610</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791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126940</xdr:rowOff>
    </xdr:from>
    <xdr:to>
      <xdr:col>73</xdr:col>
      <xdr:colOff>44450</xdr:colOff>
      <xdr:row>63</xdr:row>
      <xdr:rowOff>57090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75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41867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843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10644</xdr:rowOff>
    </xdr:from>
    <xdr:to>
      <xdr:col>68</xdr:col>
      <xdr:colOff>203200</xdr:colOff>
      <xdr:row>63</xdr:row>
      <xdr:rowOff>112244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81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97021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89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155666</xdr:rowOff>
    </xdr:from>
    <xdr:to>
      <xdr:col>64</xdr:col>
      <xdr:colOff>152400</xdr:colOff>
      <xdr:row>63</xdr:row>
      <xdr:rowOff>85816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78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70593</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871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公営企業債の元利償還金に対する繰入金（上水道事業・病院事業等）が減少し，実質公債費比率は昨年度より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ポイント減少し，類似団体平均を</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今後の新規事業については，優先度とニーズを的確に把握したうえで事業選択し，地方債の発行抑制に努める。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33867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14045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6350</xdr:rowOff>
    </xdr:from>
    <xdr:to>
      <xdr:col>81</xdr:col>
      <xdr:colOff>44450</xdr:colOff>
      <xdr:row>40</xdr:row>
      <xdr:rowOff>19755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864350"/>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166105</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52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19755</xdr:rowOff>
    </xdr:from>
    <xdr:to>
      <xdr:col>77</xdr:col>
      <xdr:colOff>44450</xdr:colOff>
      <xdr:row>40</xdr:row>
      <xdr:rowOff>46567</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87775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153811</xdr:rowOff>
    </xdr:from>
    <xdr:to>
      <xdr:col>77</xdr:col>
      <xdr:colOff>95250</xdr:colOff>
      <xdr:row>40</xdr:row>
      <xdr:rowOff>83961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68738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26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46567</xdr:rowOff>
    </xdr:from>
    <xdr:to>
      <xdr:col>72</xdr:col>
      <xdr:colOff>203200</xdr:colOff>
      <xdr:row>40</xdr:row>
      <xdr:rowOff>113595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904567"/>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113595</xdr:rowOff>
    </xdr:from>
    <xdr:to>
      <xdr:col>73</xdr:col>
      <xdr:colOff>44450</xdr:colOff>
      <xdr:row>40</xdr:row>
      <xdr:rowOff>43745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53922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113595</xdr:rowOff>
    </xdr:from>
    <xdr:to>
      <xdr:col>68</xdr:col>
      <xdr:colOff>152400</xdr:colOff>
      <xdr:row>40</xdr:row>
      <xdr:rowOff>153811</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97159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53922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70555</xdr:rowOff>
    </xdr:from>
    <xdr:to>
      <xdr:col>64</xdr:col>
      <xdr:colOff>152400</xdr:colOff>
      <xdr:row>39</xdr:row>
      <xdr:rowOff>705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585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10882</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354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127000</xdr:rowOff>
    </xdr:from>
    <xdr:to>
      <xdr:col>81</xdr:col>
      <xdr:colOff>95250</xdr:colOff>
      <xdr:row>40</xdr:row>
      <xdr:rowOff>57150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143527</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65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140405</xdr:rowOff>
    </xdr:from>
    <xdr:to>
      <xdr:col>77</xdr:col>
      <xdr:colOff>95250</xdr:colOff>
      <xdr:row>40</xdr:row>
      <xdr:rowOff>70555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82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80732</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595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167217</xdr:rowOff>
    </xdr:from>
    <xdr:to>
      <xdr:col>73</xdr:col>
      <xdr:colOff>44450</xdr:colOff>
      <xdr:row>40</xdr:row>
      <xdr:rowOff>97367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62795</xdr:rowOff>
    </xdr:from>
    <xdr:to>
      <xdr:col>68</xdr:col>
      <xdr:colOff>203200</xdr:colOff>
      <xdr:row>40</xdr:row>
      <xdr:rowOff>164395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92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149172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00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103011</xdr:rowOff>
    </xdr:from>
    <xdr:to>
      <xdr:col>64</xdr:col>
      <xdr:colOff>152400</xdr:colOff>
      <xdr:row>41</xdr:row>
      <xdr:rowOff>33161</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96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17938</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04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類似団体平均を下回っている。要因は，市営住宅基金残高等の増により充当可能基金残高が大きくなっているためである。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今後も新規事業については，優先度とニーズを的確に把握したうえで事業選択し，地方債の発行抑制など後年度負担の軽減を図り，健全な財政運営に努める。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164919</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2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136996</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0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164919</xdr:rowOff>
    </xdr:from>
    <xdr:to>
      <xdr:col>81</xdr:col>
      <xdr:colOff>133350</xdr:colOff>
      <xdr:row>22</xdr:row>
      <xdr:rowOff>164919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36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118248</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347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146171</xdr:rowOff>
    </xdr:from>
    <xdr:to>
      <xdr:col>81</xdr:col>
      <xdr:colOff>95250</xdr:colOff>
      <xdr:row>14</xdr:row>
      <xdr:rowOff>76321</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37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38160</xdr:rowOff>
    </xdr:from>
    <xdr:to>
      <xdr:col>77</xdr:col>
      <xdr:colOff>95250</xdr:colOff>
      <xdr:row>13</xdr:row>
      <xdr:rowOff>139760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149937</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79526</xdr:rowOff>
    </xdr:from>
    <xdr:to>
      <xdr:col>73</xdr:col>
      <xdr:colOff>44450</xdr:colOff>
      <xdr:row>14</xdr:row>
      <xdr:rowOff>9676</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19853</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80433</xdr:rowOff>
    </xdr:from>
    <xdr:to>
      <xdr:col>68</xdr:col>
      <xdr:colOff>203200</xdr:colOff>
      <xdr:row>15</xdr:row>
      <xdr:rowOff>10583</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20760</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150525</xdr:rowOff>
    </xdr:from>
    <xdr:to>
      <xdr:col>64</xdr:col>
      <xdr:colOff>152400</xdr:colOff>
      <xdr:row>15</xdr:row>
      <xdr:rowOff>80675</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5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90852</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19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宮城県気仙沼市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56,300
55,491
332.44
51,460,167
48,933,434
2,133,683
18,962,141
29,247,640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人件費に係る経常収支比率は，類似団体平均を上回っている。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これは，東日本大震災に係る復旧・復興事業が完了したが，経常的な事務を行う会計年度任用職員が増加したことなどによる職員給料の増などである。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今後も定員管理計画に基づき，職員数の適正化を図るよう努める。</a:t>
          </a:r>
          <a:endParaRPr kumimoji="1" lang="en-US" altLang="ja-JP" sz="1300" baseline="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15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31750</xdr:rowOff>
    </xdr:from>
    <xdr:to>
      <xdr:col>24</xdr:col>
      <xdr:colOff>25400</xdr:colOff>
      <xdr:row>39</xdr:row>
      <xdr:rowOff>39370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7183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50817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23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127000</xdr:rowOff>
    </xdr:from>
    <xdr:to>
      <xdr:col>19</xdr:col>
      <xdr:colOff>187325</xdr:colOff>
      <xdr:row>39</xdr:row>
      <xdr:rowOff>39370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6421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47007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7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81280</xdr:rowOff>
    </xdr:from>
    <xdr:to>
      <xdr:col>15</xdr:col>
      <xdr:colOff>98425</xdr:colOff>
      <xdr:row>38</xdr:row>
      <xdr:rowOff>127000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5963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81280</xdr:rowOff>
    </xdr:from>
    <xdr:to>
      <xdr:col>11</xdr:col>
      <xdr:colOff>9525</xdr:colOff>
      <xdr:row>39</xdr:row>
      <xdr:rowOff>85090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59638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1287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4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152400</xdr:rowOff>
    </xdr:from>
    <xdr:to>
      <xdr:col>24</xdr:col>
      <xdr:colOff>76200</xdr:colOff>
      <xdr:row>39</xdr:row>
      <xdr:rowOff>82550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124477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3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160020</xdr:rowOff>
    </xdr:from>
    <xdr:to>
      <xdr:col>20</xdr:col>
      <xdr:colOff>38100</xdr:colOff>
      <xdr:row>39</xdr:row>
      <xdr:rowOff>90170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67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74947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761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76200</xdr:rowOff>
    </xdr:from>
    <xdr:to>
      <xdr:col>15</xdr:col>
      <xdr:colOff>149225</xdr:colOff>
      <xdr:row>39</xdr:row>
      <xdr:rowOff>6350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162577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30480</xdr:rowOff>
    </xdr:from>
    <xdr:to>
      <xdr:col>11</xdr:col>
      <xdr:colOff>60325</xdr:colOff>
      <xdr:row>38</xdr:row>
      <xdr:rowOff>132080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116857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34290</xdr:rowOff>
    </xdr:from>
    <xdr:to>
      <xdr:col>6</xdr:col>
      <xdr:colOff>171450</xdr:colOff>
      <xdr:row>39</xdr:row>
      <xdr:rowOff>135890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72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120667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80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今後も，業務の見直し等に取り組み，物件費の削減に努める。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7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9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19050</xdr:rowOff>
    </xdr:from>
    <xdr:to>
      <xdr:col>82</xdr:col>
      <xdr:colOff>107950</xdr:colOff>
      <xdr:row>17</xdr:row>
      <xdr:rowOff>31750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9337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162577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0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31750</xdr:rowOff>
    </xdr:from>
    <xdr:to>
      <xdr:col>78</xdr:col>
      <xdr:colOff>69850</xdr:colOff>
      <xdr:row>17</xdr:row>
      <xdr:rowOff>82550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9464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92727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6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152400</xdr:rowOff>
    </xdr:from>
    <xdr:to>
      <xdr:col>73</xdr:col>
      <xdr:colOff>180975</xdr:colOff>
      <xdr:row>17</xdr:row>
      <xdr:rowOff>82550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956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54627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152400</xdr:rowOff>
    </xdr:from>
    <xdr:to>
      <xdr:col>69</xdr:col>
      <xdr:colOff>92075</xdr:colOff>
      <xdr:row>17</xdr:row>
      <xdr:rowOff>69850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956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60977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95250</xdr:rowOff>
    </xdr:from>
    <xdr:to>
      <xdr:col>65</xdr:col>
      <xdr:colOff>53975</xdr:colOff>
      <xdr:row>18</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139700</xdr:rowOff>
    </xdr:from>
    <xdr:to>
      <xdr:col>82</xdr:col>
      <xdr:colOff>158750</xdr:colOff>
      <xdr:row>17</xdr:row>
      <xdr:rowOff>69850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8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156227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2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152400</xdr:rowOff>
    </xdr:from>
    <xdr:to>
      <xdr:col>78</xdr:col>
      <xdr:colOff>120650</xdr:colOff>
      <xdr:row>17</xdr:row>
      <xdr:rowOff>82550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31750</xdr:rowOff>
    </xdr:from>
    <xdr:to>
      <xdr:col>74</xdr:col>
      <xdr:colOff>31750</xdr:colOff>
      <xdr:row>17</xdr:row>
      <xdr:rowOff>133350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4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118127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101600</xdr:rowOff>
    </xdr:from>
    <xdr:to>
      <xdr:col>69</xdr:col>
      <xdr:colOff>142875</xdr:colOff>
      <xdr:row>17</xdr:row>
      <xdr:rowOff>31750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4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16527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93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19050</xdr:rowOff>
    </xdr:from>
    <xdr:to>
      <xdr:col>65</xdr:col>
      <xdr:colOff>53975</xdr:colOff>
      <xdr:row>17</xdr:row>
      <xdr:rowOff>120650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130827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70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今後については，さらに高齢化が進むことによる介護給付費等の増が予想されるため，引き続き適正な資格審査等により，扶助費の増加抑制に努める。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78994</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65844"/>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165371</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78994</xdr:rowOff>
    </xdr:from>
    <xdr:to>
      <xdr:col>24</xdr:col>
      <xdr:colOff>114300</xdr:colOff>
      <xdr:row>53</xdr:row>
      <xdr:rowOff>78994</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26416</xdr:rowOff>
    </xdr:from>
    <xdr:to>
      <xdr:col>24</xdr:col>
      <xdr:colOff>25400</xdr:colOff>
      <xdr:row>54</xdr:row>
      <xdr:rowOff>108712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284716"/>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96283</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526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124206</xdr:rowOff>
    </xdr:from>
    <xdr:to>
      <xdr:col>24</xdr:col>
      <xdr:colOff>76200</xdr:colOff>
      <xdr:row>56</xdr:row>
      <xdr:rowOff>54356</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44704</xdr:rowOff>
    </xdr:from>
    <xdr:to>
      <xdr:col>19</xdr:col>
      <xdr:colOff>187325</xdr:colOff>
      <xdr:row>54</xdr:row>
      <xdr:rowOff>108712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30300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96774</xdr:rowOff>
    </xdr:from>
    <xdr:to>
      <xdr:col>20</xdr:col>
      <xdr:colOff>38100</xdr:colOff>
      <xdr:row>56</xdr:row>
      <xdr:rowOff>26924</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11701</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612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35560</xdr:rowOff>
    </xdr:from>
    <xdr:to>
      <xdr:col>15</xdr:col>
      <xdr:colOff>98425</xdr:colOff>
      <xdr:row>54</xdr:row>
      <xdr:rowOff>44704</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29386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35560</xdr:rowOff>
    </xdr:from>
    <xdr:to>
      <xdr:col>11</xdr:col>
      <xdr:colOff>9525</xdr:colOff>
      <xdr:row>54</xdr:row>
      <xdr:rowOff>53848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29386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51054</xdr:rowOff>
    </xdr:from>
    <xdr:to>
      <xdr:col>11</xdr:col>
      <xdr:colOff>60325</xdr:colOff>
      <xdr:row>55</xdr:row>
      <xdr:rowOff>152654</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137431</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567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169926</xdr:rowOff>
    </xdr:from>
    <xdr:to>
      <xdr:col>6</xdr:col>
      <xdr:colOff>171450</xdr:colOff>
      <xdr:row>56</xdr:row>
      <xdr:rowOff>100076</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9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84853</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68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147066</xdr:rowOff>
    </xdr:from>
    <xdr:to>
      <xdr:col>24</xdr:col>
      <xdr:colOff>76200</xdr:colOff>
      <xdr:row>54</xdr:row>
      <xdr:rowOff>77216</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233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55643</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142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57912</xdr:rowOff>
    </xdr:from>
    <xdr:to>
      <xdr:col>20</xdr:col>
      <xdr:colOff>38100</xdr:colOff>
      <xdr:row>54</xdr:row>
      <xdr:rowOff>159512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316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169689</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085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165354</xdr:rowOff>
    </xdr:from>
    <xdr:to>
      <xdr:col>15</xdr:col>
      <xdr:colOff>149225</xdr:colOff>
      <xdr:row>54</xdr:row>
      <xdr:rowOff>95504</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25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105681</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02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156210</xdr:rowOff>
    </xdr:from>
    <xdr:to>
      <xdr:col>11</xdr:col>
      <xdr:colOff>60325</xdr:colOff>
      <xdr:row>54</xdr:row>
      <xdr:rowOff>86360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96537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01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3048</xdr:rowOff>
    </xdr:from>
    <xdr:to>
      <xdr:col>6</xdr:col>
      <xdr:colOff>171450</xdr:colOff>
      <xdr:row>54</xdr:row>
      <xdr:rowOff>104648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26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114825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03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これは，保険事業会計等に対する繰出金が影響している。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普通会計の繰出金による負担が過大とならないよう，各事業において，より健全な運営に努める。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29028</xdr:rowOff>
    </xdr:from>
    <xdr:to>
      <xdr:col>82</xdr:col>
      <xdr:colOff>107950</xdr:colOff>
      <xdr:row>59</xdr:row>
      <xdr:rowOff>20865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44428"/>
          <a:ext cx="0" cy="11919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164392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10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20865</xdr:rowOff>
    </xdr:from>
    <xdr:to>
      <xdr:col>82</xdr:col>
      <xdr:colOff>196850</xdr:colOff>
      <xdr:row>59</xdr:row>
      <xdr:rowOff>20865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13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115405</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7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29028</xdr:rowOff>
    </xdr:from>
    <xdr:to>
      <xdr:col>82</xdr:col>
      <xdr:colOff>196850</xdr:colOff>
      <xdr:row>52</xdr:row>
      <xdr:rowOff>29028</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4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4535</xdr:rowOff>
    </xdr:from>
    <xdr:to>
      <xdr:col>82</xdr:col>
      <xdr:colOff>107950</xdr:colOff>
      <xdr:row>59</xdr:row>
      <xdr:rowOff>20865</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120085"/>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100892</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359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84365</xdr:rowOff>
    </xdr:from>
    <xdr:to>
      <xdr:col>82</xdr:col>
      <xdr:colOff>158750</xdr:colOff>
      <xdr:row>56</xdr:row>
      <xdr:rowOff>14515</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135165</xdr:rowOff>
    </xdr:from>
    <xdr:to>
      <xdr:col>78</xdr:col>
      <xdr:colOff>69850</xdr:colOff>
      <xdr:row>59</xdr:row>
      <xdr:rowOff>4535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07815"/>
          <a:ext cx="889000" cy="21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100693</xdr:rowOff>
    </xdr:from>
    <xdr:to>
      <xdr:col>78</xdr:col>
      <xdr:colOff>120650</xdr:colOff>
      <xdr:row>56</xdr:row>
      <xdr:rowOff>30843</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41020</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299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118835</xdr:rowOff>
    </xdr:from>
    <xdr:to>
      <xdr:col>73</xdr:col>
      <xdr:colOff>180975</xdr:colOff>
      <xdr:row>57</xdr:row>
      <xdr:rowOff>135165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8914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51707</xdr:rowOff>
    </xdr:from>
    <xdr:to>
      <xdr:col>74</xdr:col>
      <xdr:colOff>31750</xdr:colOff>
      <xdr:row>55</xdr:row>
      <xdr:rowOff>153307</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163484</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118835</xdr:rowOff>
    </xdr:from>
    <xdr:to>
      <xdr:col>69</xdr:col>
      <xdr:colOff>92075</xdr:colOff>
      <xdr:row>61</xdr:row>
      <xdr:rowOff>53522</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91485"/>
          <a:ext cx="889000" cy="62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2722</xdr:rowOff>
    </xdr:from>
    <xdr:to>
      <xdr:col>69</xdr:col>
      <xdr:colOff>142875</xdr:colOff>
      <xdr:row>55</xdr:row>
      <xdr:rowOff>104322</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114499</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43543</xdr:rowOff>
    </xdr:from>
    <xdr:to>
      <xdr:col>65</xdr:col>
      <xdr:colOff>53975</xdr:colOff>
      <xdr:row>54</xdr:row>
      <xdr:rowOff>145143</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30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155320</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141515</xdr:rowOff>
    </xdr:from>
    <xdr:to>
      <xdr:col>82</xdr:col>
      <xdr:colOff>158750</xdr:colOff>
      <xdr:row>59</xdr:row>
      <xdr:rowOff>71665</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50092</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94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125185</xdr:rowOff>
    </xdr:from>
    <xdr:to>
      <xdr:col>78</xdr:col>
      <xdr:colOff>120650</xdr:colOff>
      <xdr:row>59</xdr:row>
      <xdr:rowOff>55335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6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40112</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55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84365</xdr:rowOff>
    </xdr:from>
    <xdr:to>
      <xdr:col>74</xdr:col>
      <xdr:colOff>31750</xdr:colOff>
      <xdr:row>58</xdr:row>
      <xdr:rowOff>14515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170742</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68035</xdr:rowOff>
    </xdr:from>
    <xdr:to>
      <xdr:col>69</xdr:col>
      <xdr:colOff>142875</xdr:colOff>
      <xdr:row>57</xdr:row>
      <xdr:rowOff>169635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154412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2722</xdr:rowOff>
    </xdr:from>
    <xdr:to>
      <xdr:col>65</xdr:col>
      <xdr:colOff>53975</xdr:colOff>
      <xdr:row>61</xdr:row>
      <xdr:rowOff>104322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461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89099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54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これは，一部事務組合への負担金，下水道事業会計や病院事業会計等の公営企業会計への補助金等が多いためである。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今後は，企業会計の更なる経営改善に取り組み，補助費等の削減に努める。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92772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40</xdr:row>
      <xdr:rowOff>12700</xdr:rowOff>
    </xdr:from>
    <xdr:to>
      <xdr:col>82</xdr:col>
      <xdr:colOff>107950</xdr:colOff>
      <xdr:row>40</xdr:row>
      <xdr:rowOff>46990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5671800" y="687070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12717</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356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161290</xdr:rowOff>
    </xdr:from>
    <xdr:to>
      <xdr:col>78</xdr:col>
      <xdr:colOff>69850</xdr:colOff>
      <xdr:row>40</xdr:row>
      <xdr:rowOff>46990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684784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102252</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274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149860</xdr:rowOff>
    </xdr:from>
    <xdr:to>
      <xdr:col>73</xdr:col>
      <xdr:colOff>180975</xdr:colOff>
      <xdr:row>39</xdr:row>
      <xdr:rowOff>161290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893800" y="68364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79392</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25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41275</xdr:rowOff>
    </xdr:from>
    <xdr:to>
      <xdr:col>69</xdr:col>
      <xdr:colOff>92075</xdr:colOff>
      <xdr:row>39</xdr:row>
      <xdr:rowOff>149860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004800" y="6727825"/>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73677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30480</xdr:rowOff>
    </xdr:from>
    <xdr:to>
      <xdr:col>65</xdr:col>
      <xdr:colOff>53975</xdr:colOff>
      <xdr:row>38</xdr:row>
      <xdr:rowOff>132080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54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142257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31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133350</xdr:rowOff>
    </xdr:from>
    <xdr:to>
      <xdr:col>82</xdr:col>
      <xdr:colOff>158750</xdr:colOff>
      <xdr:row>40</xdr:row>
      <xdr:rowOff>63500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105427</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167640</xdr:rowOff>
    </xdr:from>
    <xdr:to>
      <xdr:col>78</xdr:col>
      <xdr:colOff>120650</xdr:colOff>
      <xdr:row>40</xdr:row>
      <xdr:rowOff>97790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85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82567</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6940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110490</xdr:rowOff>
    </xdr:from>
    <xdr:to>
      <xdr:col>74</xdr:col>
      <xdr:colOff>31750</xdr:colOff>
      <xdr:row>40</xdr:row>
      <xdr:rowOff>40640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79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25417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688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99060</xdr:rowOff>
    </xdr:from>
    <xdr:to>
      <xdr:col>69</xdr:col>
      <xdr:colOff>142875</xdr:colOff>
      <xdr:row>40</xdr:row>
      <xdr:rowOff>29210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78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13987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687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161925</xdr:rowOff>
    </xdr:from>
    <xdr:to>
      <xdr:col>65</xdr:col>
      <xdr:colOff>53975</xdr:colOff>
      <xdr:row>39</xdr:row>
      <xdr:rowOff>92075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67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76852</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今後実施する事業については，優先度を明確化し，地方債の新規発行の抑制に努める。</a:t>
          </a: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53807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13352</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108602</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28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538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12700</xdr:rowOff>
    </xdr:from>
    <xdr:to>
      <xdr:col>24</xdr:col>
      <xdr:colOff>25400</xdr:colOff>
      <xdr:row>77</xdr:row>
      <xdr:rowOff>22225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321435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19702</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221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117475</xdr:rowOff>
    </xdr:from>
    <xdr:to>
      <xdr:col>19</xdr:col>
      <xdr:colOff>187325</xdr:colOff>
      <xdr:row>77</xdr:row>
      <xdr:rowOff>22225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098800" y="1314767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85725</xdr:rowOff>
    </xdr:from>
    <xdr:to>
      <xdr:col>20</xdr:col>
      <xdr:colOff>38100</xdr:colOff>
      <xdr:row>78</xdr:row>
      <xdr:rowOff>15875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652</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373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117475</xdr:rowOff>
    </xdr:from>
    <xdr:to>
      <xdr:col>15</xdr:col>
      <xdr:colOff>98425</xdr:colOff>
      <xdr:row>76</xdr:row>
      <xdr:rowOff>117475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31476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19702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39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12700</xdr:rowOff>
    </xdr:from>
    <xdr:to>
      <xdr:col>11</xdr:col>
      <xdr:colOff>9525</xdr:colOff>
      <xdr:row>76</xdr:row>
      <xdr:rowOff>117475</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1320800" y="13042900"/>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134002</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3335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114300</xdr:rowOff>
    </xdr:from>
    <xdr:to>
      <xdr:col>6</xdr:col>
      <xdr:colOff>171450</xdr:colOff>
      <xdr:row>76</xdr:row>
      <xdr:rowOff>44450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2973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54627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274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133350</xdr:rowOff>
    </xdr:from>
    <xdr:to>
      <xdr:col>24</xdr:col>
      <xdr:colOff>76200</xdr:colOff>
      <xdr:row>77</xdr:row>
      <xdr:rowOff>63500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149877</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142875</xdr:rowOff>
    </xdr:from>
    <xdr:to>
      <xdr:col>20</xdr:col>
      <xdr:colOff>38100</xdr:colOff>
      <xdr:row>77</xdr:row>
      <xdr:rowOff>73025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17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83202</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2941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66675</xdr:rowOff>
    </xdr:from>
    <xdr:to>
      <xdr:col>15</xdr:col>
      <xdr:colOff>149225</xdr:colOff>
      <xdr:row>76</xdr:row>
      <xdr:rowOff>168275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09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7002</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2865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66675</xdr:rowOff>
    </xdr:from>
    <xdr:to>
      <xdr:col>11</xdr:col>
      <xdr:colOff>60325</xdr:colOff>
      <xdr:row>76</xdr:row>
      <xdr:rowOff>168275</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09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7002</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2865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133350</xdr:rowOff>
    </xdr:from>
    <xdr:to>
      <xdr:col>6</xdr:col>
      <xdr:colOff>171450</xdr:colOff>
      <xdr:row>76</xdr:row>
      <xdr:rowOff>63500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48277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これは，人件費及び補助費等の比率が高いためである。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人件費においては，経常的な事務を行う会計年度任用職員の増により，類似団体と比べ職員数が多いためである。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補助費等においては，企業会計の事業費や事務的経費の見直しを行うなど，企業会計の更なる経営改善に取り組み，補助費等の削減に努める。</a:t>
          </a: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96520</xdr:rowOff>
    </xdr:from>
    <xdr:to>
      <xdr:col>82</xdr:col>
      <xdr:colOff>107950</xdr:colOff>
      <xdr:row>81</xdr:row>
      <xdr:rowOff>39370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092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11447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8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96520</xdr:rowOff>
    </xdr:from>
    <xdr:to>
      <xdr:col>82</xdr:col>
      <xdr:colOff>196850</xdr:colOff>
      <xdr:row>72</xdr:row>
      <xdr:rowOff>96520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0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92711</xdr:rowOff>
    </xdr:from>
    <xdr:to>
      <xdr:col>82</xdr:col>
      <xdr:colOff>107950</xdr:colOff>
      <xdr:row>80</xdr:row>
      <xdr:rowOff>43180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3637261"/>
          <a:ext cx="8382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73677</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76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57150</xdr:rowOff>
    </xdr:from>
    <xdr:to>
      <xdr:col>82</xdr:col>
      <xdr:colOff>158750</xdr:colOff>
      <xdr:row>75</xdr:row>
      <xdr:rowOff>158750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104139</xdr:rowOff>
    </xdr:from>
    <xdr:to>
      <xdr:col>78</xdr:col>
      <xdr:colOff>69850</xdr:colOff>
      <xdr:row>80</xdr:row>
      <xdr:rowOff>43180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477239"/>
          <a:ext cx="889000" cy="281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83820</xdr:rowOff>
    </xdr:from>
    <xdr:to>
      <xdr:col>78</xdr:col>
      <xdr:colOff>120650</xdr:colOff>
      <xdr:row>75</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77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24147</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53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138430</xdr:rowOff>
    </xdr:from>
    <xdr:to>
      <xdr:col>73</xdr:col>
      <xdr:colOff>180975</xdr:colOff>
      <xdr:row>78</xdr:row>
      <xdr:rowOff>104139</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340080"/>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73</xdr:row>
      <xdr:rowOff>163830</xdr:rowOff>
    </xdr:from>
    <xdr:to>
      <xdr:col>74</xdr:col>
      <xdr:colOff>31750</xdr:colOff>
      <xdr:row>74</xdr:row>
      <xdr:rowOff>93980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679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104157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44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138430</xdr:rowOff>
    </xdr:from>
    <xdr:to>
      <xdr:col>69</xdr:col>
      <xdr:colOff>92075</xdr:colOff>
      <xdr:row>80</xdr:row>
      <xdr:rowOff>12700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340080"/>
          <a:ext cx="889000" cy="38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137160</xdr:rowOff>
    </xdr:from>
    <xdr:to>
      <xdr:col>69</xdr:col>
      <xdr:colOff>142875</xdr:colOff>
      <xdr:row>73</xdr:row>
      <xdr:rowOff>67310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48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77487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25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41911</xdr:rowOff>
    </xdr:from>
    <xdr:to>
      <xdr:col>82</xdr:col>
      <xdr:colOff>158750</xdr:colOff>
      <xdr:row>79</xdr:row>
      <xdr:rowOff>143511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13988</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163830</xdr:rowOff>
    </xdr:from>
    <xdr:to>
      <xdr:col>78</xdr:col>
      <xdr:colOff>120650</xdr:colOff>
      <xdr:row>80</xdr:row>
      <xdr:rowOff>93980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70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78757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794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53339</xdr:rowOff>
    </xdr:from>
    <xdr:to>
      <xdr:col>74</xdr:col>
      <xdr:colOff>31750</xdr:colOff>
      <xdr:row>78</xdr:row>
      <xdr:rowOff>154939</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139716</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87630</xdr:rowOff>
    </xdr:from>
    <xdr:to>
      <xdr:col>69</xdr:col>
      <xdr:colOff>142875</xdr:colOff>
      <xdr:row>78</xdr:row>
      <xdr:rowOff>17780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2557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133350</xdr:rowOff>
    </xdr:from>
    <xdr:to>
      <xdr:col>65</xdr:col>
      <xdr:colOff>53975</xdr:colOff>
      <xdr:row>80</xdr:row>
      <xdr:rowOff>63500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48277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76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宮城県気仙沼市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26556</xdr:rowOff>
    </xdr:from>
    <xdr:to>
      <xdr:col>29</xdr:col>
      <xdr:colOff>127000</xdr:colOff>
      <xdr:row>20</xdr:row>
      <xdr:rowOff>100762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1581"/>
          <a:ext cx="0" cy="14458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72839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4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100762</xdr:rowOff>
    </xdr:from>
    <xdr:to>
      <xdr:col>30</xdr:col>
      <xdr:colOff>25400</xdr:colOff>
      <xdr:row>20</xdr:row>
      <xdr:rowOff>100762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77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26556</xdr:rowOff>
    </xdr:from>
    <xdr:to>
      <xdr:col>30</xdr:col>
      <xdr:colOff>25400</xdr:colOff>
      <xdr:row>12</xdr:row>
      <xdr:rowOff>26556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15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73762</xdr:rowOff>
    </xdr:from>
    <xdr:to>
      <xdr:col>29</xdr:col>
      <xdr:colOff>127000</xdr:colOff>
      <xdr:row>15</xdr:row>
      <xdr:rowOff>36525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521687"/>
          <a:ext cx="647700" cy="1342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112831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036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140754</xdr:rowOff>
    </xdr:from>
    <xdr:to>
      <xdr:col>29</xdr:col>
      <xdr:colOff>177800</xdr:colOff>
      <xdr:row>17</xdr:row>
      <xdr:rowOff>70904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20650</xdr:rowOff>
    </xdr:from>
    <xdr:to>
      <xdr:col>26</xdr:col>
      <xdr:colOff>50800</xdr:colOff>
      <xdr:row>15</xdr:row>
      <xdr:rowOff>36525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2640025"/>
          <a:ext cx="698500" cy="158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64414</xdr:rowOff>
    </xdr:from>
    <xdr:to>
      <xdr:col>26</xdr:col>
      <xdr:colOff>101600</xdr:colOff>
      <xdr:row>17</xdr:row>
      <xdr:rowOff>166014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150791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3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145580</xdr:rowOff>
    </xdr:from>
    <xdr:to>
      <xdr:col>22</xdr:col>
      <xdr:colOff>114300</xdr:colOff>
      <xdr:row>15</xdr:row>
      <xdr:rowOff>20650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2593505"/>
          <a:ext cx="698500" cy="465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108369</xdr:rowOff>
    </xdr:from>
    <xdr:to>
      <xdr:col>22</xdr:col>
      <xdr:colOff>165100</xdr:colOff>
      <xdr:row>18</xdr:row>
      <xdr:rowOff>38519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23296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5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125984</xdr:rowOff>
    </xdr:from>
    <xdr:to>
      <xdr:col>18</xdr:col>
      <xdr:colOff>177800</xdr:colOff>
      <xdr:row>14</xdr:row>
      <xdr:rowOff>145580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2573909"/>
          <a:ext cx="698500" cy="195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122415</xdr:rowOff>
    </xdr:from>
    <xdr:to>
      <xdr:col>19</xdr:col>
      <xdr:colOff>38100</xdr:colOff>
      <xdr:row>18</xdr:row>
      <xdr:rowOff>52565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37342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7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148895</xdr:rowOff>
    </xdr:from>
    <xdr:to>
      <xdr:col>15</xdr:col>
      <xdr:colOff>101600</xdr:colOff>
      <xdr:row>19</xdr:row>
      <xdr:rowOff>79045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63822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36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22962</xdr:rowOff>
    </xdr:from>
    <xdr:to>
      <xdr:col>29</xdr:col>
      <xdr:colOff>177800</xdr:colOff>
      <xdr:row>14</xdr:row>
      <xdr:rowOff>124562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4708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39489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315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157175</xdr:rowOff>
    </xdr:from>
    <xdr:to>
      <xdr:col>26</xdr:col>
      <xdr:colOff>101600</xdr:colOff>
      <xdr:row>15</xdr:row>
      <xdr:rowOff>87325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6051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97502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3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141300</xdr:rowOff>
    </xdr:from>
    <xdr:to>
      <xdr:col>22</xdr:col>
      <xdr:colOff>165100</xdr:colOff>
      <xdr:row>15</xdr:row>
      <xdr:rowOff>71450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589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81627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358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94780</xdr:rowOff>
    </xdr:from>
    <xdr:to>
      <xdr:col>19</xdr:col>
      <xdr:colOff>38100</xdr:colOff>
      <xdr:row>15</xdr:row>
      <xdr:rowOff>24930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5427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35107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311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75184</xdr:rowOff>
    </xdr:from>
    <xdr:to>
      <xdr:col>15</xdr:col>
      <xdr:colOff>101600</xdr:colOff>
      <xdr:row>15</xdr:row>
      <xdr:rowOff>5334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5231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15511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291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107798</xdr:rowOff>
    </xdr:from>
    <xdr:to>
      <xdr:col>29</xdr:col>
      <xdr:colOff>127000</xdr:colOff>
      <xdr:row>38</xdr:row>
      <xdr:rowOff>53886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32348"/>
          <a:ext cx="0" cy="1489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25963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9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53886</xdr:rowOff>
    </xdr:from>
    <xdr:to>
      <xdr:col>30</xdr:col>
      <xdr:colOff>25400</xdr:colOff>
      <xdr:row>38</xdr:row>
      <xdr:rowOff>53886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521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22725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7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107798</xdr:rowOff>
    </xdr:from>
    <xdr:to>
      <xdr:col>30</xdr:col>
      <xdr:colOff>25400</xdr:colOff>
      <xdr:row>33</xdr:row>
      <xdr:rowOff>107798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32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75032</xdr:rowOff>
    </xdr:from>
    <xdr:to>
      <xdr:col>29</xdr:col>
      <xdr:colOff>127000</xdr:colOff>
      <xdr:row>36</xdr:row>
      <xdr:rowOff>125361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7028282"/>
          <a:ext cx="647700" cy="503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59808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70130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37795</xdr:rowOff>
    </xdr:from>
    <xdr:to>
      <xdr:col>29</xdr:col>
      <xdr:colOff>177800</xdr:colOff>
      <xdr:row>36</xdr:row>
      <xdr:rowOff>139395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125361</xdr:rowOff>
    </xdr:from>
    <xdr:to>
      <xdr:col>26</xdr:col>
      <xdr:colOff>50800</xdr:colOff>
      <xdr:row>37</xdr:row>
      <xdr:rowOff>3022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7078611"/>
          <a:ext cx="698500" cy="491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54597</xdr:rowOff>
    </xdr:from>
    <xdr:to>
      <xdr:col>26</xdr:col>
      <xdr:colOff>101600</xdr:colOff>
      <xdr:row>36</xdr:row>
      <xdr:rowOff>156197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7007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166374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7767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61354</xdr:rowOff>
    </xdr:from>
    <xdr:to>
      <xdr:col>22</xdr:col>
      <xdr:colOff>114300</xdr:colOff>
      <xdr:row>37</xdr:row>
      <xdr:rowOff>3022</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7014604"/>
          <a:ext cx="698500" cy="1131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91211</xdr:rowOff>
    </xdr:from>
    <xdr:to>
      <xdr:col>22</xdr:col>
      <xdr:colOff>165100</xdr:colOff>
      <xdr:row>37</xdr:row>
      <xdr:rowOff>21361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704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202988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13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61354</xdr:rowOff>
    </xdr:from>
    <xdr:to>
      <xdr:col>18</xdr:col>
      <xdr:colOff>177800</xdr:colOff>
      <xdr:row>36</xdr:row>
      <xdr:rowOff>123457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014604"/>
          <a:ext cx="698500" cy="621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137389</xdr:rowOff>
    </xdr:from>
    <xdr:to>
      <xdr:col>19</xdr:col>
      <xdr:colOff>38100</xdr:colOff>
      <xdr:row>37</xdr:row>
      <xdr:rowOff>67539</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7090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52316</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717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263690</xdr:rowOff>
    </xdr:from>
    <xdr:to>
      <xdr:col>15</xdr:col>
      <xdr:colOff>101600</xdr:colOff>
      <xdr:row>38</xdr:row>
      <xdr:rowOff>22390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73883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7167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7474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24232</xdr:rowOff>
    </xdr:from>
    <xdr:to>
      <xdr:col>29</xdr:col>
      <xdr:colOff>177800</xdr:colOff>
      <xdr:row>36</xdr:row>
      <xdr:rowOff>125832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774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212209</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2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74561</xdr:rowOff>
    </xdr:from>
    <xdr:to>
      <xdr:col>26</xdr:col>
      <xdr:colOff>101600</xdr:colOff>
      <xdr:row>37</xdr:row>
      <xdr:rowOff>4711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0278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160938</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114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123672</xdr:rowOff>
    </xdr:from>
    <xdr:to>
      <xdr:col>22</xdr:col>
      <xdr:colOff>165100</xdr:colOff>
      <xdr:row>37</xdr:row>
      <xdr:rowOff>53822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0769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38599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163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10554</xdr:rowOff>
    </xdr:from>
    <xdr:to>
      <xdr:col>19</xdr:col>
      <xdr:colOff>38100</xdr:colOff>
      <xdr:row>36</xdr:row>
      <xdr:rowOff>112154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638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122331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732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72657</xdr:rowOff>
    </xdr:from>
    <xdr:to>
      <xdr:col>15</xdr:col>
      <xdr:colOff>101600</xdr:colOff>
      <xdr:row>37</xdr:row>
      <xdr:rowOff>2807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259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184434</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79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宮城県気仙沼市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56,300
55,491
332.44
51,460,167
48,933,434
2,133,683
18,962,141
29,247,640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41897</xdr:rowOff>
    </xdr:from>
    <xdr:to>
      <xdr:col>24</xdr:col>
      <xdr:colOff>62865</xdr:colOff>
      <xdr:row>39</xdr:row>
      <xdr:rowOff>96189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6847"/>
          <a:ext cx="127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100016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96189</xdr:rowOff>
    </xdr:from>
    <xdr:to>
      <xdr:col>24</xdr:col>
      <xdr:colOff>152400</xdr:colOff>
      <xdr:row>39</xdr:row>
      <xdr:rowOff>96189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41897</xdr:rowOff>
    </xdr:from>
    <xdr:to>
      <xdr:col>24</xdr:col>
      <xdr:colOff>152400</xdr:colOff>
      <xdr:row>31</xdr:row>
      <xdr:rowOff>41897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6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41262</xdr:rowOff>
    </xdr:from>
    <xdr:to>
      <xdr:col>24</xdr:col>
      <xdr:colOff>63500</xdr:colOff>
      <xdr:row>35</xdr:row>
      <xdr:rowOff>129603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42012"/>
          <a:ext cx="838200" cy="88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30510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52083</xdr:rowOff>
    </xdr:from>
    <xdr:to>
      <xdr:col>24</xdr:col>
      <xdr:colOff>114300</xdr:colOff>
      <xdr:row>36</xdr:row>
      <xdr:rowOff>153683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125781</xdr:rowOff>
    </xdr:from>
    <xdr:to>
      <xdr:col>19</xdr:col>
      <xdr:colOff>177800</xdr:colOff>
      <xdr:row>35</xdr:row>
      <xdr:rowOff>129603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126531"/>
          <a:ext cx="889000" cy="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146571</xdr:rowOff>
    </xdr:from>
    <xdr:to>
      <xdr:col>20</xdr:col>
      <xdr:colOff>38100</xdr:colOff>
      <xdr:row>37</xdr:row>
      <xdr:rowOff>76721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67848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89281</xdr:rowOff>
    </xdr:from>
    <xdr:to>
      <xdr:col>15</xdr:col>
      <xdr:colOff>50800</xdr:colOff>
      <xdr:row>35</xdr:row>
      <xdr:rowOff>125781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090031"/>
          <a:ext cx="889000" cy="36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166941</xdr:rowOff>
    </xdr:from>
    <xdr:to>
      <xdr:col>15</xdr:col>
      <xdr:colOff>101600</xdr:colOff>
      <xdr:row>37</xdr:row>
      <xdr:rowOff>97091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88218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3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88646</xdr:rowOff>
    </xdr:from>
    <xdr:to>
      <xdr:col>10</xdr:col>
      <xdr:colOff>114300</xdr:colOff>
      <xdr:row>35</xdr:row>
      <xdr:rowOff>89281</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089396"/>
          <a:ext cx="88900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102887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4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30518</xdr:rowOff>
    </xdr:from>
    <xdr:to>
      <xdr:col>6</xdr:col>
      <xdr:colOff>38100</xdr:colOff>
      <xdr:row>38</xdr:row>
      <xdr:rowOff>132118</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54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123245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638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161912</xdr:rowOff>
    </xdr:from>
    <xdr:to>
      <xdr:col>24</xdr:col>
      <xdr:colOff>114300</xdr:colOff>
      <xdr:row>35</xdr:row>
      <xdr:rowOff>92062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91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13339</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4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78803</xdr:rowOff>
    </xdr:from>
    <xdr:to>
      <xdr:col>20</xdr:col>
      <xdr:colOff>38100</xdr:colOff>
      <xdr:row>36</xdr:row>
      <xdr:rowOff>8953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79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25480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854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74981</xdr:rowOff>
    </xdr:from>
    <xdr:to>
      <xdr:col>15</xdr:col>
      <xdr:colOff>101600</xdr:colOff>
      <xdr:row>36</xdr:row>
      <xdr:rowOff>5131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75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21658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850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38481</xdr:rowOff>
    </xdr:from>
    <xdr:to>
      <xdr:col>10</xdr:col>
      <xdr:colOff>165100</xdr:colOff>
      <xdr:row>35</xdr:row>
      <xdr:rowOff>140081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3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156608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814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37846</xdr:rowOff>
    </xdr:from>
    <xdr:to>
      <xdr:col>6</xdr:col>
      <xdr:colOff>38100</xdr:colOff>
      <xdr:row>35</xdr:row>
      <xdr:rowOff>139446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38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155973</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813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44114</xdr:rowOff>
    </xdr:from>
    <xdr:to>
      <xdr:col>24</xdr:col>
      <xdr:colOff>62865</xdr:colOff>
      <xdr:row>59</xdr:row>
      <xdr:rowOff>67996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16614"/>
          <a:ext cx="1270" cy="1566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71823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8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67996</xdr:rowOff>
    </xdr:from>
    <xdr:to>
      <xdr:col>24</xdr:col>
      <xdr:colOff>152400</xdr:colOff>
      <xdr:row>59</xdr:row>
      <xdr:rowOff>67996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83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162241</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9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44114</xdr:rowOff>
    </xdr:from>
    <xdr:to>
      <xdr:col>24</xdr:col>
      <xdr:colOff>152400</xdr:colOff>
      <xdr:row>50</xdr:row>
      <xdr:rowOff>44114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1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44114</xdr:rowOff>
    </xdr:from>
    <xdr:to>
      <xdr:col>24</xdr:col>
      <xdr:colOff>63500</xdr:colOff>
      <xdr:row>51</xdr:row>
      <xdr:rowOff>157759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8616614"/>
          <a:ext cx="838200" cy="285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156618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586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6741</xdr:rowOff>
    </xdr:from>
    <xdr:to>
      <xdr:col>24</xdr:col>
      <xdr:colOff>114300</xdr:colOff>
      <xdr:row>56</xdr:row>
      <xdr:rowOff>108341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0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157759</xdr:rowOff>
    </xdr:from>
    <xdr:to>
      <xdr:col>19</xdr:col>
      <xdr:colOff>177800</xdr:colOff>
      <xdr:row>52</xdr:row>
      <xdr:rowOff>151526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8901709"/>
          <a:ext cx="889000" cy="165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61163</xdr:rowOff>
    </xdr:from>
    <xdr:to>
      <xdr:col>20</xdr:col>
      <xdr:colOff>38100</xdr:colOff>
      <xdr:row>56</xdr:row>
      <xdr:rowOff>162763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6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153890</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75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151526</xdr:rowOff>
    </xdr:from>
    <xdr:to>
      <xdr:col>15</xdr:col>
      <xdr:colOff>50800</xdr:colOff>
      <xdr:row>53</xdr:row>
      <xdr:rowOff>152776</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066926"/>
          <a:ext cx="889000" cy="17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54473</xdr:rowOff>
    </xdr:from>
    <xdr:to>
      <xdr:col>15</xdr:col>
      <xdr:colOff>101600</xdr:colOff>
      <xdr:row>56</xdr:row>
      <xdr:rowOff>156073</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65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147200</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748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152776</xdr:rowOff>
    </xdr:from>
    <xdr:to>
      <xdr:col>10</xdr:col>
      <xdr:colOff>114300</xdr:colOff>
      <xdr:row>54</xdr:row>
      <xdr:rowOff>55407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239626"/>
          <a:ext cx="889000" cy="74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107538</xdr:rowOff>
    </xdr:from>
    <xdr:to>
      <xdr:col>10</xdr:col>
      <xdr:colOff>165100</xdr:colOff>
      <xdr:row>57</xdr:row>
      <xdr:rowOff>37688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0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28815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8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170754</xdr:rowOff>
    </xdr:from>
    <xdr:to>
      <xdr:col>6</xdr:col>
      <xdr:colOff>38100</xdr:colOff>
      <xdr:row>58</xdr:row>
      <xdr:rowOff>100904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43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92031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10036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49</xdr:row>
      <xdr:rowOff>164764</xdr:rowOff>
    </xdr:from>
    <xdr:to>
      <xdr:col>24</xdr:col>
      <xdr:colOff>114300</xdr:colOff>
      <xdr:row>50</xdr:row>
      <xdr:rowOff>94914</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856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49</xdr:row>
      <xdr:rowOff>117791</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8518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51</xdr:row>
      <xdr:rowOff>106959</xdr:rowOff>
    </xdr:from>
    <xdr:to>
      <xdr:col>20</xdr:col>
      <xdr:colOff>38100</xdr:colOff>
      <xdr:row>52</xdr:row>
      <xdr:rowOff>37109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8850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50</xdr:row>
      <xdr:rowOff>53636</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8626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100726</xdr:rowOff>
    </xdr:from>
    <xdr:to>
      <xdr:col>15</xdr:col>
      <xdr:colOff>101600</xdr:colOff>
      <xdr:row>53</xdr:row>
      <xdr:rowOff>30876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01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47403</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8791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101976</xdr:rowOff>
    </xdr:from>
    <xdr:to>
      <xdr:col>10</xdr:col>
      <xdr:colOff>165100</xdr:colOff>
      <xdr:row>54</xdr:row>
      <xdr:rowOff>32126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18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48653</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8964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4607</xdr:rowOff>
    </xdr:from>
    <xdr:to>
      <xdr:col>6</xdr:col>
      <xdr:colOff>38100</xdr:colOff>
      <xdr:row>54</xdr:row>
      <xdr:rowOff>106207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26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122734</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038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59820</xdr:rowOff>
    </xdr:from>
    <xdr:to>
      <xdr:col>24</xdr:col>
      <xdr:colOff>62865</xdr:colOff>
      <xdr:row>79</xdr:row>
      <xdr:rowOff>37026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2770"/>
          <a:ext cx="1270" cy="134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40853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8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37026</xdr:rowOff>
    </xdr:from>
    <xdr:to>
      <xdr:col>24</xdr:col>
      <xdr:colOff>152400</xdr:colOff>
      <xdr:row>79</xdr:row>
      <xdr:rowOff>37026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8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6497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0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59820</xdr:rowOff>
    </xdr:from>
    <xdr:to>
      <xdr:col>24</xdr:col>
      <xdr:colOff>152400</xdr:colOff>
      <xdr:row>71</xdr:row>
      <xdr:rowOff>59820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112790</xdr:rowOff>
    </xdr:from>
    <xdr:to>
      <xdr:col>24</xdr:col>
      <xdr:colOff>63500</xdr:colOff>
      <xdr:row>77</xdr:row>
      <xdr:rowOff>145089</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314440"/>
          <a:ext cx="838200" cy="3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49333</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250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70906</xdr:rowOff>
    </xdr:from>
    <xdr:to>
      <xdr:col>24</xdr:col>
      <xdr:colOff>114300</xdr:colOff>
      <xdr:row>78</xdr:row>
      <xdr:rowOff>1056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7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145089</xdr:rowOff>
    </xdr:from>
    <xdr:to>
      <xdr:col>19</xdr:col>
      <xdr:colOff>177800</xdr:colOff>
      <xdr:row>77</xdr:row>
      <xdr:rowOff>171247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346739"/>
          <a:ext cx="889000" cy="26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115058</xdr:rowOff>
    </xdr:from>
    <xdr:to>
      <xdr:col>20</xdr:col>
      <xdr:colOff>38100</xdr:colOff>
      <xdr:row>78</xdr:row>
      <xdr:rowOff>45208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1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36335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09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171247</xdr:rowOff>
    </xdr:from>
    <xdr:to>
      <xdr:col>15</xdr:col>
      <xdr:colOff>50800</xdr:colOff>
      <xdr:row>78</xdr:row>
      <xdr:rowOff>69847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372897"/>
          <a:ext cx="889000" cy="7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97521</xdr:rowOff>
    </xdr:from>
    <xdr:to>
      <xdr:col>15</xdr:col>
      <xdr:colOff>101600</xdr:colOff>
      <xdr:row>78</xdr:row>
      <xdr:rowOff>27671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9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44198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074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61224</xdr:rowOff>
    </xdr:from>
    <xdr:to>
      <xdr:col>10</xdr:col>
      <xdr:colOff>114300</xdr:colOff>
      <xdr:row>78</xdr:row>
      <xdr:rowOff>69847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434324"/>
          <a:ext cx="889000" cy="8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36034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66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60195</xdr:rowOff>
    </xdr:from>
    <xdr:to>
      <xdr:col>6</xdr:col>
      <xdr:colOff>38100</xdr:colOff>
      <xdr:row>78</xdr:row>
      <xdr:rowOff>161795</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4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152922</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526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61990</xdr:rowOff>
    </xdr:from>
    <xdr:to>
      <xdr:col>24</xdr:col>
      <xdr:colOff>114300</xdr:colOff>
      <xdr:row>77</xdr:row>
      <xdr:rowOff>163590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84867</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115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94289</xdr:rowOff>
    </xdr:from>
    <xdr:to>
      <xdr:col>20</xdr:col>
      <xdr:colOff>38100</xdr:colOff>
      <xdr:row>78</xdr:row>
      <xdr:rowOff>24439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29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40966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07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120447</xdr:rowOff>
    </xdr:from>
    <xdr:to>
      <xdr:col>15</xdr:col>
      <xdr:colOff>101600</xdr:colOff>
      <xdr:row>78</xdr:row>
      <xdr:rowOff>50597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22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41724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414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19047</xdr:rowOff>
    </xdr:from>
    <xdr:to>
      <xdr:col>10</xdr:col>
      <xdr:colOff>165100</xdr:colOff>
      <xdr:row>78</xdr:row>
      <xdr:rowOff>120647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92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111774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484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10424</xdr:rowOff>
    </xdr:from>
    <xdr:to>
      <xdr:col>6</xdr:col>
      <xdr:colOff>38100</xdr:colOff>
      <xdr:row>78</xdr:row>
      <xdr:rowOff>112024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8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128551</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158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68461</xdr:rowOff>
    </xdr:from>
    <xdr:to>
      <xdr:col>24</xdr:col>
      <xdr:colOff>62865</xdr:colOff>
      <xdr:row>98</xdr:row>
      <xdr:rowOff>38187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0411"/>
          <a:ext cx="1270" cy="1169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42014</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4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38187</xdr:rowOff>
    </xdr:from>
    <xdr:to>
      <xdr:col>24</xdr:col>
      <xdr:colOff>152400</xdr:colOff>
      <xdr:row>98</xdr:row>
      <xdr:rowOff>38187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40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15138</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68461</xdr:rowOff>
    </xdr:from>
    <xdr:to>
      <xdr:col>24</xdr:col>
      <xdr:colOff>152400</xdr:colOff>
      <xdr:row>91</xdr:row>
      <xdr:rowOff>68461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6663</xdr:rowOff>
    </xdr:from>
    <xdr:to>
      <xdr:col>24</xdr:col>
      <xdr:colOff>63500</xdr:colOff>
      <xdr:row>97</xdr:row>
      <xdr:rowOff>72179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637313"/>
          <a:ext cx="838200" cy="6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109035</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253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86158</xdr:rowOff>
    </xdr:from>
    <xdr:to>
      <xdr:col>24</xdr:col>
      <xdr:colOff>114300</xdr:colOff>
      <xdr:row>96</xdr:row>
      <xdr:rowOff>16308</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7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72179</xdr:rowOff>
    </xdr:from>
    <xdr:to>
      <xdr:col>19</xdr:col>
      <xdr:colOff>177800</xdr:colOff>
      <xdr:row>97</xdr:row>
      <xdr:rowOff>124498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702829"/>
          <a:ext cx="889000" cy="5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137592</xdr:rowOff>
    </xdr:from>
    <xdr:to>
      <xdr:col>20</xdr:col>
      <xdr:colOff>38100</xdr:colOff>
      <xdr:row>96</xdr:row>
      <xdr:rowOff>67742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2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84269</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20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76622</xdr:rowOff>
    </xdr:from>
    <xdr:to>
      <xdr:col>15</xdr:col>
      <xdr:colOff>50800</xdr:colOff>
      <xdr:row>97</xdr:row>
      <xdr:rowOff>124498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707272"/>
          <a:ext cx="889000" cy="47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44095</xdr:rowOff>
    </xdr:from>
    <xdr:to>
      <xdr:col>15</xdr:col>
      <xdr:colOff>101600</xdr:colOff>
      <xdr:row>96</xdr:row>
      <xdr:rowOff>145695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0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162222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278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76622</xdr:rowOff>
    </xdr:from>
    <xdr:to>
      <xdr:col>10</xdr:col>
      <xdr:colOff>114300</xdr:colOff>
      <xdr:row>98</xdr:row>
      <xdr:rowOff>73132</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707272"/>
          <a:ext cx="889000" cy="16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117232</xdr:rowOff>
    </xdr:from>
    <xdr:to>
      <xdr:col>10</xdr:col>
      <xdr:colOff>165100</xdr:colOff>
      <xdr:row>96</xdr:row>
      <xdr:rowOff>47382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63909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18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50510</xdr:rowOff>
    </xdr:from>
    <xdr:to>
      <xdr:col>6</xdr:col>
      <xdr:colOff>38100</xdr:colOff>
      <xdr:row>97</xdr:row>
      <xdr:rowOff>152110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8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168637</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456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127313</xdr:rowOff>
    </xdr:from>
    <xdr:to>
      <xdr:col>24</xdr:col>
      <xdr:colOff>114300</xdr:colOff>
      <xdr:row>97</xdr:row>
      <xdr:rowOff>57463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58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105740</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564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21379</xdr:rowOff>
    </xdr:from>
    <xdr:to>
      <xdr:col>20</xdr:col>
      <xdr:colOff>38100</xdr:colOff>
      <xdr:row>97</xdr:row>
      <xdr:rowOff>122979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65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114106</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744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73698</xdr:rowOff>
    </xdr:from>
    <xdr:to>
      <xdr:col>15</xdr:col>
      <xdr:colOff>101600</xdr:colOff>
      <xdr:row>98</xdr:row>
      <xdr:rowOff>3848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704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166425</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797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25822</xdr:rowOff>
    </xdr:from>
    <xdr:to>
      <xdr:col>10</xdr:col>
      <xdr:colOff>165100</xdr:colOff>
      <xdr:row>97</xdr:row>
      <xdr:rowOff>127422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65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118549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74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22332</xdr:rowOff>
    </xdr:from>
    <xdr:to>
      <xdr:col>6</xdr:col>
      <xdr:colOff>38100</xdr:colOff>
      <xdr:row>98</xdr:row>
      <xdr:rowOff>123932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82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115059</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917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85746</xdr:rowOff>
    </xdr:from>
    <xdr:to>
      <xdr:col>54</xdr:col>
      <xdr:colOff>189865</xdr:colOff>
      <xdr:row>37</xdr:row>
      <xdr:rowOff>166904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915046"/>
          <a:ext cx="1270" cy="595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170731</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14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166904</xdr:rowOff>
    </xdr:from>
    <xdr:to>
      <xdr:col>55</xdr:col>
      <xdr:colOff>88900</xdr:colOff>
      <xdr:row>37</xdr:row>
      <xdr:rowOff>166904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32423</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690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85746</xdr:rowOff>
    </xdr:from>
    <xdr:to>
      <xdr:col>55</xdr:col>
      <xdr:colOff>88900</xdr:colOff>
      <xdr:row>34</xdr:row>
      <xdr:rowOff>85746</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91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50683</xdr:rowOff>
    </xdr:from>
    <xdr:to>
      <xdr:col>55</xdr:col>
      <xdr:colOff>0</xdr:colOff>
      <xdr:row>35</xdr:row>
      <xdr:rowOff>15895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5879983"/>
          <a:ext cx="838200" cy="136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40210</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124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61783</xdr:rowOff>
    </xdr:from>
    <xdr:to>
      <xdr:col>55</xdr:col>
      <xdr:colOff>50800</xdr:colOff>
      <xdr:row>36</xdr:row>
      <xdr:rowOff>163383</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3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50683</xdr:rowOff>
    </xdr:from>
    <xdr:to>
      <xdr:col>50</xdr:col>
      <xdr:colOff>114300</xdr:colOff>
      <xdr:row>34</xdr:row>
      <xdr:rowOff>110796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5879983"/>
          <a:ext cx="889000" cy="60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60407</xdr:rowOff>
    </xdr:from>
    <xdr:to>
      <xdr:col>50</xdr:col>
      <xdr:colOff>165100</xdr:colOff>
      <xdr:row>36</xdr:row>
      <xdr:rowOff>162007</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32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153134</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325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110796</xdr:rowOff>
    </xdr:from>
    <xdr:to>
      <xdr:col>45</xdr:col>
      <xdr:colOff>177800</xdr:colOff>
      <xdr:row>34</xdr:row>
      <xdr:rowOff>154682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5940096"/>
          <a:ext cx="889000" cy="4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62287</xdr:rowOff>
    </xdr:from>
    <xdr:to>
      <xdr:col>46</xdr:col>
      <xdr:colOff>38100</xdr:colOff>
      <xdr:row>36</xdr:row>
      <xdr:rowOff>163887</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234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155014</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327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67751</xdr:rowOff>
    </xdr:from>
    <xdr:to>
      <xdr:col>41</xdr:col>
      <xdr:colOff>50800</xdr:colOff>
      <xdr:row>34</xdr:row>
      <xdr:rowOff>154682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211251"/>
          <a:ext cx="889000" cy="772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76263</xdr:rowOff>
    </xdr:from>
    <xdr:to>
      <xdr:col>41</xdr:col>
      <xdr:colOff>101600</xdr:colOff>
      <xdr:row>37</xdr:row>
      <xdr:rowOff>6413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4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168990</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341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32129</xdr:rowOff>
    </xdr:from>
    <xdr:to>
      <xdr:col>36</xdr:col>
      <xdr:colOff>165100</xdr:colOff>
      <xdr:row>34</xdr:row>
      <xdr:rowOff>133729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861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124856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54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136545</xdr:rowOff>
    </xdr:from>
    <xdr:to>
      <xdr:col>55</xdr:col>
      <xdr:colOff>50800</xdr:colOff>
      <xdr:row>35</xdr:row>
      <xdr:rowOff>66695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596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51472</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880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171333</xdr:rowOff>
    </xdr:from>
    <xdr:to>
      <xdr:col>50</xdr:col>
      <xdr:colOff>165100</xdr:colOff>
      <xdr:row>34</xdr:row>
      <xdr:rowOff>101483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5829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118010</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604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59996</xdr:rowOff>
    </xdr:from>
    <xdr:to>
      <xdr:col>46</xdr:col>
      <xdr:colOff>38100</xdr:colOff>
      <xdr:row>34</xdr:row>
      <xdr:rowOff>161596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588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6673</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664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103882</xdr:rowOff>
    </xdr:from>
    <xdr:to>
      <xdr:col>41</xdr:col>
      <xdr:colOff>101600</xdr:colOff>
      <xdr:row>35</xdr:row>
      <xdr:rowOff>34032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593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50559</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708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16951</xdr:rowOff>
    </xdr:from>
    <xdr:to>
      <xdr:col>36</xdr:col>
      <xdr:colOff>165100</xdr:colOff>
      <xdr:row>30</xdr:row>
      <xdr:rowOff>118551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16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135078</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4935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56</xdr:row>
      <xdr:rowOff>50637</xdr:rowOff>
    </xdr:from>
    <xdr:to>
      <xdr:col>54</xdr:col>
      <xdr:colOff>189865</xdr:colOff>
      <xdr:row>59</xdr:row>
      <xdr:rowOff>26347</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9651837"/>
          <a:ext cx="1270" cy="490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30174</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45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26347</xdr:rowOff>
    </xdr:from>
    <xdr:to>
      <xdr:col>55</xdr:col>
      <xdr:colOff>88900</xdr:colOff>
      <xdr:row>59</xdr:row>
      <xdr:rowOff>26347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41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168764</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9427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50637</xdr:rowOff>
    </xdr:from>
    <xdr:to>
      <xdr:col>55</xdr:col>
      <xdr:colOff>88900</xdr:colOff>
      <xdr:row>56</xdr:row>
      <xdr:rowOff>50637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9651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3049</xdr:rowOff>
    </xdr:from>
    <xdr:to>
      <xdr:col>55</xdr:col>
      <xdr:colOff>0</xdr:colOff>
      <xdr:row>58</xdr:row>
      <xdr:rowOff>62492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947149"/>
          <a:ext cx="838200" cy="59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153121</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754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130244</xdr:rowOff>
    </xdr:from>
    <xdr:to>
      <xdr:col>55</xdr:col>
      <xdr:colOff>50800</xdr:colOff>
      <xdr:row>58</xdr:row>
      <xdr:rowOff>60394</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90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133871</xdr:rowOff>
    </xdr:from>
    <xdr:to>
      <xdr:col>50</xdr:col>
      <xdr:colOff>114300</xdr:colOff>
      <xdr:row>58</xdr:row>
      <xdr:rowOff>3049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9735071"/>
          <a:ext cx="889000" cy="212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127040</xdr:rowOff>
    </xdr:from>
    <xdr:to>
      <xdr:col>50</xdr:col>
      <xdr:colOff>165100</xdr:colOff>
      <xdr:row>58</xdr:row>
      <xdr:rowOff>57190</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9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48317</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99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18503</xdr:rowOff>
    </xdr:from>
    <xdr:to>
      <xdr:col>45</xdr:col>
      <xdr:colOff>177800</xdr:colOff>
      <xdr:row>56</xdr:row>
      <xdr:rowOff>133871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276803"/>
          <a:ext cx="889000" cy="458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156477</xdr:rowOff>
    </xdr:from>
    <xdr:to>
      <xdr:col>46</xdr:col>
      <xdr:colOff>38100</xdr:colOff>
      <xdr:row>58</xdr:row>
      <xdr:rowOff>86627</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929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77754</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10021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135341</xdr:rowOff>
    </xdr:from>
    <xdr:to>
      <xdr:col>41</xdr:col>
      <xdr:colOff>50800</xdr:colOff>
      <xdr:row>54</xdr:row>
      <xdr:rowOff>18503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8707841"/>
          <a:ext cx="889000" cy="568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156269</xdr:rowOff>
    </xdr:from>
    <xdr:to>
      <xdr:col>41</xdr:col>
      <xdr:colOff>101600</xdr:colOff>
      <xdr:row>58</xdr:row>
      <xdr:rowOff>86419</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92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77546</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10021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11137</xdr:rowOff>
    </xdr:from>
    <xdr:to>
      <xdr:col>36</xdr:col>
      <xdr:colOff>165100</xdr:colOff>
      <xdr:row>58</xdr:row>
      <xdr:rowOff>112737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95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103864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10047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11692</xdr:rowOff>
    </xdr:from>
    <xdr:to>
      <xdr:col>55</xdr:col>
      <xdr:colOff>50800</xdr:colOff>
      <xdr:row>58</xdr:row>
      <xdr:rowOff>113292</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95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161569</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934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123699</xdr:rowOff>
    </xdr:from>
    <xdr:to>
      <xdr:col>50</xdr:col>
      <xdr:colOff>165100</xdr:colOff>
      <xdr:row>58</xdr:row>
      <xdr:rowOff>53849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896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70376</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67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83071</xdr:rowOff>
    </xdr:from>
    <xdr:to>
      <xdr:col>46</xdr:col>
      <xdr:colOff>38100</xdr:colOff>
      <xdr:row>57</xdr:row>
      <xdr:rowOff>13221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68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29748</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9459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139153</xdr:rowOff>
    </xdr:from>
    <xdr:to>
      <xdr:col>41</xdr:col>
      <xdr:colOff>101600</xdr:colOff>
      <xdr:row>54</xdr:row>
      <xdr:rowOff>69303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226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85830</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9001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84541</xdr:rowOff>
    </xdr:from>
    <xdr:to>
      <xdr:col>36</xdr:col>
      <xdr:colOff>165100</xdr:colOff>
      <xdr:row>51</xdr:row>
      <xdr:rowOff>14691</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865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49</xdr:row>
      <xdr:rowOff>31218</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8432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77</xdr:row>
      <xdr:rowOff>45810</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3247460"/>
          <a:ext cx="1270" cy="265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163937</xdr:rowOff>
    </xdr:from>
    <xdr:ext cx="534377"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3022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45810</xdr:rowOff>
    </xdr:from>
    <xdr:to>
      <xdr:col>55</xdr:col>
      <xdr:colOff>88900</xdr:colOff>
      <xdr:row>77</xdr:row>
      <xdr:rowOff>45810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247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8072</xdr:rowOff>
    </xdr:from>
    <xdr:to>
      <xdr:col>55</xdr:col>
      <xdr:colOff>0</xdr:colOff>
      <xdr:row>78</xdr:row>
      <xdr:rowOff>50130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3381172"/>
          <a:ext cx="838200" cy="4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5148</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3782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26721</xdr:rowOff>
    </xdr:from>
    <xdr:to>
      <xdr:col>55</xdr:col>
      <xdr:colOff>50800</xdr:colOff>
      <xdr:row>78</xdr:row>
      <xdr:rowOff>128321</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399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127136</xdr:rowOff>
    </xdr:from>
    <xdr:to>
      <xdr:col>50</xdr:col>
      <xdr:colOff>114300</xdr:colOff>
      <xdr:row>78</xdr:row>
      <xdr:rowOff>8072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2985886"/>
          <a:ext cx="889000" cy="395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17883</xdr:rowOff>
    </xdr:from>
    <xdr:to>
      <xdr:col>50</xdr:col>
      <xdr:colOff>165100</xdr:colOff>
      <xdr:row>78</xdr:row>
      <xdr:rowOff>119483</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39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110610</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48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133267</xdr:rowOff>
    </xdr:from>
    <xdr:to>
      <xdr:col>45</xdr:col>
      <xdr:colOff>177800</xdr:colOff>
      <xdr:row>75</xdr:row>
      <xdr:rowOff>127136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2477667"/>
          <a:ext cx="889000" cy="508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12818</xdr:rowOff>
    </xdr:from>
    <xdr:to>
      <xdr:col>46</xdr:col>
      <xdr:colOff>38100</xdr:colOff>
      <xdr:row>78</xdr:row>
      <xdr:rowOff>114418</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38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105545</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478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29222</xdr:rowOff>
    </xdr:from>
    <xdr:to>
      <xdr:col>41</xdr:col>
      <xdr:colOff>50800</xdr:colOff>
      <xdr:row>72</xdr:row>
      <xdr:rowOff>133267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2030722"/>
          <a:ext cx="889000" cy="446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13102</xdr:rowOff>
    </xdr:from>
    <xdr:to>
      <xdr:col>41</xdr:col>
      <xdr:colOff>101600</xdr:colOff>
      <xdr:row>78</xdr:row>
      <xdr:rowOff>114702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38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105829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47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4113</xdr:rowOff>
    </xdr:from>
    <xdr:to>
      <xdr:col>36</xdr:col>
      <xdr:colOff>165100</xdr:colOff>
      <xdr:row>78</xdr:row>
      <xdr:rowOff>105713</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377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96840</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46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170780</xdr:rowOff>
    </xdr:from>
    <xdr:to>
      <xdr:col>55</xdr:col>
      <xdr:colOff>50800</xdr:colOff>
      <xdr:row>78</xdr:row>
      <xdr:rowOff>100930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37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130157</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160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128722</xdr:rowOff>
    </xdr:from>
    <xdr:to>
      <xdr:col>50</xdr:col>
      <xdr:colOff>165100</xdr:colOff>
      <xdr:row>78</xdr:row>
      <xdr:rowOff>58872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33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75399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10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76336</xdr:rowOff>
    </xdr:from>
    <xdr:to>
      <xdr:col>46</xdr:col>
      <xdr:colOff>38100</xdr:colOff>
      <xdr:row>76</xdr:row>
      <xdr:rowOff>6486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293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74</xdr:row>
      <xdr:rowOff>23013</xdr:rowOff>
    </xdr:from>
    <xdr:ext cx="59901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50795" y="12710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82467</xdr:rowOff>
    </xdr:from>
    <xdr:to>
      <xdr:col>41</xdr:col>
      <xdr:colOff>101600</xdr:colOff>
      <xdr:row>73</xdr:row>
      <xdr:rowOff>12617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2426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71</xdr:row>
      <xdr:rowOff>29144</xdr:rowOff>
    </xdr:from>
    <xdr:ext cx="59901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61795" y="12202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69</xdr:row>
      <xdr:rowOff>149872</xdr:rowOff>
    </xdr:from>
    <xdr:to>
      <xdr:col>36</xdr:col>
      <xdr:colOff>165100</xdr:colOff>
      <xdr:row>70</xdr:row>
      <xdr:rowOff>80022</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197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68</xdr:row>
      <xdr:rowOff>96549</xdr:rowOff>
    </xdr:from>
    <xdr:ext cx="59901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672795" y="11755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712</xdr:rowOff>
    </xdr:from>
    <xdr:to>
      <xdr:col>54</xdr:col>
      <xdr:colOff>189865</xdr:colOff>
      <xdr:row>98</xdr:row>
      <xdr:rowOff>103232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10475595" y="15431212"/>
          <a:ext cx="1270" cy="14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107059</xdr:rowOff>
    </xdr:from>
    <xdr:ext cx="534377" cy="259045"/>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10528300" y="1690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103232</xdr:rowOff>
    </xdr:from>
    <xdr:to>
      <xdr:col>55</xdr:col>
      <xdr:colOff>88900</xdr:colOff>
      <xdr:row>98</xdr:row>
      <xdr:rowOff>103232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6905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118839</xdr:rowOff>
    </xdr:from>
    <xdr:ext cx="599010" cy="259045"/>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10528300" y="1520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712</xdr:rowOff>
    </xdr:from>
    <xdr:to>
      <xdr:col>55</xdr:col>
      <xdr:colOff>88900</xdr:colOff>
      <xdr:row>90</xdr:row>
      <xdr:rowOff>712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543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138547</xdr:rowOff>
    </xdr:from>
    <xdr:to>
      <xdr:col>55</xdr:col>
      <xdr:colOff>0</xdr:colOff>
      <xdr:row>97</xdr:row>
      <xdr:rowOff>47782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9639300" y="16597747"/>
          <a:ext cx="838200" cy="80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12870</xdr:rowOff>
    </xdr:from>
    <xdr:ext cx="534377" cy="259045"/>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10528300" y="16300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161443</xdr:rowOff>
    </xdr:from>
    <xdr:to>
      <xdr:col>55</xdr:col>
      <xdr:colOff>50800</xdr:colOff>
      <xdr:row>96</xdr:row>
      <xdr:rowOff>91593</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10426700" y="16449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138547</xdr:rowOff>
    </xdr:from>
    <xdr:to>
      <xdr:col>50</xdr:col>
      <xdr:colOff>114300</xdr:colOff>
      <xdr:row>97</xdr:row>
      <xdr:rowOff>152403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8750300" y="16597747"/>
          <a:ext cx="889000" cy="185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170107</xdr:rowOff>
    </xdr:from>
    <xdr:to>
      <xdr:col>50</xdr:col>
      <xdr:colOff>165100</xdr:colOff>
      <xdr:row>96</xdr:row>
      <xdr:rowOff>100257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5885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116784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72111" y="1623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85739</xdr:rowOff>
    </xdr:from>
    <xdr:to>
      <xdr:col>45</xdr:col>
      <xdr:colOff>177800</xdr:colOff>
      <xdr:row>97</xdr:row>
      <xdr:rowOff>152403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7861300" y="16544939"/>
          <a:ext cx="889000" cy="238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109975</xdr:rowOff>
    </xdr:from>
    <xdr:to>
      <xdr:col>46</xdr:col>
      <xdr:colOff>38100</xdr:colOff>
      <xdr:row>97</xdr:row>
      <xdr:rowOff>40125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99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56652</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83111" y="1634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107969</xdr:rowOff>
    </xdr:from>
    <xdr:to>
      <xdr:col>41</xdr:col>
      <xdr:colOff>50800</xdr:colOff>
      <xdr:row>96</xdr:row>
      <xdr:rowOff>85739</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6972300" y="15881369"/>
          <a:ext cx="889000" cy="663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96628</xdr:rowOff>
    </xdr:from>
    <xdr:to>
      <xdr:col>41</xdr:col>
      <xdr:colOff>101600</xdr:colOff>
      <xdr:row>97</xdr:row>
      <xdr:rowOff>26778</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10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17905</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94111" y="1664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163860</xdr:rowOff>
    </xdr:from>
    <xdr:to>
      <xdr:col>36</xdr:col>
      <xdr:colOff>165100</xdr:colOff>
      <xdr:row>97</xdr:row>
      <xdr:rowOff>94010</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921500" y="1662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85137</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05111" y="1671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168432</xdr:rowOff>
    </xdr:from>
    <xdr:to>
      <xdr:col>55</xdr:col>
      <xdr:colOff>50800</xdr:colOff>
      <xdr:row>97</xdr:row>
      <xdr:rowOff>98582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10426700" y="1662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146859</xdr:rowOff>
    </xdr:from>
    <xdr:ext cx="534377" cy="259045"/>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10528300" y="16606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87747</xdr:rowOff>
    </xdr:from>
    <xdr:to>
      <xdr:col>50</xdr:col>
      <xdr:colOff>165100</xdr:colOff>
      <xdr:row>97</xdr:row>
      <xdr:rowOff>17897</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588500" y="16546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9024</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372111" y="1663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101603</xdr:rowOff>
    </xdr:from>
    <xdr:to>
      <xdr:col>46</xdr:col>
      <xdr:colOff>38100</xdr:colOff>
      <xdr:row>98</xdr:row>
      <xdr:rowOff>31753</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99500" y="1673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22880</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483111" y="16824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34939</xdr:rowOff>
    </xdr:from>
    <xdr:to>
      <xdr:col>41</xdr:col>
      <xdr:colOff>101600</xdr:colOff>
      <xdr:row>96</xdr:row>
      <xdr:rowOff>136539</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0500" y="1649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153066</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594111" y="16269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57169</xdr:rowOff>
    </xdr:from>
    <xdr:to>
      <xdr:col>36</xdr:col>
      <xdr:colOff>165100</xdr:colOff>
      <xdr:row>92</xdr:row>
      <xdr:rowOff>158769</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921500" y="15830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91</xdr:row>
      <xdr:rowOff>3846</xdr:rowOff>
    </xdr:from>
    <xdr:ext cx="59901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672795" y="15605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35</xdr:row>
      <xdr:rowOff>27854</xdr:rowOff>
    </xdr:from>
    <xdr:to>
      <xdr:col>85</xdr:col>
      <xdr:colOff>126364</xdr:colOff>
      <xdr:row>39</xdr:row>
      <xdr:rowOff>44450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6028604"/>
          <a:ext cx="1269" cy="702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48290</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3484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145981</xdr:rowOff>
    </xdr:from>
    <xdr:ext cx="534377"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803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27854</xdr:rowOff>
    </xdr:from>
    <xdr:to>
      <xdr:col>86</xdr:col>
      <xdr:colOff>25400</xdr:colOff>
      <xdr:row>35</xdr:row>
      <xdr:rowOff>27854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028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28067</xdr:rowOff>
    </xdr:from>
    <xdr:to>
      <xdr:col>85</xdr:col>
      <xdr:colOff>127000</xdr:colOff>
      <xdr:row>39</xdr:row>
      <xdr:rowOff>44382</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714617"/>
          <a:ext cx="838200" cy="16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137189</xdr:rowOff>
    </xdr:from>
    <xdr:ext cx="469744"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4808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114312</xdr:rowOff>
    </xdr:from>
    <xdr:to>
      <xdr:col>85</xdr:col>
      <xdr:colOff>177800</xdr:colOff>
      <xdr:row>39</xdr:row>
      <xdr:rowOff>44462</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29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40891</xdr:rowOff>
    </xdr:from>
    <xdr:to>
      <xdr:col>81</xdr:col>
      <xdr:colOff>50800</xdr:colOff>
      <xdr:row>39</xdr:row>
      <xdr:rowOff>28067</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213091"/>
          <a:ext cx="889000" cy="501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121308</xdr:rowOff>
    </xdr:from>
    <xdr:to>
      <xdr:col>81</xdr:col>
      <xdr:colOff>101600</xdr:colOff>
      <xdr:row>39</xdr:row>
      <xdr:rowOff>51458</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636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67985</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46428" y="6411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68407</xdr:rowOff>
    </xdr:from>
    <xdr:to>
      <xdr:col>76</xdr:col>
      <xdr:colOff>114300</xdr:colOff>
      <xdr:row>36</xdr:row>
      <xdr:rowOff>40891</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069157"/>
          <a:ext cx="889000" cy="143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110213</xdr:rowOff>
    </xdr:from>
    <xdr:to>
      <xdr:col>76</xdr:col>
      <xdr:colOff>165100</xdr:colOff>
      <xdr:row>39</xdr:row>
      <xdr:rowOff>40363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62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31490</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57428" y="6718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144470</xdr:rowOff>
    </xdr:from>
    <xdr:to>
      <xdr:col>71</xdr:col>
      <xdr:colOff>177800</xdr:colOff>
      <xdr:row>35</xdr:row>
      <xdr:rowOff>68407</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5459420"/>
          <a:ext cx="889000" cy="609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89136</xdr:rowOff>
    </xdr:from>
    <xdr:to>
      <xdr:col>72</xdr:col>
      <xdr:colOff>38100</xdr:colOff>
      <xdr:row>39</xdr:row>
      <xdr:rowOff>19286</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604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10413</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68428" y="6696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132288</xdr:rowOff>
    </xdr:from>
    <xdr:to>
      <xdr:col>67</xdr:col>
      <xdr:colOff>101600</xdr:colOff>
      <xdr:row>39</xdr:row>
      <xdr:rowOff>62438</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64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53565</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79428" y="674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165032</xdr:rowOff>
    </xdr:from>
    <xdr:to>
      <xdr:col>85</xdr:col>
      <xdr:colOff>177800</xdr:colOff>
      <xdr:row>39</xdr:row>
      <xdr:rowOff>95182</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68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92740</xdr:rowOff>
    </xdr:from>
    <xdr:ext cx="249299"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0784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148717</xdr:rowOff>
    </xdr:from>
    <xdr:to>
      <xdr:col>81</xdr:col>
      <xdr:colOff>101600</xdr:colOff>
      <xdr:row>39</xdr:row>
      <xdr:rowOff>78867</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663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69994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46428" y="6756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161541</xdr:rowOff>
    </xdr:from>
    <xdr:to>
      <xdr:col>76</xdr:col>
      <xdr:colOff>165100</xdr:colOff>
      <xdr:row>36</xdr:row>
      <xdr:rowOff>91691</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16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108218</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25111" y="5937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17607</xdr:rowOff>
    </xdr:from>
    <xdr:to>
      <xdr:col>72</xdr:col>
      <xdr:colOff>38100</xdr:colOff>
      <xdr:row>35</xdr:row>
      <xdr:rowOff>119207</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01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135734</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36111" y="5793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93670</xdr:rowOff>
    </xdr:from>
    <xdr:to>
      <xdr:col>67</xdr:col>
      <xdr:colOff>101600</xdr:colOff>
      <xdr:row>32</xdr:row>
      <xdr:rowOff>23820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540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30</xdr:row>
      <xdr:rowOff>40347</xdr:rowOff>
    </xdr:from>
    <xdr:ext cx="59901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14795" y="5183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id="{00000000-0008-0000-06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73</xdr:row>
      <xdr:rowOff>159962</xdr:rowOff>
    </xdr:from>
    <xdr:to>
      <xdr:col>85</xdr:col>
      <xdr:colOff>126364</xdr:colOff>
      <xdr:row>77</xdr:row>
      <xdr:rowOff>166973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6317595" y="12675812"/>
          <a:ext cx="1269" cy="692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170800</xdr:rowOff>
    </xdr:from>
    <xdr:ext cx="534377" cy="259045"/>
    <xdr:sp macro="" textlink="">
      <xdr:nvSpPr>
        <xdr:cNvPr id="621" name="公債費最小値テキスト">
          <a:extLst>
            <a:ext uri="{FF2B5EF4-FFF2-40B4-BE49-F238E27FC236}">
              <a16:creationId xmlns:a16="http://schemas.microsoft.com/office/drawing/2014/main" id="{00000000-0008-0000-0600-00006D020000}"/>
            </a:ext>
          </a:extLst>
        </xdr:cNvPr>
        <xdr:cNvSpPr txBox="1"/>
      </xdr:nvSpPr>
      <xdr:spPr>
        <a:xfrm>
          <a:off x="16370300" y="13372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166973</xdr:rowOff>
    </xdr:from>
    <xdr:to>
      <xdr:col>86</xdr:col>
      <xdr:colOff>25400</xdr:colOff>
      <xdr:row>77</xdr:row>
      <xdr:rowOff>166973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3368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106639</xdr:rowOff>
    </xdr:from>
    <xdr:ext cx="599010" cy="259045"/>
    <xdr:sp macro="" textlink="">
      <xdr:nvSpPr>
        <xdr:cNvPr id="623" name="公債費最大値テキスト">
          <a:extLst>
            <a:ext uri="{FF2B5EF4-FFF2-40B4-BE49-F238E27FC236}">
              <a16:creationId xmlns:a16="http://schemas.microsoft.com/office/drawing/2014/main" id="{00000000-0008-0000-0600-00006F020000}"/>
            </a:ext>
          </a:extLst>
        </xdr:cNvPr>
        <xdr:cNvSpPr txBox="1"/>
      </xdr:nvSpPr>
      <xdr:spPr>
        <a:xfrm>
          <a:off x="16370300" y="12451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73</xdr:row>
      <xdr:rowOff>159962</xdr:rowOff>
    </xdr:from>
    <xdr:to>
      <xdr:col>86</xdr:col>
      <xdr:colOff>25400</xdr:colOff>
      <xdr:row>73</xdr:row>
      <xdr:rowOff>159962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2675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89874</xdr:rowOff>
    </xdr:from>
    <xdr:to>
      <xdr:col>85</xdr:col>
      <xdr:colOff>127000</xdr:colOff>
      <xdr:row>76</xdr:row>
      <xdr:rowOff>121656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5481300" y="13120074"/>
          <a:ext cx="838200" cy="31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35913</xdr:rowOff>
    </xdr:from>
    <xdr:ext cx="534377" cy="259045"/>
    <xdr:sp macro="" textlink="">
      <xdr:nvSpPr>
        <xdr:cNvPr id="626" name="公債費平均値テキスト">
          <a:extLst>
            <a:ext uri="{FF2B5EF4-FFF2-40B4-BE49-F238E27FC236}">
              <a16:creationId xmlns:a16="http://schemas.microsoft.com/office/drawing/2014/main" id="{00000000-0008-0000-0600-000072020000}"/>
            </a:ext>
          </a:extLst>
        </xdr:cNvPr>
        <xdr:cNvSpPr txBox="1"/>
      </xdr:nvSpPr>
      <xdr:spPr>
        <a:xfrm>
          <a:off x="16370300" y="128946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13035</xdr:rowOff>
    </xdr:from>
    <xdr:to>
      <xdr:col>85</xdr:col>
      <xdr:colOff>177800</xdr:colOff>
      <xdr:row>76</xdr:row>
      <xdr:rowOff>114635</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6268700" y="1304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121656</xdr:rowOff>
    </xdr:from>
    <xdr:to>
      <xdr:col>81</xdr:col>
      <xdr:colOff>50800</xdr:colOff>
      <xdr:row>76</xdr:row>
      <xdr:rowOff>139373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4592300" y="13151856"/>
          <a:ext cx="889000" cy="17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20861</xdr:rowOff>
    </xdr:from>
    <xdr:to>
      <xdr:col>81</xdr:col>
      <xdr:colOff>101600</xdr:colOff>
      <xdr:row>76</xdr:row>
      <xdr:rowOff>122461</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5430500" y="13051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138988</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14111" y="12826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70</xdr:row>
      <xdr:rowOff>109082</xdr:rowOff>
    </xdr:from>
    <xdr:to>
      <xdr:col>76</xdr:col>
      <xdr:colOff>114300</xdr:colOff>
      <xdr:row>76</xdr:row>
      <xdr:rowOff>139373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3703300" y="12110582"/>
          <a:ext cx="889000" cy="1058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29449</xdr:rowOff>
    </xdr:from>
    <xdr:to>
      <xdr:col>76</xdr:col>
      <xdr:colOff>165100</xdr:colOff>
      <xdr:row>76</xdr:row>
      <xdr:rowOff>131049</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4541500" y="1305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147576</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325111" y="12834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109082</xdr:rowOff>
    </xdr:from>
    <xdr:to>
      <xdr:col>71</xdr:col>
      <xdr:colOff>177800</xdr:colOff>
      <xdr:row>76</xdr:row>
      <xdr:rowOff>148554</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2814300" y="12110582"/>
          <a:ext cx="889000" cy="1068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29372</xdr:rowOff>
    </xdr:from>
    <xdr:to>
      <xdr:col>72</xdr:col>
      <xdr:colOff>38100</xdr:colOff>
      <xdr:row>76</xdr:row>
      <xdr:rowOff>130972</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3652500" y="1305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122099</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436111" y="1315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33998</xdr:rowOff>
    </xdr:from>
    <xdr:to>
      <xdr:col>67</xdr:col>
      <xdr:colOff>101600</xdr:colOff>
      <xdr:row>77</xdr:row>
      <xdr:rowOff>135598</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2763500" y="13235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126725</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547111" y="13328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39074</xdr:rowOff>
    </xdr:from>
    <xdr:to>
      <xdr:col>85</xdr:col>
      <xdr:colOff>177800</xdr:colOff>
      <xdr:row>76</xdr:row>
      <xdr:rowOff>140674</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6268700" y="13069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17501</xdr:rowOff>
    </xdr:from>
    <xdr:ext cx="534377" cy="259045"/>
    <xdr:sp macro="" textlink="">
      <xdr:nvSpPr>
        <xdr:cNvPr id="645" name="公債費該当値テキスト">
          <a:extLst>
            <a:ext uri="{FF2B5EF4-FFF2-40B4-BE49-F238E27FC236}">
              <a16:creationId xmlns:a16="http://schemas.microsoft.com/office/drawing/2014/main" id="{00000000-0008-0000-0600-000085020000}"/>
            </a:ext>
          </a:extLst>
        </xdr:cNvPr>
        <xdr:cNvSpPr txBox="1"/>
      </xdr:nvSpPr>
      <xdr:spPr>
        <a:xfrm>
          <a:off x="16370300" y="13047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70856</xdr:rowOff>
    </xdr:from>
    <xdr:to>
      <xdr:col>81</xdr:col>
      <xdr:colOff>101600</xdr:colOff>
      <xdr:row>77</xdr:row>
      <xdr:rowOff>1006</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5430500" y="1310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163583</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3193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88573</xdr:rowOff>
    </xdr:from>
    <xdr:to>
      <xdr:col>76</xdr:col>
      <xdr:colOff>165100</xdr:colOff>
      <xdr:row>77</xdr:row>
      <xdr:rowOff>18723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541500" y="13118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9850</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325111" y="13211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70</xdr:row>
      <xdr:rowOff>58282</xdr:rowOff>
    </xdr:from>
    <xdr:to>
      <xdr:col>72</xdr:col>
      <xdr:colOff>38100</xdr:colOff>
      <xdr:row>70</xdr:row>
      <xdr:rowOff>159882</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652500" y="1205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69</xdr:row>
      <xdr:rowOff>4959</xdr:rowOff>
    </xdr:from>
    <xdr:ext cx="59901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03795" y="11835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97754</xdr:rowOff>
    </xdr:from>
    <xdr:to>
      <xdr:col>67</xdr:col>
      <xdr:colOff>101600</xdr:colOff>
      <xdr:row>77</xdr:row>
      <xdr:rowOff>27904</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2763500" y="13127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44431</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47111" y="12903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106764</xdr:rowOff>
    </xdr:from>
    <xdr:to>
      <xdr:col>85</xdr:col>
      <xdr:colOff>126364</xdr:colOff>
      <xdr:row>98</xdr:row>
      <xdr:rowOff>128115</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537264"/>
          <a:ext cx="1269" cy="139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53441</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312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106764</xdr:rowOff>
    </xdr:from>
    <xdr:to>
      <xdr:col>86</xdr:col>
      <xdr:colOff>25400</xdr:colOff>
      <xdr:row>90</xdr:row>
      <xdr:rowOff>106764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53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106764</xdr:rowOff>
    </xdr:from>
    <xdr:to>
      <xdr:col>85</xdr:col>
      <xdr:colOff>127000</xdr:colOff>
      <xdr:row>92</xdr:row>
      <xdr:rowOff>106910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5481300" y="15537264"/>
          <a:ext cx="838200" cy="343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1883</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632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23456</xdr:rowOff>
    </xdr:from>
    <xdr:to>
      <xdr:col>85</xdr:col>
      <xdr:colOff>177800</xdr:colOff>
      <xdr:row>97</xdr:row>
      <xdr:rowOff>125056</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65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106910</xdr:rowOff>
    </xdr:from>
    <xdr:to>
      <xdr:col>81</xdr:col>
      <xdr:colOff>50800</xdr:colOff>
      <xdr:row>94</xdr:row>
      <xdr:rowOff>153654</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4592300" y="15880310"/>
          <a:ext cx="889000" cy="389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17357</xdr:rowOff>
    </xdr:from>
    <xdr:to>
      <xdr:col>81</xdr:col>
      <xdr:colOff>101600</xdr:colOff>
      <xdr:row>97</xdr:row>
      <xdr:rowOff>118957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64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110084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74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153654</xdr:rowOff>
    </xdr:from>
    <xdr:to>
      <xdr:col>76</xdr:col>
      <xdr:colOff>114300</xdr:colOff>
      <xdr:row>96</xdr:row>
      <xdr:rowOff>113182</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3703300" y="16269954"/>
          <a:ext cx="889000" cy="302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16069</xdr:rowOff>
    </xdr:from>
    <xdr:to>
      <xdr:col>76</xdr:col>
      <xdr:colOff>165100</xdr:colOff>
      <xdr:row>97</xdr:row>
      <xdr:rowOff>117669</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6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108796</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73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122391</xdr:rowOff>
    </xdr:from>
    <xdr:to>
      <xdr:col>71</xdr:col>
      <xdr:colOff>177800</xdr:colOff>
      <xdr:row>96</xdr:row>
      <xdr:rowOff>113182</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2814300" y="16238691"/>
          <a:ext cx="889000" cy="33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145473</xdr:rowOff>
    </xdr:from>
    <xdr:to>
      <xdr:col>72</xdr:col>
      <xdr:colOff>38100</xdr:colOff>
      <xdr:row>97</xdr:row>
      <xdr:rowOff>75623</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60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66750</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697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106886</xdr:rowOff>
    </xdr:from>
    <xdr:to>
      <xdr:col>67</xdr:col>
      <xdr:colOff>101600</xdr:colOff>
      <xdr:row>98</xdr:row>
      <xdr:rowOff>37036</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73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28163</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830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90</xdr:row>
      <xdr:rowOff>55964</xdr:rowOff>
    </xdr:from>
    <xdr:to>
      <xdr:col>85</xdr:col>
      <xdr:colOff>177800</xdr:colOff>
      <xdr:row>90</xdr:row>
      <xdr:rowOff>157564</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548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8991</xdr:rowOff>
    </xdr:from>
    <xdr:ext cx="599010"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5439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56110</xdr:rowOff>
    </xdr:from>
    <xdr:to>
      <xdr:col>81</xdr:col>
      <xdr:colOff>101600</xdr:colOff>
      <xdr:row>92</xdr:row>
      <xdr:rowOff>157710</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582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91</xdr:row>
      <xdr:rowOff>2787</xdr:rowOff>
    </xdr:from>
    <xdr:ext cx="59901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181795" y="15604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102854</xdr:rowOff>
    </xdr:from>
    <xdr:to>
      <xdr:col>76</xdr:col>
      <xdr:colOff>165100</xdr:colOff>
      <xdr:row>95</xdr:row>
      <xdr:rowOff>33004</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21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49531</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5994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62382</xdr:rowOff>
    </xdr:from>
    <xdr:to>
      <xdr:col>72</xdr:col>
      <xdr:colOff>38100</xdr:colOff>
      <xdr:row>96</xdr:row>
      <xdr:rowOff>163982</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521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9059</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29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71591</xdr:rowOff>
    </xdr:from>
    <xdr:to>
      <xdr:col>67</xdr:col>
      <xdr:colOff>101600</xdr:colOff>
      <xdr:row>95</xdr:row>
      <xdr:rowOff>1741</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187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18268</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5963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9" name="投資及び出資金グラフ枠">
          <a:extLst>
            <a:ext uri="{FF2B5EF4-FFF2-40B4-BE49-F238E27FC236}">
              <a16:creationId xmlns:a16="http://schemas.microsoft.com/office/drawing/2014/main" id="{00000000-0008-0000-0600-0000D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153233</xdr:rowOff>
    </xdr:from>
    <xdr:to>
      <xdr:col>116</xdr:col>
      <xdr:colOff>62864</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2159595" y="5639633"/>
          <a:ext cx="1269" cy="1015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1" name="投資及び出資金最小値テキスト">
          <a:extLst>
            <a:ext uri="{FF2B5EF4-FFF2-40B4-BE49-F238E27FC236}">
              <a16:creationId xmlns:a16="http://schemas.microsoft.com/office/drawing/2014/main" id="{00000000-0008-0000-0600-0000DB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99910</xdr:rowOff>
    </xdr:from>
    <xdr:ext cx="534377" cy="259045"/>
    <xdr:sp macro="" textlink="">
      <xdr:nvSpPr>
        <xdr:cNvPr id="733" name="投資及び出資金最大値テキスト">
          <a:extLst>
            <a:ext uri="{FF2B5EF4-FFF2-40B4-BE49-F238E27FC236}">
              <a16:creationId xmlns:a16="http://schemas.microsoft.com/office/drawing/2014/main" id="{00000000-0008-0000-0600-0000DD020000}"/>
            </a:ext>
          </a:extLst>
        </xdr:cNvPr>
        <xdr:cNvSpPr txBox="1"/>
      </xdr:nvSpPr>
      <xdr:spPr>
        <a:xfrm>
          <a:off x="22212300" y="5414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153233</xdr:rowOff>
    </xdr:from>
    <xdr:to>
      <xdr:col>116</xdr:col>
      <xdr:colOff>152400</xdr:colOff>
      <xdr:row>32</xdr:row>
      <xdr:rowOff>153233</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5639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146375</xdr:rowOff>
    </xdr:from>
    <xdr:to>
      <xdr:col>116</xdr:col>
      <xdr:colOff>63500</xdr:colOff>
      <xdr:row>37</xdr:row>
      <xdr:rowOff>153553</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1323300" y="6490025"/>
          <a:ext cx="838200" cy="7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69440</xdr:rowOff>
    </xdr:from>
    <xdr:ext cx="469744" cy="259045"/>
    <xdr:sp macro="" textlink="">
      <xdr:nvSpPr>
        <xdr:cNvPr id="736" name="投資及び出資金平均値テキスト">
          <a:extLst>
            <a:ext uri="{FF2B5EF4-FFF2-40B4-BE49-F238E27FC236}">
              <a16:creationId xmlns:a16="http://schemas.microsoft.com/office/drawing/2014/main" id="{00000000-0008-0000-0600-0000E0020000}"/>
            </a:ext>
          </a:extLst>
        </xdr:cNvPr>
        <xdr:cNvSpPr txBox="1"/>
      </xdr:nvSpPr>
      <xdr:spPr>
        <a:xfrm>
          <a:off x="22212300" y="62416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46563</xdr:rowOff>
    </xdr:from>
    <xdr:to>
      <xdr:col>116</xdr:col>
      <xdr:colOff>114300</xdr:colOff>
      <xdr:row>37</xdr:row>
      <xdr:rowOff>148163</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2110700" y="639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26817</xdr:rowOff>
    </xdr:from>
    <xdr:to>
      <xdr:col>111</xdr:col>
      <xdr:colOff>177800</xdr:colOff>
      <xdr:row>37</xdr:row>
      <xdr:rowOff>153553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0434300" y="6199017"/>
          <a:ext cx="889000" cy="298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19223</xdr:rowOff>
    </xdr:from>
    <xdr:to>
      <xdr:col>112</xdr:col>
      <xdr:colOff>38100</xdr:colOff>
      <xdr:row>37</xdr:row>
      <xdr:rowOff>120823</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1272500" y="6362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137350</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088428" y="6138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133253</xdr:rowOff>
    </xdr:from>
    <xdr:to>
      <xdr:col>107</xdr:col>
      <xdr:colOff>50800</xdr:colOff>
      <xdr:row>36</xdr:row>
      <xdr:rowOff>26817</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9545300" y="5962553"/>
          <a:ext cx="889000" cy="23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39888</xdr:rowOff>
    </xdr:from>
    <xdr:to>
      <xdr:col>107</xdr:col>
      <xdr:colOff>101600</xdr:colOff>
      <xdr:row>37</xdr:row>
      <xdr:rowOff>141488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0383500" y="6383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132615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199428" y="6476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98003</xdr:rowOff>
    </xdr:from>
    <xdr:to>
      <xdr:col>102</xdr:col>
      <xdr:colOff>114300</xdr:colOff>
      <xdr:row>34</xdr:row>
      <xdr:rowOff>133253</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656300" y="5412953"/>
          <a:ext cx="889000" cy="549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18903</xdr:rowOff>
    </xdr:from>
    <xdr:to>
      <xdr:col>102</xdr:col>
      <xdr:colOff>165100</xdr:colOff>
      <xdr:row>37</xdr:row>
      <xdr:rowOff>120503</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9494500" y="636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111630</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10428" y="645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13835</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8421428" y="652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95575</xdr:rowOff>
    </xdr:from>
    <xdr:to>
      <xdr:col>116</xdr:col>
      <xdr:colOff>114300</xdr:colOff>
      <xdr:row>38</xdr:row>
      <xdr:rowOff>25726</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2110700" y="643922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74002</xdr:rowOff>
    </xdr:from>
    <xdr:ext cx="469744" cy="259045"/>
    <xdr:sp macro="" textlink="">
      <xdr:nvSpPr>
        <xdr:cNvPr id="755" name="投資及び出資金該当値テキスト">
          <a:extLst>
            <a:ext uri="{FF2B5EF4-FFF2-40B4-BE49-F238E27FC236}">
              <a16:creationId xmlns:a16="http://schemas.microsoft.com/office/drawing/2014/main" id="{00000000-0008-0000-0600-0000F3020000}"/>
            </a:ext>
          </a:extLst>
        </xdr:cNvPr>
        <xdr:cNvSpPr txBox="1"/>
      </xdr:nvSpPr>
      <xdr:spPr>
        <a:xfrm>
          <a:off x="22212300" y="641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102753</xdr:rowOff>
    </xdr:from>
    <xdr:to>
      <xdr:col>112</xdr:col>
      <xdr:colOff>38100</xdr:colOff>
      <xdr:row>38</xdr:row>
      <xdr:rowOff>32903</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1272500" y="644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24030</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088428" y="653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147467</xdr:rowOff>
    </xdr:from>
    <xdr:to>
      <xdr:col>107</xdr:col>
      <xdr:colOff>101600</xdr:colOff>
      <xdr:row>36</xdr:row>
      <xdr:rowOff>77617</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0383500" y="6148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94144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199428" y="5923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82453</xdr:rowOff>
    </xdr:from>
    <xdr:to>
      <xdr:col>102</xdr:col>
      <xdr:colOff>165100</xdr:colOff>
      <xdr:row>35</xdr:row>
      <xdr:rowOff>12603</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9494500" y="5911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33</xdr:row>
      <xdr:rowOff>29130</xdr:rowOff>
    </xdr:from>
    <xdr:ext cx="534377"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278111" y="568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47203</xdr:rowOff>
    </xdr:from>
    <xdr:to>
      <xdr:col>98</xdr:col>
      <xdr:colOff>38100</xdr:colOff>
      <xdr:row>31</xdr:row>
      <xdr:rowOff>148803</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8605500" y="536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29</xdr:row>
      <xdr:rowOff>165330</xdr:rowOff>
    </xdr:from>
    <xdr:ext cx="534377"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389111" y="5137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貸付金グラフ枠">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108610</xdr:rowOff>
    </xdr:from>
    <xdr:to>
      <xdr:col>116</xdr:col>
      <xdr:colOff>62864</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2159595" y="9024010"/>
          <a:ext cx="1269" cy="1059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6" name="貸付金最小値テキスト">
          <a:extLst>
            <a:ext uri="{FF2B5EF4-FFF2-40B4-BE49-F238E27FC236}">
              <a16:creationId xmlns:a16="http://schemas.microsoft.com/office/drawing/2014/main" id="{00000000-0008-0000-0600-000012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55287</xdr:rowOff>
    </xdr:from>
    <xdr:ext cx="534377" cy="259045"/>
    <xdr:sp macro="" textlink="">
      <xdr:nvSpPr>
        <xdr:cNvPr id="788" name="貸付金最大値テキスト">
          <a:extLst>
            <a:ext uri="{FF2B5EF4-FFF2-40B4-BE49-F238E27FC236}">
              <a16:creationId xmlns:a16="http://schemas.microsoft.com/office/drawing/2014/main" id="{00000000-0008-0000-0600-000014030000}"/>
            </a:ext>
          </a:extLst>
        </xdr:cNvPr>
        <xdr:cNvSpPr txBox="1"/>
      </xdr:nvSpPr>
      <xdr:spPr>
        <a:xfrm>
          <a:off x="22212300" y="87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108610</xdr:rowOff>
    </xdr:from>
    <xdr:to>
      <xdr:col>116</xdr:col>
      <xdr:colOff>152400</xdr:colOff>
      <xdr:row>52</xdr:row>
      <xdr:rowOff>108610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2072600" y="9024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163</xdr:rowOff>
    </xdr:from>
    <xdr:to>
      <xdr:col>116</xdr:col>
      <xdr:colOff>63500</xdr:colOff>
      <xdr:row>56</xdr:row>
      <xdr:rowOff>8849</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1323300" y="9601363"/>
          <a:ext cx="8382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86849</xdr:rowOff>
    </xdr:from>
    <xdr:ext cx="469744" cy="259045"/>
    <xdr:sp macro="" textlink="">
      <xdr:nvSpPr>
        <xdr:cNvPr id="791" name="貸付金平均値テキスト">
          <a:extLst>
            <a:ext uri="{FF2B5EF4-FFF2-40B4-BE49-F238E27FC236}">
              <a16:creationId xmlns:a16="http://schemas.microsoft.com/office/drawing/2014/main" id="{00000000-0008-0000-0600-000017030000}"/>
            </a:ext>
          </a:extLst>
        </xdr:cNvPr>
        <xdr:cNvSpPr txBox="1"/>
      </xdr:nvSpPr>
      <xdr:spPr>
        <a:xfrm>
          <a:off x="22212300" y="9688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108422</xdr:rowOff>
    </xdr:from>
    <xdr:to>
      <xdr:col>116</xdr:col>
      <xdr:colOff>114300</xdr:colOff>
      <xdr:row>57</xdr:row>
      <xdr:rowOff>38572</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2110700" y="970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8849</xdr:rowOff>
    </xdr:from>
    <xdr:to>
      <xdr:col>111</xdr:col>
      <xdr:colOff>177800</xdr:colOff>
      <xdr:row>56</xdr:row>
      <xdr:rowOff>19822</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0434300" y="9610049"/>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109062</xdr:rowOff>
    </xdr:from>
    <xdr:to>
      <xdr:col>112</xdr:col>
      <xdr:colOff>38100</xdr:colOff>
      <xdr:row>57</xdr:row>
      <xdr:rowOff>39212</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1272500" y="97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30339</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1088428" y="98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65679</xdr:rowOff>
    </xdr:from>
    <xdr:to>
      <xdr:col>107</xdr:col>
      <xdr:colOff>50800</xdr:colOff>
      <xdr:row>56</xdr:row>
      <xdr:rowOff>19822</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9545300" y="9495429"/>
          <a:ext cx="889000" cy="125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127305</xdr:rowOff>
    </xdr:from>
    <xdr:to>
      <xdr:col>107</xdr:col>
      <xdr:colOff>101600</xdr:colOff>
      <xdr:row>57</xdr:row>
      <xdr:rowOff>57455</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0383500" y="97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48582</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199428" y="9821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61519</xdr:rowOff>
    </xdr:from>
    <xdr:to>
      <xdr:col>102</xdr:col>
      <xdr:colOff>114300</xdr:colOff>
      <xdr:row>55</xdr:row>
      <xdr:rowOff>65679</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8656300" y="9491269"/>
          <a:ext cx="889000" cy="4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107462</xdr:rowOff>
    </xdr:from>
    <xdr:to>
      <xdr:col>102</xdr:col>
      <xdr:colOff>165100</xdr:colOff>
      <xdr:row>57</xdr:row>
      <xdr:rowOff>37612</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19494500" y="9708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28739</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10428" y="9801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120088</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421428" y="989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120813</xdr:rowOff>
    </xdr:from>
    <xdr:to>
      <xdr:col>116</xdr:col>
      <xdr:colOff>114300</xdr:colOff>
      <xdr:row>56</xdr:row>
      <xdr:rowOff>50963</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2110700" y="9550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143690</xdr:rowOff>
    </xdr:from>
    <xdr:ext cx="534377" cy="259045"/>
    <xdr:sp macro="" textlink="">
      <xdr:nvSpPr>
        <xdr:cNvPr id="810" name="貸付金該当値テキスト">
          <a:extLst>
            <a:ext uri="{FF2B5EF4-FFF2-40B4-BE49-F238E27FC236}">
              <a16:creationId xmlns:a16="http://schemas.microsoft.com/office/drawing/2014/main" id="{00000000-0008-0000-0600-00002A030000}"/>
            </a:ext>
          </a:extLst>
        </xdr:cNvPr>
        <xdr:cNvSpPr txBox="1"/>
      </xdr:nvSpPr>
      <xdr:spPr>
        <a:xfrm>
          <a:off x="22212300" y="9401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129499</xdr:rowOff>
    </xdr:from>
    <xdr:to>
      <xdr:col>112</xdr:col>
      <xdr:colOff>38100</xdr:colOff>
      <xdr:row>56</xdr:row>
      <xdr:rowOff>59649</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1272500" y="955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76176</xdr:rowOff>
    </xdr:from>
    <xdr:ext cx="534377"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056111" y="9334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140472</xdr:rowOff>
    </xdr:from>
    <xdr:to>
      <xdr:col>107</xdr:col>
      <xdr:colOff>101600</xdr:colOff>
      <xdr:row>56</xdr:row>
      <xdr:rowOff>70622</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0383500" y="957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87149</xdr:rowOff>
    </xdr:from>
    <xdr:ext cx="534377"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67111" y="934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14879</xdr:rowOff>
    </xdr:from>
    <xdr:to>
      <xdr:col>102</xdr:col>
      <xdr:colOff>165100</xdr:colOff>
      <xdr:row>55</xdr:row>
      <xdr:rowOff>116479</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19494500" y="9444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133006</xdr:rowOff>
    </xdr:from>
    <xdr:ext cx="534377"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278111" y="9219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10719</xdr:rowOff>
    </xdr:from>
    <xdr:to>
      <xdr:col>98</xdr:col>
      <xdr:colOff>38100</xdr:colOff>
      <xdr:row>55</xdr:row>
      <xdr:rowOff>112319</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8605500" y="944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128846</xdr:rowOff>
    </xdr:from>
    <xdr:ext cx="534377"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389111" y="921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132804</xdr:rowOff>
    </xdr:from>
    <xdr:to>
      <xdr:col>116</xdr:col>
      <xdr:colOff>62864</xdr:colOff>
      <xdr:row>78</xdr:row>
      <xdr:rowOff>74244</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34304"/>
          <a:ext cx="1269" cy="13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78071</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5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74244</xdr:rowOff>
    </xdr:from>
    <xdr:to>
      <xdr:col>116</xdr:col>
      <xdr:colOff>152400</xdr:colOff>
      <xdr:row>78</xdr:row>
      <xdr:rowOff>74244</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4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79481</xdr:rowOff>
    </xdr:from>
    <xdr:ext cx="534377"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0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132804</xdr:rowOff>
    </xdr:from>
    <xdr:to>
      <xdr:col>116</xdr:col>
      <xdr:colOff>152400</xdr:colOff>
      <xdr:row>70</xdr:row>
      <xdr:rowOff>132804</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3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79845</xdr:rowOff>
    </xdr:from>
    <xdr:to>
      <xdr:col>116</xdr:col>
      <xdr:colOff>63500</xdr:colOff>
      <xdr:row>74</xdr:row>
      <xdr:rowOff>82283</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1323300" y="12595695"/>
          <a:ext cx="838200" cy="173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113581</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2800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135154</xdr:rowOff>
    </xdr:from>
    <xdr:to>
      <xdr:col>116</xdr:col>
      <xdr:colOff>114300</xdr:colOff>
      <xdr:row>75</xdr:row>
      <xdr:rowOff>65304</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282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82283</xdr:rowOff>
    </xdr:from>
    <xdr:to>
      <xdr:col>111</xdr:col>
      <xdr:colOff>177800</xdr:colOff>
      <xdr:row>74</xdr:row>
      <xdr:rowOff>164008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2769583"/>
          <a:ext cx="889000" cy="81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161442</xdr:rowOff>
    </xdr:from>
    <xdr:to>
      <xdr:col>112</xdr:col>
      <xdr:colOff>38100</xdr:colOff>
      <xdr:row>75</xdr:row>
      <xdr:rowOff>91592</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82719</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56111" y="12941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164008</xdr:rowOff>
    </xdr:from>
    <xdr:to>
      <xdr:col>107</xdr:col>
      <xdr:colOff>50800</xdr:colOff>
      <xdr:row>75</xdr:row>
      <xdr:rowOff>35763</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2851308"/>
          <a:ext cx="889000" cy="43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59639</xdr:rowOff>
    </xdr:from>
    <xdr:to>
      <xdr:col>107</xdr:col>
      <xdr:colOff>101600</xdr:colOff>
      <xdr:row>75</xdr:row>
      <xdr:rowOff>161240</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152367</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67111" y="130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35763</xdr:rowOff>
    </xdr:from>
    <xdr:to>
      <xdr:col>102</xdr:col>
      <xdr:colOff>114300</xdr:colOff>
      <xdr:row>75</xdr:row>
      <xdr:rowOff>71920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656300" y="12894513"/>
          <a:ext cx="889000" cy="36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86843</xdr:rowOff>
    </xdr:from>
    <xdr:to>
      <xdr:col>102</xdr:col>
      <xdr:colOff>165100</xdr:colOff>
      <xdr:row>76</xdr:row>
      <xdr:rowOff>16993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8120</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78111" y="1303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153708</xdr:rowOff>
    </xdr:from>
    <xdr:to>
      <xdr:col>98</xdr:col>
      <xdr:colOff>38100</xdr:colOff>
      <xdr:row>78</xdr:row>
      <xdr:rowOff>83858</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355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74985</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89111" y="13448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29045</xdr:rowOff>
    </xdr:from>
    <xdr:to>
      <xdr:col>116</xdr:col>
      <xdr:colOff>114300</xdr:colOff>
      <xdr:row>73</xdr:row>
      <xdr:rowOff>130645</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254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51922</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2396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31483</xdr:rowOff>
    </xdr:from>
    <xdr:to>
      <xdr:col>112</xdr:col>
      <xdr:colOff>38100</xdr:colOff>
      <xdr:row>74</xdr:row>
      <xdr:rowOff>133083</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271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149610</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2494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113208</xdr:rowOff>
    </xdr:from>
    <xdr:to>
      <xdr:col>107</xdr:col>
      <xdr:colOff>101600</xdr:colOff>
      <xdr:row>75</xdr:row>
      <xdr:rowOff>43358</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280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59885</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257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156413</xdr:rowOff>
    </xdr:from>
    <xdr:to>
      <xdr:col>102</xdr:col>
      <xdr:colOff>165100</xdr:colOff>
      <xdr:row>75</xdr:row>
      <xdr:rowOff>86563</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284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103090</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2618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21120</xdr:rowOff>
    </xdr:from>
    <xdr:to>
      <xdr:col>98</xdr:col>
      <xdr:colOff>38100</xdr:colOff>
      <xdr:row>75</xdr:row>
      <xdr:rowOff>122720</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287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139247</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265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baseline="0">
              <a:latin typeface="ＭＳ Ｐゴシック" panose="020B0600070205080204" pitchFamily="50" charset="-128"/>
              <a:ea typeface="ＭＳ Ｐゴシック" panose="020B0600070205080204" pitchFamily="50" charset="-128"/>
            </a:rPr>
            <a:t>869,155</a:t>
          </a:r>
          <a:r>
            <a:rPr kumimoji="1" lang="ja-JP" altLang="en-US" sz="1300" baseline="0">
              <a:latin typeface="ＭＳ Ｐゴシック" panose="020B0600070205080204" pitchFamily="50" charset="-128"/>
              <a:ea typeface="ＭＳ Ｐゴシック" panose="020B0600070205080204" pitchFamily="50" charset="-128"/>
            </a:rPr>
            <a:t>円となっている。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物件費の決算額が住民一人当たり</a:t>
          </a:r>
          <a:r>
            <a:rPr kumimoji="1" lang="en-US" altLang="ja-JP" sz="1300" baseline="0">
              <a:latin typeface="ＭＳ Ｐゴシック" panose="020B0600070205080204" pitchFamily="50" charset="-128"/>
              <a:ea typeface="ＭＳ Ｐゴシック" panose="020B0600070205080204" pitchFamily="50" charset="-128"/>
            </a:rPr>
            <a:t>156,272</a:t>
          </a:r>
          <a:r>
            <a:rPr kumimoji="1" lang="ja-JP" altLang="en-US" sz="1300" baseline="0">
              <a:latin typeface="ＭＳ Ｐゴシック" panose="020B0600070205080204" pitchFamily="50" charset="-128"/>
              <a:ea typeface="ＭＳ Ｐゴシック" panose="020B0600070205080204" pitchFamily="50" charset="-128"/>
            </a:rPr>
            <a:t>円であり，類似団体平均と比較しても高い状況である。これは，復旧・復興事業で整備した公共施設の維持管理経費等が増加したためである。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繰出金の決算額が住民一人当たり</a:t>
          </a:r>
          <a:r>
            <a:rPr kumimoji="1" lang="en-US" altLang="ja-JP" sz="1300" baseline="0">
              <a:latin typeface="ＭＳ Ｐゴシック" panose="020B0600070205080204" pitchFamily="50" charset="-128"/>
              <a:ea typeface="ＭＳ Ｐゴシック" panose="020B0600070205080204" pitchFamily="50" charset="-128"/>
            </a:rPr>
            <a:t>56,071</a:t>
          </a:r>
          <a:r>
            <a:rPr kumimoji="1" lang="ja-JP" altLang="en-US" sz="1300" baseline="0">
              <a:latin typeface="ＭＳ Ｐゴシック" panose="020B0600070205080204" pitchFamily="50" charset="-128"/>
              <a:ea typeface="ＭＳ Ｐゴシック" panose="020B0600070205080204" pitchFamily="50" charset="-128"/>
            </a:rPr>
            <a:t>円であり，類似団体平均と比較しても高い状況である。これは，被保険者が増えたことなどによる後期高齢者医療特別会計等への繰出金が増加したためである。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積立金の決算額が住民一人当たり</a:t>
          </a:r>
          <a:r>
            <a:rPr kumimoji="1" lang="en-US" altLang="ja-JP" sz="1300" baseline="0">
              <a:latin typeface="ＭＳ Ｐゴシック" panose="020B0600070205080204" pitchFamily="50" charset="-128"/>
              <a:ea typeface="ＭＳ Ｐゴシック" panose="020B0600070205080204" pitchFamily="50" charset="-128"/>
            </a:rPr>
            <a:t>153,602</a:t>
          </a:r>
          <a:r>
            <a:rPr kumimoji="1" lang="ja-JP" altLang="en-US" sz="1300" baseline="0">
              <a:latin typeface="ＭＳ Ｐゴシック" panose="020B0600070205080204" pitchFamily="50" charset="-128"/>
              <a:ea typeface="ＭＳ Ｐゴシック" panose="020B0600070205080204" pitchFamily="50" charset="-128"/>
            </a:rPr>
            <a:t>であり，類似団体と比較しても高い状況である。これは，ふるさと納税の寄附額が増加したことに伴い，基金への積立金が増加したためである。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歳出が類似団体平均と比較して多額となっていることから，今後については，適正な歳出となるよう事業の見直しを引き続き行っていく。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宮城県気仙沼市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56,300
55,491
332.44
51,460,167
48,933,434
2,133,683
18,962,141
29,247,640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101981</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6931"/>
          <a:ext cx="1270" cy="1157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48658</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101981</xdr:rowOff>
    </xdr:from>
    <xdr:to>
      <xdr:col>24</xdr:col>
      <xdr:colOff>152400</xdr:colOff>
      <xdr:row>31</xdr:row>
      <xdr:rowOff>101981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6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73025</xdr:rowOff>
    </xdr:from>
    <xdr:to>
      <xdr:col>24</xdr:col>
      <xdr:colOff>63500</xdr:colOff>
      <xdr:row>33</xdr:row>
      <xdr:rowOff>156083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730875"/>
          <a:ext cx="838200" cy="83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65041</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65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156083</xdr:rowOff>
    </xdr:from>
    <xdr:to>
      <xdr:col>19</xdr:col>
      <xdr:colOff>177800</xdr:colOff>
      <xdr:row>33</xdr:row>
      <xdr:rowOff>169799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813933"/>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116713</xdr:rowOff>
    </xdr:from>
    <xdr:to>
      <xdr:col>20</xdr:col>
      <xdr:colOff>38100</xdr:colOff>
      <xdr:row>36</xdr:row>
      <xdr:rowOff>46863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37990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1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169799</xdr:rowOff>
    </xdr:from>
    <xdr:to>
      <xdr:col>15</xdr:col>
      <xdr:colOff>50800</xdr:colOff>
      <xdr:row>34</xdr:row>
      <xdr:rowOff>59309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827649"/>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148336</xdr:rowOff>
    </xdr:from>
    <xdr:to>
      <xdr:col>15</xdr:col>
      <xdr:colOff>101600</xdr:colOff>
      <xdr:row>36</xdr:row>
      <xdr:rowOff>78486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69613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50927</xdr:rowOff>
    </xdr:from>
    <xdr:to>
      <xdr:col>10</xdr:col>
      <xdr:colOff>114300</xdr:colOff>
      <xdr:row>34</xdr:row>
      <xdr:rowOff>59309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880227"/>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168148</xdr:rowOff>
    </xdr:from>
    <xdr:to>
      <xdr:col>10</xdr:col>
      <xdr:colOff>165100</xdr:colOff>
      <xdr:row>36</xdr:row>
      <xdr:rowOff>98298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89425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6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68326</xdr:rowOff>
    </xdr:from>
    <xdr:to>
      <xdr:col>6</xdr:col>
      <xdr:colOff>38100</xdr:colOff>
      <xdr:row>36</xdr:row>
      <xdr:rowOff>169926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40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161053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33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22225</xdr:rowOff>
    </xdr:from>
    <xdr:to>
      <xdr:col>24</xdr:col>
      <xdr:colOff>114300</xdr:colOff>
      <xdr:row>33</xdr:row>
      <xdr:rowOff>123825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68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45102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53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105283</xdr:rowOff>
    </xdr:from>
    <xdr:to>
      <xdr:col>20</xdr:col>
      <xdr:colOff>38100</xdr:colOff>
      <xdr:row>34</xdr:row>
      <xdr:rowOff>35433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763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51960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538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118999</xdr:rowOff>
    </xdr:from>
    <xdr:to>
      <xdr:col>15</xdr:col>
      <xdr:colOff>101600</xdr:colOff>
      <xdr:row>34</xdr:row>
      <xdr:rowOff>49149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77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65676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55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8509</xdr:rowOff>
    </xdr:from>
    <xdr:to>
      <xdr:col>10</xdr:col>
      <xdr:colOff>165100</xdr:colOff>
      <xdr:row>34</xdr:row>
      <xdr:rowOff>110109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37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126636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613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127</xdr:rowOff>
    </xdr:from>
    <xdr:to>
      <xdr:col>6</xdr:col>
      <xdr:colOff>38100</xdr:colOff>
      <xdr:row>34</xdr:row>
      <xdr:rowOff>101727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82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118254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604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133665</xdr:rowOff>
    </xdr:from>
    <xdr:to>
      <xdr:col>24</xdr:col>
      <xdr:colOff>62865</xdr:colOff>
      <xdr:row>58</xdr:row>
      <xdr:rowOff>73878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9049065"/>
          <a:ext cx="1270" cy="968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77705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1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73878</xdr:rowOff>
    </xdr:from>
    <xdr:to>
      <xdr:col>24</xdr:col>
      <xdr:colOff>152400</xdr:colOff>
      <xdr:row>58</xdr:row>
      <xdr:rowOff>73878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17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80342</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824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133665</xdr:rowOff>
    </xdr:from>
    <xdr:to>
      <xdr:col>24</xdr:col>
      <xdr:colOff>152400</xdr:colOff>
      <xdr:row>52</xdr:row>
      <xdr:rowOff>133665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049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133665</xdr:rowOff>
    </xdr:from>
    <xdr:to>
      <xdr:col>24</xdr:col>
      <xdr:colOff>63500</xdr:colOff>
      <xdr:row>53</xdr:row>
      <xdr:rowOff>76469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049065"/>
          <a:ext cx="838200" cy="114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111908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131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133481</xdr:rowOff>
    </xdr:from>
    <xdr:to>
      <xdr:col>24</xdr:col>
      <xdr:colOff>114300</xdr:colOff>
      <xdr:row>57</xdr:row>
      <xdr:rowOff>63631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34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76469</xdr:rowOff>
    </xdr:from>
    <xdr:to>
      <xdr:col>19</xdr:col>
      <xdr:colOff>177800</xdr:colOff>
      <xdr:row>55</xdr:row>
      <xdr:rowOff>30403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163319"/>
          <a:ext cx="889000" cy="296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121891</xdr:rowOff>
    </xdr:from>
    <xdr:to>
      <xdr:col>20</xdr:col>
      <xdr:colOff>38100</xdr:colOff>
      <xdr:row>57</xdr:row>
      <xdr:rowOff>52041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2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43168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815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30403</xdr:rowOff>
    </xdr:from>
    <xdr:to>
      <xdr:col>15</xdr:col>
      <xdr:colOff>50800</xdr:colOff>
      <xdr:row>56</xdr:row>
      <xdr:rowOff>133882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460153"/>
          <a:ext cx="889000" cy="274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153685</xdr:rowOff>
    </xdr:from>
    <xdr:to>
      <xdr:col>15</xdr:col>
      <xdr:colOff>101600</xdr:colOff>
      <xdr:row>57</xdr:row>
      <xdr:rowOff>83835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4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74962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47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158716</xdr:rowOff>
    </xdr:from>
    <xdr:to>
      <xdr:col>10</xdr:col>
      <xdr:colOff>114300</xdr:colOff>
      <xdr:row>56</xdr:row>
      <xdr:rowOff>133882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8902666"/>
          <a:ext cx="889000" cy="832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150009</xdr:rowOff>
    </xdr:from>
    <xdr:to>
      <xdr:col>10</xdr:col>
      <xdr:colOff>165100</xdr:colOff>
      <xdr:row>57</xdr:row>
      <xdr:rowOff>80159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5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71286</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4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42144</xdr:rowOff>
    </xdr:from>
    <xdr:to>
      <xdr:col>6</xdr:col>
      <xdr:colOff>38100</xdr:colOff>
      <xdr:row>55</xdr:row>
      <xdr:rowOff>143744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71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134871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6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82865</xdr:rowOff>
    </xdr:from>
    <xdr:to>
      <xdr:col>24</xdr:col>
      <xdr:colOff>114300</xdr:colOff>
      <xdr:row>53</xdr:row>
      <xdr:rowOff>13015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899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35892</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8951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25669</xdr:rowOff>
    </xdr:from>
    <xdr:to>
      <xdr:col>20</xdr:col>
      <xdr:colOff>38100</xdr:colOff>
      <xdr:row>53</xdr:row>
      <xdr:rowOff>127269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11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143796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8887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151053</xdr:rowOff>
    </xdr:from>
    <xdr:to>
      <xdr:col>15</xdr:col>
      <xdr:colOff>101600</xdr:colOff>
      <xdr:row>55</xdr:row>
      <xdr:rowOff>81203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40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97730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184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83082</xdr:rowOff>
    </xdr:from>
    <xdr:to>
      <xdr:col>10</xdr:col>
      <xdr:colOff>165100</xdr:colOff>
      <xdr:row>57</xdr:row>
      <xdr:rowOff>13232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84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29759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459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107916</xdr:rowOff>
    </xdr:from>
    <xdr:to>
      <xdr:col>6</xdr:col>
      <xdr:colOff>38100</xdr:colOff>
      <xdr:row>52</xdr:row>
      <xdr:rowOff>38066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8851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54593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627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158171</xdr:rowOff>
    </xdr:from>
    <xdr:to>
      <xdr:col>24</xdr:col>
      <xdr:colOff>62865</xdr:colOff>
      <xdr:row>77</xdr:row>
      <xdr:rowOff>121934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59671"/>
          <a:ext cx="1270" cy="1163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125761</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327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121934</xdr:rowOff>
    </xdr:from>
    <xdr:to>
      <xdr:col>24</xdr:col>
      <xdr:colOff>152400</xdr:colOff>
      <xdr:row>77</xdr:row>
      <xdr:rowOff>121934</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323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104848</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34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297,980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158171</xdr:rowOff>
    </xdr:from>
    <xdr:to>
      <xdr:col>24</xdr:col>
      <xdr:colOff>152400</xdr:colOff>
      <xdr:row>70</xdr:row>
      <xdr:rowOff>158171</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59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161362</xdr:rowOff>
    </xdr:from>
    <xdr:to>
      <xdr:col>24</xdr:col>
      <xdr:colOff>63500</xdr:colOff>
      <xdr:row>77</xdr:row>
      <xdr:rowOff>87150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91562"/>
          <a:ext cx="838200" cy="9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43654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7309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20777</xdr:rowOff>
    </xdr:from>
    <xdr:to>
      <xdr:col>24</xdr:col>
      <xdr:colOff>114300</xdr:colOff>
      <xdr:row>75</xdr:row>
      <xdr:rowOff>122377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879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87150</xdr:rowOff>
    </xdr:from>
    <xdr:to>
      <xdr:col>19</xdr:col>
      <xdr:colOff>177800</xdr:colOff>
      <xdr:row>78</xdr:row>
      <xdr:rowOff>31947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88800"/>
          <a:ext cx="889000" cy="116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109419</xdr:rowOff>
    </xdr:from>
    <xdr:to>
      <xdr:col>20</xdr:col>
      <xdr:colOff>38100</xdr:colOff>
      <xdr:row>76</xdr:row>
      <xdr:rowOff>39570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29681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56096</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743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8830</xdr:rowOff>
    </xdr:from>
    <xdr:to>
      <xdr:col>15</xdr:col>
      <xdr:colOff>50800</xdr:colOff>
      <xdr:row>78</xdr:row>
      <xdr:rowOff>31947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81930"/>
          <a:ext cx="889000" cy="23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57088</xdr:rowOff>
    </xdr:from>
    <xdr:to>
      <xdr:col>15</xdr:col>
      <xdr:colOff>101600</xdr:colOff>
      <xdr:row>76</xdr:row>
      <xdr:rowOff>158688</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87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3765</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862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8830</xdr:rowOff>
    </xdr:from>
    <xdr:to>
      <xdr:col>10</xdr:col>
      <xdr:colOff>114300</xdr:colOff>
      <xdr:row>78</xdr:row>
      <xdr:rowOff>164818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81930"/>
          <a:ext cx="889000" cy="155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127853</xdr:rowOff>
    </xdr:from>
    <xdr:to>
      <xdr:col>10</xdr:col>
      <xdr:colOff>165100</xdr:colOff>
      <xdr:row>76</xdr:row>
      <xdr:rowOff>58003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298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74530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761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85635</xdr:rowOff>
    </xdr:from>
    <xdr:to>
      <xdr:col>6</xdr:col>
      <xdr:colOff>38100</xdr:colOff>
      <xdr:row>79</xdr:row>
      <xdr:rowOff>15785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5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32312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233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110562</xdr:rowOff>
    </xdr:from>
    <xdr:to>
      <xdr:col>24</xdr:col>
      <xdr:colOff>114300</xdr:colOff>
      <xdr:row>77</xdr:row>
      <xdr:rowOff>40712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4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88989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19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36350</xdr:rowOff>
    </xdr:from>
    <xdr:to>
      <xdr:col>20</xdr:col>
      <xdr:colOff>38100</xdr:colOff>
      <xdr:row>77</xdr:row>
      <xdr:rowOff>137950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3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129077</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30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152597</xdr:rowOff>
    </xdr:from>
    <xdr:to>
      <xdr:col>15</xdr:col>
      <xdr:colOff>101600</xdr:colOff>
      <xdr:row>78</xdr:row>
      <xdr:rowOff>82747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54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73874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46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129480</xdr:rowOff>
    </xdr:from>
    <xdr:to>
      <xdr:col>10</xdr:col>
      <xdr:colOff>165100</xdr:colOff>
      <xdr:row>78</xdr:row>
      <xdr:rowOff>59630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33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50757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423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114018</xdr:rowOff>
    </xdr:from>
    <xdr:to>
      <xdr:col>6</xdr:col>
      <xdr:colOff>38100</xdr:colOff>
      <xdr:row>79</xdr:row>
      <xdr:rowOff>44168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87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35295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79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77538</xdr:rowOff>
    </xdr:from>
    <xdr:to>
      <xdr:col>24</xdr:col>
      <xdr:colOff>62865</xdr:colOff>
      <xdr:row>98</xdr:row>
      <xdr:rowOff>156290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679488"/>
          <a:ext cx="1270" cy="12789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160117</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62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156290</xdr:rowOff>
    </xdr:from>
    <xdr:to>
      <xdr:col>24</xdr:col>
      <xdr:colOff>152400</xdr:colOff>
      <xdr:row>98</xdr:row>
      <xdr:rowOff>156290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58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24215</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454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105,307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77538</xdr:rowOff>
    </xdr:from>
    <xdr:to>
      <xdr:col>24</xdr:col>
      <xdr:colOff>152400</xdr:colOff>
      <xdr:row>91</xdr:row>
      <xdr:rowOff>77538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679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125478</xdr:rowOff>
    </xdr:from>
    <xdr:to>
      <xdr:col>24</xdr:col>
      <xdr:colOff>63500</xdr:colOff>
      <xdr:row>95</xdr:row>
      <xdr:rowOff>64164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241778"/>
          <a:ext cx="838200" cy="110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7400</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4666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28973</xdr:rowOff>
    </xdr:from>
    <xdr:to>
      <xdr:col>24</xdr:col>
      <xdr:colOff>114300</xdr:colOff>
      <xdr:row>96</xdr:row>
      <xdr:rowOff>130573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488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32226</xdr:rowOff>
    </xdr:from>
    <xdr:to>
      <xdr:col>19</xdr:col>
      <xdr:colOff>177800</xdr:colOff>
      <xdr:row>94</xdr:row>
      <xdr:rowOff>125478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5805626"/>
          <a:ext cx="889000" cy="436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40241</xdr:rowOff>
    </xdr:from>
    <xdr:to>
      <xdr:col>20</xdr:col>
      <xdr:colOff>38100</xdr:colOff>
      <xdr:row>96</xdr:row>
      <xdr:rowOff>141841</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499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132968</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592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89</xdr:row>
      <xdr:rowOff>98290</xdr:rowOff>
    </xdr:from>
    <xdr:to>
      <xdr:col>15</xdr:col>
      <xdr:colOff>50800</xdr:colOff>
      <xdr:row>92</xdr:row>
      <xdr:rowOff>32226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5357340"/>
          <a:ext cx="889000" cy="448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31930</xdr:rowOff>
    </xdr:from>
    <xdr:to>
      <xdr:col>15</xdr:col>
      <xdr:colOff>101600</xdr:colOff>
      <xdr:row>96</xdr:row>
      <xdr:rowOff>133530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91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124657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58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89</xdr:row>
      <xdr:rowOff>98290</xdr:rowOff>
    </xdr:from>
    <xdr:to>
      <xdr:col>10</xdr:col>
      <xdr:colOff>114300</xdr:colOff>
      <xdr:row>94</xdr:row>
      <xdr:rowOff>141055</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5357340"/>
          <a:ext cx="889000" cy="90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28076</xdr:rowOff>
    </xdr:from>
    <xdr:to>
      <xdr:col>10</xdr:col>
      <xdr:colOff>165100</xdr:colOff>
      <xdr:row>96</xdr:row>
      <xdr:rowOff>129676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8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120803</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58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7437</xdr:rowOff>
    </xdr:from>
    <xdr:to>
      <xdr:col>6</xdr:col>
      <xdr:colOff>38100</xdr:colOff>
      <xdr:row>97</xdr:row>
      <xdr:rowOff>109037</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63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100164</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730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13364</xdr:rowOff>
    </xdr:from>
    <xdr:to>
      <xdr:col>24</xdr:col>
      <xdr:colOff>114300</xdr:colOff>
      <xdr:row>95</xdr:row>
      <xdr:rowOff>114964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30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36241</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15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74678</xdr:rowOff>
    </xdr:from>
    <xdr:to>
      <xdr:col>20</xdr:col>
      <xdr:colOff>38100</xdr:colOff>
      <xdr:row>95</xdr:row>
      <xdr:rowOff>4828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190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21355</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5966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152876</xdr:rowOff>
    </xdr:from>
    <xdr:to>
      <xdr:col>15</xdr:col>
      <xdr:colOff>101600</xdr:colOff>
      <xdr:row>92</xdr:row>
      <xdr:rowOff>83026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575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90</xdr:row>
      <xdr:rowOff>99553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5530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89</xdr:row>
      <xdr:rowOff>47490</xdr:rowOff>
    </xdr:from>
    <xdr:to>
      <xdr:col>10</xdr:col>
      <xdr:colOff>165100</xdr:colOff>
      <xdr:row>89</xdr:row>
      <xdr:rowOff>149090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53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87</xdr:row>
      <xdr:rowOff>165617</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19795" y="15081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90255</xdr:rowOff>
    </xdr:from>
    <xdr:to>
      <xdr:col>6</xdr:col>
      <xdr:colOff>38100</xdr:colOff>
      <xdr:row>95</xdr:row>
      <xdr:rowOff>20405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206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36932</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5981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7798</xdr:rowOff>
    </xdr:from>
    <xdr:to>
      <xdr:col>54</xdr:col>
      <xdr:colOff>189865</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665648"/>
          <a:ext cx="1270" cy="989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125925</xdr:rowOff>
    </xdr:from>
    <xdr:ext cx="469744"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440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33</xdr:row>
      <xdr:rowOff>7798</xdr:rowOff>
    </xdr:from>
    <xdr:to>
      <xdr:col>55</xdr:col>
      <xdr:colOff>88900</xdr:colOff>
      <xdr:row>33</xdr:row>
      <xdr:rowOff>7798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665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97637</xdr:rowOff>
    </xdr:from>
    <xdr:to>
      <xdr:col>55</xdr:col>
      <xdr:colOff>0</xdr:colOff>
      <xdr:row>33</xdr:row>
      <xdr:rowOff>122326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5755487"/>
          <a:ext cx="8382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88815</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24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110388</xdr:rowOff>
    </xdr:from>
    <xdr:to>
      <xdr:col>55</xdr:col>
      <xdr:colOff>50800</xdr:colOff>
      <xdr:row>38</xdr:row>
      <xdr:rowOff>40539</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4540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122326</xdr:rowOff>
    </xdr:from>
    <xdr:to>
      <xdr:col>50</xdr:col>
      <xdr:colOff>114300</xdr:colOff>
      <xdr:row>33</xdr:row>
      <xdr:rowOff>146558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5780176"/>
          <a:ext cx="889000" cy="24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86843</xdr:rowOff>
    </xdr:from>
    <xdr:to>
      <xdr:col>50</xdr:col>
      <xdr:colOff>165100</xdr:colOff>
      <xdr:row>38</xdr:row>
      <xdr:rowOff>16993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8120</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5232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12370</xdr:rowOff>
    </xdr:from>
    <xdr:to>
      <xdr:col>45</xdr:col>
      <xdr:colOff>177800</xdr:colOff>
      <xdr:row>33</xdr:row>
      <xdr:rowOff>146558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5498770"/>
          <a:ext cx="889000" cy="305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24892</xdr:rowOff>
    </xdr:from>
    <xdr:to>
      <xdr:col>46</xdr:col>
      <xdr:colOff>38100</xdr:colOff>
      <xdr:row>37</xdr:row>
      <xdr:rowOff>126492</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368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117619</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6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12370</xdr:rowOff>
    </xdr:from>
    <xdr:to>
      <xdr:col>41</xdr:col>
      <xdr:colOff>50800</xdr:colOff>
      <xdr:row>32</xdr:row>
      <xdr:rowOff>25171</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5498770"/>
          <a:ext cx="88900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120447</xdr:rowOff>
    </xdr:from>
    <xdr:to>
      <xdr:col>41</xdr:col>
      <xdr:colOff>101600</xdr:colOff>
      <xdr:row>38</xdr:row>
      <xdr:rowOff>50597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4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41724</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5568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149251</xdr:rowOff>
    </xdr:from>
    <xdr:to>
      <xdr:col>36</xdr:col>
      <xdr:colOff>165100</xdr:colOff>
      <xdr:row>37</xdr:row>
      <xdr:rowOff>79401</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321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70528</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414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46837</xdr:rowOff>
    </xdr:from>
    <xdr:to>
      <xdr:col>55</xdr:col>
      <xdr:colOff>50800</xdr:colOff>
      <xdr:row>33</xdr:row>
      <xdr:rowOff>148437</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570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133214</xdr:rowOff>
    </xdr:from>
    <xdr:ext cx="469744"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5619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71526</xdr:rowOff>
    </xdr:from>
    <xdr:to>
      <xdr:col>50</xdr:col>
      <xdr:colOff>165100</xdr:colOff>
      <xdr:row>34</xdr:row>
      <xdr:rowOff>1676</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572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32</xdr:row>
      <xdr:rowOff>18203</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04428" y="5504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95758</xdr:rowOff>
    </xdr:from>
    <xdr:to>
      <xdr:col>46</xdr:col>
      <xdr:colOff>38100</xdr:colOff>
      <xdr:row>34</xdr:row>
      <xdr:rowOff>25908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575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42435</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5528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133020</xdr:rowOff>
    </xdr:from>
    <xdr:to>
      <xdr:col>41</xdr:col>
      <xdr:colOff>101600</xdr:colOff>
      <xdr:row>32</xdr:row>
      <xdr:rowOff>63170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544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30</xdr:row>
      <xdr:rowOff>79697</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522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145821</xdr:rowOff>
    </xdr:from>
    <xdr:to>
      <xdr:col>36</xdr:col>
      <xdr:colOff>165100</xdr:colOff>
      <xdr:row>32</xdr:row>
      <xdr:rowOff>75971</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5460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92498</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5235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36220</xdr:rowOff>
    </xdr:from>
    <xdr:to>
      <xdr:col>54</xdr:col>
      <xdr:colOff>189865</xdr:colOff>
      <xdr:row>58</xdr:row>
      <xdr:rowOff>140792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951620"/>
          <a:ext cx="1270" cy="11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144619</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088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140792</xdr:rowOff>
    </xdr:from>
    <xdr:to>
      <xdr:col>55</xdr:col>
      <xdr:colOff>88900</xdr:colOff>
      <xdr:row>58</xdr:row>
      <xdr:rowOff>140792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084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154347</xdr:rowOff>
    </xdr:from>
    <xdr:ext cx="534377"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726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36220</xdr:rowOff>
    </xdr:from>
    <xdr:to>
      <xdr:col>55</xdr:col>
      <xdr:colOff>88900</xdr:colOff>
      <xdr:row>52</xdr:row>
      <xdr:rowOff>36220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95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94044</xdr:rowOff>
    </xdr:from>
    <xdr:to>
      <xdr:col>55</xdr:col>
      <xdr:colOff>0</xdr:colOff>
      <xdr:row>57</xdr:row>
      <xdr:rowOff>140627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866694"/>
          <a:ext cx="838200" cy="4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142308</xdr:rowOff>
    </xdr:from>
    <xdr:ext cx="534377"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572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119431</xdr:rowOff>
    </xdr:from>
    <xdr:to>
      <xdr:col>55</xdr:col>
      <xdr:colOff>50800</xdr:colOff>
      <xdr:row>57</xdr:row>
      <xdr:rowOff>49581</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7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106414</xdr:rowOff>
    </xdr:from>
    <xdr:to>
      <xdr:col>50</xdr:col>
      <xdr:colOff>114300</xdr:colOff>
      <xdr:row>57</xdr:row>
      <xdr:rowOff>140627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193264"/>
          <a:ext cx="889000" cy="720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133909</xdr:rowOff>
    </xdr:from>
    <xdr:to>
      <xdr:col>50</xdr:col>
      <xdr:colOff>165100</xdr:colOff>
      <xdr:row>57</xdr:row>
      <xdr:rowOff>64059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80586</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72111" y="9510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67716</xdr:rowOff>
    </xdr:from>
    <xdr:to>
      <xdr:col>45</xdr:col>
      <xdr:colOff>177800</xdr:colOff>
      <xdr:row>53</xdr:row>
      <xdr:rowOff>106414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8640216"/>
          <a:ext cx="889000" cy="55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140995</xdr:rowOff>
    </xdr:from>
    <xdr:to>
      <xdr:col>46</xdr:col>
      <xdr:colOff>38100</xdr:colOff>
      <xdr:row>57</xdr:row>
      <xdr:rowOff>71145</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74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62272</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83111" y="9834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49</xdr:row>
      <xdr:rowOff>147244</xdr:rowOff>
    </xdr:from>
    <xdr:to>
      <xdr:col>41</xdr:col>
      <xdr:colOff>50800</xdr:colOff>
      <xdr:row>50</xdr:row>
      <xdr:rowOff>67716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8548294"/>
          <a:ext cx="889000" cy="9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160896</xdr:rowOff>
    </xdr:from>
    <xdr:to>
      <xdr:col>41</xdr:col>
      <xdr:colOff>101600</xdr:colOff>
      <xdr:row>57</xdr:row>
      <xdr:rowOff>91046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76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82173</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94111" y="985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3607</xdr:rowOff>
    </xdr:from>
    <xdr:to>
      <xdr:col>36</xdr:col>
      <xdr:colOff>165100</xdr:colOff>
      <xdr:row>58</xdr:row>
      <xdr:rowOff>105207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47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96334</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05111" y="10040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43244</xdr:rowOff>
    </xdr:from>
    <xdr:to>
      <xdr:col>55</xdr:col>
      <xdr:colOff>50800</xdr:colOff>
      <xdr:row>57</xdr:row>
      <xdr:rowOff>144844</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81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21671</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794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89827</xdr:rowOff>
    </xdr:from>
    <xdr:to>
      <xdr:col>50</xdr:col>
      <xdr:colOff>165100</xdr:colOff>
      <xdr:row>58</xdr:row>
      <xdr:rowOff>19977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862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11104</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9955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55614</xdr:rowOff>
    </xdr:from>
    <xdr:to>
      <xdr:col>46</xdr:col>
      <xdr:colOff>38100</xdr:colOff>
      <xdr:row>53</xdr:row>
      <xdr:rowOff>157214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14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2291</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8917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50</xdr:row>
      <xdr:rowOff>16916</xdr:rowOff>
    </xdr:from>
    <xdr:to>
      <xdr:col>41</xdr:col>
      <xdr:colOff>101600</xdr:colOff>
      <xdr:row>50</xdr:row>
      <xdr:rowOff>118516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858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48</xdr:row>
      <xdr:rowOff>135043</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8364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49</xdr:row>
      <xdr:rowOff>96444</xdr:rowOff>
    </xdr:from>
    <xdr:to>
      <xdr:col>36</xdr:col>
      <xdr:colOff>165100</xdr:colOff>
      <xdr:row>50</xdr:row>
      <xdr:rowOff>26594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8497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48</xdr:row>
      <xdr:rowOff>43121</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827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28677</xdr:rowOff>
    </xdr:from>
    <xdr:to>
      <xdr:col>54</xdr:col>
      <xdr:colOff>189865</xdr:colOff>
      <xdr:row>79</xdr:row>
      <xdr:rowOff>5607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201627"/>
          <a:ext cx="1270" cy="1348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9434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5607</xdr:rowOff>
    </xdr:from>
    <xdr:to>
      <xdr:col>55</xdr:col>
      <xdr:colOff>88900</xdr:colOff>
      <xdr:row>79</xdr:row>
      <xdr:rowOff>5607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50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146804</xdr:rowOff>
    </xdr:from>
    <xdr:ext cx="534377"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7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28677</xdr:rowOff>
    </xdr:from>
    <xdr:to>
      <xdr:col>55</xdr:col>
      <xdr:colOff>88900</xdr:colOff>
      <xdr:row>71</xdr:row>
      <xdr:rowOff>28677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20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136633</xdr:rowOff>
    </xdr:from>
    <xdr:to>
      <xdr:col>55</xdr:col>
      <xdr:colOff>0</xdr:colOff>
      <xdr:row>75</xdr:row>
      <xdr:rowOff>34372</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2823933"/>
          <a:ext cx="838200" cy="6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105103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35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126676</xdr:rowOff>
    </xdr:from>
    <xdr:to>
      <xdr:col>55</xdr:col>
      <xdr:colOff>50800</xdr:colOff>
      <xdr:row>77</xdr:row>
      <xdr:rowOff>56826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15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136633</xdr:rowOff>
    </xdr:from>
    <xdr:to>
      <xdr:col>50</xdr:col>
      <xdr:colOff>114300</xdr:colOff>
      <xdr:row>76</xdr:row>
      <xdr:rowOff>17342</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2823933"/>
          <a:ext cx="889000" cy="223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112427</xdr:rowOff>
    </xdr:from>
    <xdr:to>
      <xdr:col>50</xdr:col>
      <xdr:colOff>165100</xdr:colOff>
      <xdr:row>77</xdr:row>
      <xdr:rowOff>42577</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1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33704</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71101</xdr:rowOff>
    </xdr:from>
    <xdr:to>
      <xdr:col>45</xdr:col>
      <xdr:colOff>177800</xdr:colOff>
      <xdr:row>76</xdr:row>
      <xdr:rowOff>17342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2586951"/>
          <a:ext cx="889000" cy="460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51733</xdr:rowOff>
    </xdr:from>
    <xdr:to>
      <xdr:col>46</xdr:col>
      <xdr:colOff>38100</xdr:colOff>
      <xdr:row>76</xdr:row>
      <xdr:rowOff>153333</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0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144460</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174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71101</xdr:rowOff>
    </xdr:from>
    <xdr:to>
      <xdr:col>41</xdr:col>
      <xdr:colOff>50800</xdr:colOff>
      <xdr:row>74</xdr:row>
      <xdr:rowOff>5779</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2586951"/>
          <a:ext cx="889000" cy="106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41332</xdr:rowOff>
    </xdr:from>
    <xdr:to>
      <xdr:col>41</xdr:col>
      <xdr:colOff>101600</xdr:colOff>
      <xdr:row>76</xdr:row>
      <xdr:rowOff>142932</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07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134059</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16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149079</xdr:rowOff>
    </xdr:from>
    <xdr:to>
      <xdr:col>36</xdr:col>
      <xdr:colOff>165100</xdr:colOff>
      <xdr:row>77</xdr:row>
      <xdr:rowOff>79229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179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70356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272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155022</xdr:rowOff>
    </xdr:from>
    <xdr:to>
      <xdr:col>55</xdr:col>
      <xdr:colOff>50800</xdr:colOff>
      <xdr:row>75</xdr:row>
      <xdr:rowOff>85172</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284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6449</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269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85833</xdr:rowOff>
    </xdr:from>
    <xdr:to>
      <xdr:col>50</xdr:col>
      <xdr:colOff>165100</xdr:colOff>
      <xdr:row>75</xdr:row>
      <xdr:rowOff>15983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2773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32510</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254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137992</xdr:rowOff>
    </xdr:from>
    <xdr:to>
      <xdr:col>46</xdr:col>
      <xdr:colOff>38100</xdr:colOff>
      <xdr:row>76</xdr:row>
      <xdr:rowOff>68142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2996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84669</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2771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20301</xdr:rowOff>
    </xdr:from>
    <xdr:to>
      <xdr:col>41</xdr:col>
      <xdr:colOff>101600</xdr:colOff>
      <xdr:row>73</xdr:row>
      <xdr:rowOff>121901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253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138428</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2311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126429</xdr:rowOff>
    </xdr:from>
    <xdr:to>
      <xdr:col>36</xdr:col>
      <xdr:colOff>165100</xdr:colOff>
      <xdr:row>74</xdr:row>
      <xdr:rowOff>56579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2642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73106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2417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96</xdr:row>
      <xdr:rowOff>111716</xdr:rowOff>
    </xdr:from>
    <xdr:to>
      <xdr:col>54</xdr:col>
      <xdr:colOff>189865</xdr:colOff>
      <xdr:row>98</xdr:row>
      <xdr:rowOff>132693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6570916"/>
          <a:ext cx="1270" cy="363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136520</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132693</xdr:rowOff>
    </xdr:from>
    <xdr:to>
      <xdr:col>55</xdr:col>
      <xdr:colOff>88900</xdr:colOff>
      <xdr:row>98</xdr:row>
      <xdr:rowOff>132693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34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58393</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6346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96</xdr:row>
      <xdr:rowOff>111716</xdr:rowOff>
    </xdr:from>
    <xdr:to>
      <xdr:col>55</xdr:col>
      <xdr:colOff>88900</xdr:colOff>
      <xdr:row>96</xdr:row>
      <xdr:rowOff>111716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570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158917</xdr:rowOff>
    </xdr:from>
    <xdr:to>
      <xdr:col>55</xdr:col>
      <xdr:colOff>0</xdr:colOff>
      <xdr:row>96</xdr:row>
      <xdr:rowOff>164739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618117"/>
          <a:ext cx="838200" cy="5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91163</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7218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112736</xdr:rowOff>
    </xdr:from>
    <xdr:to>
      <xdr:col>55</xdr:col>
      <xdr:colOff>50800</xdr:colOff>
      <xdr:row>98</xdr:row>
      <xdr:rowOff>42886</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74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86615</xdr:rowOff>
    </xdr:from>
    <xdr:to>
      <xdr:col>50</xdr:col>
      <xdr:colOff>114300</xdr:colOff>
      <xdr:row>96</xdr:row>
      <xdr:rowOff>158917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545815"/>
          <a:ext cx="889000" cy="72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125343</xdr:rowOff>
    </xdr:from>
    <xdr:to>
      <xdr:col>50</xdr:col>
      <xdr:colOff>165100</xdr:colOff>
      <xdr:row>98</xdr:row>
      <xdr:rowOff>55493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755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46620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84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166861</xdr:rowOff>
    </xdr:from>
    <xdr:to>
      <xdr:col>45</xdr:col>
      <xdr:colOff>177800</xdr:colOff>
      <xdr:row>96</xdr:row>
      <xdr:rowOff>86615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283161"/>
          <a:ext cx="889000" cy="262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124854</xdr:rowOff>
    </xdr:from>
    <xdr:to>
      <xdr:col>46</xdr:col>
      <xdr:colOff>38100</xdr:colOff>
      <xdr:row>98</xdr:row>
      <xdr:rowOff>55004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755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46131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84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83888</xdr:rowOff>
    </xdr:from>
    <xdr:to>
      <xdr:col>41</xdr:col>
      <xdr:colOff>50800</xdr:colOff>
      <xdr:row>94</xdr:row>
      <xdr:rowOff>166861</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5514388"/>
          <a:ext cx="889000" cy="768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118218</xdr:rowOff>
    </xdr:from>
    <xdr:to>
      <xdr:col>41</xdr:col>
      <xdr:colOff>101600</xdr:colOff>
      <xdr:row>98</xdr:row>
      <xdr:rowOff>48368</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74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39495</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84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165843</xdr:rowOff>
    </xdr:from>
    <xdr:to>
      <xdr:col>36</xdr:col>
      <xdr:colOff>165100</xdr:colOff>
      <xdr:row>98</xdr:row>
      <xdr:rowOff>95993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796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87120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889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113939</xdr:rowOff>
    </xdr:from>
    <xdr:to>
      <xdr:col>55</xdr:col>
      <xdr:colOff>50800</xdr:colOff>
      <xdr:row>97</xdr:row>
      <xdr:rowOff>44089</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73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28866</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488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108117</xdr:rowOff>
    </xdr:from>
    <xdr:to>
      <xdr:col>50</xdr:col>
      <xdr:colOff>165100</xdr:colOff>
      <xdr:row>97</xdr:row>
      <xdr:rowOff>38267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67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54794</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3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35815</xdr:rowOff>
    </xdr:from>
    <xdr:to>
      <xdr:col>46</xdr:col>
      <xdr:colOff>38100</xdr:colOff>
      <xdr:row>96</xdr:row>
      <xdr:rowOff>137415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9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153942</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270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116061</xdr:rowOff>
    </xdr:from>
    <xdr:to>
      <xdr:col>41</xdr:col>
      <xdr:colOff>101600</xdr:colOff>
      <xdr:row>95</xdr:row>
      <xdr:rowOff>46211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23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62738</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007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90</xdr:row>
      <xdr:rowOff>33088</xdr:rowOff>
    </xdr:from>
    <xdr:to>
      <xdr:col>36</xdr:col>
      <xdr:colOff>165100</xdr:colOff>
      <xdr:row>90</xdr:row>
      <xdr:rowOff>134688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5463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88</xdr:row>
      <xdr:rowOff>151215</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523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58928</xdr:rowOff>
    </xdr:from>
    <xdr:to>
      <xdr:col>85</xdr:col>
      <xdr:colOff>126364</xdr:colOff>
      <xdr:row>39</xdr:row>
      <xdr:rowOff>49213</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373878"/>
          <a:ext cx="1269" cy="136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53040</xdr:rowOff>
    </xdr:from>
    <xdr:ext cx="469744"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73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49213</xdr:rowOff>
    </xdr:from>
    <xdr:to>
      <xdr:col>86</xdr:col>
      <xdr:colOff>25400</xdr:colOff>
      <xdr:row>39</xdr:row>
      <xdr:rowOff>49213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73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5605</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14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58928</xdr:rowOff>
    </xdr:from>
    <xdr:to>
      <xdr:col>86</xdr:col>
      <xdr:colOff>25400</xdr:colOff>
      <xdr:row>31</xdr:row>
      <xdr:rowOff>58928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37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4597</xdr:rowOff>
    </xdr:from>
    <xdr:to>
      <xdr:col>85</xdr:col>
      <xdr:colOff>127000</xdr:colOff>
      <xdr:row>35</xdr:row>
      <xdr:rowOff>87350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5481300" y="6005347"/>
          <a:ext cx="838200" cy="82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20121</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192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41694</xdr:rowOff>
    </xdr:from>
    <xdr:to>
      <xdr:col>85</xdr:col>
      <xdr:colOff>177800</xdr:colOff>
      <xdr:row>36</xdr:row>
      <xdr:rowOff>143294</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21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114592</xdr:rowOff>
    </xdr:from>
    <xdr:to>
      <xdr:col>81</xdr:col>
      <xdr:colOff>50800</xdr:colOff>
      <xdr:row>35</xdr:row>
      <xdr:rowOff>87350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4592300" y="5943892"/>
          <a:ext cx="889000" cy="144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90653</xdr:rowOff>
    </xdr:from>
    <xdr:to>
      <xdr:col>81</xdr:col>
      <xdr:colOff>101600</xdr:colOff>
      <xdr:row>37</xdr:row>
      <xdr:rowOff>20803</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2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11930</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35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97256</xdr:rowOff>
    </xdr:from>
    <xdr:to>
      <xdr:col>76</xdr:col>
      <xdr:colOff>114300</xdr:colOff>
      <xdr:row>34</xdr:row>
      <xdr:rowOff>114592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3703300" y="5926556"/>
          <a:ext cx="889000" cy="17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144259</xdr:rowOff>
    </xdr:from>
    <xdr:to>
      <xdr:col>76</xdr:col>
      <xdr:colOff>165100</xdr:colOff>
      <xdr:row>37</xdr:row>
      <xdr:rowOff>74409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31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65536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40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21704</xdr:rowOff>
    </xdr:from>
    <xdr:to>
      <xdr:col>71</xdr:col>
      <xdr:colOff>177800</xdr:colOff>
      <xdr:row>34</xdr:row>
      <xdr:rowOff>97256</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2814300" y="5851004"/>
          <a:ext cx="889000" cy="7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103873</xdr:rowOff>
    </xdr:from>
    <xdr:to>
      <xdr:col>72</xdr:col>
      <xdr:colOff>38100</xdr:colOff>
      <xdr:row>37</xdr:row>
      <xdr:rowOff>34023</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27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25150</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36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164444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508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125247</xdr:rowOff>
    </xdr:from>
    <xdr:to>
      <xdr:col>85</xdr:col>
      <xdr:colOff>177800</xdr:colOff>
      <xdr:row>35</xdr:row>
      <xdr:rowOff>55397</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595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148124</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5805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36550</xdr:rowOff>
    </xdr:from>
    <xdr:to>
      <xdr:col>81</xdr:col>
      <xdr:colOff>101600</xdr:colOff>
      <xdr:row>35</xdr:row>
      <xdr:rowOff>138150</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03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154677</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5812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63792</xdr:rowOff>
    </xdr:from>
    <xdr:to>
      <xdr:col>76</xdr:col>
      <xdr:colOff>165100</xdr:colOff>
      <xdr:row>34</xdr:row>
      <xdr:rowOff>165392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5893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10469</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5668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46456</xdr:rowOff>
    </xdr:from>
    <xdr:to>
      <xdr:col>72</xdr:col>
      <xdr:colOff>38100</xdr:colOff>
      <xdr:row>34</xdr:row>
      <xdr:rowOff>148056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587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164583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565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142354</xdr:rowOff>
    </xdr:from>
    <xdr:to>
      <xdr:col>67</xdr:col>
      <xdr:colOff>101600</xdr:colOff>
      <xdr:row>34</xdr:row>
      <xdr:rowOff>72504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580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89031</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5575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35527</xdr:rowOff>
    </xdr:from>
    <xdr:to>
      <xdr:col>85</xdr:col>
      <xdr:colOff>126364</xdr:colOff>
      <xdr:row>58</xdr:row>
      <xdr:rowOff>153988</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08027"/>
          <a:ext cx="1269" cy="149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157815</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10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153988</xdr:rowOff>
    </xdr:from>
    <xdr:to>
      <xdr:col>86</xdr:col>
      <xdr:colOff>25400</xdr:colOff>
      <xdr:row>58</xdr:row>
      <xdr:rowOff>153988</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9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153654</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8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104,557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35527</xdr:rowOff>
    </xdr:from>
    <xdr:to>
      <xdr:col>86</xdr:col>
      <xdr:colOff>25400</xdr:colOff>
      <xdr:row>50</xdr:row>
      <xdr:rowOff>35527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08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85407</xdr:rowOff>
    </xdr:from>
    <xdr:to>
      <xdr:col>85</xdr:col>
      <xdr:colOff>127000</xdr:colOff>
      <xdr:row>56</xdr:row>
      <xdr:rowOff>27549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515157"/>
          <a:ext cx="838200" cy="11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164972</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251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142095</xdr:rowOff>
    </xdr:from>
    <xdr:to>
      <xdr:col>85</xdr:col>
      <xdr:colOff>177800</xdr:colOff>
      <xdr:row>55</xdr:row>
      <xdr:rowOff>72245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40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161920</xdr:rowOff>
    </xdr:from>
    <xdr:to>
      <xdr:col>81</xdr:col>
      <xdr:colOff>50800</xdr:colOff>
      <xdr:row>56</xdr:row>
      <xdr:rowOff>27549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591670"/>
          <a:ext cx="889000" cy="37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82796</xdr:rowOff>
    </xdr:from>
    <xdr:to>
      <xdr:col>81</xdr:col>
      <xdr:colOff>101600</xdr:colOff>
      <xdr:row>56</xdr:row>
      <xdr:rowOff>12946</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512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29473</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28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124201</xdr:rowOff>
    </xdr:from>
    <xdr:to>
      <xdr:col>76</xdr:col>
      <xdr:colOff>114300</xdr:colOff>
      <xdr:row>55</xdr:row>
      <xdr:rowOff>161920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553951"/>
          <a:ext cx="889000" cy="37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164681</xdr:rowOff>
    </xdr:from>
    <xdr:to>
      <xdr:col>76</xdr:col>
      <xdr:colOff>165100</xdr:colOff>
      <xdr:row>56</xdr:row>
      <xdr:rowOff>94831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5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85958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68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111468</xdr:rowOff>
    </xdr:from>
    <xdr:to>
      <xdr:col>71</xdr:col>
      <xdr:colOff>177800</xdr:colOff>
      <xdr:row>55</xdr:row>
      <xdr:rowOff>124201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198318"/>
          <a:ext cx="889000" cy="355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65651</xdr:rowOff>
    </xdr:from>
    <xdr:to>
      <xdr:col>72</xdr:col>
      <xdr:colOff>38100</xdr:colOff>
      <xdr:row>56</xdr:row>
      <xdr:rowOff>167251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66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158378</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75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53078</xdr:rowOff>
    </xdr:from>
    <xdr:to>
      <xdr:col>67</xdr:col>
      <xdr:colOff>101600</xdr:colOff>
      <xdr:row>56</xdr:row>
      <xdr:rowOff>154678</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654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145805</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747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34607</xdr:rowOff>
    </xdr:from>
    <xdr:to>
      <xdr:col>85</xdr:col>
      <xdr:colOff>177800</xdr:colOff>
      <xdr:row>55</xdr:row>
      <xdr:rowOff>136207</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46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13034</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442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148199</xdr:rowOff>
    </xdr:from>
    <xdr:to>
      <xdr:col>81</xdr:col>
      <xdr:colOff>101600</xdr:colOff>
      <xdr:row>56</xdr:row>
      <xdr:rowOff>78349</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577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69476</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670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111120</xdr:rowOff>
    </xdr:from>
    <xdr:to>
      <xdr:col>76</xdr:col>
      <xdr:colOff>165100</xdr:colOff>
      <xdr:row>56</xdr:row>
      <xdr:rowOff>41270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54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57797</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316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73401</xdr:rowOff>
    </xdr:from>
    <xdr:to>
      <xdr:col>72</xdr:col>
      <xdr:colOff>38100</xdr:colOff>
      <xdr:row>56</xdr:row>
      <xdr:rowOff>3551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503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20078</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278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60668</xdr:rowOff>
    </xdr:from>
    <xdr:to>
      <xdr:col>67</xdr:col>
      <xdr:colOff>101600</xdr:colOff>
      <xdr:row>53</xdr:row>
      <xdr:rowOff>162268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14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7345</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892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75</xdr:row>
      <xdr:rowOff>27853</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886603"/>
          <a:ext cx="1269" cy="702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145980</xdr:rowOff>
    </xdr:from>
    <xdr:ext cx="534377"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266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75</xdr:row>
      <xdr:rowOff>27853</xdr:rowOff>
    </xdr:from>
    <xdr:to>
      <xdr:col>86</xdr:col>
      <xdr:colOff>25400</xdr:colOff>
      <xdr:row>75</xdr:row>
      <xdr:rowOff>27853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886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120695</xdr:rowOff>
    </xdr:from>
    <xdr:to>
      <xdr:col>85</xdr:col>
      <xdr:colOff>127000</xdr:colOff>
      <xdr:row>79</xdr:row>
      <xdr:rowOff>44382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493795"/>
          <a:ext cx="838200" cy="95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137129</xdr:rowOff>
    </xdr:from>
    <xdr:ext cx="469744"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38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114252</xdr:rowOff>
    </xdr:from>
    <xdr:to>
      <xdr:col>85</xdr:col>
      <xdr:colOff>177800</xdr:colOff>
      <xdr:row>79</xdr:row>
      <xdr:rowOff>44402</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87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39573</xdr:rowOff>
    </xdr:from>
    <xdr:to>
      <xdr:col>81</xdr:col>
      <xdr:colOff>50800</xdr:colOff>
      <xdr:row>78</xdr:row>
      <xdr:rowOff>120695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069773"/>
          <a:ext cx="889000" cy="42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121307</xdr:rowOff>
    </xdr:from>
    <xdr:to>
      <xdr:col>81</xdr:col>
      <xdr:colOff>101600</xdr:colOff>
      <xdr:row>79</xdr:row>
      <xdr:rowOff>51457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9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42584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46428" y="13587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68407</xdr:rowOff>
    </xdr:from>
    <xdr:to>
      <xdr:col>76</xdr:col>
      <xdr:colOff>114300</xdr:colOff>
      <xdr:row>76</xdr:row>
      <xdr:rowOff>39573</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2927157"/>
          <a:ext cx="889000" cy="142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110106</xdr:rowOff>
    </xdr:from>
    <xdr:to>
      <xdr:col>76</xdr:col>
      <xdr:colOff>165100</xdr:colOff>
      <xdr:row>79</xdr:row>
      <xdr:rowOff>40256</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83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31383</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57428" y="13575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144470</xdr:rowOff>
    </xdr:from>
    <xdr:to>
      <xdr:col>71</xdr:col>
      <xdr:colOff>177800</xdr:colOff>
      <xdr:row>75</xdr:row>
      <xdr:rowOff>68407</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2317420"/>
          <a:ext cx="889000" cy="609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89122</xdr:rowOff>
    </xdr:from>
    <xdr:to>
      <xdr:col>72</xdr:col>
      <xdr:colOff>38100</xdr:colOff>
      <xdr:row>79</xdr:row>
      <xdr:rowOff>19272</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6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10399</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68428" y="1355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132220</xdr:rowOff>
    </xdr:from>
    <xdr:to>
      <xdr:col>67</xdr:col>
      <xdr:colOff>101600</xdr:colOff>
      <xdr:row>79</xdr:row>
      <xdr:rowOff>62370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50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53497</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79428" y="135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165032</xdr:rowOff>
    </xdr:from>
    <xdr:to>
      <xdr:col>85</xdr:col>
      <xdr:colOff>177800</xdr:colOff>
      <xdr:row>79</xdr:row>
      <xdr:rowOff>95182</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92679</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65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69895</xdr:rowOff>
    </xdr:from>
    <xdr:to>
      <xdr:col>81</xdr:col>
      <xdr:colOff>101600</xdr:colOff>
      <xdr:row>79</xdr:row>
      <xdr:rowOff>45</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44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16572</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14111" y="13218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160223</xdr:rowOff>
    </xdr:from>
    <xdr:to>
      <xdr:col>76</xdr:col>
      <xdr:colOff>165100</xdr:colOff>
      <xdr:row>76</xdr:row>
      <xdr:rowOff>90373</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01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106901</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25111" y="1279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17607</xdr:rowOff>
    </xdr:from>
    <xdr:to>
      <xdr:col>72</xdr:col>
      <xdr:colOff>38100</xdr:colOff>
      <xdr:row>75</xdr:row>
      <xdr:rowOff>119207</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287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135734</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36111" y="1265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93670</xdr:rowOff>
    </xdr:from>
    <xdr:to>
      <xdr:col>67</xdr:col>
      <xdr:colOff>101600</xdr:colOff>
      <xdr:row>72</xdr:row>
      <xdr:rowOff>23820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226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70</xdr:row>
      <xdr:rowOff>40347</xdr:rowOff>
    </xdr:from>
    <xdr:ext cx="59901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14795" y="12041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93</xdr:row>
      <xdr:rowOff>159962</xdr:rowOff>
    </xdr:from>
    <xdr:to>
      <xdr:col>85</xdr:col>
      <xdr:colOff>126364</xdr:colOff>
      <xdr:row>97</xdr:row>
      <xdr:rowOff>166973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6104812"/>
          <a:ext cx="1269" cy="692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170800</xdr:rowOff>
    </xdr:from>
    <xdr:ext cx="534377"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6801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166973</xdr:rowOff>
    </xdr:from>
    <xdr:to>
      <xdr:col>86</xdr:col>
      <xdr:colOff>25400</xdr:colOff>
      <xdr:row>97</xdr:row>
      <xdr:rowOff>166973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679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92</xdr:row>
      <xdr:rowOff>106639</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880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93</xdr:row>
      <xdr:rowOff>159962</xdr:rowOff>
    </xdr:from>
    <xdr:to>
      <xdr:col>86</xdr:col>
      <xdr:colOff>25400</xdr:colOff>
      <xdr:row>93</xdr:row>
      <xdr:rowOff>159962</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1048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89874</xdr:rowOff>
    </xdr:from>
    <xdr:to>
      <xdr:col>85</xdr:col>
      <xdr:colOff>127000</xdr:colOff>
      <xdr:row>96</xdr:row>
      <xdr:rowOff>121656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549074"/>
          <a:ext cx="838200" cy="31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35904</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3236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13027</xdr:rowOff>
    </xdr:from>
    <xdr:to>
      <xdr:col>85</xdr:col>
      <xdr:colOff>177800</xdr:colOff>
      <xdr:row>96</xdr:row>
      <xdr:rowOff>114627</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472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121656</xdr:rowOff>
    </xdr:from>
    <xdr:to>
      <xdr:col>81</xdr:col>
      <xdr:colOff>50800</xdr:colOff>
      <xdr:row>96</xdr:row>
      <xdr:rowOff>139373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580856"/>
          <a:ext cx="889000" cy="17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20808</xdr:rowOff>
    </xdr:from>
    <xdr:to>
      <xdr:col>81</xdr:col>
      <xdr:colOff>101600</xdr:colOff>
      <xdr:row>96</xdr:row>
      <xdr:rowOff>122408</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480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138935</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255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90</xdr:row>
      <xdr:rowOff>84851</xdr:rowOff>
    </xdr:from>
    <xdr:to>
      <xdr:col>76</xdr:col>
      <xdr:colOff>114300</xdr:colOff>
      <xdr:row>96</xdr:row>
      <xdr:rowOff>139373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3703300" y="15515351"/>
          <a:ext cx="889000" cy="1083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29366</xdr:rowOff>
    </xdr:from>
    <xdr:to>
      <xdr:col>76</xdr:col>
      <xdr:colOff>165100</xdr:colOff>
      <xdr:row>96</xdr:row>
      <xdr:rowOff>130966</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488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147493</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26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90</xdr:row>
      <xdr:rowOff>84851</xdr:rowOff>
    </xdr:from>
    <xdr:to>
      <xdr:col>71</xdr:col>
      <xdr:colOff>177800</xdr:colOff>
      <xdr:row>96</xdr:row>
      <xdr:rowOff>148554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5515351"/>
          <a:ext cx="889000" cy="109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29319</xdr:rowOff>
    </xdr:from>
    <xdr:to>
      <xdr:col>72</xdr:col>
      <xdr:colOff>38100</xdr:colOff>
      <xdr:row>96</xdr:row>
      <xdr:rowOff>130919</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48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122046</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581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33990</xdr:rowOff>
    </xdr:from>
    <xdr:to>
      <xdr:col>67</xdr:col>
      <xdr:colOff>101600</xdr:colOff>
      <xdr:row>97</xdr:row>
      <xdr:rowOff>135590</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6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126717</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757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39074</xdr:rowOff>
    </xdr:from>
    <xdr:to>
      <xdr:col>85</xdr:col>
      <xdr:colOff>177800</xdr:colOff>
      <xdr:row>96</xdr:row>
      <xdr:rowOff>140674</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49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17501</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47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70856</xdr:rowOff>
    </xdr:from>
    <xdr:to>
      <xdr:col>81</xdr:col>
      <xdr:colOff>101600</xdr:colOff>
      <xdr:row>97</xdr:row>
      <xdr:rowOff>1006</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53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163583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62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88573</xdr:rowOff>
    </xdr:from>
    <xdr:to>
      <xdr:col>76</xdr:col>
      <xdr:colOff>165100</xdr:colOff>
      <xdr:row>97</xdr:row>
      <xdr:rowOff>18723</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54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9850</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640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90</xdr:row>
      <xdr:rowOff>34051</xdr:rowOff>
    </xdr:from>
    <xdr:to>
      <xdr:col>72</xdr:col>
      <xdr:colOff>38100</xdr:colOff>
      <xdr:row>90</xdr:row>
      <xdr:rowOff>135651</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5464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88</xdr:row>
      <xdr:rowOff>152178</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5239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97754</xdr:rowOff>
    </xdr:from>
    <xdr:to>
      <xdr:col>67</xdr:col>
      <xdr:colOff>101600</xdr:colOff>
      <xdr:row>97</xdr:row>
      <xdr:rowOff>27904</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556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44431</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33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60833</xdr:rowOff>
    </xdr:from>
    <xdr:to>
      <xdr:col>116</xdr:col>
      <xdr:colOff>62864</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547233"/>
          <a:ext cx="1269" cy="110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171147</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686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7510</xdr:rowOff>
    </xdr:from>
    <xdr:ext cx="534377"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532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60833</xdr:rowOff>
    </xdr:from>
    <xdr:to>
      <xdr:col>116</xdr:col>
      <xdr:colOff>152400</xdr:colOff>
      <xdr:row>32</xdr:row>
      <xdr:rowOff>60833</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54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83282</xdr:rowOff>
    </xdr:from>
    <xdr:to>
      <xdr:col>116</xdr:col>
      <xdr:colOff>63500</xdr:colOff>
      <xdr:row>38</xdr:row>
      <xdr:rowOff>86847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1323300" y="6598382"/>
          <a:ext cx="838200" cy="3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44147</xdr:rowOff>
    </xdr:from>
    <xdr:ext cx="378565"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5592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65720</xdr:rowOff>
    </xdr:from>
    <xdr:to>
      <xdr:col>116</xdr:col>
      <xdr:colOff>114300</xdr:colOff>
      <xdr:row>38</xdr:row>
      <xdr:rowOff>167320</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5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86847</xdr:rowOff>
    </xdr:from>
    <xdr:to>
      <xdr:col>111</xdr:col>
      <xdr:colOff>177800</xdr:colOff>
      <xdr:row>38</xdr:row>
      <xdr:rowOff>87076</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0434300" y="6601947"/>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68509</xdr:rowOff>
    </xdr:from>
    <xdr:to>
      <xdr:col>112</xdr:col>
      <xdr:colOff>38100</xdr:colOff>
      <xdr:row>38</xdr:row>
      <xdr:rowOff>170109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58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161236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6763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87076</xdr:rowOff>
    </xdr:from>
    <xdr:to>
      <xdr:col>107</xdr:col>
      <xdr:colOff>50800</xdr:colOff>
      <xdr:row>38</xdr:row>
      <xdr:rowOff>116932</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19545300" y="6602176"/>
          <a:ext cx="889000" cy="29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65217</xdr:rowOff>
    </xdr:from>
    <xdr:to>
      <xdr:col>107</xdr:col>
      <xdr:colOff>101600</xdr:colOff>
      <xdr:row>38</xdr:row>
      <xdr:rowOff>166817</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58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157944</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245017" y="6673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106507</xdr:rowOff>
    </xdr:from>
    <xdr:to>
      <xdr:col>102</xdr:col>
      <xdr:colOff>114300</xdr:colOff>
      <xdr:row>38</xdr:row>
      <xdr:rowOff>116932</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621607"/>
          <a:ext cx="889000" cy="10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67137</xdr:rowOff>
    </xdr:from>
    <xdr:to>
      <xdr:col>102</xdr:col>
      <xdr:colOff>165100</xdr:colOff>
      <xdr:row>38</xdr:row>
      <xdr:rowOff>168737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58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159864</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56017" y="66749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85562</xdr:rowOff>
    </xdr:from>
    <xdr:to>
      <xdr:col>98</xdr:col>
      <xdr:colOff>38100</xdr:colOff>
      <xdr:row>39</xdr:row>
      <xdr:rowOff>15712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60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6839</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99333" y="66933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32482</xdr:rowOff>
    </xdr:from>
    <xdr:to>
      <xdr:col>116</xdr:col>
      <xdr:colOff>114300</xdr:colOff>
      <xdr:row>38</xdr:row>
      <xdr:rowOff>134082</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547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163308</xdr:rowOff>
    </xdr:from>
    <xdr:ext cx="469744"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335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36047</xdr:rowOff>
    </xdr:from>
    <xdr:to>
      <xdr:col>112</xdr:col>
      <xdr:colOff>38100</xdr:colOff>
      <xdr:row>38</xdr:row>
      <xdr:rowOff>137647</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551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154175</xdr:rowOff>
    </xdr:from>
    <xdr:ext cx="469744"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088428" y="6326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36276</xdr:rowOff>
    </xdr:from>
    <xdr:to>
      <xdr:col>107</xdr:col>
      <xdr:colOff>101600</xdr:colOff>
      <xdr:row>38</xdr:row>
      <xdr:rowOff>137876</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55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154403</xdr:rowOff>
    </xdr:from>
    <xdr:ext cx="469744"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199428" y="632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66132</xdr:rowOff>
    </xdr:from>
    <xdr:to>
      <xdr:col>102</xdr:col>
      <xdr:colOff>165100</xdr:colOff>
      <xdr:row>38</xdr:row>
      <xdr:rowOff>167732</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58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12809</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6017" y="63564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55707</xdr:rowOff>
    </xdr:from>
    <xdr:to>
      <xdr:col>98</xdr:col>
      <xdr:colOff>38100</xdr:colOff>
      <xdr:row>38</xdr:row>
      <xdr:rowOff>157307</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570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2384</xdr:rowOff>
    </xdr:from>
    <xdr:ext cx="378565"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67017" y="63460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総務費は，住民一人当たりコストが</a:t>
          </a:r>
          <a:r>
            <a:rPr kumimoji="1" lang="en-US" altLang="ja-JP" sz="1300" baseline="0">
              <a:latin typeface="ＭＳ Ｐゴシック" panose="020B0600070205080204" pitchFamily="50" charset="-128"/>
              <a:ea typeface="ＭＳ Ｐゴシック" panose="020B0600070205080204" pitchFamily="50" charset="-128"/>
            </a:rPr>
            <a:t>291,584</a:t>
          </a:r>
          <a:r>
            <a:rPr kumimoji="1" lang="ja-JP" altLang="en-US" sz="1300" baseline="0">
              <a:latin typeface="ＭＳ Ｐゴシック" panose="020B0600070205080204" pitchFamily="50" charset="-128"/>
              <a:ea typeface="ＭＳ Ｐゴシック" panose="020B0600070205080204" pitchFamily="50" charset="-128"/>
            </a:rPr>
            <a:t>円となっている。これは，職員人件費のほか，新庁舎建設事業やまちづくり応援寄附金推進事業が多額になっているためである。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民生費は，住民一人当たりコストが</a:t>
          </a:r>
          <a:r>
            <a:rPr kumimoji="1" lang="en-US" altLang="ja-JP" sz="1300" baseline="0">
              <a:latin typeface="ＭＳ Ｐゴシック" panose="020B0600070205080204" pitchFamily="50" charset="-128"/>
              <a:ea typeface="ＭＳ Ｐゴシック" panose="020B0600070205080204" pitchFamily="50" charset="-128"/>
            </a:rPr>
            <a:t>185,131</a:t>
          </a:r>
          <a:r>
            <a:rPr kumimoji="1" lang="ja-JP" altLang="en-US" sz="1300" baseline="0">
              <a:latin typeface="ＭＳ Ｐゴシック" panose="020B0600070205080204" pitchFamily="50" charset="-128"/>
              <a:ea typeface="ＭＳ Ｐゴシック" panose="020B0600070205080204" pitchFamily="50" charset="-128"/>
            </a:rPr>
            <a:t>円となっている。これは，物価高騰対応重点支援給付金事業等を行っているためである。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農林水産費は，住民一人当たりコストが</a:t>
          </a:r>
          <a:r>
            <a:rPr kumimoji="1" lang="en-US" altLang="ja-JP" sz="1300" baseline="0">
              <a:latin typeface="ＭＳ Ｐゴシック" panose="020B0600070205080204" pitchFamily="50" charset="-128"/>
              <a:ea typeface="ＭＳ Ｐゴシック" panose="020B0600070205080204" pitchFamily="50" charset="-128"/>
            </a:rPr>
            <a:t>23,095</a:t>
          </a:r>
          <a:r>
            <a:rPr kumimoji="1" lang="ja-JP" altLang="en-US" sz="1300" baseline="0">
              <a:latin typeface="ＭＳ Ｐゴシック" panose="020B0600070205080204" pitchFamily="50" charset="-128"/>
              <a:ea typeface="ＭＳ Ｐゴシック" panose="020B0600070205080204" pitchFamily="50" charset="-128"/>
            </a:rPr>
            <a:t>円となっている。これは，県管理漁港機能増進等事業等を行っているためである。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商工費は，</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住民一人当たりコストが</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36,529</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これは，亀山園地整備事業等を行っているためである。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土木費は，</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住民一人当たりコストが</a:t>
          </a:r>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103,428</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これは，道路新設改良事業等を行っているためである。</a:t>
          </a:r>
          <a:endParaRPr kumimoji="1" lang="en-US" altLang="ja-JP" sz="1300" baseline="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宮城県気仙沼市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令和６年度の財政調整基金残高については，人口減等による地方税等の減及び人件費等の増により，実質単年度収支は赤字となっているが，財政調整基金の取り崩しにより，実質収支は黒字となっている。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宮城県気仙沼市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令和６年度は前年度と同様，全会計において黒字となった。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一般会計の実質収支については，物価高騰対応重点支援給付金事業等の影響により，歳入・歳出が前年度を上回り，黒字額も拡大した。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今後も引き続き，事務・事業の見直しを行うとともに，各公営企業の経営戦略等に基づく安定的な行財政運営に努めていく。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宮城県気仙沼市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過疎対策事業債の償還等に伴い，前年度に比べて元利償還金が増加したことにより，実質公債費比率の分子は増加した。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健全な財政運営を継続するため，引き続き，投資的事業の実施にあたっては，事業及び経費の精査を行い，公債費の抑制を図っていく。</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今後，状況により積み立て等の検討が必要である。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宮城県気仙沼市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下水道事業会計等に係る公営企業債等繰入見込額が減少したこと等に伴い，将来負担額は減少した。また，充当可能特定財源等（住宅基金，ふるさと応援基金）が増加したことから，将来負担比率（分子）が前年度より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健全な財政運営を継続するため，引き続き，投資的事業の実施にあたっては，事業及び経費の精査を行い，将来負担の抑制を図っていく。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宮城県気仙沼市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令和６年度末の基金残高は，普通会計で約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337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億円となっており，復旧・復興事業の完了に伴う清算，人件費及び物件費高騰に伴う繰出金の増加等により財政調整基金から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億円を取り崩した一方，財政調整基金に決算剰余金を約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億円，「住宅基金」に約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億円，「ふるさと応援基金」に約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億円を積み立てたこと等により，基金全体としては前年度から約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億円の増となった。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復旧・復興事業の財源として交付された資金が財政調整基金や一部特定目的基金に積まれており，基金全体の残高が多額になっている。今後，当該事業の完了に伴う清算等により残高が減少していく見込みであり，適切に管理していく。</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また，通常分の財政調整基金については，社会情勢の急激な変化や災害等に備えて一定程度確保しておく必要があることから，残高を注視しつつ事業の選択や執行の管理に努める。</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・市営住宅基金：市営住宅及び共同施設の建設，修繕，改良，解体等に要する資金に充てる。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・ふるさと応援基金：ふるさと納税による寄附金を原資として，本市のまちづくりに関する事業の資金に充てる。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・地域振興基金：地域振興のために行う事業の資金に充てる。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・庁舎建設基金：将来的な庁舎建設の資金に充てる。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・東日本大震災復興基金：宮城県からの交付金を原資として，東日本大震災からの復興に関する事業の資金に充てる。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・市営住宅基金：市営住宅管理の資金に充てるため，国の補助金約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・ふるさと応援基金：人口減少対策パッケージ（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年度）及び教育パッケージ（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年度）に基づく事業等の財源として約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億円を充当した一方で，寄附金の増に伴い約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・地域振興基金：コミュニティ組織支援事業や学校施設整備事業等の財源として約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・庁舎建設基金：新庁舎建設事業の財源として約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億円の取崩しと約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億円の積立てを行ったことによる増加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・東日本大震災復興基金：創造的産業復興支援事業等の財源として約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億円を取り崩したことによる減少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・庁舎建設基金：令和９年度の新庁舎完成を目指し，令和８年度まで毎年１～３億円程度を積立予定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・各種基金の目的に応じて計画的に積立て及び取崩しを行い，設置目的を果たした後は基金の廃止を行う等，適切に管理していく。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決算剰余金を</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億円積み立てた一方で，復旧・復興事業の完了に伴う清算，人件費及び物件費高騰に伴う繰出金の増加等により，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億円を取り崩したことで減少となった，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基金残高には復旧・復興事業の財源として交付された震災復興特別交付税等を含んでおり，当該事業の進捗に伴い基金残高は減少していく見込みである。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普通交付税は，人口減少に伴い減少していく見込みであることから，今後の財政需要に備えて通常分の残高を一定程度確保しておく必要がある。</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年度から利子の積立てのみ行っていたが，将来の市債償還の財源とするため</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億円を積み立てたことで増加となった。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今後，新庁舎建設に係る償還に備え，財源の状況を見ながら積立て等の検討が必要である。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011D1AB-DB67-4392-8273-543B3D8D8A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9463798-A613-4F84-94D4-3B28B5072C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78C64DD2-FAEA-4765-8117-1ADE9FFB86AF}"/>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D47E0099-131E-4355-B4CC-6201739A07C8}"/>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511F981-478D-4C43-A857-C0181CDEBA9B}"/>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1DE3F878-103A-4C14-9FF3-9A9FE430AD29}"/>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40166F6-25BC-4A9A-9577-E01DB172CB5B}"/>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91ADE6C0-7361-4EA3-ABA3-9D6F62085351}"/>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1365077-3737-47C7-AA9F-49074154CF31}"/>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277F96F-C4B3-405B-8BFD-EE39D5F573A5}"/>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A128426-2E9C-403C-90D1-064EDFBB108C}"/>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E8459E0A-E3C1-431D-A817-F520AB6FCFD9}"/>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D7B73538-D1F3-422E-A718-6C0430E777F4}"/>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FFD462E9-CE47-4CF1-89F0-EF4D5C4CD035}"/>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E923BEB-6168-4CD5-B0F1-F0CF56792340}"/>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711F2EF0-73A2-4057-B0F4-2292815E1228}"/>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宮城県気仙沼市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ECA7B88-12DD-42DA-988F-679EDA5098BA}"/>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F765FF8-0302-4747-A1FE-3C13A478575F}"/>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729BF65E-3071-42B2-9BF3-BD24C3344384}"/>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AD3849AB-9A5E-42BB-BFA9-E8C7F2A8C5ED}"/>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5A71A56A-ACAE-400D-889E-AD700FDFCEED}"/>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5A77FC07-F42B-4F2C-AF41-C772C75AFEDB}"/>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56,300
55,491
332.44
51,460,167
48,933,434
2,133,683
18,962,141
29,247,640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CE737CA2-456D-44C7-B938-4ED77B28EEBF}"/>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1B5EDDCF-C1C0-4B6D-B5AD-1590129DDF08}"/>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3684DF3A-E457-4A90-A5D8-0334A49A07A0}"/>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129A0A7-98AE-4BE2-99AB-F77832169D6B}"/>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538D44AE-67B1-4B96-9D30-79AD58A61489}"/>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0EBBF14-7619-45FA-8463-E94C3DEFC764}"/>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5321A78B-DFE2-4609-9FDF-31C137E1F115}"/>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FED81D5B-F566-41CA-B4D3-B1BC1CDB0C98}"/>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C53ECF3-66EA-452E-B80E-1B0A49069A6E}"/>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2539102A-5135-45A9-BB34-6D0747A82F9B}"/>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A573A7D1-E5F4-42D0-B715-37004A14283C}"/>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F352A474-A052-4AAD-87A9-54815D520AE8}"/>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B0F9DAF5-1E1C-4FD3-B465-76A59981ECE8}"/>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4C4074B-C93E-4ED0-AC1A-30248E87421C}"/>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BF362F05-D633-4BC9-AB2B-F3F54886C6D6}"/>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3811930-4765-48FF-BBFC-F2C743ADEF73}"/>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F914B80-FBF3-4F57-9402-553E80653275}"/>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5EEE48F9-24D4-4C93-A821-C3B224681F5B}"/>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A085C89A-B3ED-4521-A5B5-6E08E263FE6B}"/>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4B17639C-FEC5-4CEB-9789-1DBDE0245B4F}"/>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B166BA99-3220-44CA-A938-3A750140C950}"/>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C6240B0-8856-444D-BC2D-D6D2638BE990}"/>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50932D8-033C-4875-9514-FBA36D137E2B}"/>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F4EADE75-931E-49AB-A4CE-D1B6F55DAC4B}"/>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22DCA418-C2B9-4B2F-B89F-8609EAF9BCD1}"/>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CCEB75A-EC04-4C4A-901D-DD23B5602EDC}"/>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3E497051-0D09-42FA-8878-45D00FA826DF}"/>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ED6063C6-E3F4-4688-B6FB-337DAFDF2906}"/>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6736E829-2689-4CFB-9A33-5330D766D3C2}"/>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1A50019B-7A5C-423F-A7EE-F2EAF25811BA}"/>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3C8F54CC-1B71-48F1-AC7B-AB4D26563AE3}"/>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68A43A8E-5807-47FC-B5F4-B7D8572103B5}"/>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EBE7C737-2BC7-4009-9B81-23858C9AC59C}"/>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CAB7EE72-6C4A-4255-A981-FC92BA3E8FE4}"/>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1104CFF6-A5B9-4657-9CF3-46F26AD1BFFA}"/>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当市では，東日本大震災によって被災した公共施設を再建したり，復興に資する施設を新たに整備したことなどによって，有形固定資産減価償却率は類似団体平均と比較して低くなっている。 </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BCF2E530-4FC5-46E6-A291-AAFE211412E4}"/>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4AC26F69-4789-437B-9282-BC4646A2CC37}"/>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1514B414-9A5A-43CF-8ED1-B583BB1B68F2}"/>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97FB5951-694C-4AB6-82C8-E106B9722095}"/>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98C35D4B-611D-4E7D-8794-82ED9EDC7EA5}"/>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55969036-7492-4C0E-8AAF-F3C751015895}"/>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8464AF4-5BC8-41E1-BE26-217535AA7C2B}"/>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C6A59148-3B51-4D65-949D-4B0F53523845}"/>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AE767038-4046-4534-B1F3-E15B23EF9297}"/>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5E02486E-A009-460D-A9D8-3AFD378DD14E}"/>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498FB0FD-74AA-402F-A507-78C235DA658D}"/>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F5C7CFC2-870E-4114-9064-7102AC3A72C5}"/>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7C3A94D1-7EFA-424E-B0AD-560149749C8F}"/>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3D7E430-5241-4886-B05B-F660722690CC}"/>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A9830704-23B8-46D3-AD37-19466AA9DC5B}"/>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A5988DF-0614-447A-BE9B-CFEDCFFF3779}"/>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75" name="直線コネクタ 74">
          <a:extLst>
            <a:ext uri="{FF2B5EF4-FFF2-40B4-BE49-F238E27FC236}">
              <a16:creationId xmlns:a16="http://schemas.microsoft.com/office/drawing/2014/main" id="{87495E5A-3F82-4939-B6BC-3567005DE157}"/>
            </a:ext>
          </a:extLst>
        </xdr:cNvPr>
        <xdr:cNvCxnSpPr/>
      </xdr:nvCxnSpPr>
      <xdr:spPr>
        <a:xfrm flipV="1">
          <a:off x="4306570" y="5141595"/>
          <a:ext cx="1270" cy="1309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76" name="有形固定資産減価償却率最小値テキスト">
          <a:extLst>
            <a:ext uri="{FF2B5EF4-FFF2-40B4-BE49-F238E27FC236}">
              <a16:creationId xmlns:a16="http://schemas.microsoft.com/office/drawing/2014/main" id="{56C94A62-795D-469F-AD6F-4D0F633A3846}"/>
            </a:ext>
          </a:extLst>
        </xdr:cNvPr>
        <xdr:cNvSpPr txBox="1"/>
      </xdr:nvSpPr>
      <xdr:spPr>
        <a:xfrm>
          <a:off x="4359275" y="6458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77" name="直線コネクタ 76">
          <a:extLst>
            <a:ext uri="{FF2B5EF4-FFF2-40B4-BE49-F238E27FC236}">
              <a16:creationId xmlns:a16="http://schemas.microsoft.com/office/drawing/2014/main" id="{120EE1D4-BEB9-407A-8227-0B2972D0A10D}"/>
            </a:ext>
          </a:extLst>
        </xdr:cNvPr>
        <xdr:cNvCxnSpPr/>
      </xdr:nvCxnSpPr>
      <xdr:spPr>
        <a:xfrm>
          <a:off x="4216400" y="645117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78" name="有形固定資産減価償却率最大値テキスト">
          <a:extLst>
            <a:ext uri="{FF2B5EF4-FFF2-40B4-BE49-F238E27FC236}">
              <a16:creationId xmlns:a16="http://schemas.microsoft.com/office/drawing/2014/main" id="{CD833F93-4BB7-4516-975C-8669E51EFFE5}"/>
            </a:ext>
          </a:extLst>
        </xdr:cNvPr>
        <xdr:cNvSpPr txBox="1"/>
      </xdr:nvSpPr>
      <xdr:spPr>
        <a:xfrm>
          <a:off x="4359275" y="4926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79" name="直線コネクタ 78">
          <a:extLst>
            <a:ext uri="{FF2B5EF4-FFF2-40B4-BE49-F238E27FC236}">
              <a16:creationId xmlns:a16="http://schemas.microsoft.com/office/drawing/2014/main" id="{5A8B1A45-7101-4DF0-B376-1B43B9F8EC6F}"/>
            </a:ext>
          </a:extLst>
        </xdr:cNvPr>
        <xdr:cNvCxnSpPr/>
      </xdr:nvCxnSpPr>
      <xdr:spPr>
        <a:xfrm>
          <a:off x="4216400" y="514159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60765</xdr:rowOff>
    </xdr:from>
    <xdr:ext cx="405111" cy="259045"/>
    <xdr:sp macro="" textlink="">
      <xdr:nvSpPr>
        <xdr:cNvPr id="80" name="有形固定資産減価償却率平均値テキスト">
          <a:extLst>
            <a:ext uri="{FF2B5EF4-FFF2-40B4-BE49-F238E27FC236}">
              <a16:creationId xmlns:a16="http://schemas.microsoft.com/office/drawing/2014/main" id="{B4F2EE9E-239F-4442-8F28-8A673BA08B04}"/>
            </a:ext>
          </a:extLst>
        </xdr:cNvPr>
        <xdr:cNvSpPr txBox="1"/>
      </xdr:nvSpPr>
      <xdr:spPr>
        <a:xfrm>
          <a:off x="4359275" y="59027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81" name="フローチャート: 判断 80">
          <a:extLst>
            <a:ext uri="{FF2B5EF4-FFF2-40B4-BE49-F238E27FC236}">
              <a16:creationId xmlns:a16="http://schemas.microsoft.com/office/drawing/2014/main" id="{A75131AB-E12D-48E9-BAEB-E55D807095EE}"/>
            </a:ext>
          </a:extLst>
        </xdr:cNvPr>
        <xdr:cNvSpPr/>
      </xdr:nvSpPr>
      <xdr:spPr>
        <a:xfrm>
          <a:off x="4254500" y="592433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82" name="フローチャート: 判断 81">
          <a:extLst>
            <a:ext uri="{FF2B5EF4-FFF2-40B4-BE49-F238E27FC236}">
              <a16:creationId xmlns:a16="http://schemas.microsoft.com/office/drawing/2014/main" id="{068AFC54-3D55-4B5C-A844-0A4CCC1416EC}"/>
            </a:ext>
          </a:extLst>
        </xdr:cNvPr>
        <xdr:cNvSpPr/>
      </xdr:nvSpPr>
      <xdr:spPr>
        <a:xfrm>
          <a:off x="3616325" y="588560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83" name="フローチャート: 判断 82">
          <a:extLst>
            <a:ext uri="{FF2B5EF4-FFF2-40B4-BE49-F238E27FC236}">
              <a16:creationId xmlns:a16="http://schemas.microsoft.com/office/drawing/2014/main" id="{C78D445C-42B4-4727-9E93-78E62D208152}"/>
            </a:ext>
          </a:extLst>
        </xdr:cNvPr>
        <xdr:cNvSpPr/>
      </xdr:nvSpPr>
      <xdr:spPr>
        <a:xfrm>
          <a:off x="2930525" y="58451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84" name="フローチャート: 判断 83">
          <a:extLst>
            <a:ext uri="{FF2B5EF4-FFF2-40B4-BE49-F238E27FC236}">
              <a16:creationId xmlns:a16="http://schemas.microsoft.com/office/drawing/2014/main" id="{C839411D-7013-4463-85A4-4570314371FB}"/>
            </a:ext>
          </a:extLst>
        </xdr:cNvPr>
        <xdr:cNvSpPr/>
      </xdr:nvSpPr>
      <xdr:spPr>
        <a:xfrm>
          <a:off x="2244725" y="580157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85" name="フローチャート: 判断 84">
          <a:extLst>
            <a:ext uri="{FF2B5EF4-FFF2-40B4-BE49-F238E27FC236}">
              <a16:creationId xmlns:a16="http://schemas.microsoft.com/office/drawing/2014/main" id="{739EB13B-698E-454C-8978-6805FE82465C}"/>
            </a:ext>
          </a:extLst>
        </xdr:cNvPr>
        <xdr:cNvSpPr/>
      </xdr:nvSpPr>
      <xdr:spPr>
        <a:xfrm>
          <a:off x="1558925" y="578273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71DCCAA5-7992-44B3-B880-919C118998A0}"/>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CAFCECF3-0C94-46A2-9C30-AF5A4EC99B6F}"/>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CD94FBA-05FD-420D-BF17-61584FDC8F2C}"/>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3CBB4808-39D6-4BB0-81C4-4D028DBEC386}"/>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FA412082-5A0A-48DB-BF03-B00509EA06E5}"/>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26</xdr:row>
      <xdr:rowOff>61595</xdr:rowOff>
    </xdr:from>
    <xdr:to>
      <xdr:col>23</xdr:col>
      <xdr:colOff>136525</xdr:colOff>
      <xdr:row>26</xdr:row>
      <xdr:rowOff>163195</xdr:rowOff>
    </xdr:to>
    <xdr:sp macro="" textlink="">
      <xdr:nvSpPr>
        <xdr:cNvPr id="91" name="楕円 90">
          <a:extLst>
            <a:ext uri="{FF2B5EF4-FFF2-40B4-BE49-F238E27FC236}">
              <a16:creationId xmlns:a16="http://schemas.microsoft.com/office/drawing/2014/main" id="{0AC652D5-AA3D-42AA-9F5D-C8485858611F}"/>
            </a:ext>
          </a:extLst>
        </xdr:cNvPr>
        <xdr:cNvSpPr/>
      </xdr:nvSpPr>
      <xdr:spPr>
        <a:xfrm>
          <a:off x="4254500" y="50939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14622</xdr:rowOff>
    </xdr:from>
    <xdr:ext cx="405111" cy="259045"/>
    <xdr:sp macro="" textlink="">
      <xdr:nvSpPr>
        <xdr:cNvPr id="92" name="有形固定資産減価償却率該当値テキスト">
          <a:extLst>
            <a:ext uri="{FF2B5EF4-FFF2-40B4-BE49-F238E27FC236}">
              <a16:creationId xmlns:a16="http://schemas.microsoft.com/office/drawing/2014/main" id="{D714BF27-0ED0-4C27-A4E9-F844DA6363A0}"/>
            </a:ext>
          </a:extLst>
        </xdr:cNvPr>
        <xdr:cNvSpPr txBox="1"/>
      </xdr:nvSpPr>
      <xdr:spPr>
        <a:xfrm>
          <a:off x="4359275" y="504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26</xdr:row>
      <xdr:rowOff>61595</xdr:rowOff>
    </xdr:from>
    <xdr:to>
      <xdr:col>19</xdr:col>
      <xdr:colOff>187325</xdr:colOff>
      <xdr:row>26</xdr:row>
      <xdr:rowOff>163195</xdr:rowOff>
    </xdr:to>
    <xdr:sp macro="" textlink="">
      <xdr:nvSpPr>
        <xdr:cNvPr id="93" name="楕円 92">
          <a:extLst>
            <a:ext uri="{FF2B5EF4-FFF2-40B4-BE49-F238E27FC236}">
              <a16:creationId xmlns:a16="http://schemas.microsoft.com/office/drawing/2014/main" id="{81506E65-CC05-4DF4-84C3-CD273AA2E390}"/>
            </a:ext>
          </a:extLst>
        </xdr:cNvPr>
        <xdr:cNvSpPr/>
      </xdr:nvSpPr>
      <xdr:spPr>
        <a:xfrm>
          <a:off x="3616325" y="50939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26</xdr:row>
      <xdr:rowOff>112395</xdr:rowOff>
    </xdr:from>
    <xdr:to>
      <xdr:col>23</xdr:col>
      <xdr:colOff>85725</xdr:colOff>
      <xdr:row>26</xdr:row>
      <xdr:rowOff>112395</xdr:rowOff>
    </xdr:to>
    <xdr:cxnSp macro="">
      <xdr:nvCxnSpPr>
        <xdr:cNvPr id="94" name="直線コネクタ 93">
          <a:extLst>
            <a:ext uri="{FF2B5EF4-FFF2-40B4-BE49-F238E27FC236}">
              <a16:creationId xmlns:a16="http://schemas.microsoft.com/office/drawing/2014/main" id="{8A61EB1D-37FA-4966-AB8E-DD72C7041554}"/>
            </a:ext>
          </a:extLst>
        </xdr:cNvPr>
        <xdr:cNvCxnSpPr/>
      </xdr:nvCxnSpPr>
      <xdr:spPr>
        <a:xfrm>
          <a:off x="3673475" y="5141595"/>
          <a:ext cx="6286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77258</xdr:rowOff>
    </xdr:from>
    <xdr:to>
      <xdr:col>15</xdr:col>
      <xdr:colOff>187325</xdr:colOff>
      <xdr:row>28</xdr:row>
      <xdr:rowOff>7408</xdr:rowOff>
    </xdr:to>
    <xdr:sp macro="" textlink="">
      <xdr:nvSpPr>
        <xdr:cNvPr id="95" name="楕円 94">
          <a:extLst>
            <a:ext uri="{FF2B5EF4-FFF2-40B4-BE49-F238E27FC236}">
              <a16:creationId xmlns:a16="http://schemas.microsoft.com/office/drawing/2014/main" id="{8FBD8F26-78DF-488E-8EA9-7A044F15F03E}"/>
            </a:ext>
          </a:extLst>
        </xdr:cNvPr>
        <xdr:cNvSpPr/>
      </xdr:nvSpPr>
      <xdr:spPr>
        <a:xfrm>
          <a:off x="2930525" y="52683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26</xdr:row>
      <xdr:rowOff>112395</xdr:rowOff>
    </xdr:from>
    <xdr:to>
      <xdr:col>19</xdr:col>
      <xdr:colOff>136525</xdr:colOff>
      <xdr:row>27</xdr:row>
      <xdr:rowOff>128058</xdr:rowOff>
    </xdr:to>
    <xdr:cxnSp macro="">
      <xdr:nvCxnSpPr>
        <xdr:cNvPr id="96" name="直線コネクタ 95">
          <a:extLst>
            <a:ext uri="{FF2B5EF4-FFF2-40B4-BE49-F238E27FC236}">
              <a16:creationId xmlns:a16="http://schemas.microsoft.com/office/drawing/2014/main" id="{1F504760-9269-41D8-8321-927AD7C5D4B2}"/>
            </a:ext>
          </a:extLst>
        </xdr:cNvPr>
        <xdr:cNvCxnSpPr/>
      </xdr:nvCxnSpPr>
      <xdr:spPr>
        <a:xfrm flipV="1">
          <a:off x="2987675" y="5141595"/>
          <a:ext cx="685800" cy="174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109643</xdr:rowOff>
    </xdr:from>
    <xdr:to>
      <xdr:col>11</xdr:col>
      <xdr:colOff>187325</xdr:colOff>
      <xdr:row>28</xdr:row>
      <xdr:rowOff>39793</xdr:rowOff>
    </xdr:to>
    <xdr:sp macro="" textlink="">
      <xdr:nvSpPr>
        <xdr:cNvPr id="97" name="楕円 96">
          <a:extLst>
            <a:ext uri="{FF2B5EF4-FFF2-40B4-BE49-F238E27FC236}">
              <a16:creationId xmlns:a16="http://schemas.microsoft.com/office/drawing/2014/main" id="{9F4D474F-2BD4-4A6D-9A31-00D9A59763AD}"/>
            </a:ext>
          </a:extLst>
        </xdr:cNvPr>
        <xdr:cNvSpPr/>
      </xdr:nvSpPr>
      <xdr:spPr>
        <a:xfrm>
          <a:off x="2244725" y="52975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128058</xdr:rowOff>
    </xdr:from>
    <xdr:to>
      <xdr:col>15</xdr:col>
      <xdr:colOff>136525</xdr:colOff>
      <xdr:row>27</xdr:row>
      <xdr:rowOff>160443</xdr:rowOff>
    </xdr:to>
    <xdr:cxnSp macro="">
      <xdr:nvCxnSpPr>
        <xdr:cNvPr id="98" name="直線コネクタ 97">
          <a:extLst>
            <a:ext uri="{FF2B5EF4-FFF2-40B4-BE49-F238E27FC236}">
              <a16:creationId xmlns:a16="http://schemas.microsoft.com/office/drawing/2014/main" id="{CC917081-17AD-4953-BBCB-FE28B3C04D05}"/>
            </a:ext>
          </a:extLst>
        </xdr:cNvPr>
        <xdr:cNvCxnSpPr/>
      </xdr:nvCxnSpPr>
      <xdr:spPr>
        <a:xfrm flipV="1">
          <a:off x="2301875" y="5316008"/>
          <a:ext cx="685800"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1693</xdr:rowOff>
    </xdr:from>
    <xdr:to>
      <xdr:col>7</xdr:col>
      <xdr:colOff>187325</xdr:colOff>
      <xdr:row>27</xdr:row>
      <xdr:rowOff>103293</xdr:rowOff>
    </xdr:to>
    <xdr:sp macro="" textlink="">
      <xdr:nvSpPr>
        <xdr:cNvPr id="99" name="楕円 98">
          <a:extLst>
            <a:ext uri="{FF2B5EF4-FFF2-40B4-BE49-F238E27FC236}">
              <a16:creationId xmlns:a16="http://schemas.microsoft.com/office/drawing/2014/main" id="{D84D7D3C-A4B3-4471-8AC1-ED2CE0DA2FB5}"/>
            </a:ext>
          </a:extLst>
        </xdr:cNvPr>
        <xdr:cNvSpPr/>
      </xdr:nvSpPr>
      <xdr:spPr>
        <a:xfrm>
          <a:off x="1558925" y="519281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52493</xdr:rowOff>
    </xdr:from>
    <xdr:to>
      <xdr:col>11</xdr:col>
      <xdr:colOff>136525</xdr:colOff>
      <xdr:row>27</xdr:row>
      <xdr:rowOff>160443</xdr:rowOff>
    </xdr:to>
    <xdr:cxnSp macro="">
      <xdr:nvCxnSpPr>
        <xdr:cNvPr id="100" name="直線コネクタ 99">
          <a:extLst>
            <a:ext uri="{FF2B5EF4-FFF2-40B4-BE49-F238E27FC236}">
              <a16:creationId xmlns:a16="http://schemas.microsoft.com/office/drawing/2014/main" id="{C8785E15-73E5-4283-BEE6-67B4DE5ED644}"/>
            </a:ext>
          </a:extLst>
        </xdr:cNvPr>
        <xdr:cNvCxnSpPr/>
      </xdr:nvCxnSpPr>
      <xdr:spPr>
        <a:xfrm>
          <a:off x="1616075" y="5240443"/>
          <a:ext cx="6858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142680</xdr:rowOff>
    </xdr:from>
    <xdr:ext cx="405111" cy="259045"/>
    <xdr:sp macro="" textlink="">
      <xdr:nvSpPr>
        <xdr:cNvPr id="101" name="n_1aveValue有形固定資産減価償却率">
          <a:extLst>
            <a:ext uri="{FF2B5EF4-FFF2-40B4-BE49-F238E27FC236}">
              <a16:creationId xmlns:a16="http://schemas.microsoft.com/office/drawing/2014/main" id="{77873AE7-1399-4BDB-B1B4-E66D04D2FDCB}"/>
            </a:ext>
          </a:extLst>
        </xdr:cNvPr>
        <xdr:cNvSpPr txBox="1"/>
      </xdr:nvSpPr>
      <xdr:spPr>
        <a:xfrm>
          <a:off x="3474094" y="598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95902</xdr:rowOff>
    </xdr:from>
    <xdr:ext cx="405111" cy="259045"/>
    <xdr:sp macro="" textlink="">
      <xdr:nvSpPr>
        <xdr:cNvPr id="102" name="n_2aveValue有形固定資産減価償却率">
          <a:extLst>
            <a:ext uri="{FF2B5EF4-FFF2-40B4-BE49-F238E27FC236}">
              <a16:creationId xmlns:a16="http://schemas.microsoft.com/office/drawing/2014/main" id="{1C2FAE1E-2E16-40A9-BAD7-415D5682673A}"/>
            </a:ext>
          </a:extLst>
        </xdr:cNvPr>
        <xdr:cNvSpPr txBox="1"/>
      </xdr:nvSpPr>
      <xdr:spPr>
        <a:xfrm>
          <a:off x="2797819" y="59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49124</xdr:rowOff>
    </xdr:from>
    <xdr:ext cx="405111" cy="259045"/>
    <xdr:sp macro="" textlink="">
      <xdr:nvSpPr>
        <xdr:cNvPr id="103" name="n_3aveValue有形固定資産減価償却率">
          <a:extLst>
            <a:ext uri="{FF2B5EF4-FFF2-40B4-BE49-F238E27FC236}">
              <a16:creationId xmlns:a16="http://schemas.microsoft.com/office/drawing/2014/main" id="{0067AC68-333E-4D3A-86BF-E2B7A06E1998}"/>
            </a:ext>
          </a:extLst>
        </xdr:cNvPr>
        <xdr:cNvSpPr txBox="1"/>
      </xdr:nvSpPr>
      <xdr:spPr>
        <a:xfrm>
          <a:off x="2112019" y="5884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23935</xdr:rowOff>
    </xdr:from>
    <xdr:ext cx="405111" cy="259045"/>
    <xdr:sp macro="" textlink="">
      <xdr:nvSpPr>
        <xdr:cNvPr id="104" name="n_4aveValue有形固定資産減価償却率">
          <a:extLst>
            <a:ext uri="{FF2B5EF4-FFF2-40B4-BE49-F238E27FC236}">
              <a16:creationId xmlns:a16="http://schemas.microsoft.com/office/drawing/2014/main" id="{09A573C4-AE04-44F2-BAF5-32F99859E7A1}"/>
            </a:ext>
          </a:extLst>
        </xdr:cNvPr>
        <xdr:cNvSpPr txBox="1"/>
      </xdr:nvSpPr>
      <xdr:spPr>
        <a:xfrm>
          <a:off x="1426219" y="5865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8272</xdr:rowOff>
    </xdr:from>
    <xdr:ext cx="405111" cy="259045"/>
    <xdr:sp macro="" textlink="">
      <xdr:nvSpPr>
        <xdr:cNvPr id="105" name="n_1mainValue有形固定資産減価償却率">
          <a:extLst>
            <a:ext uri="{FF2B5EF4-FFF2-40B4-BE49-F238E27FC236}">
              <a16:creationId xmlns:a16="http://schemas.microsoft.com/office/drawing/2014/main" id="{9F7BC93C-BE78-4D27-9ECD-8098528AE8DA}"/>
            </a:ext>
          </a:extLst>
        </xdr:cNvPr>
        <xdr:cNvSpPr txBox="1"/>
      </xdr:nvSpPr>
      <xdr:spPr>
        <a:xfrm>
          <a:off x="3474094" y="4878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23935</xdr:rowOff>
    </xdr:from>
    <xdr:ext cx="405111" cy="259045"/>
    <xdr:sp macro="" textlink="">
      <xdr:nvSpPr>
        <xdr:cNvPr id="106" name="n_2mainValue有形固定資産減価償却率">
          <a:extLst>
            <a:ext uri="{FF2B5EF4-FFF2-40B4-BE49-F238E27FC236}">
              <a16:creationId xmlns:a16="http://schemas.microsoft.com/office/drawing/2014/main" id="{61D40BA8-0DB8-4836-8761-CE5D1445A510}"/>
            </a:ext>
          </a:extLst>
        </xdr:cNvPr>
        <xdr:cNvSpPr txBox="1"/>
      </xdr:nvSpPr>
      <xdr:spPr>
        <a:xfrm>
          <a:off x="2797819" y="505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56320</xdr:rowOff>
    </xdr:from>
    <xdr:ext cx="405111" cy="259045"/>
    <xdr:sp macro="" textlink="">
      <xdr:nvSpPr>
        <xdr:cNvPr id="107" name="n_3mainValue有形固定資産減価償却率">
          <a:extLst>
            <a:ext uri="{FF2B5EF4-FFF2-40B4-BE49-F238E27FC236}">
              <a16:creationId xmlns:a16="http://schemas.microsoft.com/office/drawing/2014/main" id="{3CAE63F6-F560-4E43-A1A3-552D1441D3FB}"/>
            </a:ext>
          </a:extLst>
        </xdr:cNvPr>
        <xdr:cNvSpPr txBox="1"/>
      </xdr:nvSpPr>
      <xdr:spPr>
        <a:xfrm>
          <a:off x="2112019" y="5085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119820</xdr:rowOff>
    </xdr:from>
    <xdr:ext cx="405111" cy="259045"/>
    <xdr:sp macro="" textlink="">
      <xdr:nvSpPr>
        <xdr:cNvPr id="108" name="n_4mainValue有形固定資産減価償却率">
          <a:extLst>
            <a:ext uri="{FF2B5EF4-FFF2-40B4-BE49-F238E27FC236}">
              <a16:creationId xmlns:a16="http://schemas.microsoft.com/office/drawing/2014/main" id="{57972716-3170-4F69-AA98-0010F2DD7B95}"/>
            </a:ext>
          </a:extLst>
        </xdr:cNvPr>
        <xdr:cNvSpPr txBox="1"/>
      </xdr:nvSpPr>
      <xdr:spPr>
        <a:xfrm>
          <a:off x="1426219" y="4990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18F66934-359F-4C03-8910-5DC9FB4593E0}"/>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FD17A6FE-9FDE-48CE-9ED8-1F9F33DBFF65}"/>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E3590182-5CCE-4C88-A5FA-42690DA7695C}"/>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[ 161.8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88BFCCFE-A81D-4102-B902-0F98D1F90F8C}"/>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4FFA4081-5E7F-48F0-8B57-FEE0DA9C077A}"/>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AF259E18-BDC6-4B77-A817-5E53AD3C7B89}"/>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67EEB693-286F-4242-A00A-9B1570BAEE4B}"/>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2A81B9A9-CFC9-45BA-B882-493D75C20AD3}"/>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83E35B88-A42B-4BFA-9AF4-5DA09C2CCD41}"/>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17F20937-1135-4D48-9EC1-A6FA5B7655B7}"/>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AB5D7CC7-306D-47EF-BC67-C0D87C8FFA35}"/>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FCB7B40C-6C6F-4A67-892B-F04FBA634A36}"/>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CB4A30BF-50F8-49C2-8205-DD57B35F9DE0}"/>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a:latin typeface="ＭＳ Ｐゴシック" panose="020B0600070205080204" pitchFamily="50" charset="-128"/>
              <a:ea typeface="ＭＳ Ｐゴシック" panose="020B0600070205080204" pitchFamily="50" charset="-128"/>
            </a:rPr>
            <a:t>債務償還比率は類似団体平均を大きく下回っており，前年度から</a:t>
          </a:r>
          <a:r>
            <a:rPr kumimoji="1" lang="en-US" altLang="ja-JP" sz="1100" b="0">
              <a:latin typeface="ＭＳ Ｐゴシック" panose="020B0600070205080204" pitchFamily="50" charset="-128"/>
              <a:ea typeface="ＭＳ Ｐゴシック" panose="020B0600070205080204" pitchFamily="50" charset="-128"/>
            </a:rPr>
            <a:t>269.2%</a:t>
          </a:r>
          <a:r>
            <a:rPr kumimoji="1" lang="ja-JP" altLang="en-US" sz="1100" b="0">
              <a:latin typeface="ＭＳ Ｐゴシック" panose="020B0600070205080204" pitchFamily="50" charset="-128"/>
              <a:ea typeface="ＭＳ Ｐゴシック" panose="020B0600070205080204" pitchFamily="50" charset="-128"/>
            </a:rPr>
            <a:t>減となっている。主な要因としては，ふるさと納税による寄附金収入等を基金に積み立てたことに伴い，充当可能財源が増加したためである。</a:t>
          </a:r>
        </a:p>
        <a:p>
          <a:r>
            <a:rPr kumimoji="1" lang="ja-JP" altLang="en-US" sz="1100" b="0">
              <a:latin typeface="ＭＳ Ｐゴシック" panose="020B0600070205080204" pitchFamily="50" charset="-128"/>
              <a:ea typeface="ＭＳ Ｐゴシック" panose="020B0600070205080204" pitchFamily="50" charset="-128"/>
            </a:rPr>
            <a:t>一方で，経常一般財源等（歳入）等は，普通交付税が人口減により減少していく見込みであることから，継続的に事務・事業の見直しを行い経常的な経費の適正化に向けて取り組んでいく。</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811A98B6-D6AA-4964-97F1-372979C33752}"/>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B9BC60C8-88A7-41CE-B793-2E52CE093121}"/>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B4F15A87-1B8D-4EAF-8EB7-05CD975BD4A7}"/>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A5FAC0B9-44E9-454B-8F95-E93E12903CBB}"/>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4288C78F-FCC0-4E2E-9F84-02DF0EBBF612}"/>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378A2E7B-A967-434F-B8EF-95E8127EF557}"/>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95EF422B-A30A-4771-8AC1-A5EBDFD5FB21}"/>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B5239E8D-D550-4B82-A0CE-052541412440}"/>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118C1117-16D1-4DEA-A59E-0F98DB3EBB7F}"/>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792440F1-A87C-4BC4-B43E-51CC82369F6F}"/>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52241FA0-D21C-4C3F-8BD3-AD2D01660915}"/>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3912267C-34C0-494A-8B66-39F11FE88AF7}"/>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5D891CC2-A754-4788-B841-3AFE0CC88AEF}"/>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3BFC4614-F5FF-4D88-A311-EE20525CDFA0}"/>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4293BEDC-B718-4306-B94F-1361DB95E86B}"/>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37" name="直線コネクタ 136">
          <a:extLst>
            <a:ext uri="{FF2B5EF4-FFF2-40B4-BE49-F238E27FC236}">
              <a16:creationId xmlns:a16="http://schemas.microsoft.com/office/drawing/2014/main" id="{9D807FD6-A31C-4C92-9AD3-0A7200D13E35}"/>
            </a:ext>
          </a:extLst>
        </xdr:cNvPr>
        <xdr:cNvCxnSpPr/>
      </xdr:nvCxnSpPr>
      <xdr:spPr>
        <a:xfrm flipV="1">
          <a:off x="13326745" y="5115983"/>
          <a:ext cx="1269" cy="131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38" name="債務償還比率最小値テキスト">
          <a:extLst>
            <a:ext uri="{FF2B5EF4-FFF2-40B4-BE49-F238E27FC236}">
              <a16:creationId xmlns:a16="http://schemas.microsoft.com/office/drawing/2014/main" id="{D111DFF2-6975-413B-8472-F0BB2C64A7FB}"/>
            </a:ext>
          </a:extLst>
        </xdr:cNvPr>
        <xdr:cNvSpPr txBox="1"/>
      </xdr:nvSpPr>
      <xdr:spPr>
        <a:xfrm>
          <a:off x="13379450" y="642837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39" name="直線コネクタ 138">
          <a:extLst>
            <a:ext uri="{FF2B5EF4-FFF2-40B4-BE49-F238E27FC236}">
              <a16:creationId xmlns:a16="http://schemas.microsoft.com/office/drawing/2014/main" id="{B88EE544-7F43-487C-BC19-0ACBD4B93436}"/>
            </a:ext>
          </a:extLst>
        </xdr:cNvPr>
        <xdr:cNvCxnSpPr/>
      </xdr:nvCxnSpPr>
      <xdr:spPr>
        <a:xfrm>
          <a:off x="13255625" y="64308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98C81F42-DDFA-4322-A893-2F3275F3B9BD}"/>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D0F71C26-B5A6-4E88-9828-1952589AD4BE}"/>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13317</xdr:rowOff>
    </xdr:from>
    <xdr:ext cx="469744" cy="259045"/>
    <xdr:sp macro="" textlink="">
      <xdr:nvSpPr>
        <xdr:cNvPr id="142" name="債務償還比率平均値テキスト">
          <a:extLst>
            <a:ext uri="{FF2B5EF4-FFF2-40B4-BE49-F238E27FC236}">
              <a16:creationId xmlns:a16="http://schemas.microsoft.com/office/drawing/2014/main" id="{E1432A32-377E-48D0-8773-9031B9264170}"/>
            </a:ext>
          </a:extLst>
        </xdr:cNvPr>
        <xdr:cNvSpPr txBox="1"/>
      </xdr:nvSpPr>
      <xdr:spPr>
        <a:xfrm>
          <a:off x="13379450" y="56870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43" name="フローチャート: 判断 142">
          <a:extLst>
            <a:ext uri="{FF2B5EF4-FFF2-40B4-BE49-F238E27FC236}">
              <a16:creationId xmlns:a16="http://schemas.microsoft.com/office/drawing/2014/main" id="{46179276-101A-4195-ADB4-98CAA10CAAFE}"/>
            </a:ext>
          </a:extLst>
        </xdr:cNvPr>
        <xdr:cNvSpPr/>
      </xdr:nvSpPr>
      <xdr:spPr>
        <a:xfrm>
          <a:off x="13293725" y="57086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44" name="フローチャート: 判断 143">
          <a:extLst>
            <a:ext uri="{FF2B5EF4-FFF2-40B4-BE49-F238E27FC236}">
              <a16:creationId xmlns:a16="http://schemas.microsoft.com/office/drawing/2014/main" id="{E0735621-B6CB-4988-A0ED-1DD6CC86CAD8}"/>
            </a:ext>
          </a:extLst>
        </xdr:cNvPr>
        <xdr:cNvSpPr/>
      </xdr:nvSpPr>
      <xdr:spPr>
        <a:xfrm>
          <a:off x="12646025" y="56662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45" name="フローチャート: 判断 144">
          <a:extLst>
            <a:ext uri="{FF2B5EF4-FFF2-40B4-BE49-F238E27FC236}">
              <a16:creationId xmlns:a16="http://schemas.microsoft.com/office/drawing/2014/main" id="{C1DA1431-19E1-4ECD-9E63-95010868733F}"/>
            </a:ext>
          </a:extLst>
        </xdr:cNvPr>
        <xdr:cNvSpPr/>
      </xdr:nvSpPr>
      <xdr:spPr>
        <a:xfrm>
          <a:off x="11960225" y="567555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46" name="フローチャート: 判断 145">
          <a:extLst>
            <a:ext uri="{FF2B5EF4-FFF2-40B4-BE49-F238E27FC236}">
              <a16:creationId xmlns:a16="http://schemas.microsoft.com/office/drawing/2014/main" id="{33E34A02-1810-4053-96A0-EABBCB4829A1}"/>
            </a:ext>
          </a:extLst>
        </xdr:cNvPr>
        <xdr:cNvSpPr/>
      </xdr:nvSpPr>
      <xdr:spPr>
        <a:xfrm>
          <a:off x="11274425" y="56697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7" name="フローチャート: 判断 146">
          <a:extLst>
            <a:ext uri="{FF2B5EF4-FFF2-40B4-BE49-F238E27FC236}">
              <a16:creationId xmlns:a16="http://schemas.microsoft.com/office/drawing/2014/main" id="{A53BAFEC-77CE-42D9-B31C-E03927A87F28}"/>
            </a:ext>
          </a:extLst>
        </xdr:cNvPr>
        <xdr:cNvSpPr/>
      </xdr:nvSpPr>
      <xdr:spPr>
        <a:xfrm>
          <a:off x="10588625" y="577998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4501C320-7CC7-4B02-A2D9-DFFF51BECE50}"/>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D1A3FD22-36D6-41BA-9E68-739EABDA23C8}"/>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3A420BAB-8E6C-49D0-866C-D7DDA4A41EC8}"/>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3C2A4F29-0465-4706-B502-B1D983F0DBBA}"/>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7D91F60C-AE84-4929-8B88-63E1FC993E09}"/>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55428</xdr:rowOff>
    </xdr:from>
    <xdr:to>
      <xdr:col>76</xdr:col>
      <xdr:colOff>73025</xdr:colOff>
      <xdr:row>27</xdr:row>
      <xdr:rowOff>157028</xdr:rowOff>
    </xdr:to>
    <xdr:sp macro="" textlink="">
      <xdr:nvSpPr>
        <xdr:cNvPr id="153" name="楕円 152">
          <a:extLst>
            <a:ext uri="{FF2B5EF4-FFF2-40B4-BE49-F238E27FC236}">
              <a16:creationId xmlns:a16="http://schemas.microsoft.com/office/drawing/2014/main" id="{23E02A34-8A28-45D7-B723-5B0BD4400DB8}"/>
            </a:ext>
          </a:extLst>
        </xdr:cNvPr>
        <xdr:cNvSpPr/>
      </xdr:nvSpPr>
      <xdr:spPr>
        <a:xfrm>
          <a:off x="13293725" y="524655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78305</xdr:rowOff>
    </xdr:from>
    <xdr:ext cx="469744" cy="259045"/>
    <xdr:sp macro="" textlink="">
      <xdr:nvSpPr>
        <xdr:cNvPr id="154" name="債務償還比率該当値テキスト">
          <a:extLst>
            <a:ext uri="{FF2B5EF4-FFF2-40B4-BE49-F238E27FC236}">
              <a16:creationId xmlns:a16="http://schemas.microsoft.com/office/drawing/2014/main" id="{3A59AE25-C3C1-4BCE-AC83-41F501262090}"/>
            </a:ext>
          </a:extLst>
        </xdr:cNvPr>
        <xdr:cNvSpPr txBox="1"/>
      </xdr:nvSpPr>
      <xdr:spPr>
        <a:xfrm>
          <a:off x="13379450" y="5107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35419</xdr:rowOff>
    </xdr:from>
    <xdr:to>
      <xdr:col>72</xdr:col>
      <xdr:colOff>123825</xdr:colOff>
      <xdr:row>29</xdr:row>
      <xdr:rowOff>137019</xdr:rowOff>
    </xdr:to>
    <xdr:sp macro="" textlink="">
      <xdr:nvSpPr>
        <xdr:cNvPr id="155" name="楕円 154">
          <a:extLst>
            <a:ext uri="{FF2B5EF4-FFF2-40B4-BE49-F238E27FC236}">
              <a16:creationId xmlns:a16="http://schemas.microsoft.com/office/drawing/2014/main" id="{120B5EDE-626D-4F7D-AE55-DB67453F4971}"/>
            </a:ext>
          </a:extLst>
        </xdr:cNvPr>
        <xdr:cNvSpPr/>
      </xdr:nvSpPr>
      <xdr:spPr>
        <a:xfrm>
          <a:off x="12646025" y="555039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106228</xdr:rowOff>
    </xdr:from>
    <xdr:to>
      <xdr:col>76</xdr:col>
      <xdr:colOff>22225</xdr:colOff>
      <xdr:row>29</xdr:row>
      <xdr:rowOff>86219</xdr:rowOff>
    </xdr:to>
    <xdr:cxnSp macro="">
      <xdr:nvCxnSpPr>
        <xdr:cNvPr id="156" name="直線コネクタ 155">
          <a:extLst>
            <a:ext uri="{FF2B5EF4-FFF2-40B4-BE49-F238E27FC236}">
              <a16:creationId xmlns:a16="http://schemas.microsoft.com/office/drawing/2014/main" id="{5F9A3ACE-1D15-4E0E-B4B6-8E9691702CBA}"/>
            </a:ext>
          </a:extLst>
        </xdr:cNvPr>
        <xdr:cNvCxnSpPr/>
      </xdr:nvCxnSpPr>
      <xdr:spPr>
        <a:xfrm flipV="1">
          <a:off x="12693650" y="5294178"/>
          <a:ext cx="638175" cy="30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86155</xdr:rowOff>
    </xdr:from>
    <xdr:to>
      <xdr:col>68</xdr:col>
      <xdr:colOff>123825</xdr:colOff>
      <xdr:row>30</xdr:row>
      <xdr:rowOff>16305</xdr:rowOff>
    </xdr:to>
    <xdr:sp macro="" textlink="">
      <xdr:nvSpPr>
        <xdr:cNvPr id="157" name="楕円 156">
          <a:extLst>
            <a:ext uri="{FF2B5EF4-FFF2-40B4-BE49-F238E27FC236}">
              <a16:creationId xmlns:a16="http://schemas.microsoft.com/office/drawing/2014/main" id="{CBD9F60F-BFC8-4A2F-81E6-C0DD33017A1F}"/>
            </a:ext>
          </a:extLst>
        </xdr:cNvPr>
        <xdr:cNvSpPr/>
      </xdr:nvSpPr>
      <xdr:spPr>
        <a:xfrm>
          <a:off x="11960225" y="55979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86219</xdr:rowOff>
    </xdr:from>
    <xdr:to>
      <xdr:col>72</xdr:col>
      <xdr:colOff>73025</xdr:colOff>
      <xdr:row>29</xdr:row>
      <xdr:rowOff>136955</xdr:rowOff>
    </xdr:to>
    <xdr:cxnSp macro="">
      <xdr:nvCxnSpPr>
        <xdr:cNvPr id="158" name="直線コネクタ 157">
          <a:extLst>
            <a:ext uri="{FF2B5EF4-FFF2-40B4-BE49-F238E27FC236}">
              <a16:creationId xmlns:a16="http://schemas.microsoft.com/office/drawing/2014/main" id="{4AF02E9F-8C51-4C3C-BCCB-E6A08AB803DD}"/>
            </a:ext>
          </a:extLst>
        </xdr:cNvPr>
        <xdr:cNvCxnSpPr/>
      </xdr:nvCxnSpPr>
      <xdr:spPr>
        <a:xfrm flipV="1">
          <a:off x="12007850" y="5598019"/>
          <a:ext cx="685800" cy="5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113503</xdr:rowOff>
    </xdr:from>
    <xdr:to>
      <xdr:col>64</xdr:col>
      <xdr:colOff>123825</xdr:colOff>
      <xdr:row>30</xdr:row>
      <xdr:rowOff>43653</xdr:rowOff>
    </xdr:to>
    <xdr:sp macro="" textlink="">
      <xdr:nvSpPr>
        <xdr:cNvPr id="159" name="楕円 158">
          <a:extLst>
            <a:ext uri="{FF2B5EF4-FFF2-40B4-BE49-F238E27FC236}">
              <a16:creationId xmlns:a16="http://schemas.microsoft.com/office/drawing/2014/main" id="{76E4AC06-6E08-455B-A2B7-791DC445ED36}"/>
            </a:ext>
          </a:extLst>
        </xdr:cNvPr>
        <xdr:cNvSpPr/>
      </xdr:nvSpPr>
      <xdr:spPr>
        <a:xfrm>
          <a:off x="11274425" y="56284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136955</xdr:rowOff>
    </xdr:from>
    <xdr:to>
      <xdr:col>68</xdr:col>
      <xdr:colOff>73025</xdr:colOff>
      <xdr:row>29</xdr:row>
      <xdr:rowOff>164303</xdr:rowOff>
    </xdr:to>
    <xdr:cxnSp macro="">
      <xdr:nvCxnSpPr>
        <xdr:cNvPr id="160" name="直線コネクタ 159">
          <a:extLst>
            <a:ext uri="{FF2B5EF4-FFF2-40B4-BE49-F238E27FC236}">
              <a16:creationId xmlns:a16="http://schemas.microsoft.com/office/drawing/2014/main" id="{EEB61726-66C1-4144-9308-BAE818864120}"/>
            </a:ext>
          </a:extLst>
        </xdr:cNvPr>
        <xdr:cNvCxnSpPr/>
      </xdr:nvCxnSpPr>
      <xdr:spPr>
        <a:xfrm flipV="1">
          <a:off x="11322050" y="5655105"/>
          <a:ext cx="685800" cy="2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114413</xdr:rowOff>
    </xdr:from>
    <xdr:to>
      <xdr:col>60</xdr:col>
      <xdr:colOff>123825</xdr:colOff>
      <xdr:row>31</xdr:row>
      <xdr:rowOff>44563</xdr:rowOff>
    </xdr:to>
    <xdr:sp macro="" textlink="">
      <xdr:nvSpPr>
        <xdr:cNvPr id="161" name="楕円 160">
          <a:extLst>
            <a:ext uri="{FF2B5EF4-FFF2-40B4-BE49-F238E27FC236}">
              <a16:creationId xmlns:a16="http://schemas.microsoft.com/office/drawing/2014/main" id="{A98C680E-1498-4DCF-B916-5990EF28DFD6}"/>
            </a:ext>
          </a:extLst>
        </xdr:cNvPr>
        <xdr:cNvSpPr/>
      </xdr:nvSpPr>
      <xdr:spPr>
        <a:xfrm>
          <a:off x="10588625" y="579131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164303</xdr:rowOff>
    </xdr:from>
    <xdr:to>
      <xdr:col>64</xdr:col>
      <xdr:colOff>73025</xdr:colOff>
      <xdr:row>30</xdr:row>
      <xdr:rowOff>165213</xdr:rowOff>
    </xdr:to>
    <xdr:cxnSp macro="">
      <xdr:nvCxnSpPr>
        <xdr:cNvPr id="162" name="直線コネクタ 161">
          <a:extLst>
            <a:ext uri="{FF2B5EF4-FFF2-40B4-BE49-F238E27FC236}">
              <a16:creationId xmlns:a16="http://schemas.microsoft.com/office/drawing/2014/main" id="{AE9544F9-6015-4244-9654-64802005F25A}"/>
            </a:ext>
          </a:extLst>
        </xdr:cNvPr>
        <xdr:cNvCxnSpPr/>
      </xdr:nvCxnSpPr>
      <xdr:spPr>
        <a:xfrm flipV="1">
          <a:off x="10636250" y="5676103"/>
          <a:ext cx="685800" cy="162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72562</xdr:rowOff>
    </xdr:from>
    <xdr:ext cx="469744" cy="259045"/>
    <xdr:sp macro="" textlink="">
      <xdr:nvSpPr>
        <xdr:cNvPr id="163" name="n_1aveValue債務償還比率">
          <a:extLst>
            <a:ext uri="{FF2B5EF4-FFF2-40B4-BE49-F238E27FC236}">
              <a16:creationId xmlns:a16="http://schemas.microsoft.com/office/drawing/2014/main" id="{FAADD151-57E8-484D-A61B-27E740E5CC80}"/>
            </a:ext>
          </a:extLst>
        </xdr:cNvPr>
        <xdr:cNvSpPr txBox="1"/>
      </xdr:nvSpPr>
      <xdr:spPr>
        <a:xfrm>
          <a:off x="12465127" y="57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78679</xdr:rowOff>
    </xdr:from>
    <xdr:ext cx="469744" cy="259045"/>
    <xdr:sp macro="" textlink="">
      <xdr:nvSpPr>
        <xdr:cNvPr id="164" name="n_2aveValue債務償還比率">
          <a:extLst>
            <a:ext uri="{FF2B5EF4-FFF2-40B4-BE49-F238E27FC236}">
              <a16:creationId xmlns:a16="http://schemas.microsoft.com/office/drawing/2014/main" id="{DCF0EB6D-018E-47F5-B84D-F5D2DEBCFCB8}"/>
            </a:ext>
          </a:extLst>
        </xdr:cNvPr>
        <xdr:cNvSpPr txBox="1"/>
      </xdr:nvSpPr>
      <xdr:spPr>
        <a:xfrm>
          <a:off x="11788852" y="5755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76040</xdr:rowOff>
    </xdr:from>
    <xdr:ext cx="469744" cy="259045"/>
    <xdr:sp macro="" textlink="">
      <xdr:nvSpPr>
        <xdr:cNvPr id="165" name="n_3aveValue債務償還比率">
          <a:extLst>
            <a:ext uri="{FF2B5EF4-FFF2-40B4-BE49-F238E27FC236}">
              <a16:creationId xmlns:a16="http://schemas.microsoft.com/office/drawing/2014/main" id="{FB9CAD1D-2B05-466D-8440-F13E0F5A6DD1}"/>
            </a:ext>
          </a:extLst>
        </xdr:cNvPr>
        <xdr:cNvSpPr txBox="1"/>
      </xdr:nvSpPr>
      <xdr:spPr>
        <a:xfrm>
          <a:off x="11103052" y="5752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66" name="n_4aveValue債務償還比率">
          <a:extLst>
            <a:ext uri="{FF2B5EF4-FFF2-40B4-BE49-F238E27FC236}">
              <a16:creationId xmlns:a16="http://schemas.microsoft.com/office/drawing/2014/main" id="{597B661C-B515-45C8-A86F-6B637A9189BE}"/>
            </a:ext>
          </a:extLst>
        </xdr:cNvPr>
        <xdr:cNvSpPr txBox="1"/>
      </xdr:nvSpPr>
      <xdr:spPr>
        <a:xfrm>
          <a:off x="10417252" y="556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153546</xdr:rowOff>
    </xdr:from>
    <xdr:ext cx="469744" cy="259045"/>
    <xdr:sp macro="" textlink="">
      <xdr:nvSpPr>
        <xdr:cNvPr id="167" name="n_1mainValue債務償還比率">
          <a:extLst>
            <a:ext uri="{FF2B5EF4-FFF2-40B4-BE49-F238E27FC236}">
              <a16:creationId xmlns:a16="http://schemas.microsoft.com/office/drawing/2014/main" id="{4C4DEA12-2AEC-4C4F-BAE0-6476031A8B48}"/>
            </a:ext>
          </a:extLst>
        </xdr:cNvPr>
        <xdr:cNvSpPr txBox="1"/>
      </xdr:nvSpPr>
      <xdr:spPr>
        <a:xfrm>
          <a:off x="12465127" y="5344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32832</xdr:rowOff>
    </xdr:from>
    <xdr:ext cx="469744" cy="259045"/>
    <xdr:sp macro="" textlink="">
      <xdr:nvSpPr>
        <xdr:cNvPr id="168" name="n_2mainValue債務償還比率">
          <a:extLst>
            <a:ext uri="{FF2B5EF4-FFF2-40B4-BE49-F238E27FC236}">
              <a16:creationId xmlns:a16="http://schemas.microsoft.com/office/drawing/2014/main" id="{A4629606-9E84-4927-BB9C-173BB723F34F}"/>
            </a:ext>
          </a:extLst>
        </xdr:cNvPr>
        <xdr:cNvSpPr txBox="1"/>
      </xdr:nvSpPr>
      <xdr:spPr>
        <a:xfrm>
          <a:off x="11788852" y="538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60180</xdr:rowOff>
    </xdr:from>
    <xdr:ext cx="469744" cy="259045"/>
    <xdr:sp macro="" textlink="">
      <xdr:nvSpPr>
        <xdr:cNvPr id="169" name="n_3mainValue債務償還比率">
          <a:extLst>
            <a:ext uri="{FF2B5EF4-FFF2-40B4-BE49-F238E27FC236}">
              <a16:creationId xmlns:a16="http://schemas.microsoft.com/office/drawing/2014/main" id="{3DD4C981-8465-4110-A554-B5DF0FC1EF75}"/>
            </a:ext>
          </a:extLst>
        </xdr:cNvPr>
        <xdr:cNvSpPr txBox="1"/>
      </xdr:nvSpPr>
      <xdr:spPr>
        <a:xfrm>
          <a:off x="11103052" y="5413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35690</xdr:rowOff>
    </xdr:from>
    <xdr:ext cx="469744" cy="259045"/>
    <xdr:sp macro="" textlink="">
      <xdr:nvSpPr>
        <xdr:cNvPr id="170" name="n_4mainValue債務償還比率">
          <a:extLst>
            <a:ext uri="{FF2B5EF4-FFF2-40B4-BE49-F238E27FC236}">
              <a16:creationId xmlns:a16="http://schemas.microsoft.com/office/drawing/2014/main" id="{F90606EA-E79C-47F8-889B-F695CC5CA810}"/>
            </a:ext>
          </a:extLst>
        </xdr:cNvPr>
        <xdr:cNvSpPr txBox="1"/>
      </xdr:nvSpPr>
      <xdr:spPr>
        <a:xfrm>
          <a:off x="10417252" y="5874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EFC01FB0-4926-47DC-BF73-97BAF2798544}"/>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70357B78-FA19-43A4-B421-4C818F2B8E6C}"/>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B5F67BC2-00C7-49E4-9DEB-24F90E312E02}"/>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ED9DE36F-83EF-4574-93CD-B22E129D2F3C}"/>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B6D250E6-212A-49FD-B9CE-E1ECAD6D7143}"/>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6D0D0ED7-AF33-4118-814B-9B1BA52FA902}"/>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0325700-EE27-44F3-9BD3-A91667D938AB}"/>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E6EF2ED-03E7-4B91-95E6-269A0EACF13E}"/>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7F43B1F-4B2B-4713-8D2A-7DDF4ACBBC02}"/>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265ADC0-E492-4E2B-9661-C4FB46BC7D70}"/>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宮城県気仙沼市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8CE0D8E-0CCF-4FA2-953F-F5FFEE2951EB}"/>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C394D99-B579-4240-9B44-9E733F98E570}"/>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CA9DE32-4981-4144-86E3-0651033D6B2E}"/>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75DB8AB-B099-407D-8F2D-EE28E21E358B}"/>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945B671-66BA-4849-A997-70A035A3DAC4}"/>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09E6CF3-22A5-4127-88D8-6DC801F788A4}"/>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56,300
55,491
332.44
51,460,167
48,933,434
2,133,683
18,962,141
29,247,640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4ACC85D-F1B0-4A0E-8495-6DC82FBD6664}"/>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59E86CF-5F0C-44B2-98C9-E1CC17068197}"/>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AFA43F9-3BCB-45AA-8B7B-3DF2DEB2F2DA}"/>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7045B73-37ED-402D-ABE4-F85FCA48B4C5}"/>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A8D07BA-7B06-4E1D-8C17-803404F58563}"/>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A090BEC-2796-4A58-8A30-9E7270396D78}"/>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AAFA580-CDDE-4CF5-AAB7-C45650675C21}"/>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DA7E758-2902-4767-AA7F-6CEC317B56BD}"/>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4B7A28E-6B1E-48A5-842D-3A8F94D75C94}"/>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977873A-F0DB-4CD5-8909-8AD0B8526697}"/>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236E13D-5A91-4082-93A2-DBFA21D08AD9}"/>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0FE9D26-5615-4E53-A6C5-E4687389F75A}"/>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98003F0-B9A2-4FB2-B9BD-733744A9963F}"/>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27B1879-23B9-4082-AE71-73055B850069}"/>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502B45C-8569-4E9D-BE14-E6E864B0744D}"/>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2D9FAFE-8FBC-4177-8FFC-94DC07F408D6}"/>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8A616B0-A3A2-4E97-BD7C-43E5AA1AF74F}"/>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3C6B3F6-3C14-45EC-9F10-797400F3FD8B}"/>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7CE97D6-6804-4133-942F-90F4653FF8A3}"/>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5BBC6E9-EEB0-4874-9A44-8103C8E63208}"/>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5E253C9-DBBD-4447-AF9A-BEF1970D2D83}"/>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D8AAAA3-AF9A-43D0-BA29-C2026BD5C3B1}"/>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F7B10A8-CA26-495C-8E1C-C512D910F6C2}"/>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61A4649-0AA5-46FC-88EB-A6E45813713A}"/>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8EF61F5-2DDC-4F34-ABF1-22475F03031C}"/>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C6D1264-6DC7-454E-A211-2421D8215D07}"/>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5E879F1-9584-422D-9957-C886FEA9E5F2}"/>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20E7C7-6DAD-4F74-A054-CF0903B57C55}"/>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4C199CC-1746-4186-8A83-77B3ECE0150C}"/>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C55C6E0-2313-4053-8251-C163E3A0E337}"/>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D3D9F13-F087-4F55-BA6A-AF4124F7E04D}"/>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ECFBB9D-5034-4A22-A938-C999A720328A}"/>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FABFF35-FC52-4EA4-9CF4-EED339060951}"/>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0BE3659-2DB5-4FAD-ADAE-2DFFF6393EFB}"/>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EF9DAA9-61D5-4A0F-97F4-247CA1D96BC0}"/>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409D5BD-F725-41DB-9048-8AD2BC18774F}"/>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B54FECA-E431-4588-89CF-3541C6C4531E}"/>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16C32E0-F733-4CD2-A1EF-A20AA1D0B9C2}"/>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E09267E-943B-4CF7-9400-C6711E15EF2D}"/>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4F437C1-8D26-447F-988E-82713F4C10BA}"/>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720AB75-ABDC-4CA6-A68A-3AFC738F01BF}"/>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A2EDD7C-A1A9-4EF8-B66C-FCC1C1DB2A72}"/>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BAF302C-07A1-4554-A96B-1F261FA3D3BB}"/>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D88D381-21C1-457C-A937-730A6F609C41}"/>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C76FD49-C4AA-493D-BFB5-AC98BFD5175E}"/>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0B23B6FC-D0F4-4D96-AFCC-DFC635106E5A}"/>
            </a:ext>
          </a:extLst>
        </xdr:cNvPr>
        <xdr:cNvCxnSpPr/>
      </xdr:nvCxnSpPr>
      <xdr:spPr>
        <a:xfrm flipV="1">
          <a:off x="4180840" y="5546090"/>
          <a:ext cx="0" cy="1044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7BBD8EED-8FE9-474F-8D22-9F85BFDE3D01}"/>
            </a:ext>
          </a:extLst>
        </xdr:cNvPr>
        <xdr:cNvSpPr txBox="1"/>
      </xdr:nvSpPr>
      <xdr:spPr>
        <a:xfrm>
          <a:off x="4219575" y="6588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F23FF0C7-AFC8-4D79-A24A-D89878E625CA}"/>
            </a:ext>
          </a:extLst>
        </xdr:cNvPr>
        <xdr:cNvCxnSpPr/>
      </xdr:nvCxnSpPr>
      <xdr:spPr>
        <a:xfrm>
          <a:off x="4105275" y="65906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5FF4164C-2A5E-4606-A46C-13B792DCEC1F}"/>
            </a:ext>
          </a:extLst>
        </xdr:cNvPr>
        <xdr:cNvSpPr txBox="1"/>
      </xdr:nvSpPr>
      <xdr:spPr>
        <a:xfrm>
          <a:off x="4219575" y="5343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ED5DBC05-2D1C-4613-8DBD-4751E098A0E3}"/>
            </a:ext>
          </a:extLst>
        </xdr:cNvPr>
        <xdr:cNvCxnSpPr/>
      </xdr:nvCxnSpPr>
      <xdr:spPr>
        <a:xfrm>
          <a:off x="4105275" y="55460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36212</xdr:rowOff>
    </xdr:from>
    <xdr:ext cx="405111" cy="259045"/>
    <xdr:sp macro="" textlink="">
      <xdr:nvSpPr>
        <xdr:cNvPr id="62" name="【道路】&#10;有形固定資産減価償却率平均値テキスト">
          <a:extLst>
            <a:ext uri="{FF2B5EF4-FFF2-40B4-BE49-F238E27FC236}">
              <a16:creationId xmlns:a16="http://schemas.microsoft.com/office/drawing/2014/main" id="{89AAE77A-2B61-445D-B621-27663A027A0F}"/>
            </a:ext>
          </a:extLst>
        </xdr:cNvPr>
        <xdr:cNvSpPr txBox="1"/>
      </xdr:nvSpPr>
      <xdr:spPr>
        <a:xfrm>
          <a:off x="4219575" y="61988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C21DDC11-1317-430F-A5EB-EB399B3DB736}"/>
            </a:ext>
          </a:extLst>
        </xdr:cNvPr>
        <xdr:cNvSpPr/>
      </xdr:nvSpPr>
      <xdr:spPr>
        <a:xfrm>
          <a:off x="4124325" y="62204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95808515-3264-4D27-B2B4-56D8EE98FFFA}"/>
            </a:ext>
          </a:extLst>
        </xdr:cNvPr>
        <xdr:cNvSpPr/>
      </xdr:nvSpPr>
      <xdr:spPr>
        <a:xfrm>
          <a:off x="3381375" y="61887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DDD62B54-CD8F-49A9-8DAF-AB67E84FE5D9}"/>
            </a:ext>
          </a:extLst>
        </xdr:cNvPr>
        <xdr:cNvSpPr/>
      </xdr:nvSpPr>
      <xdr:spPr>
        <a:xfrm>
          <a:off x="2571750" y="61620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31143F95-837E-4A9A-A697-73BA3E05E50B}"/>
            </a:ext>
          </a:extLst>
        </xdr:cNvPr>
        <xdr:cNvSpPr/>
      </xdr:nvSpPr>
      <xdr:spPr>
        <a:xfrm>
          <a:off x="1781175" y="61328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199831A8-FA04-4CED-8905-4FE45331694F}"/>
            </a:ext>
          </a:extLst>
        </xdr:cNvPr>
        <xdr:cNvSpPr/>
      </xdr:nvSpPr>
      <xdr:spPr>
        <a:xfrm>
          <a:off x="981075" y="61055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AB68372-AF4D-4215-8220-EADE7D60CE8C}"/>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9668C0A-02EE-40E4-8D97-E995320A4295}"/>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FF9629F-1433-46C3-A833-32B3B7580DE7}"/>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E5B445D-2CE3-4506-9F62-4C4D1AA5F659}"/>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A1A28B2-8029-44A0-A431-D71939A1A7B6}"/>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154940</xdr:rowOff>
    </xdr:from>
    <xdr:to>
      <xdr:col>24</xdr:col>
      <xdr:colOff>114300</xdr:colOff>
      <xdr:row>34</xdr:row>
      <xdr:rowOff>85090</xdr:rowOff>
    </xdr:to>
    <xdr:sp macro="" textlink="">
      <xdr:nvSpPr>
        <xdr:cNvPr id="73" name="楕円 72">
          <a:extLst>
            <a:ext uri="{FF2B5EF4-FFF2-40B4-BE49-F238E27FC236}">
              <a16:creationId xmlns:a16="http://schemas.microsoft.com/office/drawing/2014/main" id="{1B4B9FCD-6CF4-4028-B761-B72D60D9FC89}"/>
            </a:ext>
          </a:extLst>
        </xdr:cNvPr>
        <xdr:cNvSpPr/>
      </xdr:nvSpPr>
      <xdr:spPr>
        <a:xfrm>
          <a:off x="4124325" y="55079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107967</xdr:rowOff>
    </xdr:from>
    <xdr:ext cx="405111" cy="259045"/>
    <xdr:sp macro="" textlink="">
      <xdr:nvSpPr>
        <xdr:cNvPr id="74" name="【道路】&#10;有形固定資産減価償却率該当値テキスト">
          <a:extLst>
            <a:ext uri="{FF2B5EF4-FFF2-40B4-BE49-F238E27FC236}">
              <a16:creationId xmlns:a16="http://schemas.microsoft.com/office/drawing/2014/main" id="{F6973966-FF0C-4DDB-8586-640CA704A670}"/>
            </a:ext>
          </a:extLst>
        </xdr:cNvPr>
        <xdr:cNvSpPr txBox="1"/>
      </xdr:nvSpPr>
      <xdr:spPr>
        <a:xfrm>
          <a:off x="4219575"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154940</xdr:rowOff>
    </xdr:from>
    <xdr:to>
      <xdr:col>20</xdr:col>
      <xdr:colOff>38100</xdr:colOff>
      <xdr:row>34</xdr:row>
      <xdr:rowOff>85090</xdr:rowOff>
    </xdr:to>
    <xdr:sp macro="" textlink="">
      <xdr:nvSpPr>
        <xdr:cNvPr id="75" name="楕円 74">
          <a:extLst>
            <a:ext uri="{FF2B5EF4-FFF2-40B4-BE49-F238E27FC236}">
              <a16:creationId xmlns:a16="http://schemas.microsoft.com/office/drawing/2014/main" id="{92DC577C-1B1F-47DD-BE5B-1DDDE460525D}"/>
            </a:ext>
          </a:extLst>
        </xdr:cNvPr>
        <xdr:cNvSpPr/>
      </xdr:nvSpPr>
      <xdr:spPr>
        <a:xfrm>
          <a:off x="3381375" y="55079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34290</xdr:rowOff>
    </xdr:from>
    <xdr:to>
      <xdr:col>24</xdr:col>
      <xdr:colOff>63500</xdr:colOff>
      <xdr:row>34</xdr:row>
      <xdr:rowOff>34290</xdr:rowOff>
    </xdr:to>
    <xdr:cxnSp macro="">
      <xdr:nvCxnSpPr>
        <xdr:cNvPr id="76" name="直線コネクタ 75">
          <a:extLst>
            <a:ext uri="{FF2B5EF4-FFF2-40B4-BE49-F238E27FC236}">
              <a16:creationId xmlns:a16="http://schemas.microsoft.com/office/drawing/2014/main" id="{E3590384-2F46-4F96-95EA-8F335199F621}"/>
            </a:ext>
          </a:extLst>
        </xdr:cNvPr>
        <xdr:cNvCxnSpPr/>
      </xdr:nvCxnSpPr>
      <xdr:spPr>
        <a:xfrm>
          <a:off x="3429000" y="554609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55880</xdr:rowOff>
    </xdr:from>
    <xdr:to>
      <xdr:col>15</xdr:col>
      <xdr:colOff>101600</xdr:colOff>
      <xdr:row>40</xdr:row>
      <xdr:rowOff>157480</xdr:rowOff>
    </xdr:to>
    <xdr:sp macro="" textlink="">
      <xdr:nvSpPr>
        <xdr:cNvPr id="77" name="楕円 76">
          <a:extLst>
            <a:ext uri="{FF2B5EF4-FFF2-40B4-BE49-F238E27FC236}">
              <a16:creationId xmlns:a16="http://schemas.microsoft.com/office/drawing/2014/main" id="{6900CA87-E297-400F-A120-7C156E1021A9}"/>
            </a:ext>
          </a:extLst>
        </xdr:cNvPr>
        <xdr:cNvSpPr/>
      </xdr:nvSpPr>
      <xdr:spPr>
        <a:xfrm>
          <a:off x="2571750" y="65424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34290</xdr:rowOff>
    </xdr:from>
    <xdr:to>
      <xdr:col>19</xdr:col>
      <xdr:colOff>177800</xdr:colOff>
      <xdr:row>40</xdr:row>
      <xdr:rowOff>106680</xdr:rowOff>
    </xdr:to>
    <xdr:cxnSp macro="">
      <xdr:nvCxnSpPr>
        <xdr:cNvPr id="78" name="直線コネクタ 77">
          <a:extLst>
            <a:ext uri="{FF2B5EF4-FFF2-40B4-BE49-F238E27FC236}">
              <a16:creationId xmlns:a16="http://schemas.microsoft.com/office/drawing/2014/main" id="{0D86CF18-AB58-4933-9509-63EB9404B347}"/>
            </a:ext>
          </a:extLst>
        </xdr:cNvPr>
        <xdr:cNvCxnSpPr/>
      </xdr:nvCxnSpPr>
      <xdr:spPr>
        <a:xfrm flipV="1">
          <a:off x="2619375" y="5546090"/>
          <a:ext cx="809625" cy="1043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147320</xdr:rowOff>
    </xdr:from>
    <xdr:to>
      <xdr:col>10</xdr:col>
      <xdr:colOff>165100</xdr:colOff>
      <xdr:row>41</xdr:row>
      <xdr:rowOff>77470</xdr:rowOff>
    </xdr:to>
    <xdr:sp macro="" textlink="">
      <xdr:nvSpPr>
        <xdr:cNvPr id="79" name="楕円 78">
          <a:extLst>
            <a:ext uri="{FF2B5EF4-FFF2-40B4-BE49-F238E27FC236}">
              <a16:creationId xmlns:a16="http://schemas.microsoft.com/office/drawing/2014/main" id="{1C5E0DB7-1E3A-4186-B02D-3386702CEAA9}"/>
            </a:ext>
          </a:extLst>
        </xdr:cNvPr>
        <xdr:cNvSpPr/>
      </xdr:nvSpPr>
      <xdr:spPr>
        <a:xfrm>
          <a:off x="1781175" y="66306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106680</xdr:rowOff>
    </xdr:from>
    <xdr:to>
      <xdr:col>15</xdr:col>
      <xdr:colOff>50800</xdr:colOff>
      <xdr:row>41</xdr:row>
      <xdr:rowOff>26670</xdr:rowOff>
    </xdr:to>
    <xdr:cxnSp macro="">
      <xdr:nvCxnSpPr>
        <xdr:cNvPr id="80" name="直線コネクタ 79">
          <a:extLst>
            <a:ext uri="{FF2B5EF4-FFF2-40B4-BE49-F238E27FC236}">
              <a16:creationId xmlns:a16="http://schemas.microsoft.com/office/drawing/2014/main" id="{79626861-CEFB-45FA-83BE-62C70AEB2274}"/>
            </a:ext>
          </a:extLst>
        </xdr:cNvPr>
        <xdr:cNvCxnSpPr/>
      </xdr:nvCxnSpPr>
      <xdr:spPr>
        <a:xfrm flipV="1">
          <a:off x="1828800" y="6590030"/>
          <a:ext cx="790575" cy="88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122555</xdr:rowOff>
    </xdr:from>
    <xdr:to>
      <xdr:col>6</xdr:col>
      <xdr:colOff>38100</xdr:colOff>
      <xdr:row>41</xdr:row>
      <xdr:rowOff>52705</xdr:rowOff>
    </xdr:to>
    <xdr:sp macro="" textlink="">
      <xdr:nvSpPr>
        <xdr:cNvPr id="81" name="楕円 80">
          <a:extLst>
            <a:ext uri="{FF2B5EF4-FFF2-40B4-BE49-F238E27FC236}">
              <a16:creationId xmlns:a16="http://schemas.microsoft.com/office/drawing/2014/main" id="{4B8409EF-D967-4D88-891C-84FFE52E6FD1}"/>
            </a:ext>
          </a:extLst>
        </xdr:cNvPr>
        <xdr:cNvSpPr/>
      </xdr:nvSpPr>
      <xdr:spPr>
        <a:xfrm>
          <a:off x="981075" y="661225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1905</xdr:rowOff>
    </xdr:from>
    <xdr:to>
      <xdr:col>10</xdr:col>
      <xdr:colOff>114300</xdr:colOff>
      <xdr:row>41</xdr:row>
      <xdr:rowOff>26670</xdr:rowOff>
    </xdr:to>
    <xdr:cxnSp macro="">
      <xdr:nvCxnSpPr>
        <xdr:cNvPr id="82" name="直線コネクタ 81">
          <a:extLst>
            <a:ext uri="{FF2B5EF4-FFF2-40B4-BE49-F238E27FC236}">
              <a16:creationId xmlns:a16="http://schemas.microsoft.com/office/drawing/2014/main" id="{6CC1070A-3D27-4766-AAFD-42707B0CED77}"/>
            </a:ext>
          </a:extLst>
        </xdr:cNvPr>
        <xdr:cNvCxnSpPr/>
      </xdr:nvCxnSpPr>
      <xdr:spPr>
        <a:xfrm>
          <a:off x="1028700" y="6650355"/>
          <a:ext cx="8001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121937</xdr:rowOff>
    </xdr:from>
    <xdr:ext cx="405111" cy="259045"/>
    <xdr:sp macro="" textlink="">
      <xdr:nvSpPr>
        <xdr:cNvPr id="83" name="n_1aveValue【道路】&#10;有形固定資産減価償却率">
          <a:extLst>
            <a:ext uri="{FF2B5EF4-FFF2-40B4-BE49-F238E27FC236}">
              <a16:creationId xmlns:a16="http://schemas.microsoft.com/office/drawing/2014/main" id="{2B61F88C-0067-4C18-8F0D-71ABB5B062D9}"/>
            </a:ext>
          </a:extLst>
        </xdr:cNvPr>
        <xdr:cNvSpPr txBox="1"/>
      </xdr:nvSpPr>
      <xdr:spPr>
        <a:xfrm>
          <a:off x="3239144" y="6287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111142</xdr:rowOff>
    </xdr:from>
    <xdr:ext cx="405111" cy="259045"/>
    <xdr:sp macro="" textlink="">
      <xdr:nvSpPr>
        <xdr:cNvPr id="84" name="n_2aveValue【道路】&#10;有形固定資産減価償却率">
          <a:extLst>
            <a:ext uri="{FF2B5EF4-FFF2-40B4-BE49-F238E27FC236}">
              <a16:creationId xmlns:a16="http://schemas.microsoft.com/office/drawing/2014/main" id="{C117A1E6-4785-4C75-B194-CE9C09ECEFE5}"/>
            </a:ext>
          </a:extLst>
        </xdr:cNvPr>
        <xdr:cNvSpPr txBox="1"/>
      </xdr:nvSpPr>
      <xdr:spPr>
        <a:xfrm>
          <a:off x="24390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78757</xdr:rowOff>
    </xdr:from>
    <xdr:ext cx="405111" cy="259045"/>
    <xdr:sp macro="" textlink="">
      <xdr:nvSpPr>
        <xdr:cNvPr id="85" name="n_3aveValue【道路】&#10;有形固定資産減価償却率">
          <a:extLst>
            <a:ext uri="{FF2B5EF4-FFF2-40B4-BE49-F238E27FC236}">
              <a16:creationId xmlns:a16="http://schemas.microsoft.com/office/drawing/2014/main" id="{ADF9EA6B-79E0-46CF-817F-1DE06B803528}"/>
            </a:ext>
          </a:extLst>
        </xdr:cNvPr>
        <xdr:cNvSpPr txBox="1"/>
      </xdr:nvSpPr>
      <xdr:spPr>
        <a:xfrm>
          <a:off x="1648469" y="591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48277</xdr:rowOff>
    </xdr:from>
    <xdr:ext cx="405111" cy="259045"/>
    <xdr:sp macro="" textlink="">
      <xdr:nvSpPr>
        <xdr:cNvPr id="86" name="n_4aveValue【道路】&#10;有形固定資産減価償却率">
          <a:extLst>
            <a:ext uri="{FF2B5EF4-FFF2-40B4-BE49-F238E27FC236}">
              <a16:creationId xmlns:a16="http://schemas.microsoft.com/office/drawing/2014/main" id="{37AE3008-8218-42CE-9B85-AC957B232390}"/>
            </a:ext>
          </a:extLst>
        </xdr:cNvPr>
        <xdr:cNvSpPr txBox="1"/>
      </xdr:nvSpPr>
      <xdr:spPr>
        <a:xfrm>
          <a:off x="848369" y="5883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101617</xdr:rowOff>
    </xdr:from>
    <xdr:ext cx="405111" cy="259045"/>
    <xdr:sp macro="" textlink="">
      <xdr:nvSpPr>
        <xdr:cNvPr id="87" name="n_1mainValue【道路】&#10;有形固定資産減価償却率">
          <a:extLst>
            <a:ext uri="{FF2B5EF4-FFF2-40B4-BE49-F238E27FC236}">
              <a16:creationId xmlns:a16="http://schemas.microsoft.com/office/drawing/2014/main" id="{D1EAFEE5-4C72-423F-BE82-9760E017E34E}"/>
            </a:ext>
          </a:extLst>
        </xdr:cNvPr>
        <xdr:cNvSpPr txBox="1"/>
      </xdr:nvSpPr>
      <xdr:spPr>
        <a:xfrm>
          <a:off x="3239144" y="5295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148607</xdr:rowOff>
    </xdr:from>
    <xdr:ext cx="405111" cy="259045"/>
    <xdr:sp macro="" textlink="">
      <xdr:nvSpPr>
        <xdr:cNvPr id="88" name="n_2mainValue【道路】&#10;有形固定資産減価償却率">
          <a:extLst>
            <a:ext uri="{FF2B5EF4-FFF2-40B4-BE49-F238E27FC236}">
              <a16:creationId xmlns:a16="http://schemas.microsoft.com/office/drawing/2014/main" id="{EA73E9F2-75E5-4FAE-BC91-81B4A1502DE1}"/>
            </a:ext>
          </a:extLst>
        </xdr:cNvPr>
        <xdr:cNvSpPr txBox="1"/>
      </xdr:nvSpPr>
      <xdr:spPr>
        <a:xfrm>
          <a:off x="2439044" y="6631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68597</xdr:rowOff>
    </xdr:from>
    <xdr:ext cx="405111" cy="259045"/>
    <xdr:sp macro="" textlink="">
      <xdr:nvSpPr>
        <xdr:cNvPr id="89" name="n_3mainValue【道路】&#10;有形固定資産減価償却率">
          <a:extLst>
            <a:ext uri="{FF2B5EF4-FFF2-40B4-BE49-F238E27FC236}">
              <a16:creationId xmlns:a16="http://schemas.microsoft.com/office/drawing/2014/main" id="{C12BDB5C-8B40-400A-BC29-00C4D67221EB}"/>
            </a:ext>
          </a:extLst>
        </xdr:cNvPr>
        <xdr:cNvSpPr txBox="1"/>
      </xdr:nvSpPr>
      <xdr:spPr>
        <a:xfrm>
          <a:off x="1648469" y="6713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43832</xdr:rowOff>
    </xdr:from>
    <xdr:ext cx="405111" cy="259045"/>
    <xdr:sp macro="" textlink="">
      <xdr:nvSpPr>
        <xdr:cNvPr id="90" name="n_4mainValue【道路】&#10;有形固定資産減価償却率">
          <a:extLst>
            <a:ext uri="{FF2B5EF4-FFF2-40B4-BE49-F238E27FC236}">
              <a16:creationId xmlns:a16="http://schemas.microsoft.com/office/drawing/2014/main" id="{8240BEC5-BB29-4F98-9D02-70940CE6C807}"/>
            </a:ext>
          </a:extLst>
        </xdr:cNvPr>
        <xdr:cNvSpPr txBox="1"/>
      </xdr:nvSpPr>
      <xdr:spPr>
        <a:xfrm>
          <a:off x="848369" y="669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A81747C-1B03-414F-BB66-8638BBF2FE3C}"/>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D570687-590C-4704-936D-B167E6C3E0ED}"/>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E51911B-08A3-4E62-BA4E-5CCBA52C2516}"/>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565D2A5-2875-4B25-A9B7-75A9500D7408}"/>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09A4908-07A8-4BA0-A7D6-1D7261B931E5}"/>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9C40B7C-1B91-4290-86F4-30938C57D529}"/>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EAC8384-96B8-4CD6-80A7-53479CA25F35}"/>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EA9E4F5-15BF-4B4D-92FC-334C53CF1C1D}"/>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BF6CBFDA-FB3D-4951-8645-32494AD2677D}"/>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9695ECF-EE8B-44A9-9BD8-643267BBEC42}"/>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B2031BE9-EDEE-47B4-891D-937A27E9A72B}"/>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77C2E364-9F66-4C83-9176-99A0E1CAA40E}"/>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835B1DED-1E5A-4A05-BA34-6571A354B8BB}"/>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4319F27C-D913-4C09-BBBC-959E07A692E2}"/>
            </a:ext>
          </a:extLst>
        </xdr:cNvPr>
        <xdr:cNvSpPr txBox="1"/>
      </xdr:nvSpPr>
      <xdr:spPr>
        <a:xfrm>
          <a:off x="5478976"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18145978-00FA-4D8A-83F3-925F5A44EB93}"/>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A5FCD343-35B9-4548-9C20-7E8E72E01021}"/>
            </a:ext>
          </a:extLst>
        </xdr:cNvPr>
        <xdr:cNvSpPr txBox="1"/>
      </xdr:nvSpPr>
      <xdr:spPr>
        <a:xfrm>
          <a:off x="5478976"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28471C5-B929-4CFC-948E-A728B8DE0EAF}"/>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266D5659-F208-4B48-B91C-8927615F317E}"/>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A323D83F-E736-4592-B227-FDE9E13C2791}"/>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1FA43713-666F-4309-90AC-0A32F36105D5}"/>
            </a:ext>
          </a:extLst>
        </xdr:cNvPr>
        <xdr:cNvSpPr txBox="1"/>
      </xdr:nvSpPr>
      <xdr:spPr>
        <a:xfrm>
          <a:off x="5478976" y="5527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8456EE27-D92C-45CC-B3E8-9AF12E86139F}"/>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9EE7B911-5293-44F6-89CF-3929E2B0BB9A}"/>
            </a:ext>
          </a:extLst>
        </xdr:cNvPr>
        <xdr:cNvSpPr txBox="1"/>
      </xdr:nvSpPr>
      <xdr:spPr>
        <a:xfrm>
          <a:off x="5478976" y="521989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BB5C39F6-42DF-4860-A6BD-B22D30A01EB5}"/>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87BE0ED3-A982-4FAC-9395-B9AEF69BB544}"/>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1DCC5519-537A-4B35-8AB3-21B6CFE67933}"/>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4F5C90EC-B338-47B7-97C5-3A517C444009}"/>
            </a:ext>
          </a:extLst>
        </xdr:cNvPr>
        <xdr:cNvCxnSpPr/>
      </xdr:nvCxnSpPr>
      <xdr:spPr>
        <a:xfrm flipV="1">
          <a:off x="9429115" y="5277293"/>
          <a:ext cx="0" cy="14361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1DBC5660-6AA2-4518-9A52-0AFB259B1634}"/>
            </a:ext>
          </a:extLst>
        </xdr:cNvPr>
        <xdr:cNvSpPr txBox="1"/>
      </xdr:nvSpPr>
      <xdr:spPr>
        <a:xfrm>
          <a:off x="9467850" y="671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A3F041F2-F32A-4B21-A14B-658E908FAFC5}"/>
            </a:ext>
          </a:extLst>
        </xdr:cNvPr>
        <xdr:cNvCxnSpPr/>
      </xdr:nvCxnSpPr>
      <xdr:spPr>
        <a:xfrm>
          <a:off x="9363075" y="671345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F20B2A09-3872-433C-9C9D-E64F6B00C962}"/>
            </a:ext>
          </a:extLst>
        </xdr:cNvPr>
        <xdr:cNvSpPr txBox="1"/>
      </xdr:nvSpPr>
      <xdr:spPr>
        <a:xfrm>
          <a:off x="9467850" y="5055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1C1F3378-2D09-4DE8-974D-A08BFC7611D6}"/>
            </a:ext>
          </a:extLst>
        </xdr:cNvPr>
        <xdr:cNvCxnSpPr/>
      </xdr:nvCxnSpPr>
      <xdr:spPr>
        <a:xfrm>
          <a:off x="9363075" y="527729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79004</xdr:rowOff>
    </xdr:from>
    <xdr:ext cx="534377" cy="259045"/>
    <xdr:sp macro="" textlink="">
      <xdr:nvSpPr>
        <xdr:cNvPr id="121" name="【道路】&#10;一人当たり延長平均値テキスト">
          <a:extLst>
            <a:ext uri="{FF2B5EF4-FFF2-40B4-BE49-F238E27FC236}">
              <a16:creationId xmlns:a16="http://schemas.microsoft.com/office/drawing/2014/main" id="{C49168B6-1BB7-4569-B542-687C4F52DA6B}"/>
            </a:ext>
          </a:extLst>
        </xdr:cNvPr>
        <xdr:cNvSpPr txBox="1"/>
      </xdr:nvSpPr>
      <xdr:spPr>
        <a:xfrm>
          <a:off x="9467850" y="6079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3E053566-3BC3-4C66-A3C2-4B7653E614A6}"/>
            </a:ext>
          </a:extLst>
        </xdr:cNvPr>
        <xdr:cNvSpPr/>
      </xdr:nvSpPr>
      <xdr:spPr>
        <a:xfrm>
          <a:off x="9401175" y="6104502"/>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B191A9F9-8759-4A3A-8EC0-79D1044AFE3F}"/>
            </a:ext>
          </a:extLst>
        </xdr:cNvPr>
        <xdr:cNvSpPr/>
      </xdr:nvSpPr>
      <xdr:spPr>
        <a:xfrm>
          <a:off x="8639175" y="6106918"/>
          <a:ext cx="95250" cy="857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7DA63530-B43F-49BF-9BBA-6A59A46FFE56}"/>
            </a:ext>
          </a:extLst>
        </xdr:cNvPr>
        <xdr:cNvSpPr/>
      </xdr:nvSpPr>
      <xdr:spPr>
        <a:xfrm>
          <a:off x="7839075" y="612574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6E771BAD-7F3B-474A-A72D-45E308F70905}"/>
            </a:ext>
          </a:extLst>
        </xdr:cNvPr>
        <xdr:cNvSpPr/>
      </xdr:nvSpPr>
      <xdr:spPr>
        <a:xfrm>
          <a:off x="7029450" y="61501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124188</xdr:rowOff>
    </xdr:from>
    <xdr:to>
      <xdr:col>36</xdr:col>
      <xdr:colOff>165100</xdr:colOff>
      <xdr:row>40</xdr:row>
      <xdr:rowOff>54338</xdr:rowOff>
    </xdr:to>
    <xdr:sp macro="" textlink="">
      <xdr:nvSpPr>
        <xdr:cNvPr id="126" name="フローチャート: 判断 125">
          <a:extLst>
            <a:ext uri="{FF2B5EF4-FFF2-40B4-BE49-F238E27FC236}">
              <a16:creationId xmlns:a16="http://schemas.microsoft.com/office/drawing/2014/main" id="{AF3815B8-F0DC-45CF-B372-9F4E02EBB921}"/>
            </a:ext>
          </a:extLst>
        </xdr:cNvPr>
        <xdr:cNvSpPr/>
      </xdr:nvSpPr>
      <xdr:spPr>
        <a:xfrm>
          <a:off x="6238875" y="64456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41549E9-304F-4402-98C8-9064E8A4CC2B}"/>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9D1901C-03A5-47BE-8570-55A434B1BB81}"/>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061EC77-4BC8-4499-BB09-5F60D6DE35D5}"/>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4979D47-259B-4369-8DDD-F80A4849F6A5}"/>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5198099B-9521-46F5-9291-659C1F815EC3}"/>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83922</xdr:rowOff>
    </xdr:from>
    <xdr:to>
      <xdr:col>55</xdr:col>
      <xdr:colOff>50800</xdr:colOff>
      <xdr:row>38</xdr:row>
      <xdr:rowOff>14072</xdr:rowOff>
    </xdr:to>
    <xdr:sp macro="" textlink="">
      <xdr:nvSpPr>
        <xdr:cNvPr id="132" name="楕円 131">
          <a:extLst>
            <a:ext uri="{FF2B5EF4-FFF2-40B4-BE49-F238E27FC236}">
              <a16:creationId xmlns:a16="http://schemas.microsoft.com/office/drawing/2014/main" id="{A3D097FD-F0E8-489C-85B1-0AD376B615F2}"/>
            </a:ext>
          </a:extLst>
        </xdr:cNvPr>
        <xdr:cNvSpPr/>
      </xdr:nvSpPr>
      <xdr:spPr>
        <a:xfrm>
          <a:off x="9401175" y="6087847"/>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106799</xdr:rowOff>
    </xdr:from>
    <xdr:ext cx="534377" cy="259045"/>
    <xdr:sp macro="" textlink="">
      <xdr:nvSpPr>
        <xdr:cNvPr id="133" name="【道路】&#10;一人当たり延長該当値テキスト">
          <a:extLst>
            <a:ext uri="{FF2B5EF4-FFF2-40B4-BE49-F238E27FC236}">
              <a16:creationId xmlns:a16="http://schemas.microsoft.com/office/drawing/2014/main" id="{72D914A7-1094-457A-ADBD-8E370EB9142F}"/>
            </a:ext>
          </a:extLst>
        </xdr:cNvPr>
        <xdr:cNvSpPr txBox="1"/>
      </xdr:nvSpPr>
      <xdr:spPr>
        <a:xfrm>
          <a:off x="9467850" y="594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105018</xdr:rowOff>
    </xdr:from>
    <xdr:to>
      <xdr:col>50</xdr:col>
      <xdr:colOff>165100</xdr:colOff>
      <xdr:row>38</xdr:row>
      <xdr:rowOff>35168</xdr:rowOff>
    </xdr:to>
    <xdr:sp macro="" textlink="">
      <xdr:nvSpPr>
        <xdr:cNvPr id="134" name="楕円 133">
          <a:extLst>
            <a:ext uri="{FF2B5EF4-FFF2-40B4-BE49-F238E27FC236}">
              <a16:creationId xmlns:a16="http://schemas.microsoft.com/office/drawing/2014/main" id="{4F7C1540-2F69-46EB-8B60-D23BB707B525}"/>
            </a:ext>
          </a:extLst>
        </xdr:cNvPr>
        <xdr:cNvSpPr/>
      </xdr:nvSpPr>
      <xdr:spPr>
        <a:xfrm>
          <a:off x="8639175" y="61025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134722</xdr:rowOff>
    </xdr:from>
    <xdr:to>
      <xdr:col>55</xdr:col>
      <xdr:colOff>0</xdr:colOff>
      <xdr:row>37</xdr:row>
      <xdr:rowOff>155818</xdr:rowOff>
    </xdr:to>
    <xdr:cxnSp macro="">
      <xdr:nvCxnSpPr>
        <xdr:cNvPr id="135" name="直線コネクタ 134">
          <a:extLst>
            <a:ext uri="{FF2B5EF4-FFF2-40B4-BE49-F238E27FC236}">
              <a16:creationId xmlns:a16="http://schemas.microsoft.com/office/drawing/2014/main" id="{EC8CBCA1-BA2E-48AC-A951-E810D57E133A}"/>
            </a:ext>
          </a:extLst>
        </xdr:cNvPr>
        <xdr:cNvCxnSpPr/>
      </xdr:nvCxnSpPr>
      <xdr:spPr>
        <a:xfrm flipV="1">
          <a:off x="8686800" y="6135472"/>
          <a:ext cx="742950" cy="24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121412</xdr:rowOff>
    </xdr:from>
    <xdr:to>
      <xdr:col>46</xdr:col>
      <xdr:colOff>38100</xdr:colOff>
      <xdr:row>38</xdr:row>
      <xdr:rowOff>51562</xdr:rowOff>
    </xdr:to>
    <xdr:sp macro="" textlink="">
      <xdr:nvSpPr>
        <xdr:cNvPr id="136" name="楕円 135">
          <a:extLst>
            <a:ext uri="{FF2B5EF4-FFF2-40B4-BE49-F238E27FC236}">
              <a16:creationId xmlns:a16="http://schemas.microsoft.com/office/drawing/2014/main" id="{2AA6371C-C568-4684-A78D-B07CED8EA596}"/>
            </a:ext>
          </a:extLst>
        </xdr:cNvPr>
        <xdr:cNvSpPr/>
      </xdr:nvSpPr>
      <xdr:spPr>
        <a:xfrm>
          <a:off x="7839075" y="612533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155818</xdr:rowOff>
    </xdr:from>
    <xdr:to>
      <xdr:col>50</xdr:col>
      <xdr:colOff>114300</xdr:colOff>
      <xdr:row>38</xdr:row>
      <xdr:rowOff>762</xdr:rowOff>
    </xdr:to>
    <xdr:cxnSp macro="">
      <xdr:nvCxnSpPr>
        <xdr:cNvPr id="137" name="直線コネクタ 136">
          <a:extLst>
            <a:ext uri="{FF2B5EF4-FFF2-40B4-BE49-F238E27FC236}">
              <a16:creationId xmlns:a16="http://schemas.microsoft.com/office/drawing/2014/main" id="{454281E3-2935-435E-9320-D3A5765EFC20}"/>
            </a:ext>
          </a:extLst>
        </xdr:cNvPr>
        <xdr:cNvCxnSpPr/>
      </xdr:nvCxnSpPr>
      <xdr:spPr>
        <a:xfrm flipV="1">
          <a:off x="7886700" y="6159743"/>
          <a:ext cx="800100" cy="3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135912</xdr:rowOff>
    </xdr:from>
    <xdr:to>
      <xdr:col>41</xdr:col>
      <xdr:colOff>101600</xdr:colOff>
      <xdr:row>38</xdr:row>
      <xdr:rowOff>66062</xdr:rowOff>
    </xdr:to>
    <xdr:sp macro="" textlink="">
      <xdr:nvSpPr>
        <xdr:cNvPr id="138" name="楕円 137">
          <a:extLst>
            <a:ext uri="{FF2B5EF4-FFF2-40B4-BE49-F238E27FC236}">
              <a16:creationId xmlns:a16="http://schemas.microsoft.com/office/drawing/2014/main" id="{62124909-CF81-4E12-BBD1-65374CB5E0DD}"/>
            </a:ext>
          </a:extLst>
        </xdr:cNvPr>
        <xdr:cNvSpPr/>
      </xdr:nvSpPr>
      <xdr:spPr>
        <a:xfrm>
          <a:off x="7029450" y="61366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762</xdr:rowOff>
    </xdr:from>
    <xdr:to>
      <xdr:col>45</xdr:col>
      <xdr:colOff>177800</xdr:colOff>
      <xdr:row>38</xdr:row>
      <xdr:rowOff>15262</xdr:rowOff>
    </xdr:to>
    <xdr:cxnSp macro="">
      <xdr:nvCxnSpPr>
        <xdr:cNvPr id="139" name="直線コネクタ 138">
          <a:extLst>
            <a:ext uri="{FF2B5EF4-FFF2-40B4-BE49-F238E27FC236}">
              <a16:creationId xmlns:a16="http://schemas.microsoft.com/office/drawing/2014/main" id="{392BBF2B-D5CE-4B61-88A9-ED1CA361636B}"/>
            </a:ext>
          </a:extLst>
        </xdr:cNvPr>
        <xdr:cNvCxnSpPr/>
      </xdr:nvCxnSpPr>
      <xdr:spPr>
        <a:xfrm flipV="1">
          <a:off x="7077075" y="6163437"/>
          <a:ext cx="809625" cy="11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151783</xdr:rowOff>
    </xdr:from>
    <xdr:to>
      <xdr:col>36</xdr:col>
      <xdr:colOff>165100</xdr:colOff>
      <xdr:row>38</xdr:row>
      <xdr:rowOff>81933</xdr:rowOff>
    </xdr:to>
    <xdr:sp macro="" textlink="">
      <xdr:nvSpPr>
        <xdr:cNvPr id="140" name="楕円 139">
          <a:extLst>
            <a:ext uri="{FF2B5EF4-FFF2-40B4-BE49-F238E27FC236}">
              <a16:creationId xmlns:a16="http://schemas.microsoft.com/office/drawing/2014/main" id="{63EFE583-711A-4D76-8141-9E3E8AFC928E}"/>
            </a:ext>
          </a:extLst>
        </xdr:cNvPr>
        <xdr:cNvSpPr/>
      </xdr:nvSpPr>
      <xdr:spPr>
        <a:xfrm>
          <a:off x="6238875" y="615253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15262</xdr:rowOff>
    </xdr:from>
    <xdr:to>
      <xdr:col>41</xdr:col>
      <xdr:colOff>50800</xdr:colOff>
      <xdr:row>38</xdr:row>
      <xdr:rowOff>31133</xdr:rowOff>
    </xdr:to>
    <xdr:cxnSp macro="">
      <xdr:nvCxnSpPr>
        <xdr:cNvPr id="141" name="直線コネクタ 140">
          <a:extLst>
            <a:ext uri="{FF2B5EF4-FFF2-40B4-BE49-F238E27FC236}">
              <a16:creationId xmlns:a16="http://schemas.microsoft.com/office/drawing/2014/main" id="{8A7A9D8C-68A1-4066-BA5F-DF0C17B1F1D4}"/>
            </a:ext>
          </a:extLst>
        </xdr:cNvPr>
        <xdr:cNvCxnSpPr/>
      </xdr:nvCxnSpPr>
      <xdr:spPr>
        <a:xfrm flipV="1">
          <a:off x="6286500" y="6174762"/>
          <a:ext cx="790575" cy="15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49670</xdr:rowOff>
    </xdr:from>
    <xdr:ext cx="534377" cy="259045"/>
    <xdr:sp macro="" textlink="">
      <xdr:nvSpPr>
        <xdr:cNvPr id="142" name="n_1aveValue【道路】&#10;一人当たり延長">
          <a:extLst>
            <a:ext uri="{FF2B5EF4-FFF2-40B4-BE49-F238E27FC236}">
              <a16:creationId xmlns:a16="http://schemas.microsoft.com/office/drawing/2014/main" id="{E03FD62E-242F-46C0-A0EE-406529426734}"/>
            </a:ext>
          </a:extLst>
        </xdr:cNvPr>
        <xdr:cNvSpPr txBox="1"/>
      </xdr:nvSpPr>
      <xdr:spPr>
        <a:xfrm>
          <a:off x="8429136" y="588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49449</xdr:rowOff>
    </xdr:from>
    <xdr:ext cx="534377" cy="259045"/>
    <xdr:sp macro="" textlink="">
      <xdr:nvSpPr>
        <xdr:cNvPr id="143" name="n_2aveValue【道路】&#10;一人当たり延長">
          <a:extLst>
            <a:ext uri="{FF2B5EF4-FFF2-40B4-BE49-F238E27FC236}">
              <a16:creationId xmlns:a16="http://schemas.microsoft.com/office/drawing/2014/main" id="{E60AD87D-1311-43E2-8EF9-8C27836BA0EA}"/>
            </a:ext>
          </a:extLst>
        </xdr:cNvPr>
        <xdr:cNvSpPr txBox="1"/>
      </xdr:nvSpPr>
      <xdr:spPr>
        <a:xfrm>
          <a:off x="7648086" y="620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70709</xdr:rowOff>
    </xdr:from>
    <xdr:ext cx="534377" cy="259045"/>
    <xdr:sp macro="" textlink="">
      <xdr:nvSpPr>
        <xdr:cNvPr id="144" name="n_3aveValue【道路】&#10;一人当たり延長">
          <a:extLst>
            <a:ext uri="{FF2B5EF4-FFF2-40B4-BE49-F238E27FC236}">
              <a16:creationId xmlns:a16="http://schemas.microsoft.com/office/drawing/2014/main" id="{1A3FF57F-CC76-4530-A466-769627BBF029}"/>
            </a:ext>
          </a:extLst>
        </xdr:cNvPr>
        <xdr:cNvSpPr txBox="1"/>
      </xdr:nvSpPr>
      <xdr:spPr>
        <a:xfrm>
          <a:off x="6847986" y="6230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45465</xdr:rowOff>
    </xdr:from>
    <xdr:ext cx="534377" cy="259045"/>
    <xdr:sp macro="" textlink="">
      <xdr:nvSpPr>
        <xdr:cNvPr id="145" name="n_4aveValue【道路】&#10;一人当たり延長">
          <a:extLst>
            <a:ext uri="{FF2B5EF4-FFF2-40B4-BE49-F238E27FC236}">
              <a16:creationId xmlns:a16="http://schemas.microsoft.com/office/drawing/2014/main" id="{A2E28C63-A6DA-4CD1-A5FB-BB70B0E6D114}"/>
            </a:ext>
          </a:extLst>
        </xdr:cNvPr>
        <xdr:cNvSpPr txBox="1"/>
      </xdr:nvSpPr>
      <xdr:spPr>
        <a:xfrm>
          <a:off x="6038361" y="6535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26295</xdr:rowOff>
    </xdr:from>
    <xdr:ext cx="534377" cy="259045"/>
    <xdr:sp macro="" textlink="">
      <xdr:nvSpPr>
        <xdr:cNvPr id="146" name="n_1mainValue【道路】&#10;一人当たり延長">
          <a:extLst>
            <a:ext uri="{FF2B5EF4-FFF2-40B4-BE49-F238E27FC236}">
              <a16:creationId xmlns:a16="http://schemas.microsoft.com/office/drawing/2014/main" id="{6F6C4B84-7E70-4B8A-8B4A-8AFBB5405950}"/>
            </a:ext>
          </a:extLst>
        </xdr:cNvPr>
        <xdr:cNvSpPr txBox="1"/>
      </xdr:nvSpPr>
      <xdr:spPr>
        <a:xfrm>
          <a:off x="8429136" y="619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68089</xdr:rowOff>
    </xdr:from>
    <xdr:ext cx="534377" cy="259045"/>
    <xdr:sp macro="" textlink="">
      <xdr:nvSpPr>
        <xdr:cNvPr id="147" name="n_2mainValue【道路】&#10;一人当たり延長">
          <a:extLst>
            <a:ext uri="{FF2B5EF4-FFF2-40B4-BE49-F238E27FC236}">
              <a16:creationId xmlns:a16="http://schemas.microsoft.com/office/drawing/2014/main" id="{469227AB-08E2-4F0E-B839-1F4E89D0B81B}"/>
            </a:ext>
          </a:extLst>
        </xdr:cNvPr>
        <xdr:cNvSpPr txBox="1"/>
      </xdr:nvSpPr>
      <xdr:spPr>
        <a:xfrm>
          <a:off x="7648086" y="5903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82589</xdr:rowOff>
    </xdr:from>
    <xdr:ext cx="534377" cy="259045"/>
    <xdr:sp macro="" textlink="">
      <xdr:nvSpPr>
        <xdr:cNvPr id="148" name="n_3mainValue【道路】&#10;一人当たり延長">
          <a:extLst>
            <a:ext uri="{FF2B5EF4-FFF2-40B4-BE49-F238E27FC236}">
              <a16:creationId xmlns:a16="http://schemas.microsoft.com/office/drawing/2014/main" id="{8AA539EA-3E3F-4926-B379-0CBD0013989A}"/>
            </a:ext>
          </a:extLst>
        </xdr:cNvPr>
        <xdr:cNvSpPr txBox="1"/>
      </xdr:nvSpPr>
      <xdr:spPr>
        <a:xfrm>
          <a:off x="6847986" y="5924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98460</xdr:rowOff>
    </xdr:from>
    <xdr:ext cx="534377" cy="259045"/>
    <xdr:sp macro="" textlink="">
      <xdr:nvSpPr>
        <xdr:cNvPr id="149" name="n_4mainValue【道路】&#10;一人当たり延長">
          <a:extLst>
            <a:ext uri="{FF2B5EF4-FFF2-40B4-BE49-F238E27FC236}">
              <a16:creationId xmlns:a16="http://schemas.microsoft.com/office/drawing/2014/main" id="{0401EFC3-D918-4669-97FA-AB755D4AF334}"/>
            </a:ext>
          </a:extLst>
        </xdr:cNvPr>
        <xdr:cNvSpPr txBox="1"/>
      </xdr:nvSpPr>
      <xdr:spPr>
        <a:xfrm>
          <a:off x="6038361" y="5940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B3F383A6-720D-41FF-956F-86AD4451E33E}"/>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86E18C8A-5148-4C02-86B3-B103B1572390}"/>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D973A83F-F4F6-4CD7-A3A8-2B888687317C}"/>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BAB534B-9B7F-418F-B052-D1573816C696}"/>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1C496280-012E-403D-BFA2-A63E050BEBF1}"/>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1F9F4967-8A4F-4037-9019-19CD011A554A}"/>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B2AAEB59-CD1E-4950-82FC-9007E15EA685}"/>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F1019995-18AF-4AF6-82AE-8F3B25E199C7}"/>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3E34483F-D02F-4B06-88C8-A49EB8A036C8}"/>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61556E21-F58E-4D13-9F86-70B4F979AAD2}"/>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62F4529D-273A-4D17-981B-7DC3F4AFBF92}"/>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49933798-8F2C-4E2D-9A03-B41EF041E658}"/>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BE47823C-6905-4250-9357-6CBF369B2851}"/>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E82B6602-0700-424F-BBC5-7CEF915C4C66}"/>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5FCCE24B-5B05-4FF3-85B7-7CE76397196E}"/>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8A8336DC-E526-4EF4-9959-0C23931CB63C}"/>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2EEA5444-71BC-4FAC-8113-73F717A959FD}"/>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425882EC-B93B-48B3-AFE1-BDADA8CC6B28}"/>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B9C4F9EE-1EDC-41D9-8932-8957394ED428}"/>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2770273B-1AA0-4FB5-8626-B58C1472C524}"/>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83FD76DE-36D5-4281-8563-D63DEA080C0A}"/>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7F3D967-7554-42F4-8B2D-B3009311DDFA}"/>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071E5647-4040-4329-AB31-B64E59F46A5E}"/>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88E6D9B7-4F39-40BB-A864-AA4301759399}"/>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7AA5EBB5-F9CE-404A-9A45-69959BB74FC9}"/>
            </a:ext>
          </a:extLst>
        </xdr:cNvPr>
        <xdr:cNvCxnSpPr/>
      </xdr:nvCxnSpPr>
      <xdr:spPr>
        <a:xfrm flipV="1">
          <a:off x="4180840" y="9075420"/>
          <a:ext cx="0" cy="1147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477EF650-39D6-4ADF-A0DD-2CB4C59F6529}"/>
            </a:ext>
          </a:extLst>
        </xdr:cNvPr>
        <xdr:cNvSpPr txBox="1"/>
      </xdr:nvSpPr>
      <xdr:spPr>
        <a:xfrm>
          <a:off x="4219575" y="1022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BD8FE03B-6203-4AB4-8490-8ABA77A24AEB}"/>
            </a:ext>
          </a:extLst>
        </xdr:cNvPr>
        <xdr:cNvCxnSpPr/>
      </xdr:nvCxnSpPr>
      <xdr:spPr>
        <a:xfrm>
          <a:off x="4105275" y="102228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512BD699-75CC-4E06-ADE1-D81CCEC601B5}"/>
            </a:ext>
          </a:extLst>
        </xdr:cNvPr>
        <xdr:cNvSpPr txBox="1"/>
      </xdr:nvSpPr>
      <xdr:spPr>
        <a:xfrm>
          <a:off x="4219575" y="8869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8406DEBD-3987-41B5-83DD-7C2B8AE3056E}"/>
            </a:ext>
          </a:extLst>
        </xdr:cNvPr>
        <xdr:cNvCxnSpPr/>
      </xdr:nvCxnSpPr>
      <xdr:spPr>
        <a:xfrm>
          <a:off x="4105275" y="90754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93362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4CB875EB-AD46-4E59-9A42-C5FEC7F4D0B5}"/>
            </a:ext>
          </a:extLst>
        </xdr:cNvPr>
        <xdr:cNvSpPr txBox="1"/>
      </xdr:nvSpPr>
      <xdr:spPr>
        <a:xfrm>
          <a:off x="4219575" y="9818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C0BED015-8011-4C1B-86EA-3F454875C868}"/>
            </a:ext>
          </a:extLst>
        </xdr:cNvPr>
        <xdr:cNvSpPr/>
      </xdr:nvSpPr>
      <xdr:spPr>
        <a:xfrm>
          <a:off x="4124325" y="98399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CE63F7AF-910D-4E7D-88E9-81984041B78D}"/>
            </a:ext>
          </a:extLst>
        </xdr:cNvPr>
        <xdr:cNvSpPr/>
      </xdr:nvSpPr>
      <xdr:spPr>
        <a:xfrm>
          <a:off x="3381375" y="98082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4580173A-C160-4A2F-BB6E-4C9497CF7A40}"/>
            </a:ext>
          </a:extLst>
        </xdr:cNvPr>
        <xdr:cNvSpPr/>
      </xdr:nvSpPr>
      <xdr:spPr>
        <a:xfrm>
          <a:off x="2571750" y="97936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7D980632-2B99-40B0-A3AB-136DF6DB32CB}"/>
            </a:ext>
          </a:extLst>
        </xdr:cNvPr>
        <xdr:cNvSpPr/>
      </xdr:nvSpPr>
      <xdr:spPr>
        <a:xfrm>
          <a:off x="1781175" y="97745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116840</xdr:rowOff>
    </xdr:from>
    <xdr:to>
      <xdr:col>6</xdr:col>
      <xdr:colOff>38100</xdr:colOff>
      <xdr:row>60</xdr:row>
      <xdr:rowOff>46990</xdr:rowOff>
    </xdr:to>
    <xdr:sp macro="" textlink="">
      <xdr:nvSpPr>
        <xdr:cNvPr id="184" name="フローチャート: 判断 183">
          <a:extLst>
            <a:ext uri="{FF2B5EF4-FFF2-40B4-BE49-F238E27FC236}">
              <a16:creationId xmlns:a16="http://schemas.microsoft.com/office/drawing/2014/main" id="{FF15F6D4-4D68-402D-A3CB-668017149A71}"/>
            </a:ext>
          </a:extLst>
        </xdr:cNvPr>
        <xdr:cNvSpPr/>
      </xdr:nvSpPr>
      <xdr:spPr>
        <a:xfrm>
          <a:off x="981075" y="96799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DB63373-42E8-4C7F-9100-2823132E7FC0}"/>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8CEC7BB-6F4A-4EE6-AF9F-2F1A5BD17A43}"/>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AB8FD59-BDCA-41B2-A1C8-79A39CA340FF}"/>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23ECBC4-EFEE-456A-B7F4-C96FE2797B85}"/>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C421C115-134F-4886-822A-888B63841F2C}"/>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65405</xdr:rowOff>
    </xdr:from>
    <xdr:to>
      <xdr:col>24</xdr:col>
      <xdr:colOff>114300</xdr:colOff>
      <xdr:row>60</xdr:row>
      <xdr:rowOff>167005</xdr:rowOff>
    </xdr:to>
    <xdr:sp macro="" textlink="">
      <xdr:nvSpPr>
        <xdr:cNvPr id="190" name="楕円 189">
          <a:extLst>
            <a:ext uri="{FF2B5EF4-FFF2-40B4-BE49-F238E27FC236}">
              <a16:creationId xmlns:a16="http://schemas.microsoft.com/office/drawing/2014/main" id="{95E50C79-B60E-4036-8B5B-279E95C36CCD}"/>
            </a:ext>
          </a:extLst>
        </xdr:cNvPr>
        <xdr:cNvSpPr/>
      </xdr:nvSpPr>
      <xdr:spPr>
        <a:xfrm>
          <a:off x="4124325" y="97936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88282</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CEA512C8-B328-4C31-9B1B-2FA51ED28E80}"/>
            </a:ext>
          </a:extLst>
        </xdr:cNvPr>
        <xdr:cNvSpPr txBox="1"/>
      </xdr:nvSpPr>
      <xdr:spPr>
        <a:xfrm>
          <a:off x="4219575" y="9648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65405</xdr:rowOff>
    </xdr:from>
    <xdr:to>
      <xdr:col>20</xdr:col>
      <xdr:colOff>38100</xdr:colOff>
      <xdr:row>60</xdr:row>
      <xdr:rowOff>167005</xdr:rowOff>
    </xdr:to>
    <xdr:sp macro="" textlink="">
      <xdr:nvSpPr>
        <xdr:cNvPr id="192" name="楕円 191">
          <a:extLst>
            <a:ext uri="{FF2B5EF4-FFF2-40B4-BE49-F238E27FC236}">
              <a16:creationId xmlns:a16="http://schemas.microsoft.com/office/drawing/2014/main" id="{9393C7BE-353C-4208-9378-0FF8A96D8DE2}"/>
            </a:ext>
          </a:extLst>
        </xdr:cNvPr>
        <xdr:cNvSpPr/>
      </xdr:nvSpPr>
      <xdr:spPr>
        <a:xfrm>
          <a:off x="3381375" y="97936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116205</xdr:rowOff>
    </xdr:from>
    <xdr:to>
      <xdr:col>24</xdr:col>
      <xdr:colOff>63500</xdr:colOff>
      <xdr:row>60</xdr:row>
      <xdr:rowOff>116205</xdr:rowOff>
    </xdr:to>
    <xdr:cxnSp macro="">
      <xdr:nvCxnSpPr>
        <xdr:cNvPr id="193" name="直線コネクタ 192">
          <a:extLst>
            <a:ext uri="{FF2B5EF4-FFF2-40B4-BE49-F238E27FC236}">
              <a16:creationId xmlns:a16="http://schemas.microsoft.com/office/drawing/2014/main" id="{B403A78C-2D67-4F21-A9E5-EA3B0ECFAD9D}"/>
            </a:ext>
          </a:extLst>
        </xdr:cNvPr>
        <xdr:cNvCxnSpPr/>
      </xdr:nvCxnSpPr>
      <xdr:spPr>
        <a:xfrm>
          <a:off x="3429000" y="984123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120650</xdr:rowOff>
    </xdr:from>
    <xdr:to>
      <xdr:col>15</xdr:col>
      <xdr:colOff>101600</xdr:colOff>
      <xdr:row>61</xdr:row>
      <xdr:rowOff>50800</xdr:rowOff>
    </xdr:to>
    <xdr:sp macro="" textlink="">
      <xdr:nvSpPr>
        <xdr:cNvPr id="194" name="楕円 193">
          <a:extLst>
            <a:ext uri="{FF2B5EF4-FFF2-40B4-BE49-F238E27FC236}">
              <a16:creationId xmlns:a16="http://schemas.microsoft.com/office/drawing/2014/main" id="{63090B68-329E-427C-A155-279642AF81F2}"/>
            </a:ext>
          </a:extLst>
        </xdr:cNvPr>
        <xdr:cNvSpPr/>
      </xdr:nvSpPr>
      <xdr:spPr>
        <a:xfrm>
          <a:off x="2571750" y="98488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116205</xdr:rowOff>
    </xdr:from>
    <xdr:to>
      <xdr:col>19</xdr:col>
      <xdr:colOff>177800</xdr:colOff>
      <xdr:row>61</xdr:row>
      <xdr:rowOff>0</xdr:rowOff>
    </xdr:to>
    <xdr:cxnSp macro="">
      <xdr:nvCxnSpPr>
        <xdr:cNvPr id="195" name="直線コネクタ 194">
          <a:extLst>
            <a:ext uri="{FF2B5EF4-FFF2-40B4-BE49-F238E27FC236}">
              <a16:creationId xmlns:a16="http://schemas.microsoft.com/office/drawing/2014/main" id="{738A2F4C-59DE-49B6-9BF8-EA2B13BD5C90}"/>
            </a:ext>
          </a:extLst>
        </xdr:cNvPr>
        <xdr:cNvCxnSpPr/>
      </xdr:nvCxnSpPr>
      <xdr:spPr>
        <a:xfrm flipV="1">
          <a:off x="2619375" y="9841230"/>
          <a:ext cx="809625"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96" name="楕円 195">
          <a:extLst>
            <a:ext uri="{FF2B5EF4-FFF2-40B4-BE49-F238E27FC236}">
              <a16:creationId xmlns:a16="http://schemas.microsoft.com/office/drawing/2014/main" id="{8E7D16BC-3769-496A-A374-6FBCAAC20E7E}"/>
            </a:ext>
          </a:extLst>
        </xdr:cNvPr>
        <xdr:cNvSpPr/>
      </xdr:nvSpPr>
      <xdr:spPr>
        <a:xfrm>
          <a:off x="1781175" y="98310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160020</xdr:rowOff>
    </xdr:from>
    <xdr:to>
      <xdr:col>15</xdr:col>
      <xdr:colOff>50800</xdr:colOff>
      <xdr:row>61</xdr:row>
      <xdr:rowOff>0</xdr:rowOff>
    </xdr:to>
    <xdr:cxnSp macro="">
      <xdr:nvCxnSpPr>
        <xdr:cNvPr id="197" name="直線コネクタ 196">
          <a:extLst>
            <a:ext uri="{FF2B5EF4-FFF2-40B4-BE49-F238E27FC236}">
              <a16:creationId xmlns:a16="http://schemas.microsoft.com/office/drawing/2014/main" id="{0A7C301D-2200-44AC-983F-CB1A87249172}"/>
            </a:ext>
          </a:extLst>
        </xdr:cNvPr>
        <xdr:cNvCxnSpPr/>
      </xdr:nvCxnSpPr>
      <xdr:spPr>
        <a:xfrm>
          <a:off x="1828800" y="988822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17780</xdr:rowOff>
    </xdr:from>
    <xdr:to>
      <xdr:col>6</xdr:col>
      <xdr:colOff>38100</xdr:colOff>
      <xdr:row>59</xdr:row>
      <xdr:rowOff>119380</xdr:rowOff>
    </xdr:to>
    <xdr:sp macro="" textlink="">
      <xdr:nvSpPr>
        <xdr:cNvPr id="198" name="楕円 197">
          <a:extLst>
            <a:ext uri="{FF2B5EF4-FFF2-40B4-BE49-F238E27FC236}">
              <a16:creationId xmlns:a16="http://schemas.microsoft.com/office/drawing/2014/main" id="{489B31B3-E622-47BF-B69F-C58216C96251}"/>
            </a:ext>
          </a:extLst>
        </xdr:cNvPr>
        <xdr:cNvSpPr/>
      </xdr:nvSpPr>
      <xdr:spPr>
        <a:xfrm>
          <a:off x="981075" y="95808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68580</xdr:rowOff>
    </xdr:from>
    <xdr:to>
      <xdr:col>10</xdr:col>
      <xdr:colOff>114300</xdr:colOff>
      <xdr:row>60</xdr:row>
      <xdr:rowOff>160020</xdr:rowOff>
    </xdr:to>
    <xdr:cxnSp macro="">
      <xdr:nvCxnSpPr>
        <xdr:cNvPr id="199" name="直線コネクタ 198">
          <a:extLst>
            <a:ext uri="{FF2B5EF4-FFF2-40B4-BE49-F238E27FC236}">
              <a16:creationId xmlns:a16="http://schemas.microsoft.com/office/drawing/2014/main" id="{7353BEEC-50F5-4463-BEED-030ED4A2840E}"/>
            </a:ext>
          </a:extLst>
        </xdr:cNvPr>
        <xdr:cNvCxnSpPr/>
      </xdr:nvCxnSpPr>
      <xdr:spPr>
        <a:xfrm>
          <a:off x="1028700" y="9628505"/>
          <a:ext cx="800100" cy="259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979B07E9-C8D4-4CD6-A6B5-CD30F2DF9406}"/>
            </a:ext>
          </a:extLst>
        </xdr:cNvPr>
        <xdr:cNvSpPr txBox="1"/>
      </xdr:nvSpPr>
      <xdr:spPr>
        <a:xfrm>
          <a:off x="3239144" y="9897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12082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88EE9BC7-387C-4508-8CB3-575D93D50BFF}"/>
            </a:ext>
          </a:extLst>
        </xdr:cNvPr>
        <xdr:cNvSpPr txBox="1"/>
      </xdr:nvSpPr>
      <xdr:spPr>
        <a:xfrm>
          <a:off x="2439044" y="9572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164482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19A69A8C-0813-450E-ACA6-F1BC5A0CAF66}"/>
            </a:ext>
          </a:extLst>
        </xdr:cNvPr>
        <xdr:cNvSpPr txBox="1"/>
      </xdr:nvSpPr>
      <xdr:spPr>
        <a:xfrm>
          <a:off x="1648469" y="956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38117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FA0C8612-6C23-45B4-830B-1393216AD60A}"/>
            </a:ext>
          </a:extLst>
        </xdr:cNvPr>
        <xdr:cNvSpPr txBox="1"/>
      </xdr:nvSpPr>
      <xdr:spPr>
        <a:xfrm>
          <a:off x="848369" y="9763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12082</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19377F75-7198-408A-AA77-7692DC0B4433}"/>
            </a:ext>
          </a:extLst>
        </xdr:cNvPr>
        <xdr:cNvSpPr txBox="1"/>
      </xdr:nvSpPr>
      <xdr:spPr>
        <a:xfrm>
          <a:off x="3239144" y="9572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41927</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8EF1D809-4EDC-4267-AA8C-83F7367D20F9}"/>
            </a:ext>
          </a:extLst>
        </xdr:cNvPr>
        <xdr:cNvSpPr txBox="1"/>
      </xdr:nvSpPr>
      <xdr:spPr>
        <a:xfrm>
          <a:off x="2439044" y="9932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6FC1E9AB-FA2B-45E5-B936-491A47B09790}"/>
            </a:ext>
          </a:extLst>
        </xdr:cNvPr>
        <xdr:cNvSpPr txBox="1"/>
      </xdr:nvSpPr>
      <xdr:spPr>
        <a:xfrm>
          <a:off x="1648469"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135907</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C3D07969-FA68-4C56-A9E2-79ADA80B7319}"/>
            </a:ext>
          </a:extLst>
        </xdr:cNvPr>
        <xdr:cNvSpPr txBox="1"/>
      </xdr:nvSpPr>
      <xdr:spPr>
        <a:xfrm>
          <a:off x="848369" y="937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1EE44297-2DCC-4D2C-9C7A-42227F86D846}"/>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54A8A92D-40BF-48EB-AC67-8B0EBEF175DA}"/>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F25FE9C6-E6A3-4D00-B606-3858EB699977}"/>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7B678ABA-A5FA-4F8D-8646-2BB141FDDC76}"/>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8C6006C4-6F77-4E04-A2EE-351D9DD5B314}"/>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701DFB3A-B5D1-49CE-9B74-82CFD7A373C8}"/>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B1A4F0DC-4781-4FA3-A277-40B1150830B0}"/>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D62E3536-25FA-4794-BA2D-7CC24CDD8077}"/>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22C2B570-BCA1-43B4-A60A-4A8417C12784}"/>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2A75AAB7-BD0C-45D5-BB7D-9006FC856389}"/>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D14C8767-686C-4365-913D-9B467574B91C}"/>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E3DE5B61-A374-4837-AB4A-9902AD83E01A}"/>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F3A6F4D8-65C0-4562-B95C-31EF21BAE476}"/>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D4B8B6AE-FDA2-49FF-9DE7-431A6BC22D1F}"/>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EEBCBE62-A90E-4264-AE1C-3B0CBB0171D0}"/>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87C9E53F-CB82-4ADB-98B1-F5B8E497AFC2}"/>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01E92E4D-CB45-4E33-A3D2-274FC0F7D81A}"/>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329F3B0A-2EA3-49BA-9CBA-1597F22975BD}"/>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E506E5C1-FA0D-4823-B944-1D07CBFC282D}"/>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C8F5BE21-5813-49FD-8FAA-5A7710328902}"/>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A53055BE-34F9-4758-A73F-BB0B67787FD2}"/>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74084F01-FF23-45FF-B097-45A8B52F58BF}"/>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6F37101E-C6B6-411C-A94A-11DFC694ACBA}"/>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C438D869-8CE3-4EDB-B600-7C735C150A9E}"/>
            </a:ext>
          </a:extLst>
        </xdr:cNvPr>
        <xdr:cNvCxnSpPr/>
      </xdr:nvCxnSpPr>
      <xdr:spPr>
        <a:xfrm flipV="1">
          <a:off x="9429115" y="9088536"/>
          <a:ext cx="0" cy="135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60BBA4DE-209E-44F5-9C59-57A4B25F3310}"/>
            </a:ext>
          </a:extLst>
        </xdr:cNvPr>
        <xdr:cNvSpPr txBox="1"/>
      </xdr:nvSpPr>
      <xdr:spPr>
        <a:xfrm>
          <a:off x="9467850" y="1045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A043823C-D92E-400B-A7CA-943C6FDFE32F}"/>
            </a:ext>
          </a:extLst>
        </xdr:cNvPr>
        <xdr:cNvCxnSpPr/>
      </xdr:nvCxnSpPr>
      <xdr:spPr>
        <a:xfrm>
          <a:off x="9363075" y="1044630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30BD817C-E3BB-4771-A6FF-16F68CCB01D0}"/>
            </a:ext>
          </a:extLst>
        </xdr:cNvPr>
        <xdr:cNvSpPr txBox="1"/>
      </xdr:nvSpPr>
      <xdr:spPr>
        <a:xfrm>
          <a:off x="9467850" y="88859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64699DDE-43C4-4C33-A208-12283022DB3D}"/>
            </a:ext>
          </a:extLst>
        </xdr:cNvPr>
        <xdr:cNvCxnSpPr/>
      </xdr:nvCxnSpPr>
      <xdr:spPr>
        <a:xfrm>
          <a:off x="9363075" y="90885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48719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6264C140-5C87-48F6-BB9C-099F1FC5410C}"/>
            </a:ext>
          </a:extLst>
        </xdr:cNvPr>
        <xdr:cNvSpPr txBox="1"/>
      </xdr:nvSpPr>
      <xdr:spPr>
        <a:xfrm>
          <a:off x="9467850" y="100944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8E041CB5-1B03-4094-9236-C5631DBD305D}"/>
            </a:ext>
          </a:extLst>
        </xdr:cNvPr>
        <xdr:cNvSpPr/>
      </xdr:nvSpPr>
      <xdr:spPr>
        <a:xfrm>
          <a:off x="9401175" y="1023981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BA71E2B1-BFDA-43C8-BB2F-A1D2FFA24249}"/>
            </a:ext>
          </a:extLst>
        </xdr:cNvPr>
        <xdr:cNvSpPr/>
      </xdr:nvSpPr>
      <xdr:spPr>
        <a:xfrm>
          <a:off x="8639175" y="102376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277DB06F-DB58-4681-934C-F682DF6E9250}"/>
            </a:ext>
          </a:extLst>
        </xdr:cNvPr>
        <xdr:cNvSpPr/>
      </xdr:nvSpPr>
      <xdr:spPr>
        <a:xfrm>
          <a:off x="7839075" y="1023775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91E8BFC1-0600-4277-8DE8-4577EBB9E88B}"/>
            </a:ext>
          </a:extLst>
        </xdr:cNvPr>
        <xdr:cNvSpPr/>
      </xdr:nvSpPr>
      <xdr:spPr>
        <a:xfrm>
          <a:off x="7029450" y="102504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119913</xdr:rowOff>
    </xdr:from>
    <xdr:to>
      <xdr:col>36</xdr:col>
      <xdr:colOff>165100</xdr:colOff>
      <xdr:row>64</xdr:row>
      <xdr:rowOff>50063</xdr:rowOff>
    </xdr:to>
    <xdr:sp macro="" textlink="">
      <xdr:nvSpPr>
        <xdr:cNvPr id="241" name="フローチャート: 判断 240">
          <a:extLst>
            <a:ext uri="{FF2B5EF4-FFF2-40B4-BE49-F238E27FC236}">
              <a16:creationId xmlns:a16="http://schemas.microsoft.com/office/drawing/2014/main" id="{E81A1F17-E72A-4917-B91A-369EC37E9D1D}"/>
            </a:ext>
          </a:extLst>
        </xdr:cNvPr>
        <xdr:cNvSpPr/>
      </xdr:nvSpPr>
      <xdr:spPr>
        <a:xfrm>
          <a:off x="6238875" y="1033388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2801D26-26A5-4D99-95BF-2E4A13758154}"/>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CC65BF7-450C-43E9-9F10-8A4BDFB9A4D1}"/>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32F22B7-2369-4242-81EA-DB629D94CD0A}"/>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5535395-A09F-4FAD-A410-F532E1EFCFCF}"/>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8F24493-CFB6-4A10-B121-3270E5ECFE21}"/>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129477</xdr:rowOff>
    </xdr:from>
    <xdr:to>
      <xdr:col>55</xdr:col>
      <xdr:colOff>50800</xdr:colOff>
      <xdr:row>64</xdr:row>
      <xdr:rowOff>59627</xdr:rowOff>
    </xdr:to>
    <xdr:sp macro="" textlink="">
      <xdr:nvSpPr>
        <xdr:cNvPr id="247" name="楕円 246">
          <a:extLst>
            <a:ext uri="{FF2B5EF4-FFF2-40B4-BE49-F238E27FC236}">
              <a16:creationId xmlns:a16="http://schemas.microsoft.com/office/drawing/2014/main" id="{9BBB2535-C5E1-437A-ACAE-3945BC409ECA}"/>
            </a:ext>
          </a:extLst>
        </xdr:cNvPr>
        <xdr:cNvSpPr/>
      </xdr:nvSpPr>
      <xdr:spPr>
        <a:xfrm>
          <a:off x="9401175" y="1033710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44404</xdr:rowOff>
    </xdr:from>
    <xdr:ext cx="599010" cy="259045"/>
    <xdr:sp macro="" textlink="">
      <xdr:nvSpPr>
        <xdr:cNvPr id="248" name="【橋りょう・トンネル】&#10;一人当たり有形固定資産（償却資産）額該当値テキスト">
          <a:extLst>
            <a:ext uri="{FF2B5EF4-FFF2-40B4-BE49-F238E27FC236}">
              <a16:creationId xmlns:a16="http://schemas.microsoft.com/office/drawing/2014/main" id="{E2DBE93F-E7E2-4F39-9537-16FCAD013628}"/>
            </a:ext>
          </a:extLst>
        </xdr:cNvPr>
        <xdr:cNvSpPr txBox="1"/>
      </xdr:nvSpPr>
      <xdr:spPr>
        <a:xfrm>
          <a:off x="9467850" y="10258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131056</xdr:rowOff>
    </xdr:from>
    <xdr:to>
      <xdr:col>50</xdr:col>
      <xdr:colOff>165100</xdr:colOff>
      <xdr:row>64</xdr:row>
      <xdr:rowOff>61206</xdr:rowOff>
    </xdr:to>
    <xdr:sp macro="" textlink="">
      <xdr:nvSpPr>
        <xdr:cNvPr id="249" name="楕円 248">
          <a:extLst>
            <a:ext uri="{FF2B5EF4-FFF2-40B4-BE49-F238E27FC236}">
              <a16:creationId xmlns:a16="http://schemas.microsoft.com/office/drawing/2014/main" id="{6BF4DF60-6AF0-4272-9F98-C7F54AD399E3}"/>
            </a:ext>
          </a:extLst>
        </xdr:cNvPr>
        <xdr:cNvSpPr/>
      </xdr:nvSpPr>
      <xdr:spPr>
        <a:xfrm>
          <a:off x="8639175" y="1034185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8827</xdr:rowOff>
    </xdr:from>
    <xdr:to>
      <xdr:col>55</xdr:col>
      <xdr:colOff>0</xdr:colOff>
      <xdr:row>64</xdr:row>
      <xdr:rowOff>10406</xdr:rowOff>
    </xdr:to>
    <xdr:cxnSp macro="">
      <xdr:nvCxnSpPr>
        <xdr:cNvPr id="250" name="直線コネクタ 249">
          <a:extLst>
            <a:ext uri="{FF2B5EF4-FFF2-40B4-BE49-F238E27FC236}">
              <a16:creationId xmlns:a16="http://schemas.microsoft.com/office/drawing/2014/main" id="{E72E7C1B-594C-4DEB-8195-329616AFF9FE}"/>
            </a:ext>
          </a:extLst>
        </xdr:cNvPr>
        <xdr:cNvCxnSpPr/>
      </xdr:nvCxnSpPr>
      <xdr:spPr>
        <a:xfrm flipV="1">
          <a:off x="8686800" y="1038472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124015</xdr:rowOff>
    </xdr:from>
    <xdr:to>
      <xdr:col>46</xdr:col>
      <xdr:colOff>38100</xdr:colOff>
      <xdr:row>64</xdr:row>
      <xdr:rowOff>54165</xdr:rowOff>
    </xdr:to>
    <xdr:sp macro="" textlink="">
      <xdr:nvSpPr>
        <xdr:cNvPr id="251" name="楕円 250">
          <a:extLst>
            <a:ext uri="{FF2B5EF4-FFF2-40B4-BE49-F238E27FC236}">
              <a16:creationId xmlns:a16="http://schemas.microsoft.com/office/drawing/2014/main" id="{DC16A66C-4A54-4205-AFAC-6613B62A3F24}"/>
            </a:ext>
          </a:extLst>
        </xdr:cNvPr>
        <xdr:cNvSpPr/>
      </xdr:nvSpPr>
      <xdr:spPr>
        <a:xfrm>
          <a:off x="7839075" y="103316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3365</xdr:rowOff>
    </xdr:from>
    <xdr:to>
      <xdr:col>50</xdr:col>
      <xdr:colOff>114300</xdr:colOff>
      <xdr:row>64</xdr:row>
      <xdr:rowOff>10406</xdr:rowOff>
    </xdr:to>
    <xdr:cxnSp macro="">
      <xdr:nvCxnSpPr>
        <xdr:cNvPr id="252" name="直線コネクタ 251">
          <a:extLst>
            <a:ext uri="{FF2B5EF4-FFF2-40B4-BE49-F238E27FC236}">
              <a16:creationId xmlns:a16="http://schemas.microsoft.com/office/drawing/2014/main" id="{480926EC-161C-45BC-B063-DBF89F9F2B90}"/>
            </a:ext>
          </a:extLst>
        </xdr:cNvPr>
        <xdr:cNvCxnSpPr/>
      </xdr:nvCxnSpPr>
      <xdr:spPr>
        <a:xfrm>
          <a:off x="7886700" y="10379265"/>
          <a:ext cx="800100" cy="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125761</xdr:rowOff>
    </xdr:from>
    <xdr:to>
      <xdr:col>41</xdr:col>
      <xdr:colOff>101600</xdr:colOff>
      <xdr:row>64</xdr:row>
      <xdr:rowOff>55911</xdr:rowOff>
    </xdr:to>
    <xdr:sp macro="" textlink="">
      <xdr:nvSpPr>
        <xdr:cNvPr id="253" name="楕円 252">
          <a:extLst>
            <a:ext uri="{FF2B5EF4-FFF2-40B4-BE49-F238E27FC236}">
              <a16:creationId xmlns:a16="http://schemas.microsoft.com/office/drawing/2014/main" id="{41E66E33-B02B-46C8-AC6F-7ABA6FFA4653}"/>
            </a:ext>
          </a:extLst>
        </xdr:cNvPr>
        <xdr:cNvSpPr/>
      </xdr:nvSpPr>
      <xdr:spPr>
        <a:xfrm>
          <a:off x="7029450" y="103333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3365</xdr:rowOff>
    </xdr:from>
    <xdr:to>
      <xdr:col>45</xdr:col>
      <xdr:colOff>177800</xdr:colOff>
      <xdr:row>64</xdr:row>
      <xdr:rowOff>5111</xdr:rowOff>
    </xdr:to>
    <xdr:cxnSp macro="">
      <xdr:nvCxnSpPr>
        <xdr:cNvPr id="254" name="直線コネクタ 253">
          <a:extLst>
            <a:ext uri="{FF2B5EF4-FFF2-40B4-BE49-F238E27FC236}">
              <a16:creationId xmlns:a16="http://schemas.microsoft.com/office/drawing/2014/main" id="{9F8DD984-4DEC-4DD3-B0C5-802E9A35C166}"/>
            </a:ext>
          </a:extLst>
        </xdr:cNvPr>
        <xdr:cNvCxnSpPr/>
      </xdr:nvCxnSpPr>
      <xdr:spPr>
        <a:xfrm flipV="1">
          <a:off x="7077075" y="10379265"/>
          <a:ext cx="809625" cy="1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124457</xdr:rowOff>
    </xdr:from>
    <xdr:to>
      <xdr:col>36</xdr:col>
      <xdr:colOff>165100</xdr:colOff>
      <xdr:row>64</xdr:row>
      <xdr:rowOff>54607</xdr:rowOff>
    </xdr:to>
    <xdr:sp macro="" textlink="">
      <xdr:nvSpPr>
        <xdr:cNvPr id="255" name="楕円 254">
          <a:extLst>
            <a:ext uri="{FF2B5EF4-FFF2-40B4-BE49-F238E27FC236}">
              <a16:creationId xmlns:a16="http://schemas.microsoft.com/office/drawing/2014/main" id="{C9EBD58B-9980-40E1-8583-F8A0C2E9870E}"/>
            </a:ext>
          </a:extLst>
        </xdr:cNvPr>
        <xdr:cNvSpPr/>
      </xdr:nvSpPr>
      <xdr:spPr>
        <a:xfrm>
          <a:off x="6238875" y="1033208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3807</xdr:rowOff>
    </xdr:from>
    <xdr:to>
      <xdr:col>41</xdr:col>
      <xdr:colOff>50800</xdr:colOff>
      <xdr:row>64</xdr:row>
      <xdr:rowOff>5111</xdr:rowOff>
    </xdr:to>
    <xdr:cxnSp macro="">
      <xdr:nvCxnSpPr>
        <xdr:cNvPr id="256" name="直線コネクタ 255">
          <a:extLst>
            <a:ext uri="{FF2B5EF4-FFF2-40B4-BE49-F238E27FC236}">
              <a16:creationId xmlns:a16="http://schemas.microsoft.com/office/drawing/2014/main" id="{037C4019-D20C-4A51-9433-645F5A0417B2}"/>
            </a:ext>
          </a:extLst>
        </xdr:cNvPr>
        <xdr:cNvCxnSpPr/>
      </xdr:nvCxnSpPr>
      <xdr:spPr>
        <a:xfrm>
          <a:off x="6286500" y="10379707"/>
          <a:ext cx="790575" cy="1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141790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F61EB426-52FF-450F-822E-20FD925C44D9}"/>
            </a:ext>
          </a:extLst>
        </xdr:cNvPr>
        <xdr:cNvSpPr txBox="1"/>
      </xdr:nvSpPr>
      <xdr:spPr>
        <a:xfrm>
          <a:off x="8399995" y="10031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148259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3BD221F0-F43F-413D-A6D5-B9FFA7DD5698}"/>
            </a:ext>
          </a:extLst>
        </xdr:cNvPr>
        <xdr:cNvSpPr txBox="1"/>
      </xdr:nvSpPr>
      <xdr:spPr>
        <a:xfrm>
          <a:off x="7609420" y="10032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157752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C99A40E7-92DE-4530-9579-DFC239FBBC11}"/>
            </a:ext>
          </a:extLst>
        </xdr:cNvPr>
        <xdr:cNvSpPr txBox="1"/>
      </xdr:nvSpPr>
      <xdr:spPr>
        <a:xfrm>
          <a:off x="6818845" y="1004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66590</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16C4E719-6F97-48E2-AAAD-05EB28F0407A}"/>
            </a:ext>
          </a:extLst>
        </xdr:cNvPr>
        <xdr:cNvSpPr txBox="1"/>
      </xdr:nvSpPr>
      <xdr:spPr>
        <a:xfrm>
          <a:off x="6009220" y="10118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52333</xdr:rowOff>
    </xdr:from>
    <xdr:ext cx="599010" cy="259045"/>
    <xdr:sp macro="" textlink="">
      <xdr:nvSpPr>
        <xdr:cNvPr id="261" name="n_1mainValue【橋りょう・トンネル】&#10;一人当たり有形固定資産（償却資産）額">
          <a:extLst>
            <a:ext uri="{FF2B5EF4-FFF2-40B4-BE49-F238E27FC236}">
              <a16:creationId xmlns:a16="http://schemas.microsoft.com/office/drawing/2014/main" id="{5197CB81-9E9A-4257-A2DF-E30D9AAF7B3C}"/>
            </a:ext>
          </a:extLst>
        </xdr:cNvPr>
        <xdr:cNvSpPr txBox="1"/>
      </xdr:nvSpPr>
      <xdr:spPr>
        <a:xfrm>
          <a:off x="8399995" y="10421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45292</xdr:rowOff>
    </xdr:from>
    <xdr:ext cx="599010" cy="259045"/>
    <xdr:sp macro="" textlink="">
      <xdr:nvSpPr>
        <xdr:cNvPr id="262" name="n_2mainValue【橋りょう・トンネル】&#10;一人当たり有形固定資産（償却資産）額">
          <a:extLst>
            <a:ext uri="{FF2B5EF4-FFF2-40B4-BE49-F238E27FC236}">
              <a16:creationId xmlns:a16="http://schemas.microsoft.com/office/drawing/2014/main" id="{C3688083-FC8F-4A54-A31C-5F9099937ED8}"/>
            </a:ext>
          </a:extLst>
        </xdr:cNvPr>
        <xdr:cNvSpPr txBox="1"/>
      </xdr:nvSpPr>
      <xdr:spPr>
        <a:xfrm>
          <a:off x="7609420" y="10421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47038</xdr:rowOff>
    </xdr:from>
    <xdr:ext cx="599010" cy="259045"/>
    <xdr:sp macro="" textlink="">
      <xdr:nvSpPr>
        <xdr:cNvPr id="263" name="n_3mainValue【橋りょう・トンネル】&#10;一人当たり有形固定資産（償却資産）額">
          <a:extLst>
            <a:ext uri="{FF2B5EF4-FFF2-40B4-BE49-F238E27FC236}">
              <a16:creationId xmlns:a16="http://schemas.microsoft.com/office/drawing/2014/main" id="{4323AE28-9300-4537-96D3-C9DF5D405E48}"/>
            </a:ext>
          </a:extLst>
        </xdr:cNvPr>
        <xdr:cNvSpPr txBox="1"/>
      </xdr:nvSpPr>
      <xdr:spPr>
        <a:xfrm>
          <a:off x="6818845" y="10422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45734</xdr:rowOff>
    </xdr:from>
    <xdr:ext cx="599010" cy="259045"/>
    <xdr:sp macro="" textlink="">
      <xdr:nvSpPr>
        <xdr:cNvPr id="264" name="n_4mainValue【橋りょう・トンネル】&#10;一人当たり有形固定資産（償却資産）額">
          <a:extLst>
            <a:ext uri="{FF2B5EF4-FFF2-40B4-BE49-F238E27FC236}">
              <a16:creationId xmlns:a16="http://schemas.microsoft.com/office/drawing/2014/main" id="{871DCBAC-0412-4E7C-80BE-5AD8CC29096A}"/>
            </a:ext>
          </a:extLst>
        </xdr:cNvPr>
        <xdr:cNvSpPr txBox="1"/>
      </xdr:nvSpPr>
      <xdr:spPr>
        <a:xfrm>
          <a:off x="6009220" y="10421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A6BED658-593D-4E56-9C1C-8791F25A9B4F}"/>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911FC52D-9F85-4409-9D97-1F7729F18246}"/>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C9CC4DEE-A8F5-449D-88C5-8CA17A521F30}"/>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2995975C-A005-4DAF-89F7-EFD0A8F21C6C}"/>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A7018BEE-E03A-4920-A62E-ECD07E2800E5}"/>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E189B340-626A-43E1-A778-8B82B7780249}"/>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D107E88B-9248-4E99-B9E4-0402BC88481F}"/>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B2880C93-2642-48DA-A32E-75A3DC014F0A}"/>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A938A65E-1828-40E9-B719-379C1086C429}"/>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26861659-9B0D-4363-82F5-242842497195}"/>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4CECAC9F-3C1B-4A29-80A9-65460AFE51D7}"/>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6" name="直線コネクタ 275">
          <a:extLst>
            <a:ext uri="{FF2B5EF4-FFF2-40B4-BE49-F238E27FC236}">
              <a16:creationId xmlns:a16="http://schemas.microsoft.com/office/drawing/2014/main" id="{F19F05A1-57EA-4C58-A1E0-15A450F5FC9A}"/>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7" name="テキスト ボックス 276">
          <a:extLst>
            <a:ext uri="{FF2B5EF4-FFF2-40B4-BE49-F238E27FC236}">
              <a16:creationId xmlns:a16="http://schemas.microsoft.com/office/drawing/2014/main" id="{A9E612EE-F66E-4421-993A-41FE77C452D7}"/>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8" name="直線コネクタ 277">
          <a:extLst>
            <a:ext uri="{FF2B5EF4-FFF2-40B4-BE49-F238E27FC236}">
              <a16:creationId xmlns:a16="http://schemas.microsoft.com/office/drawing/2014/main" id="{1C7A5572-B213-4C19-8B37-FF9BEE7951B8}"/>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9" name="テキスト ボックス 278">
          <a:extLst>
            <a:ext uri="{FF2B5EF4-FFF2-40B4-BE49-F238E27FC236}">
              <a16:creationId xmlns:a16="http://schemas.microsoft.com/office/drawing/2014/main" id="{10946FE5-1AD2-43EA-BD8F-B4548875857A}"/>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0" name="直線コネクタ 279">
          <a:extLst>
            <a:ext uri="{FF2B5EF4-FFF2-40B4-BE49-F238E27FC236}">
              <a16:creationId xmlns:a16="http://schemas.microsoft.com/office/drawing/2014/main" id="{AB1ACF13-DD18-46C1-86D9-718FF7F5BA09}"/>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1" name="テキスト ボックス 280">
          <a:extLst>
            <a:ext uri="{FF2B5EF4-FFF2-40B4-BE49-F238E27FC236}">
              <a16:creationId xmlns:a16="http://schemas.microsoft.com/office/drawing/2014/main" id="{89ED04DF-2C06-48BD-96BD-FB42BB442701}"/>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2" name="直線コネクタ 281">
          <a:extLst>
            <a:ext uri="{FF2B5EF4-FFF2-40B4-BE49-F238E27FC236}">
              <a16:creationId xmlns:a16="http://schemas.microsoft.com/office/drawing/2014/main" id="{0723ABB1-F21C-48F6-A5C6-B8F6B3264853}"/>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3" name="テキスト ボックス 282">
          <a:extLst>
            <a:ext uri="{FF2B5EF4-FFF2-40B4-BE49-F238E27FC236}">
              <a16:creationId xmlns:a16="http://schemas.microsoft.com/office/drawing/2014/main" id="{67999664-0232-4426-9391-69CF2F7088B1}"/>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4" name="直線コネクタ 283">
          <a:extLst>
            <a:ext uri="{FF2B5EF4-FFF2-40B4-BE49-F238E27FC236}">
              <a16:creationId xmlns:a16="http://schemas.microsoft.com/office/drawing/2014/main" id="{33091EA0-B2DF-46EA-84D0-D5C0B5C05A8A}"/>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5" name="テキスト ボックス 284">
          <a:extLst>
            <a:ext uri="{FF2B5EF4-FFF2-40B4-BE49-F238E27FC236}">
              <a16:creationId xmlns:a16="http://schemas.microsoft.com/office/drawing/2014/main" id="{4ACCF831-E3A6-4580-86BD-ED16CE44D291}"/>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6" name="直線コネクタ 285">
          <a:extLst>
            <a:ext uri="{FF2B5EF4-FFF2-40B4-BE49-F238E27FC236}">
              <a16:creationId xmlns:a16="http://schemas.microsoft.com/office/drawing/2014/main" id="{87DF8D2D-4D19-4B1C-886A-257E989B4E7A}"/>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7" name="テキスト ボックス 286">
          <a:extLst>
            <a:ext uri="{FF2B5EF4-FFF2-40B4-BE49-F238E27FC236}">
              <a16:creationId xmlns:a16="http://schemas.microsoft.com/office/drawing/2014/main" id="{8FCA6423-DB48-4535-A895-76B9C52F74E5}"/>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8" name="直線コネクタ 287">
          <a:extLst>
            <a:ext uri="{FF2B5EF4-FFF2-40B4-BE49-F238E27FC236}">
              <a16:creationId xmlns:a16="http://schemas.microsoft.com/office/drawing/2014/main" id="{95ABDCA4-0253-4937-B725-B70C59D948EC}"/>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4A5A1381-6CCA-4A2D-845F-A96409DBA07D}"/>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29936</xdr:rowOff>
    </xdr:to>
    <xdr:cxnSp macro="">
      <xdr:nvCxnSpPr>
        <xdr:cNvPr id="290" name="直線コネクタ 289">
          <a:extLst>
            <a:ext uri="{FF2B5EF4-FFF2-40B4-BE49-F238E27FC236}">
              <a16:creationId xmlns:a16="http://schemas.microsoft.com/office/drawing/2014/main" id="{AC3C7644-5B80-40F7-BB2F-B2286685B302}"/>
            </a:ext>
          </a:extLst>
        </xdr:cNvPr>
        <xdr:cNvCxnSpPr/>
      </xdr:nvCxnSpPr>
      <xdr:spPr>
        <a:xfrm flipV="1">
          <a:off x="4180840" y="12813664"/>
          <a:ext cx="0" cy="1148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33763</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2DFCEDD1-DB20-44A4-9F55-A16B0E0CF011}"/>
            </a:ext>
          </a:extLst>
        </xdr:cNvPr>
        <xdr:cNvSpPr txBox="1"/>
      </xdr:nvSpPr>
      <xdr:spPr>
        <a:xfrm>
          <a:off x="4219575" y="1396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29936</xdr:rowOff>
    </xdr:from>
    <xdr:to>
      <xdr:col>24</xdr:col>
      <xdr:colOff>152400</xdr:colOff>
      <xdr:row>86</xdr:row>
      <xdr:rowOff>29936</xdr:rowOff>
    </xdr:to>
    <xdr:cxnSp macro="">
      <xdr:nvCxnSpPr>
        <xdr:cNvPr id="292" name="直線コネクタ 291">
          <a:extLst>
            <a:ext uri="{FF2B5EF4-FFF2-40B4-BE49-F238E27FC236}">
              <a16:creationId xmlns:a16="http://schemas.microsoft.com/office/drawing/2014/main" id="{A9C02DD4-ADFE-41EF-ABF3-D0EB96D386AE}"/>
            </a:ext>
          </a:extLst>
        </xdr:cNvPr>
        <xdr:cNvCxnSpPr/>
      </xdr:nvCxnSpPr>
      <xdr:spPr>
        <a:xfrm>
          <a:off x="4105275" y="139618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36D03A40-3D9D-463A-9EC1-59234A72AC62}"/>
            </a:ext>
          </a:extLst>
        </xdr:cNvPr>
        <xdr:cNvSpPr txBox="1"/>
      </xdr:nvSpPr>
      <xdr:spPr>
        <a:xfrm>
          <a:off x="4219575" y="12611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4" name="直線コネクタ 293">
          <a:extLst>
            <a:ext uri="{FF2B5EF4-FFF2-40B4-BE49-F238E27FC236}">
              <a16:creationId xmlns:a16="http://schemas.microsoft.com/office/drawing/2014/main" id="{33C14DEE-7E7F-4D98-A7B6-B9802F37F887}"/>
            </a:ext>
          </a:extLst>
        </xdr:cNvPr>
        <xdr:cNvCxnSpPr/>
      </xdr:nvCxnSpPr>
      <xdr:spPr>
        <a:xfrm>
          <a:off x="4105275" y="128136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138809</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A86BAC80-7BE9-426A-8737-F65CAD75563B}"/>
            </a:ext>
          </a:extLst>
        </xdr:cNvPr>
        <xdr:cNvSpPr txBox="1"/>
      </xdr:nvSpPr>
      <xdr:spPr>
        <a:xfrm>
          <a:off x="4219575" y="135912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160382</xdr:rowOff>
    </xdr:from>
    <xdr:to>
      <xdr:col>24</xdr:col>
      <xdr:colOff>114300</xdr:colOff>
      <xdr:row>84</xdr:row>
      <xdr:rowOff>90532</xdr:rowOff>
    </xdr:to>
    <xdr:sp macro="" textlink="">
      <xdr:nvSpPr>
        <xdr:cNvPr id="296" name="フローチャート: 判断 295">
          <a:extLst>
            <a:ext uri="{FF2B5EF4-FFF2-40B4-BE49-F238E27FC236}">
              <a16:creationId xmlns:a16="http://schemas.microsoft.com/office/drawing/2014/main" id="{5D57D8B2-BC98-436E-A0B2-04C9455E5388}"/>
            </a:ext>
          </a:extLst>
        </xdr:cNvPr>
        <xdr:cNvSpPr/>
      </xdr:nvSpPr>
      <xdr:spPr>
        <a:xfrm>
          <a:off x="4124325" y="1361285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158750</xdr:rowOff>
    </xdr:from>
    <xdr:to>
      <xdr:col>20</xdr:col>
      <xdr:colOff>38100</xdr:colOff>
      <xdr:row>84</xdr:row>
      <xdr:rowOff>88900</xdr:rowOff>
    </xdr:to>
    <xdr:sp macro="" textlink="">
      <xdr:nvSpPr>
        <xdr:cNvPr id="297" name="フローチャート: 判断 296">
          <a:extLst>
            <a:ext uri="{FF2B5EF4-FFF2-40B4-BE49-F238E27FC236}">
              <a16:creationId xmlns:a16="http://schemas.microsoft.com/office/drawing/2014/main" id="{E336DD6F-FB2D-4279-B3B8-5CEF96270CE2}"/>
            </a:ext>
          </a:extLst>
        </xdr:cNvPr>
        <xdr:cNvSpPr/>
      </xdr:nvSpPr>
      <xdr:spPr>
        <a:xfrm>
          <a:off x="3381375" y="136112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140788</xdr:rowOff>
    </xdr:from>
    <xdr:to>
      <xdr:col>15</xdr:col>
      <xdr:colOff>101600</xdr:colOff>
      <xdr:row>84</xdr:row>
      <xdr:rowOff>70938</xdr:rowOff>
    </xdr:to>
    <xdr:sp macro="" textlink="">
      <xdr:nvSpPr>
        <xdr:cNvPr id="298" name="フローチャート: 判断 297">
          <a:extLst>
            <a:ext uri="{FF2B5EF4-FFF2-40B4-BE49-F238E27FC236}">
              <a16:creationId xmlns:a16="http://schemas.microsoft.com/office/drawing/2014/main" id="{E952EC57-6062-4C5A-8952-10FE4CF9532E}"/>
            </a:ext>
          </a:extLst>
        </xdr:cNvPr>
        <xdr:cNvSpPr/>
      </xdr:nvSpPr>
      <xdr:spPr>
        <a:xfrm>
          <a:off x="2571750" y="1359326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113030</xdr:rowOff>
    </xdr:from>
    <xdr:to>
      <xdr:col>10</xdr:col>
      <xdr:colOff>165100</xdr:colOff>
      <xdr:row>84</xdr:row>
      <xdr:rowOff>43180</xdr:rowOff>
    </xdr:to>
    <xdr:sp macro="" textlink="">
      <xdr:nvSpPr>
        <xdr:cNvPr id="299" name="フローチャート: 判断 298">
          <a:extLst>
            <a:ext uri="{FF2B5EF4-FFF2-40B4-BE49-F238E27FC236}">
              <a16:creationId xmlns:a16="http://schemas.microsoft.com/office/drawing/2014/main" id="{156DE800-0CFE-47D3-AA42-C50B3CB4EFBE}"/>
            </a:ext>
          </a:extLst>
        </xdr:cNvPr>
        <xdr:cNvSpPr/>
      </xdr:nvSpPr>
      <xdr:spPr>
        <a:xfrm>
          <a:off x="1781175" y="135623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139156</xdr:rowOff>
    </xdr:from>
    <xdr:to>
      <xdr:col>6</xdr:col>
      <xdr:colOff>38100</xdr:colOff>
      <xdr:row>84</xdr:row>
      <xdr:rowOff>69306</xdr:rowOff>
    </xdr:to>
    <xdr:sp macro="" textlink="">
      <xdr:nvSpPr>
        <xdr:cNvPr id="300" name="フローチャート: 判断 299">
          <a:extLst>
            <a:ext uri="{FF2B5EF4-FFF2-40B4-BE49-F238E27FC236}">
              <a16:creationId xmlns:a16="http://schemas.microsoft.com/office/drawing/2014/main" id="{E2C7F5B6-B111-4CFF-AD19-3E245C53CBF2}"/>
            </a:ext>
          </a:extLst>
        </xdr:cNvPr>
        <xdr:cNvSpPr/>
      </xdr:nvSpPr>
      <xdr:spPr>
        <a:xfrm>
          <a:off x="981075" y="1359163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CCAFFCB-CFC0-4AA3-8ED7-93C198E02BF3}"/>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971F71C-A5E4-4435-95C2-0B950B758C71}"/>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DDC0E1C-0F05-4202-9443-38FD8657C097}"/>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51669F71-D45F-4600-8488-4FD2FFEDE0C7}"/>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57D49845-D351-4686-B9DB-B84BFB71A41A}"/>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31387</xdr:rowOff>
    </xdr:from>
    <xdr:to>
      <xdr:col>24</xdr:col>
      <xdr:colOff>114300</xdr:colOff>
      <xdr:row>79</xdr:row>
      <xdr:rowOff>132987</xdr:rowOff>
    </xdr:to>
    <xdr:sp macro="" textlink="">
      <xdr:nvSpPr>
        <xdr:cNvPr id="306" name="楕円 305">
          <a:extLst>
            <a:ext uri="{FF2B5EF4-FFF2-40B4-BE49-F238E27FC236}">
              <a16:creationId xmlns:a16="http://schemas.microsoft.com/office/drawing/2014/main" id="{90854FEB-9FCA-41D0-8109-BF33B841FB15}"/>
            </a:ext>
          </a:extLst>
        </xdr:cNvPr>
        <xdr:cNvSpPr/>
      </xdr:nvSpPr>
      <xdr:spPr>
        <a:xfrm>
          <a:off x="4124325" y="1282981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117764</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5B8474C4-5677-45A8-A936-9EA26C9E805A}"/>
            </a:ext>
          </a:extLst>
        </xdr:cNvPr>
        <xdr:cNvSpPr txBox="1"/>
      </xdr:nvSpPr>
      <xdr:spPr>
        <a:xfrm>
          <a:off x="4219575" y="12760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34652</xdr:rowOff>
    </xdr:from>
    <xdr:to>
      <xdr:col>20</xdr:col>
      <xdr:colOff>38100</xdr:colOff>
      <xdr:row>79</xdr:row>
      <xdr:rowOff>136252</xdr:rowOff>
    </xdr:to>
    <xdr:sp macro="" textlink="">
      <xdr:nvSpPr>
        <xdr:cNvPr id="308" name="楕円 307">
          <a:extLst>
            <a:ext uri="{FF2B5EF4-FFF2-40B4-BE49-F238E27FC236}">
              <a16:creationId xmlns:a16="http://schemas.microsoft.com/office/drawing/2014/main" id="{00B5ABBE-9EC3-4E55-8383-6EFA8D6DBC81}"/>
            </a:ext>
          </a:extLst>
        </xdr:cNvPr>
        <xdr:cNvSpPr/>
      </xdr:nvSpPr>
      <xdr:spPr>
        <a:xfrm>
          <a:off x="3381375" y="1283307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82187</xdr:rowOff>
    </xdr:from>
    <xdr:to>
      <xdr:col>24</xdr:col>
      <xdr:colOff>63500</xdr:colOff>
      <xdr:row>79</xdr:row>
      <xdr:rowOff>85452</xdr:rowOff>
    </xdr:to>
    <xdr:cxnSp macro="">
      <xdr:nvCxnSpPr>
        <xdr:cNvPr id="309" name="直線コネクタ 308">
          <a:extLst>
            <a:ext uri="{FF2B5EF4-FFF2-40B4-BE49-F238E27FC236}">
              <a16:creationId xmlns:a16="http://schemas.microsoft.com/office/drawing/2014/main" id="{08550D84-8189-4109-BC31-FD50DA3F4A4E}"/>
            </a:ext>
          </a:extLst>
        </xdr:cNvPr>
        <xdr:cNvCxnSpPr/>
      </xdr:nvCxnSpPr>
      <xdr:spPr>
        <a:xfrm flipV="1">
          <a:off x="3429000" y="12886962"/>
          <a:ext cx="75247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158750</xdr:rowOff>
    </xdr:from>
    <xdr:to>
      <xdr:col>15</xdr:col>
      <xdr:colOff>101600</xdr:colOff>
      <xdr:row>79</xdr:row>
      <xdr:rowOff>88900</xdr:rowOff>
    </xdr:to>
    <xdr:sp macro="" textlink="">
      <xdr:nvSpPr>
        <xdr:cNvPr id="310" name="楕円 309">
          <a:extLst>
            <a:ext uri="{FF2B5EF4-FFF2-40B4-BE49-F238E27FC236}">
              <a16:creationId xmlns:a16="http://schemas.microsoft.com/office/drawing/2014/main" id="{45788854-065A-4205-8C1B-85B61737AEA3}"/>
            </a:ext>
          </a:extLst>
        </xdr:cNvPr>
        <xdr:cNvSpPr/>
      </xdr:nvSpPr>
      <xdr:spPr>
        <a:xfrm>
          <a:off x="2571750" y="128016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38100</xdr:rowOff>
    </xdr:from>
    <xdr:to>
      <xdr:col>19</xdr:col>
      <xdr:colOff>177800</xdr:colOff>
      <xdr:row>79</xdr:row>
      <xdr:rowOff>85452</xdr:rowOff>
    </xdr:to>
    <xdr:cxnSp macro="">
      <xdr:nvCxnSpPr>
        <xdr:cNvPr id="311" name="直線コネクタ 310">
          <a:extLst>
            <a:ext uri="{FF2B5EF4-FFF2-40B4-BE49-F238E27FC236}">
              <a16:creationId xmlns:a16="http://schemas.microsoft.com/office/drawing/2014/main" id="{1FF92287-4913-414A-B524-249FD74EC968}"/>
            </a:ext>
          </a:extLst>
        </xdr:cNvPr>
        <xdr:cNvCxnSpPr/>
      </xdr:nvCxnSpPr>
      <xdr:spPr>
        <a:xfrm>
          <a:off x="2619375" y="12839700"/>
          <a:ext cx="809625" cy="50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114663</xdr:rowOff>
    </xdr:from>
    <xdr:to>
      <xdr:col>10</xdr:col>
      <xdr:colOff>165100</xdr:colOff>
      <xdr:row>79</xdr:row>
      <xdr:rowOff>44813</xdr:rowOff>
    </xdr:to>
    <xdr:sp macro="" textlink="">
      <xdr:nvSpPr>
        <xdr:cNvPr id="312" name="楕円 311">
          <a:extLst>
            <a:ext uri="{FF2B5EF4-FFF2-40B4-BE49-F238E27FC236}">
              <a16:creationId xmlns:a16="http://schemas.microsoft.com/office/drawing/2014/main" id="{30AB39AB-6F18-4513-BB34-CE66EC4FD321}"/>
            </a:ext>
          </a:extLst>
        </xdr:cNvPr>
        <xdr:cNvSpPr/>
      </xdr:nvSpPr>
      <xdr:spPr>
        <a:xfrm>
          <a:off x="1781175" y="127543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165463</xdr:rowOff>
    </xdr:from>
    <xdr:to>
      <xdr:col>15</xdr:col>
      <xdr:colOff>50800</xdr:colOff>
      <xdr:row>79</xdr:row>
      <xdr:rowOff>38100</xdr:rowOff>
    </xdr:to>
    <xdr:cxnSp macro="">
      <xdr:nvCxnSpPr>
        <xdr:cNvPr id="313" name="直線コネクタ 312">
          <a:extLst>
            <a:ext uri="{FF2B5EF4-FFF2-40B4-BE49-F238E27FC236}">
              <a16:creationId xmlns:a16="http://schemas.microsoft.com/office/drawing/2014/main" id="{DE9C1A67-704A-4203-8BEE-DB8047AAB450}"/>
            </a:ext>
          </a:extLst>
        </xdr:cNvPr>
        <xdr:cNvCxnSpPr/>
      </xdr:nvCxnSpPr>
      <xdr:spPr>
        <a:xfrm>
          <a:off x="1828800" y="12801963"/>
          <a:ext cx="790575"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68943</xdr:rowOff>
    </xdr:from>
    <xdr:to>
      <xdr:col>6</xdr:col>
      <xdr:colOff>38100</xdr:colOff>
      <xdr:row>78</xdr:row>
      <xdr:rowOff>170543</xdr:rowOff>
    </xdr:to>
    <xdr:sp macro="" textlink="">
      <xdr:nvSpPr>
        <xdr:cNvPr id="314" name="楕円 313">
          <a:extLst>
            <a:ext uri="{FF2B5EF4-FFF2-40B4-BE49-F238E27FC236}">
              <a16:creationId xmlns:a16="http://schemas.microsoft.com/office/drawing/2014/main" id="{FDEF30B1-8B03-4074-A2EF-2A47DB76F6E7}"/>
            </a:ext>
          </a:extLst>
        </xdr:cNvPr>
        <xdr:cNvSpPr/>
      </xdr:nvSpPr>
      <xdr:spPr>
        <a:xfrm>
          <a:off x="981075" y="1270544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119743</xdr:rowOff>
    </xdr:from>
    <xdr:to>
      <xdr:col>10</xdr:col>
      <xdr:colOff>114300</xdr:colOff>
      <xdr:row>78</xdr:row>
      <xdr:rowOff>165463</xdr:rowOff>
    </xdr:to>
    <xdr:cxnSp macro="">
      <xdr:nvCxnSpPr>
        <xdr:cNvPr id="315" name="直線コネクタ 314">
          <a:extLst>
            <a:ext uri="{FF2B5EF4-FFF2-40B4-BE49-F238E27FC236}">
              <a16:creationId xmlns:a16="http://schemas.microsoft.com/office/drawing/2014/main" id="{1FF1D9C1-896D-49E0-B8B7-ADDF445794DE}"/>
            </a:ext>
          </a:extLst>
        </xdr:cNvPr>
        <xdr:cNvCxnSpPr/>
      </xdr:nvCxnSpPr>
      <xdr:spPr>
        <a:xfrm>
          <a:off x="1028700" y="12762593"/>
          <a:ext cx="8001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80027</xdr:rowOff>
    </xdr:from>
    <xdr:ext cx="405111" cy="259045"/>
    <xdr:sp macro="" textlink="">
      <xdr:nvSpPr>
        <xdr:cNvPr id="316" name="n_1aveValue【公営住宅】&#10;有形固定資産減価償却率">
          <a:extLst>
            <a:ext uri="{FF2B5EF4-FFF2-40B4-BE49-F238E27FC236}">
              <a16:creationId xmlns:a16="http://schemas.microsoft.com/office/drawing/2014/main" id="{D9343A30-C8F8-4A2A-952F-7846FC86B0A1}"/>
            </a:ext>
          </a:extLst>
        </xdr:cNvPr>
        <xdr:cNvSpPr txBox="1"/>
      </xdr:nvSpPr>
      <xdr:spPr>
        <a:xfrm>
          <a:off x="3239144" y="1369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62065</xdr:rowOff>
    </xdr:from>
    <xdr:ext cx="405111" cy="259045"/>
    <xdr:sp macro="" textlink="">
      <xdr:nvSpPr>
        <xdr:cNvPr id="317" name="n_2aveValue【公営住宅】&#10;有形固定資産減価償却率">
          <a:extLst>
            <a:ext uri="{FF2B5EF4-FFF2-40B4-BE49-F238E27FC236}">
              <a16:creationId xmlns:a16="http://schemas.microsoft.com/office/drawing/2014/main" id="{C68727A6-3B19-4DC0-90D4-9026ECD96870}"/>
            </a:ext>
          </a:extLst>
        </xdr:cNvPr>
        <xdr:cNvSpPr txBox="1"/>
      </xdr:nvSpPr>
      <xdr:spPr>
        <a:xfrm>
          <a:off x="2439044" y="13676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34307</xdr:rowOff>
    </xdr:from>
    <xdr:ext cx="405111" cy="259045"/>
    <xdr:sp macro="" textlink="">
      <xdr:nvSpPr>
        <xdr:cNvPr id="318" name="n_3aveValue【公営住宅】&#10;有形固定資産減価償却率">
          <a:extLst>
            <a:ext uri="{FF2B5EF4-FFF2-40B4-BE49-F238E27FC236}">
              <a16:creationId xmlns:a16="http://schemas.microsoft.com/office/drawing/2014/main" id="{79D8875A-E876-451F-B55F-FF5F13820CCD}"/>
            </a:ext>
          </a:extLst>
        </xdr:cNvPr>
        <xdr:cNvSpPr txBox="1"/>
      </xdr:nvSpPr>
      <xdr:spPr>
        <a:xfrm>
          <a:off x="1648469" y="1364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60433</xdr:rowOff>
    </xdr:from>
    <xdr:ext cx="405111" cy="259045"/>
    <xdr:sp macro="" textlink="">
      <xdr:nvSpPr>
        <xdr:cNvPr id="319" name="n_4aveValue【公営住宅】&#10;有形固定資産減価償却率">
          <a:extLst>
            <a:ext uri="{FF2B5EF4-FFF2-40B4-BE49-F238E27FC236}">
              <a16:creationId xmlns:a16="http://schemas.microsoft.com/office/drawing/2014/main" id="{FCC53B86-CCFD-4B89-8CFB-4885D35EBAC2}"/>
            </a:ext>
          </a:extLst>
        </xdr:cNvPr>
        <xdr:cNvSpPr txBox="1"/>
      </xdr:nvSpPr>
      <xdr:spPr>
        <a:xfrm>
          <a:off x="848369" y="13674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152779</xdr:rowOff>
    </xdr:from>
    <xdr:ext cx="405111" cy="259045"/>
    <xdr:sp macro="" textlink="">
      <xdr:nvSpPr>
        <xdr:cNvPr id="320" name="n_1mainValue【公営住宅】&#10;有形固定資産減価償却率">
          <a:extLst>
            <a:ext uri="{FF2B5EF4-FFF2-40B4-BE49-F238E27FC236}">
              <a16:creationId xmlns:a16="http://schemas.microsoft.com/office/drawing/2014/main" id="{11B0944A-C653-4774-9618-87907265BB04}"/>
            </a:ext>
          </a:extLst>
        </xdr:cNvPr>
        <xdr:cNvSpPr txBox="1"/>
      </xdr:nvSpPr>
      <xdr:spPr>
        <a:xfrm>
          <a:off x="3239144" y="12630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105427</xdr:rowOff>
    </xdr:from>
    <xdr:ext cx="405111" cy="259045"/>
    <xdr:sp macro="" textlink="">
      <xdr:nvSpPr>
        <xdr:cNvPr id="321" name="n_2mainValue【公営住宅】&#10;有形固定資産減価償却率">
          <a:extLst>
            <a:ext uri="{FF2B5EF4-FFF2-40B4-BE49-F238E27FC236}">
              <a16:creationId xmlns:a16="http://schemas.microsoft.com/office/drawing/2014/main" id="{68A9ECE0-71CC-40DF-9E4B-A1D4F554A3AD}"/>
            </a:ext>
          </a:extLst>
        </xdr:cNvPr>
        <xdr:cNvSpPr txBox="1"/>
      </xdr:nvSpPr>
      <xdr:spPr>
        <a:xfrm>
          <a:off x="2439044" y="1258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61340</xdr:rowOff>
    </xdr:from>
    <xdr:ext cx="405111" cy="259045"/>
    <xdr:sp macro="" textlink="">
      <xdr:nvSpPr>
        <xdr:cNvPr id="322" name="n_3mainValue【公営住宅】&#10;有形固定資産減価償却率">
          <a:extLst>
            <a:ext uri="{FF2B5EF4-FFF2-40B4-BE49-F238E27FC236}">
              <a16:creationId xmlns:a16="http://schemas.microsoft.com/office/drawing/2014/main" id="{614898F8-B046-4DAE-954A-8555BDA19E6A}"/>
            </a:ext>
          </a:extLst>
        </xdr:cNvPr>
        <xdr:cNvSpPr txBox="1"/>
      </xdr:nvSpPr>
      <xdr:spPr>
        <a:xfrm>
          <a:off x="1648469" y="12542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15620</xdr:rowOff>
    </xdr:from>
    <xdr:ext cx="405111" cy="259045"/>
    <xdr:sp macro="" textlink="">
      <xdr:nvSpPr>
        <xdr:cNvPr id="323" name="n_4mainValue【公営住宅】&#10;有形固定資産減価償却率">
          <a:extLst>
            <a:ext uri="{FF2B5EF4-FFF2-40B4-BE49-F238E27FC236}">
              <a16:creationId xmlns:a16="http://schemas.microsoft.com/office/drawing/2014/main" id="{5777B471-7BB4-44A2-B002-0E58FAF063CF}"/>
            </a:ext>
          </a:extLst>
        </xdr:cNvPr>
        <xdr:cNvSpPr txBox="1"/>
      </xdr:nvSpPr>
      <xdr:spPr>
        <a:xfrm>
          <a:off x="848369" y="1249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9A0324CD-727A-4671-8471-AEB5C7206C63}"/>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9E0322A9-8255-4D58-85C9-2C72AC3EEA66}"/>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D6BDA64A-51FA-40C1-9F8D-0DDA37AB07DA}"/>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3DD352C7-3C02-4DDC-A93A-0DBA414087F9}"/>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2AC71EF5-6B9A-4AD8-A215-FF0406892DD7}"/>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155BA5C0-BF88-46DF-8EE1-1F90E4C1B1A9}"/>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332D0F50-B412-41A5-967C-CC7E4C4A5491}"/>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ACD782EC-A4E0-4DEB-B944-55029F90BD94}"/>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6722AA86-8587-48F7-9588-06A6B8F6DFCF}"/>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C08FEF9B-A365-4990-A1EB-9935D0AC5B9E}"/>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4" name="直線コネクタ 333">
          <a:extLst>
            <a:ext uri="{FF2B5EF4-FFF2-40B4-BE49-F238E27FC236}">
              <a16:creationId xmlns:a16="http://schemas.microsoft.com/office/drawing/2014/main" id="{E884BE86-068F-4231-91A6-4F67F3A37605}"/>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5" name="テキスト ボックス 334">
          <a:extLst>
            <a:ext uri="{FF2B5EF4-FFF2-40B4-BE49-F238E27FC236}">
              <a16:creationId xmlns:a16="http://schemas.microsoft.com/office/drawing/2014/main" id="{DBDCCB30-60C0-4EB3-9582-8029C2B433EE}"/>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6" name="直線コネクタ 335">
          <a:extLst>
            <a:ext uri="{FF2B5EF4-FFF2-40B4-BE49-F238E27FC236}">
              <a16:creationId xmlns:a16="http://schemas.microsoft.com/office/drawing/2014/main" id="{C012DD69-2D60-424C-A8F9-B51EBE6900AF}"/>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7" name="テキスト ボックス 336">
          <a:extLst>
            <a:ext uri="{FF2B5EF4-FFF2-40B4-BE49-F238E27FC236}">
              <a16:creationId xmlns:a16="http://schemas.microsoft.com/office/drawing/2014/main" id="{EF3C0DC6-A230-4951-8371-27EDE24619F9}"/>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8" name="直線コネクタ 337">
          <a:extLst>
            <a:ext uri="{FF2B5EF4-FFF2-40B4-BE49-F238E27FC236}">
              <a16:creationId xmlns:a16="http://schemas.microsoft.com/office/drawing/2014/main" id="{BECA40C9-60A9-486D-9CBD-9EFFD39B770E}"/>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9" name="テキスト ボックス 338">
          <a:extLst>
            <a:ext uri="{FF2B5EF4-FFF2-40B4-BE49-F238E27FC236}">
              <a16:creationId xmlns:a16="http://schemas.microsoft.com/office/drawing/2014/main" id="{F622CAF8-1B8D-42CE-A1B3-63B9A531C2F7}"/>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0" name="直線コネクタ 339">
          <a:extLst>
            <a:ext uri="{FF2B5EF4-FFF2-40B4-BE49-F238E27FC236}">
              <a16:creationId xmlns:a16="http://schemas.microsoft.com/office/drawing/2014/main" id="{BB6CFC2B-A9D3-4B98-8F76-E93516F1718B}"/>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1" name="テキスト ボックス 340">
          <a:extLst>
            <a:ext uri="{FF2B5EF4-FFF2-40B4-BE49-F238E27FC236}">
              <a16:creationId xmlns:a16="http://schemas.microsoft.com/office/drawing/2014/main" id="{512B768C-7F5E-40A1-B099-38A91023D702}"/>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8925C7F1-9A75-4E48-AAF5-194B74F422FA}"/>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23A7F217-579C-4661-BFF4-0CD2D28C3DFB}"/>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194F1C9E-3037-4BB7-B55C-DF82A99AEECF}"/>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5" name="直線コネクタ 344">
          <a:extLst>
            <a:ext uri="{FF2B5EF4-FFF2-40B4-BE49-F238E27FC236}">
              <a16:creationId xmlns:a16="http://schemas.microsoft.com/office/drawing/2014/main" id="{369AAE5A-5357-49D6-90E3-1842DC395EF7}"/>
            </a:ext>
          </a:extLst>
        </xdr:cNvPr>
        <xdr:cNvCxnSpPr/>
      </xdr:nvCxnSpPr>
      <xdr:spPr>
        <a:xfrm flipV="1">
          <a:off x="9429115" y="12579883"/>
          <a:ext cx="0" cy="1391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6" name="【公営住宅】&#10;一人当たり面積最小値テキスト">
          <a:extLst>
            <a:ext uri="{FF2B5EF4-FFF2-40B4-BE49-F238E27FC236}">
              <a16:creationId xmlns:a16="http://schemas.microsoft.com/office/drawing/2014/main" id="{C3F58EB8-04FD-4FC0-9452-47144ADBCC25}"/>
            </a:ext>
          </a:extLst>
        </xdr:cNvPr>
        <xdr:cNvSpPr txBox="1"/>
      </xdr:nvSpPr>
      <xdr:spPr>
        <a:xfrm>
          <a:off x="9467850" y="1397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7" name="直線コネクタ 346">
          <a:extLst>
            <a:ext uri="{FF2B5EF4-FFF2-40B4-BE49-F238E27FC236}">
              <a16:creationId xmlns:a16="http://schemas.microsoft.com/office/drawing/2014/main" id="{D1B4583E-EECB-4F8C-B86F-09432DD87A67}"/>
            </a:ext>
          </a:extLst>
        </xdr:cNvPr>
        <xdr:cNvCxnSpPr/>
      </xdr:nvCxnSpPr>
      <xdr:spPr>
        <a:xfrm>
          <a:off x="9363075" y="1397134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8" name="【公営住宅】&#10;一人当たり面積最大値テキスト">
          <a:extLst>
            <a:ext uri="{FF2B5EF4-FFF2-40B4-BE49-F238E27FC236}">
              <a16:creationId xmlns:a16="http://schemas.microsoft.com/office/drawing/2014/main" id="{CC79D617-65CB-4E81-95C0-EE826FCF808B}"/>
            </a:ext>
          </a:extLst>
        </xdr:cNvPr>
        <xdr:cNvSpPr txBox="1"/>
      </xdr:nvSpPr>
      <xdr:spPr>
        <a:xfrm>
          <a:off x="9467850" y="12364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9" name="直線コネクタ 348">
          <a:extLst>
            <a:ext uri="{FF2B5EF4-FFF2-40B4-BE49-F238E27FC236}">
              <a16:creationId xmlns:a16="http://schemas.microsoft.com/office/drawing/2014/main" id="{818C8FB4-8B59-49B9-A2AD-EFC05A0E8E44}"/>
            </a:ext>
          </a:extLst>
        </xdr:cNvPr>
        <xdr:cNvCxnSpPr/>
      </xdr:nvCxnSpPr>
      <xdr:spPr>
        <a:xfrm>
          <a:off x="9363075" y="1257988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110202</xdr:rowOff>
    </xdr:from>
    <xdr:ext cx="469744" cy="259045"/>
    <xdr:sp macro="" textlink="">
      <xdr:nvSpPr>
        <xdr:cNvPr id="350" name="【公営住宅】&#10;一人当たり面積平均値テキスト">
          <a:extLst>
            <a:ext uri="{FF2B5EF4-FFF2-40B4-BE49-F238E27FC236}">
              <a16:creationId xmlns:a16="http://schemas.microsoft.com/office/drawing/2014/main" id="{07AD84B2-5AE4-4AB0-A48B-EA16DB62E8B6}"/>
            </a:ext>
          </a:extLst>
        </xdr:cNvPr>
        <xdr:cNvSpPr txBox="1"/>
      </xdr:nvSpPr>
      <xdr:spPr>
        <a:xfrm>
          <a:off x="9467850" y="13556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1" name="フローチャート: 判断 350">
          <a:extLst>
            <a:ext uri="{FF2B5EF4-FFF2-40B4-BE49-F238E27FC236}">
              <a16:creationId xmlns:a16="http://schemas.microsoft.com/office/drawing/2014/main" id="{A41FA2CB-7DFF-46E8-8C62-465D4BBF5799}"/>
            </a:ext>
          </a:extLst>
        </xdr:cNvPr>
        <xdr:cNvSpPr/>
      </xdr:nvSpPr>
      <xdr:spPr>
        <a:xfrm>
          <a:off x="9401175" y="1358107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2" name="フローチャート: 判断 351">
          <a:extLst>
            <a:ext uri="{FF2B5EF4-FFF2-40B4-BE49-F238E27FC236}">
              <a16:creationId xmlns:a16="http://schemas.microsoft.com/office/drawing/2014/main" id="{311CD821-A608-45FB-914B-735A06713AFE}"/>
            </a:ext>
          </a:extLst>
        </xdr:cNvPr>
        <xdr:cNvSpPr/>
      </xdr:nvSpPr>
      <xdr:spPr>
        <a:xfrm>
          <a:off x="8639175" y="135929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3" name="フローチャート: 判断 352">
          <a:extLst>
            <a:ext uri="{FF2B5EF4-FFF2-40B4-BE49-F238E27FC236}">
              <a16:creationId xmlns:a16="http://schemas.microsoft.com/office/drawing/2014/main" id="{6D7BA11F-6FFA-4DF1-854A-9D1F00EC5208}"/>
            </a:ext>
          </a:extLst>
        </xdr:cNvPr>
        <xdr:cNvSpPr/>
      </xdr:nvSpPr>
      <xdr:spPr>
        <a:xfrm>
          <a:off x="7839075" y="135920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4" name="フローチャート: 判断 353">
          <a:extLst>
            <a:ext uri="{FF2B5EF4-FFF2-40B4-BE49-F238E27FC236}">
              <a16:creationId xmlns:a16="http://schemas.microsoft.com/office/drawing/2014/main" id="{AFD04BC5-88E0-4794-99A9-B7B00D9FFE54}"/>
            </a:ext>
          </a:extLst>
        </xdr:cNvPr>
        <xdr:cNvSpPr/>
      </xdr:nvSpPr>
      <xdr:spPr>
        <a:xfrm>
          <a:off x="7029450" y="1358290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94284</xdr:rowOff>
    </xdr:from>
    <xdr:to>
      <xdr:col>36</xdr:col>
      <xdr:colOff>165100</xdr:colOff>
      <xdr:row>85</xdr:row>
      <xdr:rowOff>24434</xdr:rowOff>
    </xdr:to>
    <xdr:sp macro="" textlink="">
      <xdr:nvSpPr>
        <xdr:cNvPr id="355" name="フローチャート: 判断 354">
          <a:extLst>
            <a:ext uri="{FF2B5EF4-FFF2-40B4-BE49-F238E27FC236}">
              <a16:creationId xmlns:a16="http://schemas.microsoft.com/office/drawing/2014/main" id="{67DA87C4-0AF8-4F4B-AC91-9B4D5F669FF1}"/>
            </a:ext>
          </a:extLst>
        </xdr:cNvPr>
        <xdr:cNvSpPr/>
      </xdr:nvSpPr>
      <xdr:spPr>
        <a:xfrm>
          <a:off x="6238875" y="1370550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5A8D9ED-17C0-4F91-AA23-5EA750BE0BBA}"/>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F200000-1EEF-480A-A56B-86E6A1AFAEE0}"/>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182845D-0394-4FCE-9CED-A418066378A0}"/>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89BB145-0CCD-4B33-80B2-D095B59EA925}"/>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3C58B88-1B23-4277-900C-9B6586CDA6B9}"/>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54508</xdr:rowOff>
    </xdr:from>
    <xdr:to>
      <xdr:col>55</xdr:col>
      <xdr:colOff>50800</xdr:colOff>
      <xdr:row>77</xdr:row>
      <xdr:rowOff>156108</xdr:rowOff>
    </xdr:to>
    <xdr:sp macro="" textlink="">
      <xdr:nvSpPr>
        <xdr:cNvPr id="361" name="楕円 360">
          <a:extLst>
            <a:ext uri="{FF2B5EF4-FFF2-40B4-BE49-F238E27FC236}">
              <a16:creationId xmlns:a16="http://schemas.microsoft.com/office/drawing/2014/main" id="{92BEA996-AB3A-44EE-BF0F-C3087E4AC8BF}"/>
            </a:ext>
          </a:extLst>
        </xdr:cNvPr>
        <xdr:cNvSpPr/>
      </xdr:nvSpPr>
      <xdr:spPr>
        <a:xfrm>
          <a:off x="9401175" y="12532258"/>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7535</xdr:rowOff>
    </xdr:from>
    <xdr:ext cx="469744" cy="259045"/>
    <xdr:sp macro="" textlink="">
      <xdr:nvSpPr>
        <xdr:cNvPr id="362" name="【公営住宅】&#10;一人当たり面積該当値テキスト">
          <a:extLst>
            <a:ext uri="{FF2B5EF4-FFF2-40B4-BE49-F238E27FC236}">
              <a16:creationId xmlns:a16="http://schemas.microsoft.com/office/drawing/2014/main" id="{76C697C6-D20D-41E3-98C6-3EB0E90F4BA5}"/>
            </a:ext>
          </a:extLst>
        </xdr:cNvPr>
        <xdr:cNvSpPr txBox="1"/>
      </xdr:nvSpPr>
      <xdr:spPr>
        <a:xfrm>
          <a:off x="9467850" y="12488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77369</xdr:rowOff>
    </xdr:from>
    <xdr:to>
      <xdr:col>50</xdr:col>
      <xdr:colOff>165100</xdr:colOff>
      <xdr:row>78</xdr:row>
      <xdr:rowOff>7519</xdr:rowOff>
    </xdr:to>
    <xdr:sp macro="" textlink="">
      <xdr:nvSpPr>
        <xdr:cNvPr id="363" name="楕円 362">
          <a:extLst>
            <a:ext uri="{FF2B5EF4-FFF2-40B4-BE49-F238E27FC236}">
              <a16:creationId xmlns:a16="http://schemas.microsoft.com/office/drawing/2014/main" id="{6167B60D-C23D-485A-B34C-AD3F38646C00}"/>
            </a:ext>
          </a:extLst>
        </xdr:cNvPr>
        <xdr:cNvSpPr/>
      </xdr:nvSpPr>
      <xdr:spPr>
        <a:xfrm>
          <a:off x="8639175" y="1255511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77</xdr:row>
      <xdr:rowOff>105308</xdr:rowOff>
    </xdr:from>
    <xdr:to>
      <xdr:col>55</xdr:col>
      <xdr:colOff>0</xdr:colOff>
      <xdr:row>77</xdr:row>
      <xdr:rowOff>128169</xdr:rowOff>
    </xdr:to>
    <xdr:cxnSp macro="">
      <xdr:nvCxnSpPr>
        <xdr:cNvPr id="364" name="直線コネクタ 363">
          <a:extLst>
            <a:ext uri="{FF2B5EF4-FFF2-40B4-BE49-F238E27FC236}">
              <a16:creationId xmlns:a16="http://schemas.microsoft.com/office/drawing/2014/main" id="{85961159-9A29-4D90-BE78-FB9A302D7B44}"/>
            </a:ext>
          </a:extLst>
        </xdr:cNvPr>
        <xdr:cNvCxnSpPr/>
      </xdr:nvCxnSpPr>
      <xdr:spPr>
        <a:xfrm flipV="1">
          <a:off x="8686800" y="12579883"/>
          <a:ext cx="74295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108916</xdr:rowOff>
    </xdr:from>
    <xdr:to>
      <xdr:col>46</xdr:col>
      <xdr:colOff>38100</xdr:colOff>
      <xdr:row>78</xdr:row>
      <xdr:rowOff>39066</xdr:rowOff>
    </xdr:to>
    <xdr:sp macro="" textlink="">
      <xdr:nvSpPr>
        <xdr:cNvPr id="365" name="楕円 364">
          <a:extLst>
            <a:ext uri="{FF2B5EF4-FFF2-40B4-BE49-F238E27FC236}">
              <a16:creationId xmlns:a16="http://schemas.microsoft.com/office/drawing/2014/main" id="{504935B1-8297-47F8-8465-39A74F48EF00}"/>
            </a:ext>
          </a:extLst>
        </xdr:cNvPr>
        <xdr:cNvSpPr/>
      </xdr:nvSpPr>
      <xdr:spPr>
        <a:xfrm>
          <a:off x="7839075" y="1258349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128169</xdr:rowOff>
    </xdr:from>
    <xdr:to>
      <xdr:col>50</xdr:col>
      <xdr:colOff>114300</xdr:colOff>
      <xdr:row>77</xdr:row>
      <xdr:rowOff>159716</xdr:rowOff>
    </xdr:to>
    <xdr:cxnSp macro="">
      <xdr:nvCxnSpPr>
        <xdr:cNvPr id="366" name="直線コネクタ 365">
          <a:extLst>
            <a:ext uri="{FF2B5EF4-FFF2-40B4-BE49-F238E27FC236}">
              <a16:creationId xmlns:a16="http://schemas.microsoft.com/office/drawing/2014/main" id="{9EB1A96D-A684-4A85-9F09-07943DFCEBF8}"/>
            </a:ext>
          </a:extLst>
        </xdr:cNvPr>
        <xdr:cNvCxnSpPr/>
      </xdr:nvCxnSpPr>
      <xdr:spPr>
        <a:xfrm flipV="1">
          <a:off x="7886700" y="12602744"/>
          <a:ext cx="800100" cy="37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129490</xdr:rowOff>
    </xdr:from>
    <xdr:to>
      <xdr:col>41</xdr:col>
      <xdr:colOff>101600</xdr:colOff>
      <xdr:row>78</xdr:row>
      <xdr:rowOff>59640</xdr:rowOff>
    </xdr:to>
    <xdr:sp macro="" textlink="">
      <xdr:nvSpPr>
        <xdr:cNvPr id="367" name="楕円 366">
          <a:extLst>
            <a:ext uri="{FF2B5EF4-FFF2-40B4-BE49-F238E27FC236}">
              <a16:creationId xmlns:a16="http://schemas.microsoft.com/office/drawing/2014/main" id="{EE77D22A-4EEB-428B-BE43-37890F685FE5}"/>
            </a:ext>
          </a:extLst>
        </xdr:cNvPr>
        <xdr:cNvSpPr/>
      </xdr:nvSpPr>
      <xdr:spPr>
        <a:xfrm>
          <a:off x="7029450" y="126040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77</xdr:row>
      <xdr:rowOff>159716</xdr:rowOff>
    </xdr:from>
    <xdr:to>
      <xdr:col>45</xdr:col>
      <xdr:colOff>177800</xdr:colOff>
      <xdr:row>78</xdr:row>
      <xdr:rowOff>8840</xdr:rowOff>
    </xdr:to>
    <xdr:cxnSp macro="">
      <xdr:nvCxnSpPr>
        <xdr:cNvPr id="368" name="直線コネクタ 367">
          <a:extLst>
            <a:ext uri="{FF2B5EF4-FFF2-40B4-BE49-F238E27FC236}">
              <a16:creationId xmlns:a16="http://schemas.microsoft.com/office/drawing/2014/main" id="{262DFCFA-A6DA-4595-823F-54527AC8B1BD}"/>
            </a:ext>
          </a:extLst>
        </xdr:cNvPr>
        <xdr:cNvCxnSpPr/>
      </xdr:nvCxnSpPr>
      <xdr:spPr>
        <a:xfrm flipV="1">
          <a:off x="7077075" y="12640641"/>
          <a:ext cx="809625"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77</xdr:row>
      <xdr:rowOff>159665</xdr:rowOff>
    </xdr:from>
    <xdr:to>
      <xdr:col>36</xdr:col>
      <xdr:colOff>165100</xdr:colOff>
      <xdr:row>78</xdr:row>
      <xdr:rowOff>89815</xdr:rowOff>
    </xdr:to>
    <xdr:sp macro="" textlink="">
      <xdr:nvSpPr>
        <xdr:cNvPr id="369" name="楕円 368">
          <a:extLst>
            <a:ext uri="{FF2B5EF4-FFF2-40B4-BE49-F238E27FC236}">
              <a16:creationId xmlns:a16="http://schemas.microsoft.com/office/drawing/2014/main" id="{0111F1E0-6E70-40B2-95FB-BC31C6EE4F32}"/>
            </a:ext>
          </a:extLst>
        </xdr:cNvPr>
        <xdr:cNvSpPr/>
      </xdr:nvSpPr>
      <xdr:spPr>
        <a:xfrm>
          <a:off x="6238875" y="1264059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8840</xdr:rowOff>
    </xdr:from>
    <xdr:to>
      <xdr:col>41</xdr:col>
      <xdr:colOff>50800</xdr:colOff>
      <xdr:row>78</xdr:row>
      <xdr:rowOff>39015</xdr:rowOff>
    </xdr:to>
    <xdr:cxnSp macro="">
      <xdr:nvCxnSpPr>
        <xdr:cNvPr id="370" name="直線コネクタ 369">
          <a:extLst>
            <a:ext uri="{FF2B5EF4-FFF2-40B4-BE49-F238E27FC236}">
              <a16:creationId xmlns:a16="http://schemas.microsoft.com/office/drawing/2014/main" id="{D2820F70-FF87-4739-A53D-CDF3249B42B8}"/>
            </a:ext>
          </a:extLst>
        </xdr:cNvPr>
        <xdr:cNvCxnSpPr/>
      </xdr:nvCxnSpPr>
      <xdr:spPr>
        <a:xfrm flipV="1">
          <a:off x="6286500" y="12651690"/>
          <a:ext cx="790575" cy="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71" name="n_1aveValue【公営住宅】&#10;一人当たり面積">
          <a:extLst>
            <a:ext uri="{FF2B5EF4-FFF2-40B4-BE49-F238E27FC236}">
              <a16:creationId xmlns:a16="http://schemas.microsoft.com/office/drawing/2014/main" id="{4C3A8612-E825-49DC-AA69-038376BA4B2D}"/>
            </a:ext>
          </a:extLst>
        </xdr:cNvPr>
        <xdr:cNvSpPr txBox="1"/>
      </xdr:nvSpPr>
      <xdr:spPr>
        <a:xfrm>
          <a:off x="8458277" y="13676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67225</xdr:rowOff>
    </xdr:from>
    <xdr:ext cx="469744" cy="259045"/>
    <xdr:sp macro="" textlink="">
      <xdr:nvSpPr>
        <xdr:cNvPr id="372" name="n_2aveValue【公営住宅】&#10;一人当たり面積">
          <a:extLst>
            <a:ext uri="{FF2B5EF4-FFF2-40B4-BE49-F238E27FC236}">
              <a16:creationId xmlns:a16="http://schemas.microsoft.com/office/drawing/2014/main" id="{6DA8A464-9381-41AE-B66E-184BF9F07E00}"/>
            </a:ext>
          </a:extLst>
        </xdr:cNvPr>
        <xdr:cNvSpPr txBox="1"/>
      </xdr:nvSpPr>
      <xdr:spPr>
        <a:xfrm>
          <a:off x="7677227" y="13675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54881</xdr:rowOff>
    </xdr:from>
    <xdr:ext cx="469744" cy="259045"/>
    <xdr:sp macro="" textlink="">
      <xdr:nvSpPr>
        <xdr:cNvPr id="373" name="n_3aveValue【公営住宅】&#10;一人当たり面積">
          <a:extLst>
            <a:ext uri="{FF2B5EF4-FFF2-40B4-BE49-F238E27FC236}">
              <a16:creationId xmlns:a16="http://schemas.microsoft.com/office/drawing/2014/main" id="{F7C06EB5-001C-45DB-B042-E82C4F99354B}"/>
            </a:ext>
          </a:extLst>
        </xdr:cNvPr>
        <xdr:cNvSpPr txBox="1"/>
      </xdr:nvSpPr>
      <xdr:spPr>
        <a:xfrm>
          <a:off x="6867602" y="1366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15561</xdr:rowOff>
    </xdr:from>
    <xdr:ext cx="469744" cy="259045"/>
    <xdr:sp macro="" textlink="">
      <xdr:nvSpPr>
        <xdr:cNvPr id="374" name="n_4aveValue【公営住宅】&#10;一人当たり面積">
          <a:extLst>
            <a:ext uri="{FF2B5EF4-FFF2-40B4-BE49-F238E27FC236}">
              <a16:creationId xmlns:a16="http://schemas.microsoft.com/office/drawing/2014/main" id="{42E47E5F-3FC5-45B0-8DAB-486CB520A40E}"/>
            </a:ext>
          </a:extLst>
        </xdr:cNvPr>
        <xdr:cNvSpPr txBox="1"/>
      </xdr:nvSpPr>
      <xdr:spPr>
        <a:xfrm>
          <a:off x="6067502" y="13785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24046</xdr:rowOff>
    </xdr:from>
    <xdr:ext cx="469744" cy="259045"/>
    <xdr:sp macro="" textlink="">
      <xdr:nvSpPr>
        <xdr:cNvPr id="375" name="n_1mainValue【公営住宅】&#10;一人当たり面積">
          <a:extLst>
            <a:ext uri="{FF2B5EF4-FFF2-40B4-BE49-F238E27FC236}">
              <a16:creationId xmlns:a16="http://schemas.microsoft.com/office/drawing/2014/main" id="{33446533-B2FE-494E-ADD8-F6FD030EDDF2}"/>
            </a:ext>
          </a:extLst>
        </xdr:cNvPr>
        <xdr:cNvSpPr txBox="1"/>
      </xdr:nvSpPr>
      <xdr:spPr>
        <a:xfrm>
          <a:off x="8458277" y="12343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76</xdr:row>
      <xdr:rowOff>55593</xdr:rowOff>
    </xdr:from>
    <xdr:ext cx="469744" cy="259045"/>
    <xdr:sp macro="" textlink="">
      <xdr:nvSpPr>
        <xdr:cNvPr id="376" name="n_2mainValue【公営住宅】&#10;一人当たり面積">
          <a:extLst>
            <a:ext uri="{FF2B5EF4-FFF2-40B4-BE49-F238E27FC236}">
              <a16:creationId xmlns:a16="http://schemas.microsoft.com/office/drawing/2014/main" id="{72129FA6-9772-4113-B133-636B4E0B0F16}"/>
            </a:ext>
          </a:extLst>
        </xdr:cNvPr>
        <xdr:cNvSpPr txBox="1"/>
      </xdr:nvSpPr>
      <xdr:spPr>
        <a:xfrm>
          <a:off x="7677227" y="12371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76</xdr:row>
      <xdr:rowOff>76167</xdr:rowOff>
    </xdr:from>
    <xdr:ext cx="469744" cy="259045"/>
    <xdr:sp macro="" textlink="">
      <xdr:nvSpPr>
        <xdr:cNvPr id="377" name="n_3mainValue【公営住宅】&#10;一人当たり面積">
          <a:extLst>
            <a:ext uri="{FF2B5EF4-FFF2-40B4-BE49-F238E27FC236}">
              <a16:creationId xmlns:a16="http://schemas.microsoft.com/office/drawing/2014/main" id="{E4CCDE27-DF59-4E04-8263-4945022F8AD3}"/>
            </a:ext>
          </a:extLst>
        </xdr:cNvPr>
        <xdr:cNvSpPr txBox="1"/>
      </xdr:nvSpPr>
      <xdr:spPr>
        <a:xfrm>
          <a:off x="6867602" y="1239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76</xdr:row>
      <xdr:rowOff>106342</xdr:rowOff>
    </xdr:from>
    <xdr:ext cx="469744" cy="259045"/>
    <xdr:sp macro="" textlink="">
      <xdr:nvSpPr>
        <xdr:cNvPr id="378" name="n_4mainValue【公営住宅】&#10;一人当たり面積">
          <a:extLst>
            <a:ext uri="{FF2B5EF4-FFF2-40B4-BE49-F238E27FC236}">
              <a16:creationId xmlns:a16="http://schemas.microsoft.com/office/drawing/2014/main" id="{67C084F6-E237-4B80-937C-6CAF6E857145}"/>
            </a:ext>
          </a:extLst>
        </xdr:cNvPr>
        <xdr:cNvSpPr txBox="1"/>
      </xdr:nvSpPr>
      <xdr:spPr>
        <a:xfrm>
          <a:off x="6067502" y="12418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115A9700-AE2C-4B9D-BA22-68E12CFDCB84}"/>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B8A2DD79-E195-4498-A237-DC7B9CE03789}"/>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844702C2-D81F-456F-BDD5-FB2486DA3610}"/>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897287EE-185B-454A-9939-291477E2678A}"/>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613C8C45-6039-4B5B-8135-EB58B108810A}"/>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C5C32B78-9E1C-4B00-B9A2-BD2409C85B9C}"/>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F2A2BCD1-CD4E-4634-B833-DDF4F938EA2C}"/>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49073C0F-FAB5-42E7-BBC2-D808B833C1C7}"/>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9F9B4E2B-3835-4378-B108-836D120AED14}"/>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D79E1B3F-5B47-4A32-8267-C2C2EB4F2127}"/>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599A9680-AD88-4667-93EF-755E947F6FE3}"/>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A57EC4C7-358E-49F6-A9DE-E54ECD76F91C}"/>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91FEE9E6-7258-48BE-8A82-FABA5838D53C}"/>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D1B372BA-D994-4597-992F-13F13885D544}"/>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F4F7C20B-46D2-4D49-AA1F-894349678612}"/>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F385BE7C-7F98-4E51-BDF1-638355199FC1}"/>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600B3EFD-E4E9-4B89-AE8B-DA1BC1AD090D}"/>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FC240300-B38C-4987-9B10-8CAFB9FFE4DC}"/>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60F7288C-9D83-4A12-B15E-B548D973333B}"/>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5A3F6803-AA52-4BA0-84AD-6F104673E1F1}"/>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E168A500-42A3-4078-BF78-42794028971A}"/>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5C1447A9-42EA-4E4C-A385-212BF0D31E60}"/>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1F729FEE-00B0-4C04-9416-87419A66382B}"/>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C53D9326-0E44-4504-8BA6-08DA81CD1071}"/>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EA88CEEB-588C-4B08-BE5A-609199304C83}"/>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157ABEF1-6A30-4EE2-A815-B295724F48F5}"/>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667CBCAE-16F2-4236-8FEE-E1D136185367}"/>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6" name="直線コネクタ 405">
          <a:extLst>
            <a:ext uri="{FF2B5EF4-FFF2-40B4-BE49-F238E27FC236}">
              <a16:creationId xmlns:a16="http://schemas.microsoft.com/office/drawing/2014/main" id="{53773E19-9DC2-4291-B979-9258CA10D7E7}"/>
            </a:ext>
          </a:extLst>
        </xdr:cNvPr>
        <xdr:cNvCxnSpPr/>
      </xdr:nvCxnSpPr>
      <xdr:spPr>
        <a:xfrm>
          <a:off x="11210925" y="6781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7" name="テキスト ボックス 406">
          <a:extLst>
            <a:ext uri="{FF2B5EF4-FFF2-40B4-BE49-F238E27FC236}">
              <a16:creationId xmlns:a16="http://schemas.microsoft.com/office/drawing/2014/main" id="{60863DF7-4B32-4F74-B92D-1BE6D5463E8E}"/>
            </a:ext>
          </a:extLst>
        </xdr:cNvPr>
        <xdr:cNvSpPr txBox="1"/>
      </xdr:nvSpPr>
      <xdr:spPr>
        <a:xfrm>
          <a:off x="107945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8" name="直線コネクタ 407">
          <a:extLst>
            <a:ext uri="{FF2B5EF4-FFF2-40B4-BE49-F238E27FC236}">
              <a16:creationId xmlns:a16="http://schemas.microsoft.com/office/drawing/2014/main" id="{149AFA05-55E1-4B8D-B655-2C775D573DB9}"/>
            </a:ext>
          </a:extLst>
        </xdr:cNvPr>
        <xdr:cNvCxnSpPr/>
      </xdr:nvCxnSpPr>
      <xdr:spPr>
        <a:xfrm>
          <a:off x="11210925" y="6343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9" name="テキスト ボックス 408">
          <a:extLst>
            <a:ext uri="{FF2B5EF4-FFF2-40B4-BE49-F238E27FC236}">
              <a16:creationId xmlns:a16="http://schemas.microsoft.com/office/drawing/2014/main" id="{A693293A-EA7F-4B38-B400-25289BCCD9D8}"/>
            </a:ext>
          </a:extLst>
        </xdr:cNvPr>
        <xdr:cNvSpPr txBox="1"/>
      </xdr:nvSpPr>
      <xdr:spPr>
        <a:xfrm>
          <a:off x="10845966"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10" name="直線コネクタ 409">
          <a:extLst>
            <a:ext uri="{FF2B5EF4-FFF2-40B4-BE49-F238E27FC236}">
              <a16:creationId xmlns:a16="http://schemas.microsoft.com/office/drawing/2014/main" id="{B9102E65-BE80-4D57-AC89-C7BCE922A038}"/>
            </a:ext>
          </a:extLst>
        </xdr:cNvPr>
        <xdr:cNvCxnSpPr/>
      </xdr:nvCxnSpPr>
      <xdr:spPr>
        <a:xfrm>
          <a:off x="11210925" y="591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11" name="テキスト ボックス 410">
          <a:extLst>
            <a:ext uri="{FF2B5EF4-FFF2-40B4-BE49-F238E27FC236}">
              <a16:creationId xmlns:a16="http://schemas.microsoft.com/office/drawing/2014/main" id="{F190B5AE-5E9D-4DAB-AAEF-02F393611418}"/>
            </a:ext>
          </a:extLst>
        </xdr:cNvPr>
        <xdr:cNvSpPr txBox="1"/>
      </xdr:nvSpPr>
      <xdr:spPr>
        <a:xfrm>
          <a:off x="10845966"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2" name="直線コネクタ 411">
          <a:extLst>
            <a:ext uri="{FF2B5EF4-FFF2-40B4-BE49-F238E27FC236}">
              <a16:creationId xmlns:a16="http://schemas.microsoft.com/office/drawing/2014/main" id="{EE27ECE8-CCEB-4B07-8F63-8567D4A3AC38}"/>
            </a:ext>
          </a:extLst>
        </xdr:cNvPr>
        <xdr:cNvCxnSpPr/>
      </xdr:nvCxnSpPr>
      <xdr:spPr>
        <a:xfrm>
          <a:off x="11210925" y="5486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3" name="テキスト ボックス 412">
          <a:extLst>
            <a:ext uri="{FF2B5EF4-FFF2-40B4-BE49-F238E27FC236}">
              <a16:creationId xmlns:a16="http://schemas.microsoft.com/office/drawing/2014/main" id="{EFEEE8B5-5EBC-482B-AE52-FEDB6AB906B6}"/>
            </a:ext>
          </a:extLst>
        </xdr:cNvPr>
        <xdr:cNvSpPr txBox="1"/>
      </xdr:nvSpPr>
      <xdr:spPr>
        <a:xfrm>
          <a:off x="10845966"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33EF6BFE-A69B-4B79-A04F-B4CC504F913A}"/>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5" name="テキスト ボックス 414">
          <a:extLst>
            <a:ext uri="{FF2B5EF4-FFF2-40B4-BE49-F238E27FC236}">
              <a16:creationId xmlns:a16="http://schemas.microsoft.com/office/drawing/2014/main" id="{30C9201E-56E0-459F-B00F-9EB797570373}"/>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CE19F0BE-EC5D-4165-8716-EAF1B17BBC55}"/>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73914</xdr:rowOff>
    </xdr:from>
    <xdr:to>
      <xdr:col>85</xdr:col>
      <xdr:colOff>126364</xdr:colOff>
      <xdr:row>41</xdr:row>
      <xdr:rowOff>124206</xdr:rowOff>
    </xdr:to>
    <xdr:cxnSp macro="">
      <xdr:nvCxnSpPr>
        <xdr:cNvPr id="417" name="直線コネクタ 416">
          <a:extLst>
            <a:ext uri="{FF2B5EF4-FFF2-40B4-BE49-F238E27FC236}">
              <a16:creationId xmlns:a16="http://schemas.microsoft.com/office/drawing/2014/main" id="{DFC21187-497C-4FB4-B8F4-D2832F2D355C}"/>
            </a:ext>
          </a:extLst>
        </xdr:cNvPr>
        <xdr:cNvCxnSpPr/>
      </xdr:nvCxnSpPr>
      <xdr:spPr>
        <a:xfrm flipV="1">
          <a:off x="14696439" y="5426964"/>
          <a:ext cx="0" cy="1342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418" name="【認定こども園・幼稚園・保育所】&#10;有形固定資産減価償却率最小値テキスト">
          <a:extLst>
            <a:ext uri="{FF2B5EF4-FFF2-40B4-BE49-F238E27FC236}">
              <a16:creationId xmlns:a16="http://schemas.microsoft.com/office/drawing/2014/main" id="{E5899010-F3BC-4C4E-BC7D-EE97222D8AE4}"/>
            </a:ext>
          </a:extLst>
        </xdr:cNvPr>
        <xdr:cNvSpPr txBox="1"/>
      </xdr:nvSpPr>
      <xdr:spPr>
        <a:xfrm>
          <a:off x="14735175" y="6773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419" name="直線コネクタ 418">
          <a:extLst>
            <a:ext uri="{FF2B5EF4-FFF2-40B4-BE49-F238E27FC236}">
              <a16:creationId xmlns:a16="http://schemas.microsoft.com/office/drawing/2014/main" id="{3960F3F3-5034-446A-93CD-3D7EC4A7FC6B}"/>
            </a:ext>
          </a:extLst>
        </xdr:cNvPr>
        <xdr:cNvCxnSpPr/>
      </xdr:nvCxnSpPr>
      <xdr:spPr>
        <a:xfrm>
          <a:off x="14611350" y="67694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20591</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DDFAF009-53BB-46BC-9887-9734B2A92EBA}"/>
            </a:ext>
          </a:extLst>
        </xdr:cNvPr>
        <xdr:cNvSpPr txBox="1"/>
      </xdr:nvSpPr>
      <xdr:spPr>
        <a:xfrm>
          <a:off x="14735175" y="5211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73914</xdr:rowOff>
    </xdr:from>
    <xdr:to>
      <xdr:col>86</xdr:col>
      <xdr:colOff>25400</xdr:colOff>
      <xdr:row>33</xdr:row>
      <xdr:rowOff>73914</xdr:rowOff>
    </xdr:to>
    <xdr:cxnSp macro="">
      <xdr:nvCxnSpPr>
        <xdr:cNvPr id="421" name="直線コネクタ 420">
          <a:extLst>
            <a:ext uri="{FF2B5EF4-FFF2-40B4-BE49-F238E27FC236}">
              <a16:creationId xmlns:a16="http://schemas.microsoft.com/office/drawing/2014/main" id="{FA9446FD-793F-4C65-BD5A-4CFD1AA74B8D}"/>
            </a:ext>
          </a:extLst>
        </xdr:cNvPr>
        <xdr:cNvCxnSpPr/>
      </xdr:nvCxnSpPr>
      <xdr:spPr>
        <a:xfrm>
          <a:off x="14611350" y="54269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106697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AD0184DA-B319-4679-B4FF-E1ECA59E773A}"/>
            </a:ext>
          </a:extLst>
        </xdr:cNvPr>
        <xdr:cNvSpPr txBox="1"/>
      </xdr:nvSpPr>
      <xdr:spPr>
        <a:xfrm>
          <a:off x="14735175" y="57804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423" name="フローチャート: 判断 422">
          <a:extLst>
            <a:ext uri="{FF2B5EF4-FFF2-40B4-BE49-F238E27FC236}">
              <a16:creationId xmlns:a16="http://schemas.microsoft.com/office/drawing/2014/main" id="{C4D99FEE-743F-4258-BA92-331EE3A37F8C}"/>
            </a:ext>
          </a:extLst>
        </xdr:cNvPr>
        <xdr:cNvSpPr/>
      </xdr:nvSpPr>
      <xdr:spPr>
        <a:xfrm>
          <a:off x="14649450" y="58019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109982</xdr:rowOff>
    </xdr:from>
    <xdr:to>
      <xdr:col>81</xdr:col>
      <xdr:colOff>101600</xdr:colOff>
      <xdr:row>36</xdr:row>
      <xdr:rowOff>40132</xdr:rowOff>
    </xdr:to>
    <xdr:sp macro="" textlink="">
      <xdr:nvSpPr>
        <xdr:cNvPr id="424" name="フローチャート: 判断 423">
          <a:extLst>
            <a:ext uri="{FF2B5EF4-FFF2-40B4-BE49-F238E27FC236}">
              <a16:creationId xmlns:a16="http://schemas.microsoft.com/office/drawing/2014/main" id="{73865E76-06FE-412E-A0E9-455E16F9400F}"/>
            </a:ext>
          </a:extLst>
        </xdr:cNvPr>
        <xdr:cNvSpPr/>
      </xdr:nvSpPr>
      <xdr:spPr>
        <a:xfrm>
          <a:off x="13887450" y="57837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98552</xdr:rowOff>
    </xdr:from>
    <xdr:to>
      <xdr:col>76</xdr:col>
      <xdr:colOff>165100</xdr:colOff>
      <xdr:row>36</xdr:row>
      <xdr:rowOff>28702</xdr:rowOff>
    </xdr:to>
    <xdr:sp macro="" textlink="">
      <xdr:nvSpPr>
        <xdr:cNvPr id="425" name="フローチャート: 判断 424">
          <a:extLst>
            <a:ext uri="{FF2B5EF4-FFF2-40B4-BE49-F238E27FC236}">
              <a16:creationId xmlns:a16="http://schemas.microsoft.com/office/drawing/2014/main" id="{16494586-3843-4488-8087-89298C7ECE5C}"/>
            </a:ext>
          </a:extLst>
        </xdr:cNvPr>
        <xdr:cNvSpPr/>
      </xdr:nvSpPr>
      <xdr:spPr>
        <a:xfrm>
          <a:off x="13096875" y="577862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50546</xdr:rowOff>
    </xdr:from>
    <xdr:to>
      <xdr:col>72</xdr:col>
      <xdr:colOff>38100</xdr:colOff>
      <xdr:row>35</xdr:row>
      <xdr:rowOff>152146</xdr:rowOff>
    </xdr:to>
    <xdr:sp macro="" textlink="">
      <xdr:nvSpPr>
        <xdr:cNvPr id="426" name="フローチャート: 判断 425">
          <a:extLst>
            <a:ext uri="{FF2B5EF4-FFF2-40B4-BE49-F238E27FC236}">
              <a16:creationId xmlns:a16="http://schemas.microsoft.com/office/drawing/2014/main" id="{2DC97B4D-C7B8-458B-8D97-BC4343FA9D50}"/>
            </a:ext>
          </a:extLst>
        </xdr:cNvPr>
        <xdr:cNvSpPr/>
      </xdr:nvSpPr>
      <xdr:spPr>
        <a:xfrm>
          <a:off x="12296775" y="572427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105410</xdr:rowOff>
    </xdr:from>
    <xdr:to>
      <xdr:col>67</xdr:col>
      <xdr:colOff>101600</xdr:colOff>
      <xdr:row>37</xdr:row>
      <xdr:rowOff>35560</xdr:rowOff>
    </xdr:to>
    <xdr:sp macro="" textlink="">
      <xdr:nvSpPr>
        <xdr:cNvPr id="427" name="フローチャート: 判断 426">
          <a:extLst>
            <a:ext uri="{FF2B5EF4-FFF2-40B4-BE49-F238E27FC236}">
              <a16:creationId xmlns:a16="http://schemas.microsoft.com/office/drawing/2014/main" id="{17628D53-2681-4996-A214-B0813B88FD4F}"/>
            </a:ext>
          </a:extLst>
        </xdr:cNvPr>
        <xdr:cNvSpPr/>
      </xdr:nvSpPr>
      <xdr:spPr>
        <a:xfrm>
          <a:off x="11487150" y="59410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424EA1AF-7B41-4459-A801-21F440AD3CD3}"/>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387B7DA0-03D4-403A-8938-8B06707B4375}"/>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5435D4AE-34F5-45F3-B58E-A92B9E460E1A}"/>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B9AF1B3E-9C8B-46E0-A0BD-4890751DCF55}"/>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C73802D-4EF4-4D52-BEAF-76FCB747B243}"/>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71120</xdr:rowOff>
    </xdr:from>
    <xdr:to>
      <xdr:col>85</xdr:col>
      <xdr:colOff>177800</xdr:colOff>
      <xdr:row>36</xdr:row>
      <xdr:rowOff>1270</xdr:rowOff>
    </xdr:to>
    <xdr:sp macro="" textlink="">
      <xdr:nvSpPr>
        <xdr:cNvPr id="433" name="楕円 432">
          <a:extLst>
            <a:ext uri="{FF2B5EF4-FFF2-40B4-BE49-F238E27FC236}">
              <a16:creationId xmlns:a16="http://schemas.microsoft.com/office/drawing/2014/main" id="{7AF101AB-DBA6-49B9-B767-749502945C38}"/>
            </a:ext>
          </a:extLst>
        </xdr:cNvPr>
        <xdr:cNvSpPr/>
      </xdr:nvSpPr>
      <xdr:spPr>
        <a:xfrm>
          <a:off x="14649450" y="57448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93997</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F406132F-622C-4726-BB8C-3D86E7CB369E}"/>
            </a:ext>
          </a:extLst>
        </xdr:cNvPr>
        <xdr:cNvSpPr txBox="1"/>
      </xdr:nvSpPr>
      <xdr:spPr>
        <a:xfrm>
          <a:off x="14735175" y="560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87122</xdr:rowOff>
    </xdr:from>
    <xdr:to>
      <xdr:col>81</xdr:col>
      <xdr:colOff>101600</xdr:colOff>
      <xdr:row>36</xdr:row>
      <xdr:rowOff>17272</xdr:rowOff>
    </xdr:to>
    <xdr:sp macro="" textlink="">
      <xdr:nvSpPr>
        <xdr:cNvPr id="435" name="楕円 434">
          <a:extLst>
            <a:ext uri="{FF2B5EF4-FFF2-40B4-BE49-F238E27FC236}">
              <a16:creationId xmlns:a16="http://schemas.microsoft.com/office/drawing/2014/main" id="{A4B7DBF4-356C-49EA-B5F0-80DB3938FCB4}"/>
            </a:ext>
          </a:extLst>
        </xdr:cNvPr>
        <xdr:cNvSpPr/>
      </xdr:nvSpPr>
      <xdr:spPr>
        <a:xfrm>
          <a:off x="13887450" y="576084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121920</xdr:rowOff>
    </xdr:from>
    <xdr:to>
      <xdr:col>85</xdr:col>
      <xdr:colOff>127000</xdr:colOff>
      <xdr:row>35</xdr:row>
      <xdr:rowOff>137922</xdr:rowOff>
    </xdr:to>
    <xdr:cxnSp macro="">
      <xdr:nvCxnSpPr>
        <xdr:cNvPr id="436" name="直線コネクタ 435">
          <a:extLst>
            <a:ext uri="{FF2B5EF4-FFF2-40B4-BE49-F238E27FC236}">
              <a16:creationId xmlns:a16="http://schemas.microsoft.com/office/drawing/2014/main" id="{8323B976-D1DB-4F44-A7E6-2CF6852CC391}"/>
            </a:ext>
          </a:extLst>
        </xdr:cNvPr>
        <xdr:cNvCxnSpPr/>
      </xdr:nvCxnSpPr>
      <xdr:spPr>
        <a:xfrm flipV="1">
          <a:off x="13935075" y="5801995"/>
          <a:ext cx="762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25400</xdr:rowOff>
    </xdr:from>
    <xdr:to>
      <xdr:col>76</xdr:col>
      <xdr:colOff>165100</xdr:colOff>
      <xdr:row>35</xdr:row>
      <xdr:rowOff>127000</xdr:rowOff>
    </xdr:to>
    <xdr:sp macro="" textlink="">
      <xdr:nvSpPr>
        <xdr:cNvPr id="437" name="楕円 436">
          <a:extLst>
            <a:ext uri="{FF2B5EF4-FFF2-40B4-BE49-F238E27FC236}">
              <a16:creationId xmlns:a16="http://schemas.microsoft.com/office/drawing/2014/main" id="{1B9E25B2-2850-4E72-9A08-583C24FF2383}"/>
            </a:ext>
          </a:extLst>
        </xdr:cNvPr>
        <xdr:cNvSpPr/>
      </xdr:nvSpPr>
      <xdr:spPr>
        <a:xfrm>
          <a:off x="13096875" y="57054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76200</xdr:rowOff>
    </xdr:from>
    <xdr:to>
      <xdr:col>81</xdr:col>
      <xdr:colOff>50800</xdr:colOff>
      <xdr:row>35</xdr:row>
      <xdr:rowOff>137922</xdr:rowOff>
    </xdr:to>
    <xdr:cxnSp macro="">
      <xdr:nvCxnSpPr>
        <xdr:cNvPr id="438" name="直線コネクタ 437">
          <a:extLst>
            <a:ext uri="{FF2B5EF4-FFF2-40B4-BE49-F238E27FC236}">
              <a16:creationId xmlns:a16="http://schemas.microsoft.com/office/drawing/2014/main" id="{A57A5838-BFC2-4726-B645-B247AD9FC2ED}"/>
            </a:ext>
          </a:extLst>
        </xdr:cNvPr>
        <xdr:cNvCxnSpPr/>
      </xdr:nvCxnSpPr>
      <xdr:spPr>
        <a:xfrm>
          <a:off x="13144500" y="5753100"/>
          <a:ext cx="790575" cy="6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43688</xdr:rowOff>
    </xdr:from>
    <xdr:to>
      <xdr:col>72</xdr:col>
      <xdr:colOff>38100</xdr:colOff>
      <xdr:row>35</xdr:row>
      <xdr:rowOff>145288</xdr:rowOff>
    </xdr:to>
    <xdr:sp macro="" textlink="">
      <xdr:nvSpPr>
        <xdr:cNvPr id="439" name="楕円 438">
          <a:extLst>
            <a:ext uri="{FF2B5EF4-FFF2-40B4-BE49-F238E27FC236}">
              <a16:creationId xmlns:a16="http://schemas.microsoft.com/office/drawing/2014/main" id="{D36D9B1D-7D90-4E05-AC47-01C4684E277D}"/>
            </a:ext>
          </a:extLst>
        </xdr:cNvPr>
        <xdr:cNvSpPr/>
      </xdr:nvSpPr>
      <xdr:spPr>
        <a:xfrm>
          <a:off x="12296775" y="572376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76200</xdr:rowOff>
    </xdr:from>
    <xdr:to>
      <xdr:col>76</xdr:col>
      <xdr:colOff>114300</xdr:colOff>
      <xdr:row>35</xdr:row>
      <xdr:rowOff>94488</xdr:rowOff>
    </xdr:to>
    <xdr:cxnSp macro="">
      <xdr:nvCxnSpPr>
        <xdr:cNvPr id="440" name="直線コネクタ 439">
          <a:extLst>
            <a:ext uri="{FF2B5EF4-FFF2-40B4-BE49-F238E27FC236}">
              <a16:creationId xmlns:a16="http://schemas.microsoft.com/office/drawing/2014/main" id="{3602E03C-DD07-45A6-A969-38AF992B4B3F}"/>
            </a:ext>
          </a:extLst>
        </xdr:cNvPr>
        <xdr:cNvCxnSpPr/>
      </xdr:nvCxnSpPr>
      <xdr:spPr>
        <a:xfrm flipV="1">
          <a:off x="12344400" y="5753100"/>
          <a:ext cx="8001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155702</xdr:rowOff>
    </xdr:from>
    <xdr:to>
      <xdr:col>67</xdr:col>
      <xdr:colOff>101600</xdr:colOff>
      <xdr:row>35</xdr:row>
      <xdr:rowOff>85852</xdr:rowOff>
    </xdr:to>
    <xdr:sp macro="" textlink="">
      <xdr:nvSpPr>
        <xdr:cNvPr id="441" name="楕円 440">
          <a:extLst>
            <a:ext uri="{FF2B5EF4-FFF2-40B4-BE49-F238E27FC236}">
              <a16:creationId xmlns:a16="http://schemas.microsoft.com/office/drawing/2014/main" id="{5269F466-0279-4BA1-B240-5D536257D6E7}"/>
            </a:ext>
          </a:extLst>
        </xdr:cNvPr>
        <xdr:cNvSpPr/>
      </xdr:nvSpPr>
      <xdr:spPr>
        <a:xfrm>
          <a:off x="11487150" y="567385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35052</xdr:rowOff>
    </xdr:from>
    <xdr:to>
      <xdr:col>71</xdr:col>
      <xdr:colOff>177800</xdr:colOff>
      <xdr:row>35</xdr:row>
      <xdr:rowOff>94488</xdr:rowOff>
    </xdr:to>
    <xdr:cxnSp macro="">
      <xdr:nvCxnSpPr>
        <xdr:cNvPr id="442" name="直線コネクタ 441">
          <a:extLst>
            <a:ext uri="{FF2B5EF4-FFF2-40B4-BE49-F238E27FC236}">
              <a16:creationId xmlns:a16="http://schemas.microsoft.com/office/drawing/2014/main" id="{0027B24D-2B30-4625-844F-2B6BD1C0F767}"/>
            </a:ext>
          </a:extLst>
        </xdr:cNvPr>
        <xdr:cNvCxnSpPr/>
      </xdr:nvCxnSpPr>
      <xdr:spPr>
        <a:xfrm>
          <a:off x="11534775" y="5711952"/>
          <a:ext cx="809625"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31259</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553E3312-AD54-4E33-AA40-88F55FEE379A}"/>
            </a:ext>
          </a:extLst>
        </xdr:cNvPr>
        <xdr:cNvSpPr txBox="1"/>
      </xdr:nvSpPr>
      <xdr:spPr>
        <a:xfrm>
          <a:off x="13745219" y="5866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19829</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E82768CC-BA49-4762-B4E5-1A58D6EB5C02}"/>
            </a:ext>
          </a:extLst>
        </xdr:cNvPr>
        <xdr:cNvSpPr txBox="1"/>
      </xdr:nvSpPr>
      <xdr:spPr>
        <a:xfrm>
          <a:off x="12964169" y="5858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143273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91D69414-9584-421B-8953-9D2385D301EE}"/>
            </a:ext>
          </a:extLst>
        </xdr:cNvPr>
        <xdr:cNvSpPr txBox="1"/>
      </xdr:nvSpPr>
      <xdr:spPr>
        <a:xfrm>
          <a:off x="12164069" y="5816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26687</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DB1C7497-A119-4F8A-9C20-D858E0C44940}"/>
            </a:ext>
          </a:extLst>
        </xdr:cNvPr>
        <xdr:cNvSpPr txBox="1"/>
      </xdr:nvSpPr>
      <xdr:spPr>
        <a:xfrm>
          <a:off x="11354444" y="6030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33799</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6129329A-5399-4148-8B8F-69CDCF54E396}"/>
            </a:ext>
          </a:extLst>
        </xdr:cNvPr>
        <xdr:cNvSpPr txBox="1"/>
      </xdr:nvSpPr>
      <xdr:spPr>
        <a:xfrm>
          <a:off x="13745219" y="5545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143527</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4275E836-07F5-4C1A-811D-47C341885F39}"/>
            </a:ext>
          </a:extLst>
        </xdr:cNvPr>
        <xdr:cNvSpPr txBox="1"/>
      </xdr:nvSpPr>
      <xdr:spPr>
        <a:xfrm>
          <a:off x="12964169" y="5493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161815</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2A12802C-9200-49A4-A2F6-F8980FBC0305}"/>
            </a:ext>
          </a:extLst>
        </xdr:cNvPr>
        <xdr:cNvSpPr txBox="1"/>
      </xdr:nvSpPr>
      <xdr:spPr>
        <a:xfrm>
          <a:off x="12164069" y="5518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102379</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31200393-DE2F-4E8B-844A-54026A561FFD}"/>
            </a:ext>
          </a:extLst>
        </xdr:cNvPr>
        <xdr:cNvSpPr txBox="1"/>
      </xdr:nvSpPr>
      <xdr:spPr>
        <a:xfrm>
          <a:off x="11354444" y="5458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7DFF62B6-DD73-4451-9513-34A2A8424910}"/>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C4780A14-C40F-4CC4-B5D2-783181031FDD}"/>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72FC1268-F3C2-41D6-BCA6-7410282D1787}"/>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6C8BF280-4433-49CB-8F9A-DC77F855D9F8}"/>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79DAE63C-0240-460A-9931-C8287F6FE198}"/>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845DB963-BB4C-4E39-93F7-8AAEC6C68F3B}"/>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E1726B8C-AB6A-469B-BB69-DE184E24690C}"/>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D5485EA1-ADB6-4BBE-AFB1-1FDDA6510470}"/>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30D4CCA7-0927-471E-8BC8-DB90643F07F8}"/>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C0B8C31C-5908-45BC-9CAE-52345609B8C3}"/>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1" name="直線コネクタ 460">
          <a:extLst>
            <a:ext uri="{FF2B5EF4-FFF2-40B4-BE49-F238E27FC236}">
              <a16:creationId xmlns:a16="http://schemas.microsoft.com/office/drawing/2014/main" id="{180A5E2B-1896-4D14-902D-0BB0A54399F4}"/>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2" name="テキスト ボックス 461">
          <a:extLst>
            <a:ext uri="{FF2B5EF4-FFF2-40B4-BE49-F238E27FC236}">
              <a16:creationId xmlns:a16="http://schemas.microsoft.com/office/drawing/2014/main" id="{E58D29A3-58CE-4FE9-B4B7-06604E4D3C60}"/>
            </a:ext>
          </a:extLst>
        </xdr:cNvPr>
        <xdr:cNvSpPr txBox="1"/>
      </xdr:nvSpPr>
      <xdr:spPr>
        <a:xfrm>
          <a:off x="160523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3" name="直線コネクタ 462">
          <a:extLst>
            <a:ext uri="{FF2B5EF4-FFF2-40B4-BE49-F238E27FC236}">
              <a16:creationId xmlns:a16="http://schemas.microsoft.com/office/drawing/2014/main" id="{29039AD2-26D3-4009-B449-9D44FF346622}"/>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4" name="テキスト ボックス 463">
          <a:extLst>
            <a:ext uri="{FF2B5EF4-FFF2-40B4-BE49-F238E27FC236}">
              <a16:creationId xmlns:a16="http://schemas.microsoft.com/office/drawing/2014/main" id="{47CBE0B7-3287-440E-9535-D2DE49C1E2CA}"/>
            </a:ext>
          </a:extLst>
        </xdr:cNvPr>
        <xdr:cNvSpPr txBox="1"/>
      </xdr:nvSpPr>
      <xdr:spPr>
        <a:xfrm>
          <a:off x="16052346"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5" name="直線コネクタ 464">
          <a:extLst>
            <a:ext uri="{FF2B5EF4-FFF2-40B4-BE49-F238E27FC236}">
              <a16:creationId xmlns:a16="http://schemas.microsoft.com/office/drawing/2014/main" id="{551BEEBD-99C7-407D-A972-0663428AEA68}"/>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6" name="テキスト ボックス 465">
          <a:extLst>
            <a:ext uri="{FF2B5EF4-FFF2-40B4-BE49-F238E27FC236}">
              <a16:creationId xmlns:a16="http://schemas.microsoft.com/office/drawing/2014/main" id="{5996B272-FBE7-4BDD-B6D7-714515075BAE}"/>
            </a:ext>
          </a:extLst>
        </xdr:cNvPr>
        <xdr:cNvSpPr txBox="1"/>
      </xdr:nvSpPr>
      <xdr:spPr>
        <a:xfrm>
          <a:off x="16052346"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7" name="直線コネクタ 466">
          <a:extLst>
            <a:ext uri="{FF2B5EF4-FFF2-40B4-BE49-F238E27FC236}">
              <a16:creationId xmlns:a16="http://schemas.microsoft.com/office/drawing/2014/main" id="{F6263380-F382-4BC9-B710-DC9C15B82F35}"/>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8" name="テキスト ボックス 467">
          <a:extLst>
            <a:ext uri="{FF2B5EF4-FFF2-40B4-BE49-F238E27FC236}">
              <a16:creationId xmlns:a16="http://schemas.microsoft.com/office/drawing/2014/main" id="{4947040C-B872-42E1-A83B-EF8996C7D7BD}"/>
            </a:ext>
          </a:extLst>
        </xdr:cNvPr>
        <xdr:cNvSpPr txBox="1"/>
      </xdr:nvSpPr>
      <xdr:spPr>
        <a:xfrm>
          <a:off x="16052346" y="58381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9" name="直線コネクタ 468">
          <a:extLst>
            <a:ext uri="{FF2B5EF4-FFF2-40B4-BE49-F238E27FC236}">
              <a16:creationId xmlns:a16="http://schemas.microsoft.com/office/drawing/2014/main" id="{50035BB4-1A86-48F5-B31D-C82646CDE679}"/>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0" name="テキスト ボックス 469">
          <a:extLst>
            <a:ext uri="{FF2B5EF4-FFF2-40B4-BE49-F238E27FC236}">
              <a16:creationId xmlns:a16="http://schemas.microsoft.com/office/drawing/2014/main" id="{65EB3D31-79DB-4BA1-8E16-D44BC6AB3A38}"/>
            </a:ext>
          </a:extLst>
        </xdr:cNvPr>
        <xdr:cNvSpPr txBox="1"/>
      </xdr:nvSpPr>
      <xdr:spPr>
        <a:xfrm>
          <a:off x="16052346" y="5527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1" name="直線コネクタ 470">
          <a:extLst>
            <a:ext uri="{FF2B5EF4-FFF2-40B4-BE49-F238E27FC236}">
              <a16:creationId xmlns:a16="http://schemas.microsoft.com/office/drawing/2014/main" id="{BD72C69C-07DA-46CF-8F5E-5130CAC941A5}"/>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2" name="テキスト ボックス 471">
          <a:extLst>
            <a:ext uri="{FF2B5EF4-FFF2-40B4-BE49-F238E27FC236}">
              <a16:creationId xmlns:a16="http://schemas.microsoft.com/office/drawing/2014/main" id="{BD86E8D9-77DA-40F9-86EF-5C291176F700}"/>
            </a:ext>
          </a:extLst>
        </xdr:cNvPr>
        <xdr:cNvSpPr txBox="1"/>
      </xdr:nvSpPr>
      <xdr:spPr>
        <a:xfrm>
          <a:off x="16052346" y="52198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9499E27B-012C-41D6-ADDF-57FAF8BFEECE}"/>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2C69D768-65FE-4F80-89CF-014A5D0D7CF7}"/>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97D75BE8-74C2-4F0C-9EED-9704D9EC4607}"/>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136616</xdr:rowOff>
    </xdr:from>
    <xdr:to>
      <xdr:col>116</xdr:col>
      <xdr:colOff>62864</xdr:colOff>
      <xdr:row>42</xdr:row>
      <xdr:rowOff>43543</xdr:rowOff>
    </xdr:to>
    <xdr:cxnSp macro="">
      <xdr:nvCxnSpPr>
        <xdr:cNvPr id="476" name="直線コネクタ 475">
          <a:extLst>
            <a:ext uri="{FF2B5EF4-FFF2-40B4-BE49-F238E27FC236}">
              <a16:creationId xmlns:a16="http://schemas.microsoft.com/office/drawing/2014/main" id="{E2E73EB9-ADF3-45FE-8604-CF1A36404A9D}"/>
            </a:ext>
          </a:extLst>
        </xdr:cNvPr>
        <xdr:cNvCxnSpPr/>
      </xdr:nvCxnSpPr>
      <xdr:spPr>
        <a:xfrm flipV="1">
          <a:off x="19954239" y="5492841"/>
          <a:ext cx="0" cy="136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47370</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604EB5DA-C615-4FF2-87F5-A00FFA2D9AEA}"/>
            </a:ext>
          </a:extLst>
        </xdr:cNvPr>
        <xdr:cNvSpPr txBox="1"/>
      </xdr:nvSpPr>
      <xdr:spPr>
        <a:xfrm>
          <a:off x="19992975" y="6860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43543</xdr:rowOff>
    </xdr:from>
    <xdr:to>
      <xdr:col>116</xdr:col>
      <xdr:colOff>152400</xdr:colOff>
      <xdr:row>42</xdr:row>
      <xdr:rowOff>43543</xdr:rowOff>
    </xdr:to>
    <xdr:cxnSp macro="">
      <xdr:nvCxnSpPr>
        <xdr:cNvPr id="478" name="直線コネクタ 477">
          <a:extLst>
            <a:ext uri="{FF2B5EF4-FFF2-40B4-BE49-F238E27FC236}">
              <a16:creationId xmlns:a16="http://schemas.microsoft.com/office/drawing/2014/main" id="{83E3DE1B-E507-4D73-88DD-07E12ECCB808}"/>
            </a:ext>
          </a:extLst>
        </xdr:cNvPr>
        <xdr:cNvCxnSpPr/>
      </xdr:nvCxnSpPr>
      <xdr:spPr>
        <a:xfrm>
          <a:off x="19878675" y="68570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83293</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0DC498FC-E9FE-45D2-8EF8-C94B12B52A6B}"/>
            </a:ext>
          </a:extLst>
        </xdr:cNvPr>
        <xdr:cNvSpPr txBox="1"/>
      </xdr:nvSpPr>
      <xdr:spPr>
        <a:xfrm>
          <a:off x="19992975" y="5277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136616</xdr:rowOff>
    </xdr:from>
    <xdr:to>
      <xdr:col>116</xdr:col>
      <xdr:colOff>152400</xdr:colOff>
      <xdr:row>33</xdr:row>
      <xdr:rowOff>136616</xdr:rowOff>
    </xdr:to>
    <xdr:cxnSp macro="">
      <xdr:nvCxnSpPr>
        <xdr:cNvPr id="480" name="直線コネクタ 479">
          <a:extLst>
            <a:ext uri="{FF2B5EF4-FFF2-40B4-BE49-F238E27FC236}">
              <a16:creationId xmlns:a16="http://schemas.microsoft.com/office/drawing/2014/main" id="{68908562-58E7-4311-95D8-8D2DE763550C}"/>
            </a:ext>
          </a:extLst>
        </xdr:cNvPr>
        <xdr:cNvCxnSpPr/>
      </xdr:nvCxnSpPr>
      <xdr:spPr>
        <a:xfrm>
          <a:off x="19878675" y="54928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160581</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C2C8E4F7-9831-4522-8FDF-64A003829C9A}"/>
            </a:ext>
          </a:extLst>
        </xdr:cNvPr>
        <xdr:cNvSpPr txBox="1"/>
      </xdr:nvSpPr>
      <xdr:spPr>
        <a:xfrm>
          <a:off x="19992975" y="63264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10704</xdr:rowOff>
    </xdr:from>
    <xdr:to>
      <xdr:col>116</xdr:col>
      <xdr:colOff>114300</xdr:colOff>
      <xdr:row>39</xdr:row>
      <xdr:rowOff>112304</xdr:rowOff>
    </xdr:to>
    <xdr:sp macro="" textlink="">
      <xdr:nvSpPr>
        <xdr:cNvPr id="482" name="フローチャート: 判断 481">
          <a:extLst>
            <a:ext uri="{FF2B5EF4-FFF2-40B4-BE49-F238E27FC236}">
              <a16:creationId xmlns:a16="http://schemas.microsoft.com/office/drawing/2014/main" id="{558B3430-2A9B-4D83-BA7C-E99A721A7C27}"/>
            </a:ext>
          </a:extLst>
        </xdr:cNvPr>
        <xdr:cNvSpPr/>
      </xdr:nvSpPr>
      <xdr:spPr>
        <a:xfrm>
          <a:off x="19897725" y="633212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20501</xdr:rowOff>
    </xdr:from>
    <xdr:to>
      <xdr:col>112</xdr:col>
      <xdr:colOff>38100</xdr:colOff>
      <xdr:row>39</xdr:row>
      <xdr:rowOff>122101</xdr:rowOff>
    </xdr:to>
    <xdr:sp macro="" textlink="">
      <xdr:nvSpPr>
        <xdr:cNvPr id="483" name="フローチャート: 判断 482">
          <a:extLst>
            <a:ext uri="{FF2B5EF4-FFF2-40B4-BE49-F238E27FC236}">
              <a16:creationId xmlns:a16="http://schemas.microsoft.com/office/drawing/2014/main" id="{44EFC8AC-BB1F-492C-B065-6BC2AA8DCF5B}"/>
            </a:ext>
          </a:extLst>
        </xdr:cNvPr>
        <xdr:cNvSpPr/>
      </xdr:nvSpPr>
      <xdr:spPr>
        <a:xfrm>
          <a:off x="19154775" y="634510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17235</xdr:rowOff>
    </xdr:from>
    <xdr:to>
      <xdr:col>107</xdr:col>
      <xdr:colOff>101600</xdr:colOff>
      <xdr:row>39</xdr:row>
      <xdr:rowOff>118835</xdr:rowOff>
    </xdr:to>
    <xdr:sp macro="" textlink="">
      <xdr:nvSpPr>
        <xdr:cNvPr id="484" name="フローチャート: 判断 483">
          <a:extLst>
            <a:ext uri="{FF2B5EF4-FFF2-40B4-BE49-F238E27FC236}">
              <a16:creationId xmlns:a16="http://schemas.microsoft.com/office/drawing/2014/main" id="{8E25AB15-C306-43F3-BBB1-71168C81942B}"/>
            </a:ext>
          </a:extLst>
        </xdr:cNvPr>
        <xdr:cNvSpPr/>
      </xdr:nvSpPr>
      <xdr:spPr>
        <a:xfrm>
          <a:off x="18345150" y="63418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485" name="フローチャート: 判断 484">
          <a:extLst>
            <a:ext uri="{FF2B5EF4-FFF2-40B4-BE49-F238E27FC236}">
              <a16:creationId xmlns:a16="http://schemas.microsoft.com/office/drawing/2014/main" id="{646888E8-74B8-4D84-8A93-901AC7576248}"/>
            </a:ext>
          </a:extLst>
        </xdr:cNvPr>
        <xdr:cNvSpPr/>
      </xdr:nvSpPr>
      <xdr:spPr>
        <a:xfrm>
          <a:off x="17554575" y="63353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85816</xdr:rowOff>
    </xdr:from>
    <xdr:to>
      <xdr:col>98</xdr:col>
      <xdr:colOff>38100</xdr:colOff>
      <xdr:row>40</xdr:row>
      <xdr:rowOff>15966</xdr:rowOff>
    </xdr:to>
    <xdr:sp macro="" textlink="">
      <xdr:nvSpPr>
        <xdr:cNvPr id="486" name="フローチャート: 判断 485">
          <a:extLst>
            <a:ext uri="{FF2B5EF4-FFF2-40B4-BE49-F238E27FC236}">
              <a16:creationId xmlns:a16="http://schemas.microsoft.com/office/drawing/2014/main" id="{C9C8426D-814F-439F-93F3-2FE66BD7925D}"/>
            </a:ext>
          </a:extLst>
        </xdr:cNvPr>
        <xdr:cNvSpPr/>
      </xdr:nvSpPr>
      <xdr:spPr>
        <a:xfrm>
          <a:off x="16754475" y="640724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D0022FAF-ACAD-4DE2-8399-DF16D2872C8B}"/>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C22F49C-1652-49F7-B544-FFBF3BBFCC65}"/>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F5243F1-5E94-4CC7-ABDC-5E0C15CE03CD}"/>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8D3D6575-72BE-480E-BD6E-CB621ED5252C}"/>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B3E0F72B-BB97-450D-A790-A057D10CD52E}"/>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149497</xdr:rowOff>
    </xdr:from>
    <xdr:to>
      <xdr:col>116</xdr:col>
      <xdr:colOff>114300</xdr:colOff>
      <xdr:row>39</xdr:row>
      <xdr:rowOff>79647</xdr:rowOff>
    </xdr:to>
    <xdr:sp macro="" textlink="">
      <xdr:nvSpPr>
        <xdr:cNvPr id="492" name="楕円 491">
          <a:extLst>
            <a:ext uri="{FF2B5EF4-FFF2-40B4-BE49-F238E27FC236}">
              <a16:creationId xmlns:a16="http://schemas.microsoft.com/office/drawing/2014/main" id="{F71056A3-8A4A-40C4-9AB3-4769EE03A140}"/>
            </a:ext>
          </a:extLst>
        </xdr:cNvPr>
        <xdr:cNvSpPr/>
      </xdr:nvSpPr>
      <xdr:spPr>
        <a:xfrm>
          <a:off x="19897725" y="631217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924</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71B7E3A1-3D9D-41CB-BA04-9B690DC4FDE4}"/>
            </a:ext>
          </a:extLst>
        </xdr:cNvPr>
        <xdr:cNvSpPr txBox="1"/>
      </xdr:nvSpPr>
      <xdr:spPr>
        <a:xfrm>
          <a:off x="19992975" y="6163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142966</xdr:rowOff>
    </xdr:from>
    <xdr:to>
      <xdr:col>112</xdr:col>
      <xdr:colOff>38100</xdr:colOff>
      <xdr:row>39</xdr:row>
      <xdr:rowOff>73116</xdr:rowOff>
    </xdr:to>
    <xdr:sp macro="" textlink="">
      <xdr:nvSpPr>
        <xdr:cNvPr id="494" name="楕円 493">
          <a:extLst>
            <a:ext uri="{FF2B5EF4-FFF2-40B4-BE49-F238E27FC236}">
              <a16:creationId xmlns:a16="http://schemas.microsoft.com/office/drawing/2014/main" id="{DE4D81DA-4F53-49A7-8814-B43802CD5BCB}"/>
            </a:ext>
          </a:extLst>
        </xdr:cNvPr>
        <xdr:cNvSpPr/>
      </xdr:nvSpPr>
      <xdr:spPr>
        <a:xfrm>
          <a:off x="19154775" y="630246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22316</xdr:rowOff>
    </xdr:from>
    <xdr:to>
      <xdr:col>116</xdr:col>
      <xdr:colOff>63500</xdr:colOff>
      <xdr:row>39</xdr:row>
      <xdr:rowOff>28847</xdr:rowOff>
    </xdr:to>
    <xdr:cxnSp macro="">
      <xdr:nvCxnSpPr>
        <xdr:cNvPr id="495" name="直線コネクタ 494">
          <a:extLst>
            <a:ext uri="{FF2B5EF4-FFF2-40B4-BE49-F238E27FC236}">
              <a16:creationId xmlns:a16="http://schemas.microsoft.com/office/drawing/2014/main" id="{666A2A2B-84D8-4B45-A929-7590E309767E}"/>
            </a:ext>
          </a:extLst>
        </xdr:cNvPr>
        <xdr:cNvCxnSpPr/>
      </xdr:nvCxnSpPr>
      <xdr:spPr>
        <a:xfrm>
          <a:off x="19202400" y="6350091"/>
          <a:ext cx="752475" cy="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156028</xdr:rowOff>
    </xdr:from>
    <xdr:to>
      <xdr:col>107</xdr:col>
      <xdr:colOff>101600</xdr:colOff>
      <xdr:row>39</xdr:row>
      <xdr:rowOff>86178</xdr:rowOff>
    </xdr:to>
    <xdr:sp macro="" textlink="">
      <xdr:nvSpPr>
        <xdr:cNvPr id="496" name="楕円 495">
          <a:extLst>
            <a:ext uri="{FF2B5EF4-FFF2-40B4-BE49-F238E27FC236}">
              <a16:creationId xmlns:a16="http://schemas.microsoft.com/office/drawing/2014/main" id="{F582AB28-DBD2-4A35-925F-5A7A4A84CC9B}"/>
            </a:ext>
          </a:extLst>
        </xdr:cNvPr>
        <xdr:cNvSpPr/>
      </xdr:nvSpPr>
      <xdr:spPr>
        <a:xfrm>
          <a:off x="18345150" y="632187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22316</xdr:rowOff>
    </xdr:from>
    <xdr:to>
      <xdr:col>111</xdr:col>
      <xdr:colOff>177800</xdr:colOff>
      <xdr:row>39</xdr:row>
      <xdr:rowOff>35378</xdr:rowOff>
    </xdr:to>
    <xdr:cxnSp macro="">
      <xdr:nvCxnSpPr>
        <xdr:cNvPr id="497" name="直線コネクタ 496">
          <a:extLst>
            <a:ext uri="{FF2B5EF4-FFF2-40B4-BE49-F238E27FC236}">
              <a16:creationId xmlns:a16="http://schemas.microsoft.com/office/drawing/2014/main" id="{BD5658B8-5757-4195-AB78-5CCA61B32DE4}"/>
            </a:ext>
          </a:extLst>
        </xdr:cNvPr>
        <xdr:cNvCxnSpPr/>
      </xdr:nvCxnSpPr>
      <xdr:spPr>
        <a:xfrm flipV="1">
          <a:off x="18392775" y="6350091"/>
          <a:ext cx="809625" cy="9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80917</xdr:rowOff>
    </xdr:from>
    <xdr:to>
      <xdr:col>102</xdr:col>
      <xdr:colOff>165100</xdr:colOff>
      <xdr:row>39</xdr:row>
      <xdr:rowOff>11067</xdr:rowOff>
    </xdr:to>
    <xdr:sp macro="" textlink="">
      <xdr:nvSpPr>
        <xdr:cNvPr id="498" name="楕円 497">
          <a:extLst>
            <a:ext uri="{FF2B5EF4-FFF2-40B4-BE49-F238E27FC236}">
              <a16:creationId xmlns:a16="http://schemas.microsoft.com/office/drawing/2014/main" id="{F758F873-CC2C-4067-BBE4-4B496D05D906}"/>
            </a:ext>
          </a:extLst>
        </xdr:cNvPr>
        <xdr:cNvSpPr/>
      </xdr:nvSpPr>
      <xdr:spPr>
        <a:xfrm>
          <a:off x="17554575" y="624676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131717</xdr:rowOff>
    </xdr:from>
    <xdr:to>
      <xdr:col>107</xdr:col>
      <xdr:colOff>50800</xdr:colOff>
      <xdr:row>39</xdr:row>
      <xdr:rowOff>35378</xdr:rowOff>
    </xdr:to>
    <xdr:cxnSp macro="">
      <xdr:nvCxnSpPr>
        <xdr:cNvPr id="499" name="直線コネクタ 498">
          <a:extLst>
            <a:ext uri="{FF2B5EF4-FFF2-40B4-BE49-F238E27FC236}">
              <a16:creationId xmlns:a16="http://schemas.microsoft.com/office/drawing/2014/main" id="{9EB4328B-9615-4041-B416-98F06D5F0437}"/>
            </a:ext>
          </a:extLst>
        </xdr:cNvPr>
        <xdr:cNvCxnSpPr/>
      </xdr:nvCxnSpPr>
      <xdr:spPr>
        <a:xfrm>
          <a:off x="17602200" y="6294392"/>
          <a:ext cx="790575" cy="65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74385</xdr:rowOff>
    </xdr:from>
    <xdr:to>
      <xdr:col>98</xdr:col>
      <xdr:colOff>38100</xdr:colOff>
      <xdr:row>39</xdr:row>
      <xdr:rowOff>4535</xdr:rowOff>
    </xdr:to>
    <xdr:sp macro="" textlink="">
      <xdr:nvSpPr>
        <xdr:cNvPr id="500" name="楕円 499">
          <a:extLst>
            <a:ext uri="{FF2B5EF4-FFF2-40B4-BE49-F238E27FC236}">
              <a16:creationId xmlns:a16="http://schemas.microsoft.com/office/drawing/2014/main" id="{4E1155CE-A548-4894-8324-0DBA47A9DCD6}"/>
            </a:ext>
          </a:extLst>
        </xdr:cNvPr>
        <xdr:cNvSpPr/>
      </xdr:nvSpPr>
      <xdr:spPr>
        <a:xfrm>
          <a:off x="16754475" y="62370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125185</xdr:rowOff>
    </xdr:from>
    <xdr:to>
      <xdr:col>102</xdr:col>
      <xdr:colOff>114300</xdr:colOff>
      <xdr:row>38</xdr:row>
      <xdr:rowOff>131717</xdr:rowOff>
    </xdr:to>
    <xdr:cxnSp macro="">
      <xdr:nvCxnSpPr>
        <xdr:cNvPr id="501" name="直線コネクタ 500">
          <a:extLst>
            <a:ext uri="{FF2B5EF4-FFF2-40B4-BE49-F238E27FC236}">
              <a16:creationId xmlns:a16="http://schemas.microsoft.com/office/drawing/2014/main" id="{CBE39DFA-0889-4E7B-8061-9A012405758A}"/>
            </a:ext>
          </a:extLst>
        </xdr:cNvPr>
        <xdr:cNvCxnSpPr/>
      </xdr:nvCxnSpPr>
      <xdr:spPr>
        <a:xfrm>
          <a:off x="16802100" y="6284685"/>
          <a:ext cx="800100" cy="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113228</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BA15421C-30A4-48F1-9EF8-1B3AE487E3F0}"/>
            </a:ext>
          </a:extLst>
        </xdr:cNvPr>
        <xdr:cNvSpPr txBox="1"/>
      </xdr:nvSpPr>
      <xdr:spPr>
        <a:xfrm>
          <a:off x="18983402" y="6437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109962</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30BB0C18-5B5F-4651-B1A1-37EEA06D1C82}"/>
            </a:ext>
          </a:extLst>
        </xdr:cNvPr>
        <xdr:cNvSpPr txBox="1"/>
      </xdr:nvSpPr>
      <xdr:spPr>
        <a:xfrm>
          <a:off x="18183302" y="643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106697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9529F686-AC95-459F-A0FF-444217574564}"/>
            </a:ext>
          </a:extLst>
        </xdr:cNvPr>
        <xdr:cNvSpPr txBox="1"/>
      </xdr:nvSpPr>
      <xdr:spPr>
        <a:xfrm>
          <a:off x="17383202" y="642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7093</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3EE74568-D300-4B4C-8D97-033979C8913B}"/>
            </a:ext>
          </a:extLst>
        </xdr:cNvPr>
        <xdr:cNvSpPr txBox="1"/>
      </xdr:nvSpPr>
      <xdr:spPr>
        <a:xfrm>
          <a:off x="16592627" y="6496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89643</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3AB1AA6D-D76F-4FF5-8107-E64BF49D79AD}"/>
            </a:ext>
          </a:extLst>
        </xdr:cNvPr>
        <xdr:cNvSpPr txBox="1"/>
      </xdr:nvSpPr>
      <xdr:spPr>
        <a:xfrm>
          <a:off x="18983402" y="6087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102705</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B90FED8D-3BA3-48EA-8A8B-A28685903700}"/>
            </a:ext>
          </a:extLst>
        </xdr:cNvPr>
        <xdr:cNvSpPr txBox="1"/>
      </xdr:nvSpPr>
      <xdr:spPr>
        <a:xfrm>
          <a:off x="18183302" y="6106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27594</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CBFB9441-76ED-4E9E-8E6B-BD823AA61AA9}"/>
            </a:ext>
          </a:extLst>
        </xdr:cNvPr>
        <xdr:cNvSpPr txBox="1"/>
      </xdr:nvSpPr>
      <xdr:spPr>
        <a:xfrm>
          <a:off x="17383202" y="6031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21063</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52D81336-F01C-4209-86C7-90FBD65EEE07}"/>
            </a:ext>
          </a:extLst>
        </xdr:cNvPr>
        <xdr:cNvSpPr txBox="1"/>
      </xdr:nvSpPr>
      <xdr:spPr>
        <a:xfrm>
          <a:off x="16592627" y="602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81F869CE-573A-4A33-A1EB-8198B06CF866}"/>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1EFC2A4C-A229-4BCD-90AF-91C790EB6662}"/>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32121A9B-9C7D-4C19-9E30-D29B3E644D94}"/>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6D86D99E-B790-44B7-8849-FF133081C1E4}"/>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C51A7E74-47EA-43E4-AFAE-7A1CE0B9194B}"/>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95900BC0-903C-4A8F-AB20-8456ECAE865D}"/>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FBBE29E4-3FF7-4153-A625-2EAFC4A575AA}"/>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CCE4E76B-3D89-467D-9537-128E90474886}"/>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A53DE9DB-9AE7-40C1-8D94-79D3AE863544}"/>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3927E2AE-BA59-4ECE-ADF7-DC9F072DCB5D}"/>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361A3FA9-179D-4FA2-87C3-BEA65B4F8C34}"/>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76152BE7-B21E-4C58-A0FC-086F96B0FA3A}"/>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1F43971A-9568-4BDD-B6C7-B0CEB174CBDC}"/>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315E5FC5-D1F5-4B01-8494-7DC363B84644}"/>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718A12E6-7835-4967-9791-36C482FDF250}"/>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FDBF179D-46F6-4A94-8D19-E4211CB921D6}"/>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C28F69EC-C950-4786-AA88-B3553B836BEA}"/>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BBAE587E-2C74-40C4-B4AC-593AF7DBC803}"/>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CA01201B-EBDF-4E9C-9B16-4D66047A1C86}"/>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C49A941B-439F-47FE-A918-C1BE97376D6B}"/>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171F3740-3E20-494C-9473-614532566F77}"/>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4601BF40-BFF8-46DA-96DD-15942619DFFD}"/>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F05212C2-CEF4-4F9C-90BF-C1C8574BDB84}"/>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AC87C97A-AE3C-4D5E-9CEB-C5DD51DE5C64}"/>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534" name="直線コネクタ 533">
          <a:extLst>
            <a:ext uri="{FF2B5EF4-FFF2-40B4-BE49-F238E27FC236}">
              <a16:creationId xmlns:a16="http://schemas.microsoft.com/office/drawing/2014/main" id="{FDB2B55C-414F-4951-8709-6A0AD3B7891F}"/>
            </a:ext>
          </a:extLst>
        </xdr:cNvPr>
        <xdr:cNvCxnSpPr/>
      </xdr:nvCxnSpPr>
      <xdr:spPr>
        <a:xfrm flipV="1">
          <a:off x="14696439" y="9218930"/>
          <a:ext cx="0" cy="1049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C15CC54D-4F35-48C4-AD1D-2E58C0D0FCDC}"/>
            </a:ext>
          </a:extLst>
        </xdr:cNvPr>
        <xdr:cNvSpPr txBox="1"/>
      </xdr:nvSpPr>
      <xdr:spPr>
        <a:xfrm>
          <a:off x="14735175" y="10274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536" name="直線コネクタ 535">
          <a:extLst>
            <a:ext uri="{FF2B5EF4-FFF2-40B4-BE49-F238E27FC236}">
              <a16:creationId xmlns:a16="http://schemas.microsoft.com/office/drawing/2014/main" id="{F5C55FD2-B132-4E6B-937A-185985C425F0}"/>
            </a:ext>
          </a:extLst>
        </xdr:cNvPr>
        <xdr:cNvCxnSpPr/>
      </xdr:nvCxnSpPr>
      <xdr:spPr>
        <a:xfrm>
          <a:off x="14611350" y="10267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27117A2A-539D-45DE-9158-ACEBC5823941}"/>
            </a:ext>
          </a:extLst>
        </xdr:cNvPr>
        <xdr:cNvSpPr txBox="1"/>
      </xdr:nvSpPr>
      <xdr:spPr>
        <a:xfrm>
          <a:off x="14735175" y="900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538" name="直線コネクタ 537">
          <a:extLst>
            <a:ext uri="{FF2B5EF4-FFF2-40B4-BE49-F238E27FC236}">
              <a16:creationId xmlns:a16="http://schemas.microsoft.com/office/drawing/2014/main" id="{2BD2756B-4BB2-4A9C-9002-A506487DDA3C}"/>
            </a:ext>
          </a:extLst>
        </xdr:cNvPr>
        <xdr:cNvCxnSpPr/>
      </xdr:nvCxnSpPr>
      <xdr:spPr>
        <a:xfrm>
          <a:off x="14611350" y="92189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23512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2F4793F3-CC14-4341-9796-BCF8EACD3EFF}"/>
            </a:ext>
          </a:extLst>
        </xdr:cNvPr>
        <xdr:cNvSpPr txBox="1"/>
      </xdr:nvSpPr>
      <xdr:spPr>
        <a:xfrm>
          <a:off x="14735175" y="9589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540" name="フローチャート: 判断 539">
          <a:extLst>
            <a:ext uri="{FF2B5EF4-FFF2-40B4-BE49-F238E27FC236}">
              <a16:creationId xmlns:a16="http://schemas.microsoft.com/office/drawing/2014/main" id="{971BCBC1-A67C-4453-89CF-DFB1BAC02363}"/>
            </a:ext>
          </a:extLst>
        </xdr:cNvPr>
        <xdr:cNvSpPr/>
      </xdr:nvSpPr>
      <xdr:spPr>
        <a:xfrm>
          <a:off x="14649450" y="97256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541" name="フローチャート: 判断 540">
          <a:extLst>
            <a:ext uri="{FF2B5EF4-FFF2-40B4-BE49-F238E27FC236}">
              <a16:creationId xmlns:a16="http://schemas.microsoft.com/office/drawing/2014/main" id="{DC42AFB4-CD28-4DC0-A933-4A4995AE140D}"/>
            </a:ext>
          </a:extLst>
        </xdr:cNvPr>
        <xdr:cNvSpPr/>
      </xdr:nvSpPr>
      <xdr:spPr>
        <a:xfrm>
          <a:off x="13887450" y="97224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542" name="フローチャート: 判断 541">
          <a:extLst>
            <a:ext uri="{FF2B5EF4-FFF2-40B4-BE49-F238E27FC236}">
              <a16:creationId xmlns:a16="http://schemas.microsoft.com/office/drawing/2014/main" id="{EA3FE839-8936-440C-BA46-49D2E0CC4346}"/>
            </a:ext>
          </a:extLst>
        </xdr:cNvPr>
        <xdr:cNvSpPr/>
      </xdr:nvSpPr>
      <xdr:spPr>
        <a:xfrm>
          <a:off x="13096875" y="97034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543" name="フローチャート: 判断 542">
          <a:extLst>
            <a:ext uri="{FF2B5EF4-FFF2-40B4-BE49-F238E27FC236}">
              <a16:creationId xmlns:a16="http://schemas.microsoft.com/office/drawing/2014/main" id="{84F7A36C-E6EC-4DF8-A5DC-C65E5D6E46CD}"/>
            </a:ext>
          </a:extLst>
        </xdr:cNvPr>
        <xdr:cNvSpPr/>
      </xdr:nvSpPr>
      <xdr:spPr>
        <a:xfrm>
          <a:off x="12296775" y="96881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57785</xdr:rowOff>
    </xdr:from>
    <xdr:to>
      <xdr:col>67</xdr:col>
      <xdr:colOff>101600</xdr:colOff>
      <xdr:row>60</xdr:row>
      <xdr:rowOff>159385</xdr:rowOff>
    </xdr:to>
    <xdr:sp macro="" textlink="">
      <xdr:nvSpPr>
        <xdr:cNvPr id="544" name="フローチャート: 判断 543">
          <a:extLst>
            <a:ext uri="{FF2B5EF4-FFF2-40B4-BE49-F238E27FC236}">
              <a16:creationId xmlns:a16="http://schemas.microsoft.com/office/drawing/2014/main" id="{F15BF472-617A-4197-9937-4F0C4715D3DE}"/>
            </a:ext>
          </a:extLst>
        </xdr:cNvPr>
        <xdr:cNvSpPr/>
      </xdr:nvSpPr>
      <xdr:spPr>
        <a:xfrm>
          <a:off x="11487150" y="97828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A6ABE084-5076-48B0-B767-CE856F631BE5}"/>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5E50D1C6-74E5-4C07-A913-CBFF835DBF11}"/>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60F94ACF-D101-4EDC-8835-7170D63BEB59}"/>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BEE870F8-CD33-4311-B183-A330FF63D9A5}"/>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2F8A851A-3AF1-4BF4-8B6D-28DA4797F23E}"/>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88265</xdr:rowOff>
    </xdr:from>
    <xdr:to>
      <xdr:col>85</xdr:col>
      <xdr:colOff>177800</xdr:colOff>
      <xdr:row>62</xdr:row>
      <xdr:rowOff>18415</xdr:rowOff>
    </xdr:to>
    <xdr:sp macro="" textlink="">
      <xdr:nvSpPr>
        <xdr:cNvPr id="550" name="楕円 549">
          <a:extLst>
            <a:ext uri="{FF2B5EF4-FFF2-40B4-BE49-F238E27FC236}">
              <a16:creationId xmlns:a16="http://schemas.microsoft.com/office/drawing/2014/main" id="{1372EAD4-1AC9-4BB7-A3F4-1085FBF3D791}"/>
            </a:ext>
          </a:extLst>
        </xdr:cNvPr>
        <xdr:cNvSpPr/>
      </xdr:nvSpPr>
      <xdr:spPr>
        <a:xfrm>
          <a:off x="14649450" y="99720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66692</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841E4861-7A6C-4285-A7DA-2B2B2A063609}"/>
            </a:ext>
          </a:extLst>
        </xdr:cNvPr>
        <xdr:cNvSpPr txBox="1"/>
      </xdr:nvSpPr>
      <xdr:spPr>
        <a:xfrm>
          <a:off x="14735175"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88265</xdr:rowOff>
    </xdr:from>
    <xdr:to>
      <xdr:col>81</xdr:col>
      <xdr:colOff>101600</xdr:colOff>
      <xdr:row>62</xdr:row>
      <xdr:rowOff>18415</xdr:rowOff>
    </xdr:to>
    <xdr:sp macro="" textlink="">
      <xdr:nvSpPr>
        <xdr:cNvPr id="552" name="楕円 551">
          <a:extLst>
            <a:ext uri="{FF2B5EF4-FFF2-40B4-BE49-F238E27FC236}">
              <a16:creationId xmlns:a16="http://schemas.microsoft.com/office/drawing/2014/main" id="{95138418-FE78-4FA4-900F-5A303A9161FC}"/>
            </a:ext>
          </a:extLst>
        </xdr:cNvPr>
        <xdr:cNvSpPr/>
      </xdr:nvSpPr>
      <xdr:spPr>
        <a:xfrm>
          <a:off x="13887450" y="99720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139065</xdr:rowOff>
    </xdr:from>
    <xdr:to>
      <xdr:col>85</xdr:col>
      <xdr:colOff>127000</xdr:colOff>
      <xdr:row>61</xdr:row>
      <xdr:rowOff>139065</xdr:rowOff>
    </xdr:to>
    <xdr:cxnSp macro="">
      <xdr:nvCxnSpPr>
        <xdr:cNvPr id="553" name="直線コネクタ 552">
          <a:extLst>
            <a:ext uri="{FF2B5EF4-FFF2-40B4-BE49-F238E27FC236}">
              <a16:creationId xmlns:a16="http://schemas.microsoft.com/office/drawing/2014/main" id="{0147FF67-ED87-44C5-A45B-1BEBC5771295}"/>
            </a:ext>
          </a:extLst>
        </xdr:cNvPr>
        <xdr:cNvCxnSpPr/>
      </xdr:nvCxnSpPr>
      <xdr:spPr>
        <a:xfrm>
          <a:off x="13935075" y="1002919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55880</xdr:rowOff>
    </xdr:from>
    <xdr:to>
      <xdr:col>76</xdr:col>
      <xdr:colOff>165100</xdr:colOff>
      <xdr:row>61</xdr:row>
      <xdr:rowOff>157480</xdr:rowOff>
    </xdr:to>
    <xdr:sp macro="" textlink="">
      <xdr:nvSpPr>
        <xdr:cNvPr id="554" name="楕円 553">
          <a:extLst>
            <a:ext uri="{FF2B5EF4-FFF2-40B4-BE49-F238E27FC236}">
              <a16:creationId xmlns:a16="http://schemas.microsoft.com/office/drawing/2014/main" id="{C1A3BA40-99C8-43D9-A232-49FAFC379941}"/>
            </a:ext>
          </a:extLst>
        </xdr:cNvPr>
        <xdr:cNvSpPr/>
      </xdr:nvSpPr>
      <xdr:spPr>
        <a:xfrm>
          <a:off x="13096875" y="99428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106680</xdr:rowOff>
    </xdr:from>
    <xdr:to>
      <xdr:col>81</xdr:col>
      <xdr:colOff>50800</xdr:colOff>
      <xdr:row>61</xdr:row>
      <xdr:rowOff>139065</xdr:rowOff>
    </xdr:to>
    <xdr:cxnSp macro="">
      <xdr:nvCxnSpPr>
        <xdr:cNvPr id="555" name="直線コネクタ 554">
          <a:extLst>
            <a:ext uri="{FF2B5EF4-FFF2-40B4-BE49-F238E27FC236}">
              <a16:creationId xmlns:a16="http://schemas.microsoft.com/office/drawing/2014/main" id="{8C9498E0-3C08-4AAF-B8E7-381FEE48D410}"/>
            </a:ext>
          </a:extLst>
        </xdr:cNvPr>
        <xdr:cNvCxnSpPr/>
      </xdr:nvCxnSpPr>
      <xdr:spPr>
        <a:xfrm>
          <a:off x="13144500" y="9990455"/>
          <a:ext cx="790575"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23495</xdr:rowOff>
    </xdr:from>
    <xdr:to>
      <xdr:col>72</xdr:col>
      <xdr:colOff>38100</xdr:colOff>
      <xdr:row>61</xdr:row>
      <xdr:rowOff>125095</xdr:rowOff>
    </xdr:to>
    <xdr:sp macro="" textlink="">
      <xdr:nvSpPr>
        <xdr:cNvPr id="556" name="楕円 555">
          <a:extLst>
            <a:ext uri="{FF2B5EF4-FFF2-40B4-BE49-F238E27FC236}">
              <a16:creationId xmlns:a16="http://schemas.microsoft.com/office/drawing/2014/main" id="{7FE7899F-2185-4127-A3A4-A6ECFA44EFAF}"/>
            </a:ext>
          </a:extLst>
        </xdr:cNvPr>
        <xdr:cNvSpPr/>
      </xdr:nvSpPr>
      <xdr:spPr>
        <a:xfrm>
          <a:off x="12296775" y="99136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74295</xdr:rowOff>
    </xdr:from>
    <xdr:to>
      <xdr:col>76</xdr:col>
      <xdr:colOff>114300</xdr:colOff>
      <xdr:row>61</xdr:row>
      <xdr:rowOff>106680</xdr:rowOff>
    </xdr:to>
    <xdr:cxnSp macro="">
      <xdr:nvCxnSpPr>
        <xdr:cNvPr id="557" name="直線コネクタ 556">
          <a:extLst>
            <a:ext uri="{FF2B5EF4-FFF2-40B4-BE49-F238E27FC236}">
              <a16:creationId xmlns:a16="http://schemas.microsoft.com/office/drawing/2014/main" id="{EC6C7151-76D7-4DBA-B18A-94290FF086B8}"/>
            </a:ext>
          </a:extLst>
        </xdr:cNvPr>
        <xdr:cNvCxnSpPr/>
      </xdr:nvCxnSpPr>
      <xdr:spPr>
        <a:xfrm>
          <a:off x="12344400" y="9961245"/>
          <a:ext cx="8001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160655</xdr:rowOff>
    </xdr:from>
    <xdr:to>
      <xdr:col>67</xdr:col>
      <xdr:colOff>101600</xdr:colOff>
      <xdr:row>61</xdr:row>
      <xdr:rowOff>90805</xdr:rowOff>
    </xdr:to>
    <xdr:sp macro="" textlink="">
      <xdr:nvSpPr>
        <xdr:cNvPr id="558" name="楕円 557">
          <a:extLst>
            <a:ext uri="{FF2B5EF4-FFF2-40B4-BE49-F238E27FC236}">
              <a16:creationId xmlns:a16="http://schemas.microsoft.com/office/drawing/2014/main" id="{EECDCBE9-C6A1-45C1-A728-C1E88E73E700}"/>
            </a:ext>
          </a:extLst>
        </xdr:cNvPr>
        <xdr:cNvSpPr/>
      </xdr:nvSpPr>
      <xdr:spPr>
        <a:xfrm>
          <a:off x="11487150" y="988885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40005</xdr:rowOff>
    </xdr:from>
    <xdr:to>
      <xdr:col>71</xdr:col>
      <xdr:colOff>177800</xdr:colOff>
      <xdr:row>61</xdr:row>
      <xdr:rowOff>74295</xdr:rowOff>
    </xdr:to>
    <xdr:cxnSp macro="">
      <xdr:nvCxnSpPr>
        <xdr:cNvPr id="559" name="直線コネクタ 558">
          <a:extLst>
            <a:ext uri="{FF2B5EF4-FFF2-40B4-BE49-F238E27FC236}">
              <a16:creationId xmlns:a16="http://schemas.microsoft.com/office/drawing/2014/main" id="{EE7AE273-1682-476F-A686-A1942047316D}"/>
            </a:ext>
          </a:extLst>
        </xdr:cNvPr>
        <xdr:cNvCxnSpPr/>
      </xdr:nvCxnSpPr>
      <xdr:spPr>
        <a:xfrm>
          <a:off x="11534775" y="9926955"/>
          <a:ext cx="80962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109237</xdr:rowOff>
    </xdr:from>
    <xdr:ext cx="405111" cy="259045"/>
    <xdr:sp macro="" textlink="">
      <xdr:nvSpPr>
        <xdr:cNvPr id="560" name="n_1aveValue【学校施設】&#10;有形固定資産減価償却率">
          <a:extLst>
            <a:ext uri="{FF2B5EF4-FFF2-40B4-BE49-F238E27FC236}">
              <a16:creationId xmlns:a16="http://schemas.microsoft.com/office/drawing/2014/main" id="{BF41BC7E-E5DB-4747-A892-BD5DAD6C9346}"/>
            </a:ext>
          </a:extLst>
        </xdr:cNvPr>
        <xdr:cNvSpPr txBox="1"/>
      </xdr:nvSpPr>
      <xdr:spPr>
        <a:xfrm>
          <a:off x="13745219" y="9507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90187</xdr:rowOff>
    </xdr:from>
    <xdr:ext cx="405111" cy="259045"/>
    <xdr:sp macro="" textlink="">
      <xdr:nvSpPr>
        <xdr:cNvPr id="561" name="n_2aveValue【学校施設】&#10;有形固定資産減価償却率">
          <a:extLst>
            <a:ext uri="{FF2B5EF4-FFF2-40B4-BE49-F238E27FC236}">
              <a16:creationId xmlns:a16="http://schemas.microsoft.com/office/drawing/2014/main" id="{5FD99E8C-7DD6-4DDD-A277-A0D54AA71EB5}"/>
            </a:ext>
          </a:extLst>
        </xdr:cNvPr>
        <xdr:cNvSpPr txBox="1"/>
      </xdr:nvSpPr>
      <xdr:spPr>
        <a:xfrm>
          <a:off x="12964169" y="9488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74947</xdr:rowOff>
    </xdr:from>
    <xdr:ext cx="405111" cy="259045"/>
    <xdr:sp macro="" textlink="">
      <xdr:nvSpPr>
        <xdr:cNvPr id="562" name="n_3aveValue【学校施設】&#10;有形固定資産減価償却率">
          <a:extLst>
            <a:ext uri="{FF2B5EF4-FFF2-40B4-BE49-F238E27FC236}">
              <a16:creationId xmlns:a16="http://schemas.microsoft.com/office/drawing/2014/main" id="{9C5EB910-A830-476C-8564-57BA72674307}"/>
            </a:ext>
          </a:extLst>
        </xdr:cNvPr>
        <xdr:cNvSpPr txBox="1"/>
      </xdr:nvSpPr>
      <xdr:spPr>
        <a:xfrm>
          <a:off x="12164069" y="947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4462</xdr:rowOff>
    </xdr:from>
    <xdr:ext cx="405111" cy="259045"/>
    <xdr:sp macro="" textlink="">
      <xdr:nvSpPr>
        <xdr:cNvPr id="563" name="n_4aveValue【学校施設】&#10;有形固定資産減価償却率">
          <a:extLst>
            <a:ext uri="{FF2B5EF4-FFF2-40B4-BE49-F238E27FC236}">
              <a16:creationId xmlns:a16="http://schemas.microsoft.com/office/drawing/2014/main" id="{E9E1B7F8-91B0-45F1-AE06-75AD9BABFB17}"/>
            </a:ext>
          </a:extLst>
        </xdr:cNvPr>
        <xdr:cNvSpPr txBox="1"/>
      </xdr:nvSpPr>
      <xdr:spPr>
        <a:xfrm>
          <a:off x="11354444" y="9570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9542</xdr:rowOff>
    </xdr:from>
    <xdr:ext cx="405111" cy="259045"/>
    <xdr:sp macro="" textlink="">
      <xdr:nvSpPr>
        <xdr:cNvPr id="564" name="n_1mainValue【学校施設】&#10;有形固定資産減価償却率">
          <a:extLst>
            <a:ext uri="{FF2B5EF4-FFF2-40B4-BE49-F238E27FC236}">
              <a16:creationId xmlns:a16="http://schemas.microsoft.com/office/drawing/2014/main" id="{1BB555C8-5E65-4895-9B37-6C55BA4B09E9}"/>
            </a:ext>
          </a:extLst>
        </xdr:cNvPr>
        <xdr:cNvSpPr txBox="1"/>
      </xdr:nvSpPr>
      <xdr:spPr>
        <a:xfrm>
          <a:off x="13745219"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148607</xdr:rowOff>
    </xdr:from>
    <xdr:ext cx="405111" cy="259045"/>
    <xdr:sp macro="" textlink="">
      <xdr:nvSpPr>
        <xdr:cNvPr id="565" name="n_2mainValue【学校施設】&#10;有形固定資産減価償却率">
          <a:extLst>
            <a:ext uri="{FF2B5EF4-FFF2-40B4-BE49-F238E27FC236}">
              <a16:creationId xmlns:a16="http://schemas.microsoft.com/office/drawing/2014/main" id="{4F13459B-9BE1-4E8E-B483-763349691783}"/>
            </a:ext>
          </a:extLst>
        </xdr:cNvPr>
        <xdr:cNvSpPr txBox="1"/>
      </xdr:nvSpPr>
      <xdr:spPr>
        <a:xfrm>
          <a:off x="12964169"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116222</xdr:rowOff>
    </xdr:from>
    <xdr:ext cx="405111" cy="259045"/>
    <xdr:sp macro="" textlink="">
      <xdr:nvSpPr>
        <xdr:cNvPr id="566" name="n_3mainValue【学校施設】&#10;有形固定資産減価償却率">
          <a:extLst>
            <a:ext uri="{FF2B5EF4-FFF2-40B4-BE49-F238E27FC236}">
              <a16:creationId xmlns:a16="http://schemas.microsoft.com/office/drawing/2014/main" id="{07CAF5BC-3286-4304-BCB3-268B7BA84779}"/>
            </a:ext>
          </a:extLst>
        </xdr:cNvPr>
        <xdr:cNvSpPr txBox="1"/>
      </xdr:nvSpPr>
      <xdr:spPr>
        <a:xfrm>
          <a:off x="12164069" y="1000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81932</xdr:rowOff>
    </xdr:from>
    <xdr:ext cx="405111" cy="259045"/>
    <xdr:sp macro="" textlink="">
      <xdr:nvSpPr>
        <xdr:cNvPr id="567" name="n_4mainValue【学校施設】&#10;有形固定資産減価償却率">
          <a:extLst>
            <a:ext uri="{FF2B5EF4-FFF2-40B4-BE49-F238E27FC236}">
              <a16:creationId xmlns:a16="http://schemas.microsoft.com/office/drawing/2014/main" id="{37F494EF-D224-41E3-8BBD-8491F1E42CC0}"/>
            </a:ext>
          </a:extLst>
        </xdr:cNvPr>
        <xdr:cNvSpPr txBox="1"/>
      </xdr:nvSpPr>
      <xdr:spPr>
        <a:xfrm>
          <a:off x="11354444" y="997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5C6618A4-9A02-477E-A173-C9E706F8BB8F}"/>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F94E8C75-A7A2-42BB-A8E7-55D78B559A11}"/>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D3AACFBE-C0E2-490F-AB51-9EA20FACD69A}"/>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3753B24B-306C-4250-845D-AEE5ED8D510F}"/>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F49C39BB-714D-4D59-9C40-56FBFF180F76}"/>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520115EE-323F-4D44-BA61-585047781275}"/>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F1CAF442-7B12-4422-AA07-47849052A565}"/>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BDB8CF8D-5CD1-4565-BCBE-CFA5F5591E92}"/>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A93396CA-01CB-48EA-9B7F-106CE86DB62B}"/>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5C8776C3-7D5D-4761-AA08-DB21BC277269}"/>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7C41DA98-0064-4924-BB1D-FBC80D5F140A}"/>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E876C635-85A0-411E-8428-F0309B104BCC}"/>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F1346765-8C86-4AC4-8817-A47E9E8ACF40}"/>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63DD55F5-337C-4961-B3DC-868579845933}"/>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523C9258-93D1-44E0-BE2F-B9E2081324EA}"/>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B8DFFD5E-5168-4B40-8300-FA176A85779C}"/>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382D335C-D8D1-4B58-BF2E-804753A5F2CC}"/>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E7640DA4-F8D6-43F2-8004-DD260D466B19}"/>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CB93C636-B6B9-4BAA-88B8-44E5F6D048AA}"/>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499E9ABA-C9D1-40D3-B88A-6A0239630BF4}"/>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E488745D-2F71-43E8-BB6C-5F152C0ECA7B}"/>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F17C8ECD-88EF-4F81-9092-7F078A3BBE90}"/>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590" name="直線コネクタ 589">
          <a:extLst>
            <a:ext uri="{FF2B5EF4-FFF2-40B4-BE49-F238E27FC236}">
              <a16:creationId xmlns:a16="http://schemas.microsoft.com/office/drawing/2014/main" id="{9582948B-5202-41BA-9DA0-277F764E9B0D}"/>
            </a:ext>
          </a:extLst>
        </xdr:cNvPr>
        <xdr:cNvCxnSpPr/>
      </xdr:nvCxnSpPr>
      <xdr:spPr>
        <a:xfrm flipV="1">
          <a:off x="19954239" y="9182456"/>
          <a:ext cx="0" cy="1174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591" name="【学校施設】&#10;一人当たり面積最小値テキスト">
          <a:extLst>
            <a:ext uri="{FF2B5EF4-FFF2-40B4-BE49-F238E27FC236}">
              <a16:creationId xmlns:a16="http://schemas.microsoft.com/office/drawing/2014/main" id="{0362916D-FB3E-4646-A195-36133ADB6F27}"/>
            </a:ext>
          </a:extLst>
        </xdr:cNvPr>
        <xdr:cNvSpPr txBox="1"/>
      </xdr:nvSpPr>
      <xdr:spPr>
        <a:xfrm>
          <a:off x="19992975" y="1036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592" name="直線コネクタ 591">
          <a:extLst>
            <a:ext uri="{FF2B5EF4-FFF2-40B4-BE49-F238E27FC236}">
              <a16:creationId xmlns:a16="http://schemas.microsoft.com/office/drawing/2014/main" id="{CA0AD641-408B-40D8-A550-ADF529497DAA}"/>
            </a:ext>
          </a:extLst>
        </xdr:cNvPr>
        <xdr:cNvCxnSpPr/>
      </xdr:nvCxnSpPr>
      <xdr:spPr>
        <a:xfrm>
          <a:off x="19878675" y="103566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593" name="【学校施設】&#10;一人当たり面積最大値テキスト">
          <a:extLst>
            <a:ext uri="{FF2B5EF4-FFF2-40B4-BE49-F238E27FC236}">
              <a16:creationId xmlns:a16="http://schemas.microsoft.com/office/drawing/2014/main" id="{09998C50-4CCF-4D19-96EE-58576710F5CF}"/>
            </a:ext>
          </a:extLst>
        </xdr:cNvPr>
        <xdr:cNvSpPr txBox="1"/>
      </xdr:nvSpPr>
      <xdr:spPr>
        <a:xfrm>
          <a:off x="19992975" y="896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594" name="直線コネクタ 593">
          <a:extLst>
            <a:ext uri="{FF2B5EF4-FFF2-40B4-BE49-F238E27FC236}">
              <a16:creationId xmlns:a16="http://schemas.microsoft.com/office/drawing/2014/main" id="{6BA8EFD4-3356-426A-BA08-E195DECFE07C}"/>
            </a:ext>
          </a:extLst>
        </xdr:cNvPr>
        <xdr:cNvCxnSpPr/>
      </xdr:nvCxnSpPr>
      <xdr:spPr>
        <a:xfrm>
          <a:off x="19878675" y="91824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110964</xdr:rowOff>
    </xdr:from>
    <xdr:ext cx="469744" cy="259045"/>
    <xdr:sp macro="" textlink="">
      <xdr:nvSpPr>
        <xdr:cNvPr id="595" name="【学校施設】&#10;一人当たり面積平均値テキスト">
          <a:extLst>
            <a:ext uri="{FF2B5EF4-FFF2-40B4-BE49-F238E27FC236}">
              <a16:creationId xmlns:a16="http://schemas.microsoft.com/office/drawing/2014/main" id="{474A274D-9EDD-4334-B796-2ACC707D44D6}"/>
            </a:ext>
          </a:extLst>
        </xdr:cNvPr>
        <xdr:cNvSpPr txBox="1"/>
      </xdr:nvSpPr>
      <xdr:spPr>
        <a:xfrm>
          <a:off x="19992975" y="9832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596" name="フローチャート: 判断 595">
          <a:extLst>
            <a:ext uri="{FF2B5EF4-FFF2-40B4-BE49-F238E27FC236}">
              <a16:creationId xmlns:a16="http://schemas.microsoft.com/office/drawing/2014/main" id="{A81D6C9C-6E66-42C0-84BC-651666F5EFC0}"/>
            </a:ext>
          </a:extLst>
        </xdr:cNvPr>
        <xdr:cNvSpPr/>
      </xdr:nvSpPr>
      <xdr:spPr>
        <a:xfrm>
          <a:off x="19897725" y="98575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597" name="フローチャート: 判断 596">
          <a:extLst>
            <a:ext uri="{FF2B5EF4-FFF2-40B4-BE49-F238E27FC236}">
              <a16:creationId xmlns:a16="http://schemas.microsoft.com/office/drawing/2014/main" id="{0D6136E3-1073-4030-9119-ADBCA6C10DE0}"/>
            </a:ext>
          </a:extLst>
        </xdr:cNvPr>
        <xdr:cNvSpPr/>
      </xdr:nvSpPr>
      <xdr:spPr>
        <a:xfrm>
          <a:off x="19154775" y="98753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598" name="フローチャート: 判断 597">
          <a:extLst>
            <a:ext uri="{FF2B5EF4-FFF2-40B4-BE49-F238E27FC236}">
              <a16:creationId xmlns:a16="http://schemas.microsoft.com/office/drawing/2014/main" id="{D6CBA875-8497-4E79-935E-768938C324C5}"/>
            </a:ext>
          </a:extLst>
        </xdr:cNvPr>
        <xdr:cNvSpPr/>
      </xdr:nvSpPr>
      <xdr:spPr>
        <a:xfrm>
          <a:off x="18345150" y="98896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599" name="フローチャート: 判断 598">
          <a:extLst>
            <a:ext uri="{FF2B5EF4-FFF2-40B4-BE49-F238E27FC236}">
              <a16:creationId xmlns:a16="http://schemas.microsoft.com/office/drawing/2014/main" id="{75E69913-83AF-465C-AD8E-EA31F6D44E40}"/>
            </a:ext>
          </a:extLst>
        </xdr:cNvPr>
        <xdr:cNvSpPr/>
      </xdr:nvSpPr>
      <xdr:spPr>
        <a:xfrm>
          <a:off x="17554575" y="989830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164084</xdr:rowOff>
    </xdr:from>
    <xdr:to>
      <xdr:col>98</xdr:col>
      <xdr:colOff>38100</xdr:colOff>
      <xdr:row>62</xdr:row>
      <xdr:rowOff>94234</xdr:rowOff>
    </xdr:to>
    <xdr:sp macro="" textlink="">
      <xdr:nvSpPr>
        <xdr:cNvPr id="600" name="フローチャート: 判断 599">
          <a:extLst>
            <a:ext uri="{FF2B5EF4-FFF2-40B4-BE49-F238E27FC236}">
              <a16:creationId xmlns:a16="http://schemas.microsoft.com/office/drawing/2014/main" id="{92373D70-16F5-4EB0-8E7D-4287727D436E}"/>
            </a:ext>
          </a:extLst>
        </xdr:cNvPr>
        <xdr:cNvSpPr/>
      </xdr:nvSpPr>
      <xdr:spPr>
        <a:xfrm>
          <a:off x="16754475" y="1004785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A6216A24-08DC-4939-8522-DFCA04D3E85E}"/>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6BEE75D3-04DE-4892-A585-A8C5BD4C82A1}"/>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53DC7D97-3821-4BF4-BF73-99F543EE8AC4}"/>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E6D11056-8172-4EE7-9C57-05077BA56514}"/>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7F620C3C-B88B-4DE4-BA3E-E0BA0B490C40}"/>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52984</xdr:rowOff>
    </xdr:from>
    <xdr:to>
      <xdr:col>116</xdr:col>
      <xdr:colOff>114300</xdr:colOff>
      <xdr:row>60</xdr:row>
      <xdr:rowOff>154584</xdr:rowOff>
    </xdr:to>
    <xdr:sp macro="" textlink="">
      <xdr:nvSpPr>
        <xdr:cNvPr id="606" name="楕円 605">
          <a:extLst>
            <a:ext uri="{FF2B5EF4-FFF2-40B4-BE49-F238E27FC236}">
              <a16:creationId xmlns:a16="http://schemas.microsoft.com/office/drawing/2014/main" id="{5037F892-614B-4E1C-8F31-6BEDAC71D920}"/>
            </a:ext>
          </a:extLst>
        </xdr:cNvPr>
        <xdr:cNvSpPr/>
      </xdr:nvSpPr>
      <xdr:spPr>
        <a:xfrm>
          <a:off x="19897725" y="977483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75861</xdr:rowOff>
    </xdr:from>
    <xdr:ext cx="469744" cy="259045"/>
    <xdr:sp macro="" textlink="">
      <xdr:nvSpPr>
        <xdr:cNvPr id="607" name="【学校施設】&#10;一人当たり面積該当値テキスト">
          <a:extLst>
            <a:ext uri="{FF2B5EF4-FFF2-40B4-BE49-F238E27FC236}">
              <a16:creationId xmlns:a16="http://schemas.microsoft.com/office/drawing/2014/main" id="{16712800-AE52-48C0-934A-B3897587D492}"/>
            </a:ext>
          </a:extLst>
        </xdr:cNvPr>
        <xdr:cNvSpPr txBox="1"/>
      </xdr:nvSpPr>
      <xdr:spPr>
        <a:xfrm>
          <a:off x="19992975" y="9638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77216</xdr:rowOff>
    </xdr:from>
    <xdr:to>
      <xdr:col>112</xdr:col>
      <xdr:colOff>38100</xdr:colOff>
      <xdr:row>61</xdr:row>
      <xdr:rowOff>7366</xdr:rowOff>
    </xdr:to>
    <xdr:sp macro="" textlink="">
      <xdr:nvSpPr>
        <xdr:cNvPr id="608" name="楕円 607">
          <a:extLst>
            <a:ext uri="{FF2B5EF4-FFF2-40B4-BE49-F238E27FC236}">
              <a16:creationId xmlns:a16="http://schemas.microsoft.com/office/drawing/2014/main" id="{A5EA8503-8D06-42A4-91E9-FAE8A248562E}"/>
            </a:ext>
          </a:extLst>
        </xdr:cNvPr>
        <xdr:cNvSpPr/>
      </xdr:nvSpPr>
      <xdr:spPr>
        <a:xfrm>
          <a:off x="19154775" y="980224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103784</xdr:rowOff>
    </xdr:from>
    <xdr:to>
      <xdr:col>116</xdr:col>
      <xdr:colOff>63500</xdr:colOff>
      <xdr:row>60</xdr:row>
      <xdr:rowOff>128016</xdr:rowOff>
    </xdr:to>
    <xdr:cxnSp macro="">
      <xdr:nvCxnSpPr>
        <xdr:cNvPr id="609" name="直線コネクタ 608">
          <a:extLst>
            <a:ext uri="{FF2B5EF4-FFF2-40B4-BE49-F238E27FC236}">
              <a16:creationId xmlns:a16="http://schemas.microsoft.com/office/drawing/2014/main" id="{CBEDDF32-BA5A-4E09-8D44-46B9A8743696}"/>
            </a:ext>
          </a:extLst>
        </xdr:cNvPr>
        <xdr:cNvCxnSpPr/>
      </xdr:nvCxnSpPr>
      <xdr:spPr>
        <a:xfrm flipV="1">
          <a:off x="19202400" y="9831984"/>
          <a:ext cx="752475" cy="17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99161</xdr:rowOff>
    </xdr:from>
    <xdr:to>
      <xdr:col>107</xdr:col>
      <xdr:colOff>101600</xdr:colOff>
      <xdr:row>61</xdr:row>
      <xdr:rowOff>29311</xdr:rowOff>
    </xdr:to>
    <xdr:sp macro="" textlink="">
      <xdr:nvSpPr>
        <xdr:cNvPr id="610" name="楕円 609">
          <a:extLst>
            <a:ext uri="{FF2B5EF4-FFF2-40B4-BE49-F238E27FC236}">
              <a16:creationId xmlns:a16="http://schemas.microsoft.com/office/drawing/2014/main" id="{F35D82DB-857C-4749-AD24-B7DC883020CC}"/>
            </a:ext>
          </a:extLst>
        </xdr:cNvPr>
        <xdr:cNvSpPr/>
      </xdr:nvSpPr>
      <xdr:spPr>
        <a:xfrm>
          <a:off x="18345150" y="982736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128016</xdr:rowOff>
    </xdr:from>
    <xdr:to>
      <xdr:col>111</xdr:col>
      <xdr:colOff>177800</xdr:colOff>
      <xdr:row>60</xdr:row>
      <xdr:rowOff>149961</xdr:rowOff>
    </xdr:to>
    <xdr:cxnSp macro="">
      <xdr:nvCxnSpPr>
        <xdr:cNvPr id="611" name="直線コネクタ 610">
          <a:extLst>
            <a:ext uri="{FF2B5EF4-FFF2-40B4-BE49-F238E27FC236}">
              <a16:creationId xmlns:a16="http://schemas.microsoft.com/office/drawing/2014/main" id="{3F2E35F9-466B-4387-88F0-D6528EC4BB76}"/>
            </a:ext>
          </a:extLst>
        </xdr:cNvPr>
        <xdr:cNvCxnSpPr/>
      </xdr:nvCxnSpPr>
      <xdr:spPr>
        <a:xfrm flipV="1">
          <a:off x="18392775" y="9849866"/>
          <a:ext cx="809625" cy="25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116992</xdr:rowOff>
    </xdr:from>
    <xdr:to>
      <xdr:col>102</xdr:col>
      <xdr:colOff>165100</xdr:colOff>
      <xdr:row>61</xdr:row>
      <xdr:rowOff>47142</xdr:rowOff>
    </xdr:to>
    <xdr:sp macro="" textlink="">
      <xdr:nvSpPr>
        <xdr:cNvPr id="612" name="楕円 611">
          <a:extLst>
            <a:ext uri="{FF2B5EF4-FFF2-40B4-BE49-F238E27FC236}">
              <a16:creationId xmlns:a16="http://schemas.microsoft.com/office/drawing/2014/main" id="{7C00E20A-1A4B-4021-9B7C-A4FDDBAFAB6C}"/>
            </a:ext>
          </a:extLst>
        </xdr:cNvPr>
        <xdr:cNvSpPr/>
      </xdr:nvSpPr>
      <xdr:spPr>
        <a:xfrm>
          <a:off x="17554575" y="984201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149961</xdr:rowOff>
    </xdr:from>
    <xdr:to>
      <xdr:col>107</xdr:col>
      <xdr:colOff>50800</xdr:colOff>
      <xdr:row>60</xdr:row>
      <xdr:rowOff>167792</xdr:rowOff>
    </xdr:to>
    <xdr:cxnSp macro="">
      <xdr:nvCxnSpPr>
        <xdr:cNvPr id="613" name="直線コネクタ 612">
          <a:extLst>
            <a:ext uri="{FF2B5EF4-FFF2-40B4-BE49-F238E27FC236}">
              <a16:creationId xmlns:a16="http://schemas.microsoft.com/office/drawing/2014/main" id="{776A1BAA-8C26-4921-AA12-EED8756FB89E}"/>
            </a:ext>
          </a:extLst>
        </xdr:cNvPr>
        <xdr:cNvCxnSpPr/>
      </xdr:nvCxnSpPr>
      <xdr:spPr>
        <a:xfrm flipV="1">
          <a:off x="17602200" y="9874986"/>
          <a:ext cx="790575" cy="14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134366</xdr:rowOff>
    </xdr:from>
    <xdr:to>
      <xdr:col>98</xdr:col>
      <xdr:colOff>38100</xdr:colOff>
      <xdr:row>61</xdr:row>
      <xdr:rowOff>64516</xdr:rowOff>
    </xdr:to>
    <xdr:sp macro="" textlink="">
      <xdr:nvSpPr>
        <xdr:cNvPr id="614" name="楕円 613">
          <a:extLst>
            <a:ext uri="{FF2B5EF4-FFF2-40B4-BE49-F238E27FC236}">
              <a16:creationId xmlns:a16="http://schemas.microsoft.com/office/drawing/2014/main" id="{C5657B49-0644-417E-95B3-7DED2EE5D7E6}"/>
            </a:ext>
          </a:extLst>
        </xdr:cNvPr>
        <xdr:cNvSpPr/>
      </xdr:nvSpPr>
      <xdr:spPr>
        <a:xfrm>
          <a:off x="16754475" y="985939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167792</xdr:rowOff>
    </xdr:from>
    <xdr:to>
      <xdr:col>102</xdr:col>
      <xdr:colOff>114300</xdr:colOff>
      <xdr:row>61</xdr:row>
      <xdr:rowOff>13716</xdr:rowOff>
    </xdr:to>
    <xdr:cxnSp macro="">
      <xdr:nvCxnSpPr>
        <xdr:cNvPr id="615" name="直線コネクタ 614">
          <a:extLst>
            <a:ext uri="{FF2B5EF4-FFF2-40B4-BE49-F238E27FC236}">
              <a16:creationId xmlns:a16="http://schemas.microsoft.com/office/drawing/2014/main" id="{B0D6195C-DC89-42CC-AA83-7AF8A97A8C43}"/>
            </a:ext>
          </a:extLst>
        </xdr:cNvPr>
        <xdr:cNvCxnSpPr/>
      </xdr:nvCxnSpPr>
      <xdr:spPr>
        <a:xfrm flipV="1">
          <a:off x="16802100" y="9889642"/>
          <a:ext cx="800100" cy="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71645</xdr:rowOff>
    </xdr:from>
    <xdr:ext cx="469744" cy="259045"/>
    <xdr:sp macro="" textlink="">
      <xdr:nvSpPr>
        <xdr:cNvPr id="616" name="n_1aveValue【学校施設】&#10;一人当たり面積">
          <a:extLst>
            <a:ext uri="{FF2B5EF4-FFF2-40B4-BE49-F238E27FC236}">
              <a16:creationId xmlns:a16="http://schemas.microsoft.com/office/drawing/2014/main" id="{1620AE51-63F5-4329-9732-F8ED08DF8AF3}"/>
            </a:ext>
          </a:extLst>
        </xdr:cNvPr>
        <xdr:cNvSpPr txBox="1"/>
      </xdr:nvSpPr>
      <xdr:spPr>
        <a:xfrm>
          <a:off x="18983402" y="995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95419</xdr:rowOff>
    </xdr:from>
    <xdr:ext cx="469744" cy="259045"/>
    <xdr:sp macro="" textlink="">
      <xdr:nvSpPr>
        <xdr:cNvPr id="617" name="n_2aveValue【学校施設】&#10;一人当たり面積">
          <a:extLst>
            <a:ext uri="{FF2B5EF4-FFF2-40B4-BE49-F238E27FC236}">
              <a16:creationId xmlns:a16="http://schemas.microsoft.com/office/drawing/2014/main" id="{ECD6B89C-756C-4DD6-8289-D3910BF86C90}"/>
            </a:ext>
          </a:extLst>
        </xdr:cNvPr>
        <xdr:cNvSpPr txBox="1"/>
      </xdr:nvSpPr>
      <xdr:spPr>
        <a:xfrm>
          <a:off x="18183302" y="9982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100906</xdr:rowOff>
    </xdr:from>
    <xdr:ext cx="469744" cy="259045"/>
    <xdr:sp macro="" textlink="">
      <xdr:nvSpPr>
        <xdr:cNvPr id="618" name="n_3aveValue【学校施設】&#10;一人当たり面積">
          <a:extLst>
            <a:ext uri="{FF2B5EF4-FFF2-40B4-BE49-F238E27FC236}">
              <a16:creationId xmlns:a16="http://schemas.microsoft.com/office/drawing/2014/main" id="{118D8EE8-17C5-472E-A067-C2EAA11D2753}"/>
            </a:ext>
          </a:extLst>
        </xdr:cNvPr>
        <xdr:cNvSpPr txBox="1"/>
      </xdr:nvSpPr>
      <xdr:spPr>
        <a:xfrm>
          <a:off x="17383202" y="9991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85361</xdr:rowOff>
    </xdr:from>
    <xdr:ext cx="469744" cy="259045"/>
    <xdr:sp macro="" textlink="">
      <xdr:nvSpPr>
        <xdr:cNvPr id="619" name="n_4aveValue【学校施設】&#10;一人当たり面積">
          <a:extLst>
            <a:ext uri="{FF2B5EF4-FFF2-40B4-BE49-F238E27FC236}">
              <a16:creationId xmlns:a16="http://schemas.microsoft.com/office/drawing/2014/main" id="{778F837E-76A8-47F1-94EE-01014FB08355}"/>
            </a:ext>
          </a:extLst>
        </xdr:cNvPr>
        <xdr:cNvSpPr txBox="1"/>
      </xdr:nvSpPr>
      <xdr:spPr>
        <a:xfrm>
          <a:off x="16592627" y="10137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23893</xdr:rowOff>
    </xdr:from>
    <xdr:ext cx="469744" cy="259045"/>
    <xdr:sp macro="" textlink="">
      <xdr:nvSpPr>
        <xdr:cNvPr id="620" name="n_1mainValue【学校施設】&#10;一人当たり面積">
          <a:extLst>
            <a:ext uri="{FF2B5EF4-FFF2-40B4-BE49-F238E27FC236}">
              <a16:creationId xmlns:a16="http://schemas.microsoft.com/office/drawing/2014/main" id="{3A16C98B-3767-43E8-B83E-29E94F09BF65}"/>
            </a:ext>
          </a:extLst>
        </xdr:cNvPr>
        <xdr:cNvSpPr txBox="1"/>
      </xdr:nvSpPr>
      <xdr:spPr>
        <a:xfrm>
          <a:off x="18983402" y="959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45838</xdr:rowOff>
    </xdr:from>
    <xdr:ext cx="469744" cy="259045"/>
    <xdr:sp macro="" textlink="">
      <xdr:nvSpPr>
        <xdr:cNvPr id="621" name="n_2mainValue【学校施設】&#10;一人当たり面積">
          <a:extLst>
            <a:ext uri="{FF2B5EF4-FFF2-40B4-BE49-F238E27FC236}">
              <a16:creationId xmlns:a16="http://schemas.microsoft.com/office/drawing/2014/main" id="{564263A4-399B-499A-9D06-3B68AD4433A0}"/>
            </a:ext>
          </a:extLst>
        </xdr:cNvPr>
        <xdr:cNvSpPr txBox="1"/>
      </xdr:nvSpPr>
      <xdr:spPr>
        <a:xfrm>
          <a:off x="18183302" y="9612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63669</xdr:rowOff>
    </xdr:from>
    <xdr:ext cx="469744" cy="259045"/>
    <xdr:sp macro="" textlink="">
      <xdr:nvSpPr>
        <xdr:cNvPr id="622" name="n_3mainValue【学校施設】&#10;一人当たり面積">
          <a:extLst>
            <a:ext uri="{FF2B5EF4-FFF2-40B4-BE49-F238E27FC236}">
              <a16:creationId xmlns:a16="http://schemas.microsoft.com/office/drawing/2014/main" id="{30096DFD-ED0F-4F4F-A30A-F2B983BBCBFC}"/>
            </a:ext>
          </a:extLst>
        </xdr:cNvPr>
        <xdr:cNvSpPr txBox="1"/>
      </xdr:nvSpPr>
      <xdr:spPr>
        <a:xfrm>
          <a:off x="17383202" y="962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81043</xdr:rowOff>
    </xdr:from>
    <xdr:ext cx="469744" cy="259045"/>
    <xdr:sp macro="" textlink="">
      <xdr:nvSpPr>
        <xdr:cNvPr id="623" name="n_4mainValue【学校施設】&#10;一人当たり面積">
          <a:extLst>
            <a:ext uri="{FF2B5EF4-FFF2-40B4-BE49-F238E27FC236}">
              <a16:creationId xmlns:a16="http://schemas.microsoft.com/office/drawing/2014/main" id="{99B81B67-E443-4BC8-8488-FC300EEE3398}"/>
            </a:ext>
          </a:extLst>
        </xdr:cNvPr>
        <xdr:cNvSpPr txBox="1"/>
      </xdr:nvSpPr>
      <xdr:spPr>
        <a:xfrm>
          <a:off x="16592627" y="9647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13499EB3-C52A-4B6D-9B0E-E629AC57B55E}"/>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2B5AB241-6359-4C5F-9C1B-1EE60B9EC043}"/>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D8213429-3396-4784-A99A-DFCD3E5D7A94}"/>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CADCAA90-EDA3-4E9D-A422-125DD51F647B}"/>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80F209A4-635C-482D-A229-A148C305C304}"/>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FBA19897-5FBB-4572-BA3F-6593396F537C}"/>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4322E778-B3E4-4990-866A-B75F7EE3B470}"/>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F117EB07-EEB4-4546-9F64-F14C91311170}"/>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B62824A1-C36D-49B3-A319-D897C7FD35ED}"/>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8C6C10BD-0350-4842-A119-36129B25E960}"/>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BB59CBB1-D6CA-43A8-9FE3-D35903C9F2F8}"/>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09437B2E-D45D-4F75-B876-DF1E63EFE023}"/>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CF432AB5-B4A5-4F4C-AC29-0C3005998035}"/>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ABC5FA4C-3215-4C89-BBAD-00ACDBA4DB67}"/>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369BE7F9-F83B-4EC8-8459-F5E0FDA87190}"/>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410BFEDE-BC47-4247-A356-307F51D8FA54}"/>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F3ECCE0F-D632-4FBC-814F-BF7FDA1B74B5}"/>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9123BAC2-DB43-4CFC-8194-A2DCF1B92D4E}"/>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21C4E5C1-CDDB-4B2F-A814-7C519FB09493}"/>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CDAD6615-1BAD-41F3-B36D-4C5FA9C857BF}"/>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3E6FF293-13A1-4C77-92A1-908D285D46EB}"/>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E2748FC1-D354-4342-A5E4-9C242EDFFB07}"/>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72A6BC8F-D77D-4C47-ACC5-C7718E5C727E}"/>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2D21BD4B-50F8-46AC-9606-5438D8F4272F}"/>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62CA60F2-13C5-4589-A589-2D54BA06F94C}"/>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15239</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DE3111BF-4412-4298-85E2-BE3B66794DE9}"/>
            </a:ext>
          </a:extLst>
        </xdr:cNvPr>
        <xdr:cNvCxnSpPr/>
      </xdr:nvCxnSpPr>
      <xdr:spPr>
        <a:xfrm flipV="1">
          <a:off x="14696439" y="12651739"/>
          <a:ext cx="0" cy="144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4B650CB0-CB5E-4461-941D-739A7E0E9E9B}"/>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19FEA30A-F83C-44AC-BAF3-144640B9AF72}"/>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133366</xdr:rowOff>
    </xdr:from>
    <xdr:ext cx="340478" cy="259045"/>
    <xdr:sp macro="" textlink="">
      <xdr:nvSpPr>
        <xdr:cNvPr id="652" name="【児童館】&#10;有形固定資産減価償却率最大値テキスト">
          <a:extLst>
            <a:ext uri="{FF2B5EF4-FFF2-40B4-BE49-F238E27FC236}">
              <a16:creationId xmlns:a16="http://schemas.microsoft.com/office/drawing/2014/main" id="{63E69AB4-949B-4E4E-AA4C-330DBA9E4147}"/>
            </a:ext>
          </a:extLst>
        </xdr:cNvPr>
        <xdr:cNvSpPr txBox="1"/>
      </xdr:nvSpPr>
      <xdr:spPr>
        <a:xfrm>
          <a:off x="14735175" y="124491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15239</xdr:rowOff>
    </xdr:from>
    <xdr:to>
      <xdr:col>86</xdr:col>
      <xdr:colOff>25400</xdr:colOff>
      <xdr:row>78</xdr:row>
      <xdr:rowOff>15239</xdr:rowOff>
    </xdr:to>
    <xdr:cxnSp macro="">
      <xdr:nvCxnSpPr>
        <xdr:cNvPr id="653" name="直線コネクタ 652">
          <a:extLst>
            <a:ext uri="{FF2B5EF4-FFF2-40B4-BE49-F238E27FC236}">
              <a16:creationId xmlns:a16="http://schemas.microsoft.com/office/drawing/2014/main" id="{36FA23EE-AC7D-4FE6-88F9-5DF1241A8767}"/>
            </a:ext>
          </a:extLst>
        </xdr:cNvPr>
        <xdr:cNvCxnSpPr/>
      </xdr:nvCxnSpPr>
      <xdr:spPr>
        <a:xfrm>
          <a:off x="14611350" y="126517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654" name="【児童館】&#10;有形固定資産減価償却率平均値テキスト">
          <a:extLst>
            <a:ext uri="{FF2B5EF4-FFF2-40B4-BE49-F238E27FC236}">
              <a16:creationId xmlns:a16="http://schemas.microsoft.com/office/drawing/2014/main" id="{E48D7214-9D4A-4EA1-A93C-19178C546900}"/>
            </a:ext>
          </a:extLst>
        </xdr:cNvPr>
        <xdr:cNvSpPr txBox="1"/>
      </xdr:nvSpPr>
      <xdr:spPr>
        <a:xfrm>
          <a:off x="14735175" y="134689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655" name="フローチャート: 判断 654">
          <a:extLst>
            <a:ext uri="{FF2B5EF4-FFF2-40B4-BE49-F238E27FC236}">
              <a16:creationId xmlns:a16="http://schemas.microsoft.com/office/drawing/2014/main" id="{0BD6E977-3F12-4B81-9122-9241591ED651}"/>
            </a:ext>
          </a:extLst>
        </xdr:cNvPr>
        <xdr:cNvSpPr/>
      </xdr:nvSpPr>
      <xdr:spPr>
        <a:xfrm>
          <a:off x="14649450" y="1349048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10161</xdr:rowOff>
    </xdr:from>
    <xdr:to>
      <xdr:col>81</xdr:col>
      <xdr:colOff>101600</xdr:colOff>
      <xdr:row>83</xdr:row>
      <xdr:rowOff>111761</xdr:rowOff>
    </xdr:to>
    <xdr:sp macro="" textlink="">
      <xdr:nvSpPr>
        <xdr:cNvPr id="656" name="フローチャート: 判断 655">
          <a:extLst>
            <a:ext uri="{FF2B5EF4-FFF2-40B4-BE49-F238E27FC236}">
              <a16:creationId xmlns:a16="http://schemas.microsoft.com/office/drawing/2014/main" id="{B044E89F-640B-4116-8CEF-8BBD0CEF3E02}"/>
            </a:ext>
          </a:extLst>
        </xdr:cNvPr>
        <xdr:cNvSpPr/>
      </xdr:nvSpPr>
      <xdr:spPr>
        <a:xfrm>
          <a:off x="13887450" y="134562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57" name="フローチャート: 判断 656">
          <a:extLst>
            <a:ext uri="{FF2B5EF4-FFF2-40B4-BE49-F238E27FC236}">
              <a16:creationId xmlns:a16="http://schemas.microsoft.com/office/drawing/2014/main" id="{3045E101-A5FD-4B8D-B033-E0F0918CCE5C}"/>
            </a:ext>
          </a:extLst>
        </xdr:cNvPr>
        <xdr:cNvSpPr/>
      </xdr:nvSpPr>
      <xdr:spPr>
        <a:xfrm>
          <a:off x="13096875" y="134428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111398</xdr:rowOff>
    </xdr:from>
    <xdr:to>
      <xdr:col>72</xdr:col>
      <xdr:colOff>38100</xdr:colOff>
      <xdr:row>83</xdr:row>
      <xdr:rowOff>41548</xdr:rowOff>
    </xdr:to>
    <xdr:sp macro="" textlink="">
      <xdr:nvSpPr>
        <xdr:cNvPr id="658" name="フローチャート: 判断 657">
          <a:extLst>
            <a:ext uri="{FF2B5EF4-FFF2-40B4-BE49-F238E27FC236}">
              <a16:creationId xmlns:a16="http://schemas.microsoft.com/office/drawing/2014/main" id="{EAB4AD0C-C60E-4571-AAC9-5095D8DB4D10}"/>
            </a:ext>
          </a:extLst>
        </xdr:cNvPr>
        <xdr:cNvSpPr/>
      </xdr:nvSpPr>
      <xdr:spPr>
        <a:xfrm>
          <a:off x="12296775" y="133987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88537</xdr:rowOff>
    </xdr:from>
    <xdr:to>
      <xdr:col>67</xdr:col>
      <xdr:colOff>101600</xdr:colOff>
      <xdr:row>84</xdr:row>
      <xdr:rowOff>18687</xdr:rowOff>
    </xdr:to>
    <xdr:sp macro="" textlink="">
      <xdr:nvSpPr>
        <xdr:cNvPr id="659" name="フローチャート: 判断 658">
          <a:extLst>
            <a:ext uri="{FF2B5EF4-FFF2-40B4-BE49-F238E27FC236}">
              <a16:creationId xmlns:a16="http://schemas.microsoft.com/office/drawing/2014/main" id="{63450E27-A80E-40A3-BCE2-D7EF5F4A5CBB}"/>
            </a:ext>
          </a:extLst>
        </xdr:cNvPr>
        <xdr:cNvSpPr/>
      </xdr:nvSpPr>
      <xdr:spPr>
        <a:xfrm>
          <a:off x="11487150" y="135346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199AB85D-40E9-4D09-81D9-6940450E5DE8}"/>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9D5F7E6B-5616-4AE2-B776-2BD8DB838E18}"/>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A7633361-D76B-4F7A-802C-6F81CFA1B3B0}"/>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317EC930-79A7-49A6-8616-C27F66CA69FE}"/>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54DE902-7D80-4DD4-8F08-151BC944D9A2}"/>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31387</xdr:rowOff>
    </xdr:from>
    <xdr:to>
      <xdr:col>85</xdr:col>
      <xdr:colOff>177800</xdr:colOff>
      <xdr:row>80</xdr:row>
      <xdr:rowOff>132987</xdr:rowOff>
    </xdr:to>
    <xdr:sp macro="" textlink="">
      <xdr:nvSpPr>
        <xdr:cNvPr id="665" name="楕円 664">
          <a:extLst>
            <a:ext uri="{FF2B5EF4-FFF2-40B4-BE49-F238E27FC236}">
              <a16:creationId xmlns:a16="http://schemas.microsoft.com/office/drawing/2014/main" id="{0F6E064C-8572-497B-932B-FCA1BC2B3773}"/>
            </a:ext>
          </a:extLst>
        </xdr:cNvPr>
        <xdr:cNvSpPr/>
      </xdr:nvSpPr>
      <xdr:spPr>
        <a:xfrm>
          <a:off x="14649450" y="1299173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54264</xdr:rowOff>
    </xdr:from>
    <xdr:ext cx="405111" cy="259045"/>
    <xdr:sp macro="" textlink="">
      <xdr:nvSpPr>
        <xdr:cNvPr id="666" name="【児童館】&#10;有形固定資産減価償却率該当値テキスト">
          <a:extLst>
            <a:ext uri="{FF2B5EF4-FFF2-40B4-BE49-F238E27FC236}">
              <a16:creationId xmlns:a16="http://schemas.microsoft.com/office/drawing/2014/main" id="{E8D094CA-450E-4D69-8E9E-BE877FEA8B05}"/>
            </a:ext>
          </a:extLst>
        </xdr:cNvPr>
        <xdr:cNvSpPr txBox="1"/>
      </xdr:nvSpPr>
      <xdr:spPr>
        <a:xfrm>
          <a:off x="14735175" y="1285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31387</xdr:rowOff>
    </xdr:from>
    <xdr:to>
      <xdr:col>81</xdr:col>
      <xdr:colOff>101600</xdr:colOff>
      <xdr:row>80</xdr:row>
      <xdr:rowOff>132987</xdr:rowOff>
    </xdr:to>
    <xdr:sp macro="" textlink="">
      <xdr:nvSpPr>
        <xdr:cNvPr id="667" name="楕円 666">
          <a:extLst>
            <a:ext uri="{FF2B5EF4-FFF2-40B4-BE49-F238E27FC236}">
              <a16:creationId xmlns:a16="http://schemas.microsoft.com/office/drawing/2014/main" id="{C5432E59-E20C-4D80-8F50-E1B412C5FF33}"/>
            </a:ext>
          </a:extLst>
        </xdr:cNvPr>
        <xdr:cNvSpPr/>
      </xdr:nvSpPr>
      <xdr:spPr>
        <a:xfrm>
          <a:off x="13887450" y="1299173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82187</xdr:rowOff>
    </xdr:from>
    <xdr:to>
      <xdr:col>85</xdr:col>
      <xdr:colOff>127000</xdr:colOff>
      <xdr:row>80</xdr:row>
      <xdr:rowOff>82187</xdr:rowOff>
    </xdr:to>
    <xdr:cxnSp macro="">
      <xdr:nvCxnSpPr>
        <xdr:cNvPr id="668" name="直線コネクタ 667">
          <a:extLst>
            <a:ext uri="{FF2B5EF4-FFF2-40B4-BE49-F238E27FC236}">
              <a16:creationId xmlns:a16="http://schemas.microsoft.com/office/drawing/2014/main" id="{0072E6BA-577A-4322-B5AE-FC6FD9ABDF8A}"/>
            </a:ext>
          </a:extLst>
        </xdr:cNvPr>
        <xdr:cNvCxnSpPr/>
      </xdr:nvCxnSpPr>
      <xdr:spPr>
        <a:xfrm>
          <a:off x="13935075" y="13048887"/>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3629</xdr:rowOff>
    </xdr:from>
    <xdr:to>
      <xdr:col>76</xdr:col>
      <xdr:colOff>165100</xdr:colOff>
      <xdr:row>80</xdr:row>
      <xdr:rowOff>105229</xdr:rowOff>
    </xdr:to>
    <xdr:sp macro="" textlink="">
      <xdr:nvSpPr>
        <xdr:cNvPr id="669" name="楕円 668">
          <a:extLst>
            <a:ext uri="{FF2B5EF4-FFF2-40B4-BE49-F238E27FC236}">
              <a16:creationId xmlns:a16="http://schemas.microsoft.com/office/drawing/2014/main" id="{79EF91DD-120C-4562-95BD-1D34EFD90EC7}"/>
            </a:ext>
          </a:extLst>
        </xdr:cNvPr>
        <xdr:cNvSpPr/>
      </xdr:nvSpPr>
      <xdr:spPr>
        <a:xfrm>
          <a:off x="13096875" y="1297032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54429</xdr:rowOff>
    </xdr:from>
    <xdr:to>
      <xdr:col>81</xdr:col>
      <xdr:colOff>50800</xdr:colOff>
      <xdr:row>80</xdr:row>
      <xdr:rowOff>82187</xdr:rowOff>
    </xdr:to>
    <xdr:cxnSp macro="">
      <xdr:nvCxnSpPr>
        <xdr:cNvPr id="670" name="直線コネクタ 669">
          <a:extLst>
            <a:ext uri="{FF2B5EF4-FFF2-40B4-BE49-F238E27FC236}">
              <a16:creationId xmlns:a16="http://schemas.microsoft.com/office/drawing/2014/main" id="{28CAEF48-8845-4D70-8C33-B4344E0DD1C0}"/>
            </a:ext>
          </a:extLst>
        </xdr:cNvPr>
        <xdr:cNvCxnSpPr/>
      </xdr:nvCxnSpPr>
      <xdr:spPr>
        <a:xfrm>
          <a:off x="13144500" y="13017954"/>
          <a:ext cx="790575" cy="30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147320</xdr:rowOff>
    </xdr:from>
    <xdr:to>
      <xdr:col>72</xdr:col>
      <xdr:colOff>38100</xdr:colOff>
      <xdr:row>80</xdr:row>
      <xdr:rowOff>77470</xdr:rowOff>
    </xdr:to>
    <xdr:sp macro="" textlink="">
      <xdr:nvSpPr>
        <xdr:cNvPr id="671" name="楕円 670">
          <a:extLst>
            <a:ext uri="{FF2B5EF4-FFF2-40B4-BE49-F238E27FC236}">
              <a16:creationId xmlns:a16="http://schemas.microsoft.com/office/drawing/2014/main" id="{B366C544-7C2A-4775-B1AB-C48E7011AE40}"/>
            </a:ext>
          </a:extLst>
        </xdr:cNvPr>
        <xdr:cNvSpPr/>
      </xdr:nvSpPr>
      <xdr:spPr>
        <a:xfrm>
          <a:off x="12296775" y="129457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26670</xdr:rowOff>
    </xdr:from>
    <xdr:to>
      <xdr:col>76</xdr:col>
      <xdr:colOff>114300</xdr:colOff>
      <xdr:row>80</xdr:row>
      <xdr:rowOff>54429</xdr:rowOff>
    </xdr:to>
    <xdr:cxnSp macro="">
      <xdr:nvCxnSpPr>
        <xdr:cNvPr id="672" name="直線コネクタ 671">
          <a:extLst>
            <a:ext uri="{FF2B5EF4-FFF2-40B4-BE49-F238E27FC236}">
              <a16:creationId xmlns:a16="http://schemas.microsoft.com/office/drawing/2014/main" id="{A6D1E417-8983-462B-B497-1D9ABF91FD1A}"/>
            </a:ext>
          </a:extLst>
        </xdr:cNvPr>
        <xdr:cNvCxnSpPr/>
      </xdr:nvCxnSpPr>
      <xdr:spPr>
        <a:xfrm>
          <a:off x="12344400" y="12993370"/>
          <a:ext cx="800100" cy="24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119562</xdr:rowOff>
    </xdr:from>
    <xdr:to>
      <xdr:col>67</xdr:col>
      <xdr:colOff>101600</xdr:colOff>
      <xdr:row>80</xdr:row>
      <xdr:rowOff>49712</xdr:rowOff>
    </xdr:to>
    <xdr:sp macro="" textlink="">
      <xdr:nvSpPr>
        <xdr:cNvPr id="673" name="楕円 672">
          <a:extLst>
            <a:ext uri="{FF2B5EF4-FFF2-40B4-BE49-F238E27FC236}">
              <a16:creationId xmlns:a16="http://schemas.microsoft.com/office/drawing/2014/main" id="{7699EBD0-92BB-46FC-85A5-68BBE552AF99}"/>
            </a:ext>
          </a:extLst>
        </xdr:cNvPr>
        <xdr:cNvSpPr/>
      </xdr:nvSpPr>
      <xdr:spPr>
        <a:xfrm>
          <a:off x="11487150" y="1292433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170362</xdr:rowOff>
    </xdr:from>
    <xdr:to>
      <xdr:col>71</xdr:col>
      <xdr:colOff>177800</xdr:colOff>
      <xdr:row>80</xdr:row>
      <xdr:rowOff>26670</xdr:rowOff>
    </xdr:to>
    <xdr:cxnSp macro="">
      <xdr:nvCxnSpPr>
        <xdr:cNvPr id="674" name="直線コネクタ 673">
          <a:extLst>
            <a:ext uri="{FF2B5EF4-FFF2-40B4-BE49-F238E27FC236}">
              <a16:creationId xmlns:a16="http://schemas.microsoft.com/office/drawing/2014/main" id="{445F2002-F12F-4D12-ACDC-DF0A79D7F780}"/>
            </a:ext>
          </a:extLst>
        </xdr:cNvPr>
        <xdr:cNvCxnSpPr/>
      </xdr:nvCxnSpPr>
      <xdr:spPr>
        <a:xfrm>
          <a:off x="11534775" y="12962437"/>
          <a:ext cx="809625" cy="30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102888</xdr:rowOff>
    </xdr:from>
    <xdr:ext cx="405111" cy="259045"/>
    <xdr:sp macro="" textlink="">
      <xdr:nvSpPr>
        <xdr:cNvPr id="675" name="n_1aveValue【児童館】&#10;有形固定資産減価償却率">
          <a:extLst>
            <a:ext uri="{FF2B5EF4-FFF2-40B4-BE49-F238E27FC236}">
              <a16:creationId xmlns:a16="http://schemas.microsoft.com/office/drawing/2014/main" id="{06248019-BCD2-4A15-BF7F-37C1A8B59ED7}"/>
            </a:ext>
          </a:extLst>
        </xdr:cNvPr>
        <xdr:cNvSpPr txBox="1"/>
      </xdr:nvSpPr>
      <xdr:spPr>
        <a:xfrm>
          <a:off x="13745219" y="13555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676" name="n_2aveValue【児童館】&#10;有形固定資産減価償却率">
          <a:extLst>
            <a:ext uri="{FF2B5EF4-FFF2-40B4-BE49-F238E27FC236}">
              <a16:creationId xmlns:a16="http://schemas.microsoft.com/office/drawing/2014/main" id="{EB956EAA-8B2C-4EC2-A912-BB56FB1ECDC2}"/>
            </a:ext>
          </a:extLst>
        </xdr:cNvPr>
        <xdr:cNvSpPr txBox="1"/>
      </xdr:nvSpPr>
      <xdr:spPr>
        <a:xfrm>
          <a:off x="12964169" y="13526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32675</xdr:rowOff>
    </xdr:from>
    <xdr:ext cx="405111" cy="259045"/>
    <xdr:sp macro="" textlink="">
      <xdr:nvSpPr>
        <xdr:cNvPr id="677" name="n_3aveValue【児童館】&#10;有形固定資産減価償却率">
          <a:extLst>
            <a:ext uri="{FF2B5EF4-FFF2-40B4-BE49-F238E27FC236}">
              <a16:creationId xmlns:a16="http://schemas.microsoft.com/office/drawing/2014/main" id="{AB0FD4C9-74CF-4712-8117-D8EB4D02DCF2}"/>
            </a:ext>
          </a:extLst>
        </xdr:cNvPr>
        <xdr:cNvSpPr txBox="1"/>
      </xdr:nvSpPr>
      <xdr:spPr>
        <a:xfrm>
          <a:off x="12164069" y="1347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9814</xdr:rowOff>
    </xdr:from>
    <xdr:ext cx="405111" cy="259045"/>
    <xdr:sp macro="" textlink="">
      <xdr:nvSpPr>
        <xdr:cNvPr id="678" name="n_4aveValue【児童館】&#10;有形固定資産減価償却率">
          <a:extLst>
            <a:ext uri="{FF2B5EF4-FFF2-40B4-BE49-F238E27FC236}">
              <a16:creationId xmlns:a16="http://schemas.microsoft.com/office/drawing/2014/main" id="{7D79A443-6938-4E6B-98CB-CAA66F5F6DD0}"/>
            </a:ext>
          </a:extLst>
        </xdr:cNvPr>
        <xdr:cNvSpPr txBox="1"/>
      </xdr:nvSpPr>
      <xdr:spPr>
        <a:xfrm>
          <a:off x="11354444" y="13617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149514</xdr:rowOff>
    </xdr:from>
    <xdr:ext cx="405111" cy="259045"/>
    <xdr:sp macro="" textlink="">
      <xdr:nvSpPr>
        <xdr:cNvPr id="679" name="n_1mainValue【児童館】&#10;有形固定資産減価償却率">
          <a:extLst>
            <a:ext uri="{FF2B5EF4-FFF2-40B4-BE49-F238E27FC236}">
              <a16:creationId xmlns:a16="http://schemas.microsoft.com/office/drawing/2014/main" id="{6ACBBC37-C14B-4A55-8409-4438F27D4449}"/>
            </a:ext>
          </a:extLst>
        </xdr:cNvPr>
        <xdr:cNvSpPr txBox="1"/>
      </xdr:nvSpPr>
      <xdr:spPr>
        <a:xfrm>
          <a:off x="13745219" y="12789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121756</xdr:rowOff>
    </xdr:from>
    <xdr:ext cx="405111" cy="259045"/>
    <xdr:sp macro="" textlink="">
      <xdr:nvSpPr>
        <xdr:cNvPr id="680" name="n_2mainValue【児童館】&#10;有形固定資産減価償却率">
          <a:extLst>
            <a:ext uri="{FF2B5EF4-FFF2-40B4-BE49-F238E27FC236}">
              <a16:creationId xmlns:a16="http://schemas.microsoft.com/office/drawing/2014/main" id="{BEA14BD8-6E4C-4A15-AF35-0080B3679B4F}"/>
            </a:ext>
          </a:extLst>
        </xdr:cNvPr>
        <xdr:cNvSpPr txBox="1"/>
      </xdr:nvSpPr>
      <xdr:spPr>
        <a:xfrm>
          <a:off x="12964169" y="12764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93997</xdr:rowOff>
    </xdr:from>
    <xdr:ext cx="405111" cy="259045"/>
    <xdr:sp macro="" textlink="">
      <xdr:nvSpPr>
        <xdr:cNvPr id="681" name="n_3mainValue【児童館】&#10;有形固定資産減価償却率">
          <a:extLst>
            <a:ext uri="{FF2B5EF4-FFF2-40B4-BE49-F238E27FC236}">
              <a16:creationId xmlns:a16="http://schemas.microsoft.com/office/drawing/2014/main" id="{BDEFD36F-B968-4CED-84FD-1C753C709358}"/>
            </a:ext>
          </a:extLst>
        </xdr:cNvPr>
        <xdr:cNvSpPr txBox="1"/>
      </xdr:nvSpPr>
      <xdr:spPr>
        <a:xfrm>
          <a:off x="12164069" y="1273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66239</xdr:rowOff>
    </xdr:from>
    <xdr:ext cx="405111" cy="259045"/>
    <xdr:sp macro="" textlink="">
      <xdr:nvSpPr>
        <xdr:cNvPr id="682" name="n_4mainValue【児童館】&#10;有形固定資産減価償却率">
          <a:extLst>
            <a:ext uri="{FF2B5EF4-FFF2-40B4-BE49-F238E27FC236}">
              <a16:creationId xmlns:a16="http://schemas.microsoft.com/office/drawing/2014/main" id="{C96AFD68-186E-40B8-96FC-E7BAD8E61BC2}"/>
            </a:ext>
          </a:extLst>
        </xdr:cNvPr>
        <xdr:cNvSpPr txBox="1"/>
      </xdr:nvSpPr>
      <xdr:spPr>
        <a:xfrm>
          <a:off x="11354444" y="12709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1F6D1E69-9FF2-4DAB-AD19-7CDEA6B486BB}"/>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CC073A71-2BE4-4AB6-A7D5-88B117E607EA}"/>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E8695E9F-4F3E-4AA0-A9ED-4D0F50B232CA}"/>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08D20980-3BD8-467B-8399-355A32AA997F}"/>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B3C012F4-3F0E-401C-AE3F-36D45BB2E2FF}"/>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D99DE179-6B5F-448B-BD1B-33BEAF96E278}"/>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C8F907D2-DE57-4E1B-947A-515B8576EFAB}"/>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18B0DEF6-F005-4C96-9052-2DB3AFE48DF2}"/>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BBF63B69-ECE5-4307-B821-8A7BF94E5AAD}"/>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7075656E-4E50-4771-86B5-0183ACF55056}"/>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84ACA665-431B-4F06-8540-33875E995A11}"/>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1A4FB388-1FA8-4884-9851-02B71A7A06EC}"/>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7ED21CF7-F6E6-45BA-9CD5-206A81E7CEA8}"/>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944B723A-04B1-4B84-93F8-6CC56A0D51CB}"/>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2C153472-C5DE-49D1-AEBF-9A4FAE7223CF}"/>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32B2FE2F-124B-4197-8CFA-02817611F12E}"/>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2CE9DD18-ECAB-4D83-B560-EC9721C0E3B1}"/>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CD322F3E-0B1D-4F10-ACFF-F8736A894926}"/>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DE684C4E-5A42-4FA1-9058-8DB0562A7FEA}"/>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D6590BCD-CC0E-4CC7-ACE1-728C41145538}"/>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2182FD08-840C-4241-A010-C01E7B7FDD6E}"/>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CB9D834A-46A1-4750-8BD0-AB0BB7185BE7}"/>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C6FEE72A-95A4-46A5-9472-D036B80AA08D}"/>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50800</xdr:rowOff>
    </xdr:to>
    <xdr:cxnSp macro="">
      <xdr:nvCxnSpPr>
        <xdr:cNvPr id="706" name="直線コネクタ 705">
          <a:extLst>
            <a:ext uri="{FF2B5EF4-FFF2-40B4-BE49-F238E27FC236}">
              <a16:creationId xmlns:a16="http://schemas.microsoft.com/office/drawing/2014/main" id="{9140C859-3F8B-4A98-805F-B060EFB6251D}"/>
            </a:ext>
          </a:extLst>
        </xdr:cNvPr>
        <xdr:cNvCxnSpPr/>
      </xdr:nvCxnSpPr>
      <xdr:spPr>
        <a:xfrm flipV="1">
          <a:off x="19954239" y="12715875"/>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54627</xdr:rowOff>
    </xdr:from>
    <xdr:ext cx="469744" cy="259045"/>
    <xdr:sp macro="" textlink="">
      <xdr:nvSpPr>
        <xdr:cNvPr id="707" name="【児童館】&#10;一人当たり面積最小値テキスト">
          <a:extLst>
            <a:ext uri="{FF2B5EF4-FFF2-40B4-BE49-F238E27FC236}">
              <a16:creationId xmlns:a16="http://schemas.microsoft.com/office/drawing/2014/main" id="{2E9D4F68-8EFC-4461-B6B4-57E777FF5621}"/>
            </a:ext>
          </a:extLst>
        </xdr:cNvPr>
        <xdr:cNvSpPr txBox="1"/>
      </xdr:nvSpPr>
      <xdr:spPr>
        <a:xfrm>
          <a:off x="19992975" y="1398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50800</xdr:rowOff>
    </xdr:from>
    <xdr:to>
      <xdr:col>116</xdr:col>
      <xdr:colOff>152400</xdr:colOff>
      <xdr:row>86</xdr:row>
      <xdr:rowOff>50800</xdr:rowOff>
    </xdr:to>
    <xdr:cxnSp macro="">
      <xdr:nvCxnSpPr>
        <xdr:cNvPr id="708" name="直線コネクタ 707">
          <a:extLst>
            <a:ext uri="{FF2B5EF4-FFF2-40B4-BE49-F238E27FC236}">
              <a16:creationId xmlns:a16="http://schemas.microsoft.com/office/drawing/2014/main" id="{A19AFDF0-F7C2-4D71-A7C2-C97DD4D5BA19}"/>
            </a:ext>
          </a:extLst>
        </xdr:cNvPr>
        <xdr:cNvCxnSpPr/>
      </xdr:nvCxnSpPr>
      <xdr:spPr>
        <a:xfrm>
          <a:off x="19878675" y="139827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09" name="【児童館】&#10;一人当たり面積最大値テキスト">
          <a:extLst>
            <a:ext uri="{FF2B5EF4-FFF2-40B4-BE49-F238E27FC236}">
              <a16:creationId xmlns:a16="http://schemas.microsoft.com/office/drawing/2014/main" id="{AB8A0114-ABB7-406A-B0EC-5255548A43FE}"/>
            </a:ext>
          </a:extLst>
        </xdr:cNvPr>
        <xdr:cNvSpPr txBox="1"/>
      </xdr:nvSpPr>
      <xdr:spPr>
        <a:xfrm>
          <a:off x="19992975" y="1250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10" name="直線コネクタ 709">
          <a:extLst>
            <a:ext uri="{FF2B5EF4-FFF2-40B4-BE49-F238E27FC236}">
              <a16:creationId xmlns:a16="http://schemas.microsoft.com/office/drawing/2014/main" id="{4F05913A-3C31-4F12-A977-1EE1A51F590D}"/>
            </a:ext>
          </a:extLst>
        </xdr:cNvPr>
        <xdr:cNvCxnSpPr/>
      </xdr:nvCxnSpPr>
      <xdr:spPr>
        <a:xfrm>
          <a:off x="19878675" y="127158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11" name="【児童館】&#10;一人当たり面積平均値テキスト">
          <a:extLst>
            <a:ext uri="{FF2B5EF4-FFF2-40B4-BE49-F238E27FC236}">
              <a16:creationId xmlns:a16="http://schemas.microsoft.com/office/drawing/2014/main" id="{152D4A06-15EE-4D54-BB10-A9D4502E607D}"/>
            </a:ext>
          </a:extLst>
        </xdr:cNvPr>
        <xdr:cNvSpPr txBox="1"/>
      </xdr:nvSpPr>
      <xdr:spPr>
        <a:xfrm>
          <a:off x="19992975" y="13427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2" name="フローチャート: 判断 711">
          <a:extLst>
            <a:ext uri="{FF2B5EF4-FFF2-40B4-BE49-F238E27FC236}">
              <a16:creationId xmlns:a16="http://schemas.microsoft.com/office/drawing/2014/main" id="{201D8876-B8E9-403E-B7B0-B06CFF674DE2}"/>
            </a:ext>
          </a:extLst>
        </xdr:cNvPr>
        <xdr:cNvSpPr/>
      </xdr:nvSpPr>
      <xdr:spPr>
        <a:xfrm>
          <a:off x="19897725"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13" name="フローチャート: 判断 712">
          <a:extLst>
            <a:ext uri="{FF2B5EF4-FFF2-40B4-BE49-F238E27FC236}">
              <a16:creationId xmlns:a16="http://schemas.microsoft.com/office/drawing/2014/main" id="{167D3FFE-F9E7-43C2-A475-04429BDF24A0}"/>
            </a:ext>
          </a:extLst>
        </xdr:cNvPr>
        <xdr:cNvSpPr/>
      </xdr:nvSpPr>
      <xdr:spPr>
        <a:xfrm>
          <a:off x="19154775" y="136112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12700</xdr:rowOff>
    </xdr:from>
    <xdr:to>
      <xdr:col>107</xdr:col>
      <xdr:colOff>101600</xdr:colOff>
      <xdr:row>84</xdr:row>
      <xdr:rowOff>114300</xdr:rowOff>
    </xdr:to>
    <xdr:sp macro="" textlink="">
      <xdr:nvSpPr>
        <xdr:cNvPr id="714" name="フローチャート: 判断 713">
          <a:extLst>
            <a:ext uri="{FF2B5EF4-FFF2-40B4-BE49-F238E27FC236}">
              <a16:creationId xmlns:a16="http://schemas.microsoft.com/office/drawing/2014/main" id="{3C1F17D1-0EF6-44FB-A93C-C94A0CC3195E}"/>
            </a:ext>
          </a:extLst>
        </xdr:cNvPr>
        <xdr:cNvSpPr/>
      </xdr:nvSpPr>
      <xdr:spPr>
        <a:xfrm>
          <a:off x="18345150" y="136207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715" name="フローチャート: 判断 714">
          <a:extLst>
            <a:ext uri="{FF2B5EF4-FFF2-40B4-BE49-F238E27FC236}">
              <a16:creationId xmlns:a16="http://schemas.microsoft.com/office/drawing/2014/main" id="{C1203FF2-D9F9-451B-A54E-11FCE87D070E}"/>
            </a:ext>
          </a:extLst>
        </xdr:cNvPr>
        <xdr:cNvSpPr/>
      </xdr:nvSpPr>
      <xdr:spPr>
        <a:xfrm>
          <a:off x="17554575" y="1365885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101600</xdr:rowOff>
    </xdr:from>
    <xdr:to>
      <xdr:col>98</xdr:col>
      <xdr:colOff>38100</xdr:colOff>
      <xdr:row>85</xdr:row>
      <xdr:rowOff>31750</xdr:rowOff>
    </xdr:to>
    <xdr:sp macro="" textlink="">
      <xdr:nvSpPr>
        <xdr:cNvPr id="716" name="フローチャート: 判断 715">
          <a:extLst>
            <a:ext uri="{FF2B5EF4-FFF2-40B4-BE49-F238E27FC236}">
              <a16:creationId xmlns:a16="http://schemas.microsoft.com/office/drawing/2014/main" id="{6D5C8ACE-B463-4CD2-8C5E-FCDA03A3028E}"/>
            </a:ext>
          </a:extLst>
        </xdr:cNvPr>
        <xdr:cNvSpPr/>
      </xdr:nvSpPr>
      <xdr:spPr>
        <a:xfrm>
          <a:off x="16754475" y="137160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ABCE4998-1272-44BE-A6C2-488B3B7E2C66}"/>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B88AE4BE-E087-4A92-AB8C-7AB57C6DB863}"/>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2D4D1714-B6C3-4300-9ACB-21B134AFE668}"/>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551DCA23-3299-433A-A839-68B4F83B2750}"/>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8AFC2FE5-47CD-403D-AEC6-EBD901BA0AED}"/>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127000</xdr:rowOff>
    </xdr:from>
    <xdr:to>
      <xdr:col>116</xdr:col>
      <xdr:colOff>114300</xdr:colOff>
      <xdr:row>85</xdr:row>
      <xdr:rowOff>57150</xdr:rowOff>
    </xdr:to>
    <xdr:sp macro="" textlink="">
      <xdr:nvSpPr>
        <xdr:cNvPr id="722" name="楕円 721">
          <a:extLst>
            <a:ext uri="{FF2B5EF4-FFF2-40B4-BE49-F238E27FC236}">
              <a16:creationId xmlns:a16="http://schemas.microsoft.com/office/drawing/2014/main" id="{81F79C5D-7015-4C46-91F7-DBB889EA13B4}"/>
            </a:ext>
          </a:extLst>
        </xdr:cNvPr>
        <xdr:cNvSpPr/>
      </xdr:nvSpPr>
      <xdr:spPr>
        <a:xfrm>
          <a:off x="19897725" y="137350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105427</xdr:rowOff>
    </xdr:from>
    <xdr:ext cx="469744" cy="259045"/>
    <xdr:sp macro="" textlink="">
      <xdr:nvSpPr>
        <xdr:cNvPr id="723" name="【児童館】&#10;一人当たり面積該当値テキスト">
          <a:extLst>
            <a:ext uri="{FF2B5EF4-FFF2-40B4-BE49-F238E27FC236}">
              <a16:creationId xmlns:a16="http://schemas.microsoft.com/office/drawing/2014/main" id="{E8F7D065-9890-4077-B3CA-7631C664BFB1}"/>
            </a:ext>
          </a:extLst>
        </xdr:cNvPr>
        <xdr:cNvSpPr txBox="1"/>
      </xdr:nvSpPr>
      <xdr:spPr>
        <a:xfrm>
          <a:off x="19992975" y="1371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127000</xdr:rowOff>
    </xdr:from>
    <xdr:to>
      <xdr:col>112</xdr:col>
      <xdr:colOff>38100</xdr:colOff>
      <xdr:row>85</xdr:row>
      <xdr:rowOff>57150</xdr:rowOff>
    </xdr:to>
    <xdr:sp macro="" textlink="">
      <xdr:nvSpPr>
        <xdr:cNvPr id="724" name="楕円 723">
          <a:extLst>
            <a:ext uri="{FF2B5EF4-FFF2-40B4-BE49-F238E27FC236}">
              <a16:creationId xmlns:a16="http://schemas.microsoft.com/office/drawing/2014/main" id="{58F45017-A7C4-4E1F-B8C6-991268CD7EB0}"/>
            </a:ext>
          </a:extLst>
        </xdr:cNvPr>
        <xdr:cNvSpPr/>
      </xdr:nvSpPr>
      <xdr:spPr>
        <a:xfrm>
          <a:off x="19154775" y="137350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6350</xdr:rowOff>
    </xdr:from>
    <xdr:to>
      <xdr:col>116</xdr:col>
      <xdr:colOff>63500</xdr:colOff>
      <xdr:row>85</xdr:row>
      <xdr:rowOff>6350</xdr:rowOff>
    </xdr:to>
    <xdr:cxnSp macro="">
      <xdr:nvCxnSpPr>
        <xdr:cNvPr id="725" name="直線コネクタ 724">
          <a:extLst>
            <a:ext uri="{FF2B5EF4-FFF2-40B4-BE49-F238E27FC236}">
              <a16:creationId xmlns:a16="http://schemas.microsoft.com/office/drawing/2014/main" id="{4914C273-B057-4779-9A7D-C99DFEB4880D}"/>
            </a:ext>
          </a:extLst>
        </xdr:cNvPr>
        <xdr:cNvCxnSpPr/>
      </xdr:nvCxnSpPr>
      <xdr:spPr>
        <a:xfrm>
          <a:off x="19202400" y="1378267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139700</xdr:rowOff>
    </xdr:from>
    <xdr:to>
      <xdr:col>107</xdr:col>
      <xdr:colOff>101600</xdr:colOff>
      <xdr:row>85</xdr:row>
      <xdr:rowOff>69850</xdr:rowOff>
    </xdr:to>
    <xdr:sp macro="" textlink="">
      <xdr:nvSpPr>
        <xdr:cNvPr id="726" name="楕円 725">
          <a:extLst>
            <a:ext uri="{FF2B5EF4-FFF2-40B4-BE49-F238E27FC236}">
              <a16:creationId xmlns:a16="http://schemas.microsoft.com/office/drawing/2014/main" id="{B00CAFE4-0EE0-4B72-9839-B9CDF4C2EFEE}"/>
            </a:ext>
          </a:extLst>
        </xdr:cNvPr>
        <xdr:cNvSpPr/>
      </xdr:nvSpPr>
      <xdr:spPr>
        <a:xfrm>
          <a:off x="18345150" y="137541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6350</xdr:rowOff>
    </xdr:from>
    <xdr:to>
      <xdr:col>111</xdr:col>
      <xdr:colOff>177800</xdr:colOff>
      <xdr:row>85</xdr:row>
      <xdr:rowOff>19050</xdr:rowOff>
    </xdr:to>
    <xdr:cxnSp macro="">
      <xdr:nvCxnSpPr>
        <xdr:cNvPr id="727" name="直線コネクタ 726">
          <a:extLst>
            <a:ext uri="{FF2B5EF4-FFF2-40B4-BE49-F238E27FC236}">
              <a16:creationId xmlns:a16="http://schemas.microsoft.com/office/drawing/2014/main" id="{1F9F8C4F-C958-4885-8334-B5390CFF0730}"/>
            </a:ext>
          </a:extLst>
        </xdr:cNvPr>
        <xdr:cNvCxnSpPr/>
      </xdr:nvCxnSpPr>
      <xdr:spPr>
        <a:xfrm flipV="1">
          <a:off x="18392775" y="13782675"/>
          <a:ext cx="80962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139700</xdr:rowOff>
    </xdr:from>
    <xdr:to>
      <xdr:col>102</xdr:col>
      <xdr:colOff>165100</xdr:colOff>
      <xdr:row>85</xdr:row>
      <xdr:rowOff>69850</xdr:rowOff>
    </xdr:to>
    <xdr:sp macro="" textlink="">
      <xdr:nvSpPr>
        <xdr:cNvPr id="728" name="楕円 727">
          <a:extLst>
            <a:ext uri="{FF2B5EF4-FFF2-40B4-BE49-F238E27FC236}">
              <a16:creationId xmlns:a16="http://schemas.microsoft.com/office/drawing/2014/main" id="{FADFBED8-B3A9-4EBC-AE2E-86344AD6444F}"/>
            </a:ext>
          </a:extLst>
        </xdr:cNvPr>
        <xdr:cNvSpPr/>
      </xdr:nvSpPr>
      <xdr:spPr>
        <a:xfrm>
          <a:off x="17554575" y="137541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19050</xdr:rowOff>
    </xdr:from>
    <xdr:to>
      <xdr:col>107</xdr:col>
      <xdr:colOff>50800</xdr:colOff>
      <xdr:row>85</xdr:row>
      <xdr:rowOff>19050</xdr:rowOff>
    </xdr:to>
    <xdr:cxnSp macro="">
      <xdr:nvCxnSpPr>
        <xdr:cNvPr id="729" name="直線コネクタ 728">
          <a:extLst>
            <a:ext uri="{FF2B5EF4-FFF2-40B4-BE49-F238E27FC236}">
              <a16:creationId xmlns:a16="http://schemas.microsoft.com/office/drawing/2014/main" id="{1F5BC634-CBAF-41FA-9055-7495AD0E4BC2}"/>
            </a:ext>
          </a:extLst>
        </xdr:cNvPr>
        <xdr:cNvCxnSpPr/>
      </xdr:nvCxnSpPr>
      <xdr:spPr>
        <a:xfrm>
          <a:off x="17602200" y="137922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152400</xdr:rowOff>
    </xdr:from>
    <xdr:to>
      <xdr:col>98</xdr:col>
      <xdr:colOff>38100</xdr:colOff>
      <xdr:row>85</xdr:row>
      <xdr:rowOff>82550</xdr:rowOff>
    </xdr:to>
    <xdr:sp macro="" textlink="">
      <xdr:nvSpPr>
        <xdr:cNvPr id="730" name="楕円 729">
          <a:extLst>
            <a:ext uri="{FF2B5EF4-FFF2-40B4-BE49-F238E27FC236}">
              <a16:creationId xmlns:a16="http://schemas.microsoft.com/office/drawing/2014/main" id="{77053C47-CC21-4BEB-BFBF-B3C4D21C5C55}"/>
            </a:ext>
          </a:extLst>
        </xdr:cNvPr>
        <xdr:cNvSpPr/>
      </xdr:nvSpPr>
      <xdr:spPr>
        <a:xfrm>
          <a:off x="16754475" y="137636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19050</xdr:rowOff>
    </xdr:from>
    <xdr:to>
      <xdr:col>102</xdr:col>
      <xdr:colOff>114300</xdr:colOff>
      <xdr:row>85</xdr:row>
      <xdr:rowOff>31750</xdr:rowOff>
    </xdr:to>
    <xdr:cxnSp macro="">
      <xdr:nvCxnSpPr>
        <xdr:cNvPr id="731" name="直線コネクタ 730">
          <a:extLst>
            <a:ext uri="{FF2B5EF4-FFF2-40B4-BE49-F238E27FC236}">
              <a16:creationId xmlns:a16="http://schemas.microsoft.com/office/drawing/2014/main" id="{5022D4CF-C45E-4C55-ABD8-FA4FCF65EDCA}"/>
            </a:ext>
          </a:extLst>
        </xdr:cNvPr>
        <xdr:cNvCxnSpPr/>
      </xdr:nvCxnSpPr>
      <xdr:spPr>
        <a:xfrm flipV="1">
          <a:off x="16802100" y="13792200"/>
          <a:ext cx="8001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732" name="n_1aveValue【児童館】&#10;一人当たり面積">
          <a:extLst>
            <a:ext uri="{FF2B5EF4-FFF2-40B4-BE49-F238E27FC236}">
              <a16:creationId xmlns:a16="http://schemas.microsoft.com/office/drawing/2014/main" id="{40753052-AE18-42CA-8573-F28723653C38}"/>
            </a:ext>
          </a:extLst>
        </xdr:cNvPr>
        <xdr:cNvSpPr txBox="1"/>
      </xdr:nvSpPr>
      <xdr:spPr>
        <a:xfrm>
          <a:off x="18983402" y="1338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130827</xdr:rowOff>
    </xdr:from>
    <xdr:ext cx="469744" cy="259045"/>
    <xdr:sp macro="" textlink="">
      <xdr:nvSpPr>
        <xdr:cNvPr id="733" name="n_2aveValue【児童館】&#10;一人当たり面積">
          <a:extLst>
            <a:ext uri="{FF2B5EF4-FFF2-40B4-BE49-F238E27FC236}">
              <a16:creationId xmlns:a16="http://schemas.microsoft.com/office/drawing/2014/main" id="{C1371F7F-00D7-47F9-9599-2AED969D26F3}"/>
            </a:ext>
          </a:extLst>
        </xdr:cNvPr>
        <xdr:cNvSpPr txBox="1"/>
      </xdr:nvSpPr>
      <xdr:spPr>
        <a:xfrm>
          <a:off x="18183302" y="13418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168927</xdr:rowOff>
    </xdr:from>
    <xdr:ext cx="469744" cy="259045"/>
    <xdr:sp macro="" textlink="">
      <xdr:nvSpPr>
        <xdr:cNvPr id="734" name="n_3aveValue【児童館】&#10;一人当たり面積">
          <a:extLst>
            <a:ext uri="{FF2B5EF4-FFF2-40B4-BE49-F238E27FC236}">
              <a16:creationId xmlns:a16="http://schemas.microsoft.com/office/drawing/2014/main" id="{B4D43365-C526-4215-9517-D7A8167990C4}"/>
            </a:ext>
          </a:extLst>
        </xdr:cNvPr>
        <xdr:cNvSpPr txBox="1"/>
      </xdr:nvSpPr>
      <xdr:spPr>
        <a:xfrm>
          <a:off x="17383202" y="13446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48277</xdr:rowOff>
    </xdr:from>
    <xdr:ext cx="469744" cy="259045"/>
    <xdr:sp macro="" textlink="">
      <xdr:nvSpPr>
        <xdr:cNvPr id="735" name="n_4aveValue【児童館】&#10;一人当たり面積">
          <a:extLst>
            <a:ext uri="{FF2B5EF4-FFF2-40B4-BE49-F238E27FC236}">
              <a16:creationId xmlns:a16="http://schemas.microsoft.com/office/drawing/2014/main" id="{A4F1D07F-8A43-40AB-8BD8-46BCAE961E3B}"/>
            </a:ext>
          </a:extLst>
        </xdr:cNvPr>
        <xdr:cNvSpPr txBox="1"/>
      </xdr:nvSpPr>
      <xdr:spPr>
        <a:xfrm>
          <a:off x="16592627" y="1349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48277</xdr:rowOff>
    </xdr:from>
    <xdr:ext cx="469744" cy="259045"/>
    <xdr:sp macro="" textlink="">
      <xdr:nvSpPr>
        <xdr:cNvPr id="736" name="n_1mainValue【児童館】&#10;一人当たり面積">
          <a:extLst>
            <a:ext uri="{FF2B5EF4-FFF2-40B4-BE49-F238E27FC236}">
              <a16:creationId xmlns:a16="http://schemas.microsoft.com/office/drawing/2014/main" id="{C61E1E6E-9E39-4931-97F6-7C3A2EDF3359}"/>
            </a:ext>
          </a:extLst>
        </xdr:cNvPr>
        <xdr:cNvSpPr txBox="1"/>
      </xdr:nvSpPr>
      <xdr:spPr>
        <a:xfrm>
          <a:off x="18983402" y="13818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60977</xdr:rowOff>
    </xdr:from>
    <xdr:ext cx="469744" cy="259045"/>
    <xdr:sp macro="" textlink="">
      <xdr:nvSpPr>
        <xdr:cNvPr id="737" name="n_2mainValue【児童館】&#10;一人当たり面積">
          <a:extLst>
            <a:ext uri="{FF2B5EF4-FFF2-40B4-BE49-F238E27FC236}">
              <a16:creationId xmlns:a16="http://schemas.microsoft.com/office/drawing/2014/main" id="{6903B5AE-65C8-425E-B210-65994E93304F}"/>
            </a:ext>
          </a:extLst>
        </xdr:cNvPr>
        <xdr:cNvSpPr txBox="1"/>
      </xdr:nvSpPr>
      <xdr:spPr>
        <a:xfrm>
          <a:off x="18183302" y="13837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60977</xdr:rowOff>
    </xdr:from>
    <xdr:ext cx="469744" cy="259045"/>
    <xdr:sp macro="" textlink="">
      <xdr:nvSpPr>
        <xdr:cNvPr id="738" name="n_3mainValue【児童館】&#10;一人当たり面積">
          <a:extLst>
            <a:ext uri="{FF2B5EF4-FFF2-40B4-BE49-F238E27FC236}">
              <a16:creationId xmlns:a16="http://schemas.microsoft.com/office/drawing/2014/main" id="{9A1D9870-631F-437A-9CFD-7BFB8148C8D3}"/>
            </a:ext>
          </a:extLst>
        </xdr:cNvPr>
        <xdr:cNvSpPr txBox="1"/>
      </xdr:nvSpPr>
      <xdr:spPr>
        <a:xfrm>
          <a:off x="17383202" y="13837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73677</xdr:rowOff>
    </xdr:from>
    <xdr:ext cx="469744" cy="259045"/>
    <xdr:sp macro="" textlink="">
      <xdr:nvSpPr>
        <xdr:cNvPr id="739" name="n_4mainValue【児童館】&#10;一人当たり面積">
          <a:extLst>
            <a:ext uri="{FF2B5EF4-FFF2-40B4-BE49-F238E27FC236}">
              <a16:creationId xmlns:a16="http://schemas.microsoft.com/office/drawing/2014/main" id="{1D133768-6682-4C5D-BD36-DCD045EFD36F}"/>
            </a:ext>
          </a:extLst>
        </xdr:cNvPr>
        <xdr:cNvSpPr txBox="1"/>
      </xdr:nvSpPr>
      <xdr:spPr>
        <a:xfrm>
          <a:off x="16592627" y="1384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3F7E2C5C-41B6-43FD-A63C-B67860248097}"/>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15504867-2217-4AAC-A9AD-70B99B65FB23}"/>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568D4D54-35F3-43FB-9339-F01C494F2052}"/>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A73EAB7F-D0A6-4013-9143-F2CCE0BD2F0C}"/>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EE18D3F5-D7B7-4495-A4C6-6B323247CCE1}"/>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815774F3-255B-4ADB-AA52-557E48548BA4}"/>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FFE4B440-B8B4-4D62-BDCF-2591582815D7}"/>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92CF00F7-A47F-4D98-B764-5BC09BCE99D6}"/>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68746F3B-980C-4BC0-8F9F-C949DF294786}"/>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5B8A688B-1C90-424E-8129-0206E04ED846}"/>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5AD756A0-277E-4898-A84C-8E1D177F1D93}"/>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7A9E748B-9844-4F77-AB72-65EF4D8A40B6}"/>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FC738E38-F240-4A95-A3EA-B023CBCBB450}"/>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1361E002-F3F5-4AC3-98DD-70AABC5F67CC}"/>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D69F9F4E-594A-41CA-A422-AD0BAA5ACEDD}"/>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B3A14D1E-DF83-4503-8AA5-01F38C9871AF}"/>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B41AF31A-6C4C-4F42-BB35-AC394ACFD5E3}"/>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5802E41F-AC4F-44FC-A7F2-81F30150D5B8}"/>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33BA562A-360B-42D3-BDC4-C8A37C0E4994}"/>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D36AB0E8-F1E5-47E0-A055-39D31928501D}"/>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418C9233-EE18-49DD-8A73-42DC68621153}"/>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A4DD2721-5684-4915-B62B-0D3F1D4C4776}"/>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8BCA4D48-1034-4C61-8AEF-F0DD09658071}"/>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4260AC32-9B9F-49F3-A1AB-45FAC7B58155}"/>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129539</xdr:rowOff>
    </xdr:from>
    <xdr:to>
      <xdr:col>85</xdr:col>
      <xdr:colOff>126364</xdr:colOff>
      <xdr:row>108</xdr:row>
      <xdr:rowOff>5714</xdr:rowOff>
    </xdr:to>
    <xdr:cxnSp macro="">
      <xdr:nvCxnSpPr>
        <xdr:cNvPr id="764" name="直線コネクタ 763">
          <a:extLst>
            <a:ext uri="{FF2B5EF4-FFF2-40B4-BE49-F238E27FC236}">
              <a16:creationId xmlns:a16="http://schemas.microsoft.com/office/drawing/2014/main" id="{54099830-B569-4F85-BA76-68E277609ECF}"/>
            </a:ext>
          </a:extLst>
        </xdr:cNvPr>
        <xdr:cNvCxnSpPr/>
      </xdr:nvCxnSpPr>
      <xdr:spPr>
        <a:xfrm flipV="1">
          <a:off x="14696439" y="16242664"/>
          <a:ext cx="0" cy="1425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9541</xdr:rowOff>
    </xdr:from>
    <xdr:ext cx="405111" cy="259045"/>
    <xdr:sp macro="" textlink="">
      <xdr:nvSpPr>
        <xdr:cNvPr id="765" name="【公民館】&#10;有形固定資産減価償却率最小値テキスト">
          <a:extLst>
            <a:ext uri="{FF2B5EF4-FFF2-40B4-BE49-F238E27FC236}">
              <a16:creationId xmlns:a16="http://schemas.microsoft.com/office/drawing/2014/main" id="{436185C7-9F8A-4090-A513-638C329FE372}"/>
            </a:ext>
          </a:extLst>
        </xdr:cNvPr>
        <xdr:cNvSpPr txBox="1"/>
      </xdr:nvSpPr>
      <xdr:spPr>
        <a:xfrm>
          <a:off x="14735175"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5714</xdr:rowOff>
    </xdr:from>
    <xdr:to>
      <xdr:col>86</xdr:col>
      <xdr:colOff>25400</xdr:colOff>
      <xdr:row>108</xdr:row>
      <xdr:rowOff>5714</xdr:rowOff>
    </xdr:to>
    <xdr:cxnSp macro="">
      <xdr:nvCxnSpPr>
        <xdr:cNvPr id="766" name="直線コネクタ 765">
          <a:extLst>
            <a:ext uri="{FF2B5EF4-FFF2-40B4-BE49-F238E27FC236}">
              <a16:creationId xmlns:a16="http://schemas.microsoft.com/office/drawing/2014/main" id="{1B765B9D-A6B7-4DA4-A676-C49967F2166D}"/>
            </a:ext>
          </a:extLst>
        </xdr:cNvPr>
        <xdr:cNvCxnSpPr/>
      </xdr:nvCxnSpPr>
      <xdr:spPr>
        <a:xfrm>
          <a:off x="14611350" y="176682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76216</xdr:rowOff>
    </xdr:from>
    <xdr:ext cx="405111" cy="259045"/>
    <xdr:sp macro="" textlink="">
      <xdr:nvSpPr>
        <xdr:cNvPr id="767" name="【公民館】&#10;有形固定資産減価償却率最大値テキスト">
          <a:extLst>
            <a:ext uri="{FF2B5EF4-FFF2-40B4-BE49-F238E27FC236}">
              <a16:creationId xmlns:a16="http://schemas.microsoft.com/office/drawing/2014/main" id="{FA88B18B-A2EE-4074-ABFA-E232BB45C6C5}"/>
            </a:ext>
          </a:extLst>
        </xdr:cNvPr>
        <xdr:cNvSpPr txBox="1"/>
      </xdr:nvSpPr>
      <xdr:spPr>
        <a:xfrm>
          <a:off x="14735175" y="16021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129539</xdr:rowOff>
    </xdr:from>
    <xdr:to>
      <xdr:col>86</xdr:col>
      <xdr:colOff>25400</xdr:colOff>
      <xdr:row>99</xdr:row>
      <xdr:rowOff>129539</xdr:rowOff>
    </xdr:to>
    <xdr:cxnSp macro="">
      <xdr:nvCxnSpPr>
        <xdr:cNvPr id="768" name="直線コネクタ 767">
          <a:extLst>
            <a:ext uri="{FF2B5EF4-FFF2-40B4-BE49-F238E27FC236}">
              <a16:creationId xmlns:a16="http://schemas.microsoft.com/office/drawing/2014/main" id="{D246EE1B-9753-4827-97B8-BD194162EF86}"/>
            </a:ext>
          </a:extLst>
        </xdr:cNvPr>
        <xdr:cNvCxnSpPr/>
      </xdr:nvCxnSpPr>
      <xdr:spPr>
        <a:xfrm>
          <a:off x="14611350" y="162426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64788</xdr:rowOff>
    </xdr:from>
    <xdr:ext cx="405111" cy="259045"/>
    <xdr:sp macro="" textlink="">
      <xdr:nvSpPr>
        <xdr:cNvPr id="769" name="【公民館】&#10;有形固定資産減価償却率平均値テキスト">
          <a:extLst>
            <a:ext uri="{FF2B5EF4-FFF2-40B4-BE49-F238E27FC236}">
              <a16:creationId xmlns:a16="http://schemas.microsoft.com/office/drawing/2014/main" id="{57FC5DFE-5653-4A44-B8F8-E3AED532EFC4}"/>
            </a:ext>
          </a:extLst>
        </xdr:cNvPr>
        <xdr:cNvSpPr txBox="1"/>
      </xdr:nvSpPr>
      <xdr:spPr>
        <a:xfrm>
          <a:off x="14735175" y="170415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86361</xdr:rowOff>
    </xdr:from>
    <xdr:to>
      <xdr:col>85</xdr:col>
      <xdr:colOff>177800</xdr:colOff>
      <xdr:row>105</xdr:row>
      <xdr:rowOff>16511</xdr:rowOff>
    </xdr:to>
    <xdr:sp macro="" textlink="">
      <xdr:nvSpPr>
        <xdr:cNvPr id="770" name="フローチャート: 判断 769">
          <a:extLst>
            <a:ext uri="{FF2B5EF4-FFF2-40B4-BE49-F238E27FC236}">
              <a16:creationId xmlns:a16="http://schemas.microsoft.com/office/drawing/2014/main" id="{1C60C32B-299B-49F2-A05D-35AB4D269965}"/>
            </a:ext>
          </a:extLst>
        </xdr:cNvPr>
        <xdr:cNvSpPr/>
      </xdr:nvSpPr>
      <xdr:spPr>
        <a:xfrm>
          <a:off x="14649450" y="170567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76836</xdr:rowOff>
    </xdr:from>
    <xdr:to>
      <xdr:col>81</xdr:col>
      <xdr:colOff>101600</xdr:colOff>
      <xdr:row>105</xdr:row>
      <xdr:rowOff>6986</xdr:rowOff>
    </xdr:to>
    <xdr:sp macro="" textlink="">
      <xdr:nvSpPr>
        <xdr:cNvPr id="771" name="フローチャート: 判断 770">
          <a:extLst>
            <a:ext uri="{FF2B5EF4-FFF2-40B4-BE49-F238E27FC236}">
              <a16:creationId xmlns:a16="http://schemas.microsoft.com/office/drawing/2014/main" id="{EA408C8E-C756-45D9-BA69-789C73BCE60C}"/>
            </a:ext>
          </a:extLst>
        </xdr:cNvPr>
        <xdr:cNvSpPr/>
      </xdr:nvSpPr>
      <xdr:spPr>
        <a:xfrm>
          <a:off x="13887450" y="170503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72" name="フローチャート: 判断 771">
          <a:extLst>
            <a:ext uri="{FF2B5EF4-FFF2-40B4-BE49-F238E27FC236}">
              <a16:creationId xmlns:a16="http://schemas.microsoft.com/office/drawing/2014/main" id="{83383B47-6040-4619-8791-6095B37104A1}"/>
            </a:ext>
          </a:extLst>
        </xdr:cNvPr>
        <xdr:cNvSpPr/>
      </xdr:nvSpPr>
      <xdr:spPr>
        <a:xfrm>
          <a:off x="13096875" y="170294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4445</xdr:rowOff>
    </xdr:from>
    <xdr:to>
      <xdr:col>72</xdr:col>
      <xdr:colOff>38100</xdr:colOff>
      <xdr:row>104</xdr:row>
      <xdr:rowOff>106045</xdr:rowOff>
    </xdr:to>
    <xdr:sp macro="" textlink="">
      <xdr:nvSpPr>
        <xdr:cNvPr id="773" name="フローチャート: 判断 772">
          <a:extLst>
            <a:ext uri="{FF2B5EF4-FFF2-40B4-BE49-F238E27FC236}">
              <a16:creationId xmlns:a16="http://schemas.microsoft.com/office/drawing/2014/main" id="{F8852CCD-85A5-4D7F-A870-DF2E23031642}"/>
            </a:ext>
          </a:extLst>
        </xdr:cNvPr>
        <xdr:cNvSpPr/>
      </xdr:nvSpPr>
      <xdr:spPr>
        <a:xfrm>
          <a:off x="12296775" y="169811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4" name="フローチャート: 判断 773">
          <a:extLst>
            <a:ext uri="{FF2B5EF4-FFF2-40B4-BE49-F238E27FC236}">
              <a16:creationId xmlns:a16="http://schemas.microsoft.com/office/drawing/2014/main" id="{E9BBC2E2-D184-4FC3-A31D-AFAFEB2D195B}"/>
            </a:ext>
          </a:extLst>
        </xdr:cNvPr>
        <xdr:cNvSpPr/>
      </xdr:nvSpPr>
      <xdr:spPr>
        <a:xfrm>
          <a:off x="11487150" y="169995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1F27B2C5-C5C5-4EEF-B4BA-314A656455B9}"/>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15E3039B-07F0-47B6-8CB4-9AF3F0B00BDF}"/>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4709BD74-9ABD-4151-8DF5-D905874C8668}"/>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991EB233-0903-452A-BBD3-9279A8B96063}"/>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CFE158EB-5B8A-4687-9371-48CF4328F031}"/>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151130</xdr:rowOff>
    </xdr:from>
    <xdr:to>
      <xdr:col>85</xdr:col>
      <xdr:colOff>177800</xdr:colOff>
      <xdr:row>101</xdr:row>
      <xdr:rowOff>81280</xdr:rowOff>
    </xdr:to>
    <xdr:sp macro="" textlink="">
      <xdr:nvSpPr>
        <xdr:cNvPr id="780" name="楕円 779">
          <a:extLst>
            <a:ext uri="{FF2B5EF4-FFF2-40B4-BE49-F238E27FC236}">
              <a16:creationId xmlns:a16="http://schemas.microsoft.com/office/drawing/2014/main" id="{C4E0CC67-1731-4617-B79A-679311A8976B}"/>
            </a:ext>
          </a:extLst>
        </xdr:cNvPr>
        <xdr:cNvSpPr/>
      </xdr:nvSpPr>
      <xdr:spPr>
        <a:xfrm>
          <a:off x="14649450" y="164388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2557</xdr:rowOff>
    </xdr:from>
    <xdr:ext cx="405111" cy="259045"/>
    <xdr:sp macro="" textlink="">
      <xdr:nvSpPr>
        <xdr:cNvPr id="781" name="【公民館】&#10;有形固定資産減価償却率該当値テキスト">
          <a:extLst>
            <a:ext uri="{FF2B5EF4-FFF2-40B4-BE49-F238E27FC236}">
              <a16:creationId xmlns:a16="http://schemas.microsoft.com/office/drawing/2014/main" id="{214130D1-5AED-4CD7-BC81-D591E3448F79}"/>
            </a:ext>
          </a:extLst>
        </xdr:cNvPr>
        <xdr:cNvSpPr txBox="1"/>
      </xdr:nvSpPr>
      <xdr:spPr>
        <a:xfrm>
          <a:off x="14735175" y="16290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151130</xdr:rowOff>
    </xdr:from>
    <xdr:to>
      <xdr:col>81</xdr:col>
      <xdr:colOff>101600</xdr:colOff>
      <xdr:row>101</xdr:row>
      <xdr:rowOff>81280</xdr:rowOff>
    </xdr:to>
    <xdr:sp macro="" textlink="">
      <xdr:nvSpPr>
        <xdr:cNvPr id="782" name="楕円 781">
          <a:extLst>
            <a:ext uri="{FF2B5EF4-FFF2-40B4-BE49-F238E27FC236}">
              <a16:creationId xmlns:a16="http://schemas.microsoft.com/office/drawing/2014/main" id="{2DA467D2-0893-494F-B6D6-E182CF3EC28F}"/>
            </a:ext>
          </a:extLst>
        </xdr:cNvPr>
        <xdr:cNvSpPr/>
      </xdr:nvSpPr>
      <xdr:spPr>
        <a:xfrm>
          <a:off x="13887450" y="164388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30480</xdr:rowOff>
    </xdr:from>
    <xdr:to>
      <xdr:col>85</xdr:col>
      <xdr:colOff>127000</xdr:colOff>
      <xdr:row>101</xdr:row>
      <xdr:rowOff>30480</xdr:rowOff>
    </xdr:to>
    <xdr:cxnSp macro="">
      <xdr:nvCxnSpPr>
        <xdr:cNvPr id="783" name="直線コネクタ 782">
          <a:extLst>
            <a:ext uri="{FF2B5EF4-FFF2-40B4-BE49-F238E27FC236}">
              <a16:creationId xmlns:a16="http://schemas.microsoft.com/office/drawing/2014/main" id="{60B74F78-BFBD-4995-9A1D-7F13653FCF8C}"/>
            </a:ext>
          </a:extLst>
        </xdr:cNvPr>
        <xdr:cNvCxnSpPr/>
      </xdr:nvCxnSpPr>
      <xdr:spPr>
        <a:xfrm>
          <a:off x="13935075" y="1648650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130175</xdr:rowOff>
    </xdr:from>
    <xdr:to>
      <xdr:col>76</xdr:col>
      <xdr:colOff>165100</xdr:colOff>
      <xdr:row>101</xdr:row>
      <xdr:rowOff>60325</xdr:rowOff>
    </xdr:to>
    <xdr:sp macro="" textlink="">
      <xdr:nvSpPr>
        <xdr:cNvPr id="784" name="楕円 783">
          <a:extLst>
            <a:ext uri="{FF2B5EF4-FFF2-40B4-BE49-F238E27FC236}">
              <a16:creationId xmlns:a16="http://schemas.microsoft.com/office/drawing/2014/main" id="{B9388EC6-A055-4BFF-9A97-D5B893915C58}"/>
            </a:ext>
          </a:extLst>
        </xdr:cNvPr>
        <xdr:cNvSpPr/>
      </xdr:nvSpPr>
      <xdr:spPr>
        <a:xfrm>
          <a:off x="13096875" y="164179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9525</xdr:rowOff>
    </xdr:from>
    <xdr:to>
      <xdr:col>81</xdr:col>
      <xdr:colOff>50800</xdr:colOff>
      <xdr:row>101</xdr:row>
      <xdr:rowOff>30480</xdr:rowOff>
    </xdr:to>
    <xdr:cxnSp macro="">
      <xdr:nvCxnSpPr>
        <xdr:cNvPr id="785" name="直線コネクタ 784">
          <a:extLst>
            <a:ext uri="{FF2B5EF4-FFF2-40B4-BE49-F238E27FC236}">
              <a16:creationId xmlns:a16="http://schemas.microsoft.com/office/drawing/2014/main" id="{588AA657-F5C9-42EB-B1FB-A524DC1F5B53}"/>
            </a:ext>
          </a:extLst>
        </xdr:cNvPr>
        <xdr:cNvCxnSpPr/>
      </xdr:nvCxnSpPr>
      <xdr:spPr>
        <a:xfrm>
          <a:off x="13144500" y="16465550"/>
          <a:ext cx="79057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90170</xdr:rowOff>
    </xdr:from>
    <xdr:to>
      <xdr:col>72</xdr:col>
      <xdr:colOff>38100</xdr:colOff>
      <xdr:row>101</xdr:row>
      <xdr:rowOff>20320</xdr:rowOff>
    </xdr:to>
    <xdr:sp macro="" textlink="">
      <xdr:nvSpPr>
        <xdr:cNvPr id="786" name="楕円 785">
          <a:extLst>
            <a:ext uri="{FF2B5EF4-FFF2-40B4-BE49-F238E27FC236}">
              <a16:creationId xmlns:a16="http://schemas.microsoft.com/office/drawing/2014/main" id="{3DC2491F-D5FC-44E5-9267-980458FF032E}"/>
            </a:ext>
          </a:extLst>
        </xdr:cNvPr>
        <xdr:cNvSpPr/>
      </xdr:nvSpPr>
      <xdr:spPr>
        <a:xfrm>
          <a:off x="12296775" y="163747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140970</xdr:rowOff>
    </xdr:from>
    <xdr:to>
      <xdr:col>76</xdr:col>
      <xdr:colOff>114300</xdr:colOff>
      <xdr:row>101</xdr:row>
      <xdr:rowOff>9525</xdr:rowOff>
    </xdr:to>
    <xdr:cxnSp macro="">
      <xdr:nvCxnSpPr>
        <xdr:cNvPr id="787" name="直線コネクタ 786">
          <a:extLst>
            <a:ext uri="{FF2B5EF4-FFF2-40B4-BE49-F238E27FC236}">
              <a16:creationId xmlns:a16="http://schemas.microsoft.com/office/drawing/2014/main" id="{798896F7-DF64-4A9F-A5F2-6C5EB7197D63}"/>
            </a:ext>
          </a:extLst>
        </xdr:cNvPr>
        <xdr:cNvCxnSpPr/>
      </xdr:nvCxnSpPr>
      <xdr:spPr>
        <a:xfrm>
          <a:off x="12344400" y="16431895"/>
          <a:ext cx="80010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151130</xdr:rowOff>
    </xdr:from>
    <xdr:to>
      <xdr:col>67</xdr:col>
      <xdr:colOff>101600</xdr:colOff>
      <xdr:row>105</xdr:row>
      <xdr:rowOff>81280</xdr:rowOff>
    </xdr:to>
    <xdr:sp macro="" textlink="">
      <xdr:nvSpPr>
        <xdr:cNvPr id="788" name="楕円 787">
          <a:extLst>
            <a:ext uri="{FF2B5EF4-FFF2-40B4-BE49-F238E27FC236}">
              <a16:creationId xmlns:a16="http://schemas.microsoft.com/office/drawing/2014/main" id="{4C403731-E464-4B29-9EFA-1FAAB8ADE168}"/>
            </a:ext>
          </a:extLst>
        </xdr:cNvPr>
        <xdr:cNvSpPr/>
      </xdr:nvSpPr>
      <xdr:spPr>
        <a:xfrm>
          <a:off x="11487150" y="171246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140970</xdr:rowOff>
    </xdr:from>
    <xdr:to>
      <xdr:col>71</xdr:col>
      <xdr:colOff>177800</xdr:colOff>
      <xdr:row>105</xdr:row>
      <xdr:rowOff>30480</xdr:rowOff>
    </xdr:to>
    <xdr:cxnSp macro="">
      <xdr:nvCxnSpPr>
        <xdr:cNvPr id="789" name="直線コネクタ 788">
          <a:extLst>
            <a:ext uri="{FF2B5EF4-FFF2-40B4-BE49-F238E27FC236}">
              <a16:creationId xmlns:a16="http://schemas.microsoft.com/office/drawing/2014/main" id="{C68E2C6D-C148-4925-BA00-C099AA419C08}"/>
            </a:ext>
          </a:extLst>
        </xdr:cNvPr>
        <xdr:cNvCxnSpPr/>
      </xdr:nvCxnSpPr>
      <xdr:spPr>
        <a:xfrm flipV="1">
          <a:off x="11534775" y="16431895"/>
          <a:ext cx="809625" cy="740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169563</xdr:rowOff>
    </xdr:from>
    <xdr:ext cx="405111" cy="259045"/>
    <xdr:sp macro="" textlink="">
      <xdr:nvSpPr>
        <xdr:cNvPr id="790" name="n_1aveValue【公民館】&#10;有形固定資産減価償却率">
          <a:extLst>
            <a:ext uri="{FF2B5EF4-FFF2-40B4-BE49-F238E27FC236}">
              <a16:creationId xmlns:a16="http://schemas.microsoft.com/office/drawing/2014/main" id="{F615F3F6-574B-4F10-A3D2-05E4FC97FE0B}"/>
            </a:ext>
          </a:extLst>
        </xdr:cNvPr>
        <xdr:cNvSpPr txBox="1"/>
      </xdr:nvSpPr>
      <xdr:spPr>
        <a:xfrm>
          <a:off x="13745219" y="1714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148607</xdr:rowOff>
    </xdr:from>
    <xdr:ext cx="405111" cy="259045"/>
    <xdr:sp macro="" textlink="">
      <xdr:nvSpPr>
        <xdr:cNvPr id="791" name="n_2aveValue【公民館】&#10;有形固定資産減価償却率">
          <a:extLst>
            <a:ext uri="{FF2B5EF4-FFF2-40B4-BE49-F238E27FC236}">
              <a16:creationId xmlns:a16="http://schemas.microsoft.com/office/drawing/2014/main" id="{48C32C7D-1809-4B78-B131-DF8E37EB24C4}"/>
            </a:ext>
          </a:extLst>
        </xdr:cNvPr>
        <xdr:cNvSpPr txBox="1"/>
      </xdr:nvSpPr>
      <xdr:spPr>
        <a:xfrm>
          <a:off x="12964169" y="1711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97172</xdr:rowOff>
    </xdr:from>
    <xdr:ext cx="405111" cy="259045"/>
    <xdr:sp macro="" textlink="">
      <xdr:nvSpPr>
        <xdr:cNvPr id="792" name="n_3aveValue【公民館】&#10;有形固定資産減価償却率">
          <a:extLst>
            <a:ext uri="{FF2B5EF4-FFF2-40B4-BE49-F238E27FC236}">
              <a16:creationId xmlns:a16="http://schemas.microsoft.com/office/drawing/2014/main" id="{06AC7368-1FEF-456D-84BE-BA07876FED45}"/>
            </a:ext>
          </a:extLst>
        </xdr:cNvPr>
        <xdr:cNvSpPr txBox="1"/>
      </xdr:nvSpPr>
      <xdr:spPr>
        <a:xfrm>
          <a:off x="12164069" y="1707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793" name="n_4aveValue【公民館】&#10;有形固定資産減価償却率">
          <a:extLst>
            <a:ext uri="{FF2B5EF4-FFF2-40B4-BE49-F238E27FC236}">
              <a16:creationId xmlns:a16="http://schemas.microsoft.com/office/drawing/2014/main" id="{4A907F05-C80D-4B69-AFB8-BD3015C285F8}"/>
            </a:ext>
          </a:extLst>
        </xdr:cNvPr>
        <xdr:cNvSpPr txBox="1"/>
      </xdr:nvSpPr>
      <xdr:spPr>
        <a:xfrm>
          <a:off x="11354444" y="16774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97807</xdr:rowOff>
    </xdr:from>
    <xdr:ext cx="405111" cy="259045"/>
    <xdr:sp macro="" textlink="">
      <xdr:nvSpPr>
        <xdr:cNvPr id="794" name="n_1mainValue【公民館】&#10;有形固定資産減価償却率">
          <a:extLst>
            <a:ext uri="{FF2B5EF4-FFF2-40B4-BE49-F238E27FC236}">
              <a16:creationId xmlns:a16="http://schemas.microsoft.com/office/drawing/2014/main" id="{B8B302B8-7562-41FD-9C74-5B0104126DFD}"/>
            </a:ext>
          </a:extLst>
        </xdr:cNvPr>
        <xdr:cNvSpPr txBox="1"/>
      </xdr:nvSpPr>
      <xdr:spPr>
        <a:xfrm>
          <a:off x="13745219" y="16214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76852</xdr:rowOff>
    </xdr:from>
    <xdr:ext cx="405111" cy="259045"/>
    <xdr:sp macro="" textlink="">
      <xdr:nvSpPr>
        <xdr:cNvPr id="795" name="n_2mainValue【公民館】&#10;有形固定資産減価償却率">
          <a:extLst>
            <a:ext uri="{FF2B5EF4-FFF2-40B4-BE49-F238E27FC236}">
              <a16:creationId xmlns:a16="http://schemas.microsoft.com/office/drawing/2014/main" id="{864211A7-058D-4AEB-986D-89E6B79732A9}"/>
            </a:ext>
          </a:extLst>
        </xdr:cNvPr>
        <xdr:cNvSpPr txBox="1"/>
      </xdr:nvSpPr>
      <xdr:spPr>
        <a:xfrm>
          <a:off x="12964169" y="16193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36847</xdr:rowOff>
    </xdr:from>
    <xdr:ext cx="405111" cy="259045"/>
    <xdr:sp macro="" textlink="">
      <xdr:nvSpPr>
        <xdr:cNvPr id="796" name="n_3mainValue【公民館】&#10;有形固定資産減価償却率">
          <a:extLst>
            <a:ext uri="{FF2B5EF4-FFF2-40B4-BE49-F238E27FC236}">
              <a16:creationId xmlns:a16="http://schemas.microsoft.com/office/drawing/2014/main" id="{5EE80636-503D-41C8-8873-71B8896A649E}"/>
            </a:ext>
          </a:extLst>
        </xdr:cNvPr>
        <xdr:cNvSpPr txBox="1"/>
      </xdr:nvSpPr>
      <xdr:spPr>
        <a:xfrm>
          <a:off x="12164069" y="1615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72407</xdr:rowOff>
    </xdr:from>
    <xdr:ext cx="405111" cy="259045"/>
    <xdr:sp macro="" textlink="">
      <xdr:nvSpPr>
        <xdr:cNvPr id="797" name="n_4mainValue【公民館】&#10;有形固定資産減価償却率">
          <a:extLst>
            <a:ext uri="{FF2B5EF4-FFF2-40B4-BE49-F238E27FC236}">
              <a16:creationId xmlns:a16="http://schemas.microsoft.com/office/drawing/2014/main" id="{BF8F4255-3681-4AC5-9715-CBABBA7B9D53}"/>
            </a:ext>
          </a:extLst>
        </xdr:cNvPr>
        <xdr:cNvSpPr txBox="1"/>
      </xdr:nvSpPr>
      <xdr:spPr>
        <a:xfrm>
          <a:off x="11354444" y="1721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E8435555-12A1-4259-B024-7FBCF894BEF6}"/>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79F36C47-C078-40DC-9452-9F721DFB8EE0}"/>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F432D76C-E400-4536-9B2B-3A481D4EDCEE}"/>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2B398106-6470-489B-99D3-1A5E15DD3B6B}"/>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B36FE9AD-E9D8-4440-BF29-7F70364DC49F}"/>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2AB3B718-88E1-4B08-BC9F-F06815499DA5}"/>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F2B53CBA-C720-4C31-B2E1-15E7F9C01AC3}"/>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37C0F897-CB0B-416C-B6B5-6FC2120FBEE1}"/>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4B6AD541-BDC2-4D4F-9521-82944C2B517E}"/>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7E1D1257-E4D1-41D4-98AA-566555ED09AC}"/>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03796B07-B214-4772-958F-8F6E590CC973}"/>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8AF07F29-8C3B-4700-8AE9-7E9A54135B7D}"/>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681354C2-21B2-4DDA-B4B8-E2F754AE9E1D}"/>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11BD2FCA-0289-4A74-958D-325547993B5B}"/>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FB8DE5B3-6227-42A0-974A-EEDD37CCA36A}"/>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72481EE5-E049-4A59-A234-4E3C874085F6}"/>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034627FB-B793-42EE-85F0-C80C615D7D4D}"/>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73D6B43E-32BD-438F-91BC-EE872FDA0E94}"/>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41DAD8BC-CC23-4E9D-9C20-9CCE0DD3AE67}"/>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66B6A91F-A9EF-4768-9044-72D61261822F}"/>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EF309FEF-19FE-46FE-B5C8-C0CE83E9143C}"/>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7620</xdr:rowOff>
    </xdr:from>
    <xdr:to>
      <xdr:col>116</xdr:col>
      <xdr:colOff>62864</xdr:colOff>
      <xdr:row>108</xdr:row>
      <xdr:rowOff>35052</xdr:rowOff>
    </xdr:to>
    <xdr:cxnSp macro="">
      <xdr:nvCxnSpPr>
        <xdr:cNvPr id="819" name="直線コネクタ 818">
          <a:extLst>
            <a:ext uri="{FF2B5EF4-FFF2-40B4-BE49-F238E27FC236}">
              <a16:creationId xmlns:a16="http://schemas.microsoft.com/office/drawing/2014/main" id="{394B1EFF-E485-48C1-8AAF-288D47AD5CA9}"/>
            </a:ext>
          </a:extLst>
        </xdr:cNvPr>
        <xdr:cNvCxnSpPr/>
      </xdr:nvCxnSpPr>
      <xdr:spPr>
        <a:xfrm flipV="1">
          <a:off x="19954239" y="16469995"/>
          <a:ext cx="0" cy="1224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820" name="【公民館】&#10;一人当たり面積最小値テキスト">
          <a:extLst>
            <a:ext uri="{FF2B5EF4-FFF2-40B4-BE49-F238E27FC236}">
              <a16:creationId xmlns:a16="http://schemas.microsoft.com/office/drawing/2014/main" id="{F7A234EC-AE29-4FFD-86E8-3EA9A556BD08}"/>
            </a:ext>
          </a:extLst>
        </xdr:cNvPr>
        <xdr:cNvSpPr txBox="1"/>
      </xdr:nvSpPr>
      <xdr:spPr>
        <a:xfrm>
          <a:off x="19992975" y="17698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821" name="直線コネクタ 820">
          <a:extLst>
            <a:ext uri="{FF2B5EF4-FFF2-40B4-BE49-F238E27FC236}">
              <a16:creationId xmlns:a16="http://schemas.microsoft.com/office/drawing/2014/main" id="{99C0C1CE-DB1D-4D23-89A5-49E8DE0E07FC}"/>
            </a:ext>
          </a:extLst>
        </xdr:cNvPr>
        <xdr:cNvCxnSpPr/>
      </xdr:nvCxnSpPr>
      <xdr:spPr>
        <a:xfrm>
          <a:off x="19878675" y="1769440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125747</xdr:rowOff>
    </xdr:from>
    <xdr:ext cx="469744" cy="259045"/>
    <xdr:sp macro="" textlink="">
      <xdr:nvSpPr>
        <xdr:cNvPr id="822" name="【公民館】&#10;一人当たり面積最大値テキスト">
          <a:extLst>
            <a:ext uri="{FF2B5EF4-FFF2-40B4-BE49-F238E27FC236}">
              <a16:creationId xmlns:a16="http://schemas.microsoft.com/office/drawing/2014/main" id="{D2E0D9F1-7F61-4496-88FB-0CEE1FAF273A}"/>
            </a:ext>
          </a:extLst>
        </xdr:cNvPr>
        <xdr:cNvSpPr txBox="1"/>
      </xdr:nvSpPr>
      <xdr:spPr>
        <a:xfrm>
          <a:off x="19992975" y="16238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7620</xdr:rowOff>
    </xdr:from>
    <xdr:to>
      <xdr:col>116</xdr:col>
      <xdr:colOff>152400</xdr:colOff>
      <xdr:row>101</xdr:row>
      <xdr:rowOff>7620</xdr:rowOff>
    </xdr:to>
    <xdr:cxnSp macro="">
      <xdr:nvCxnSpPr>
        <xdr:cNvPr id="823" name="直線コネクタ 822">
          <a:extLst>
            <a:ext uri="{FF2B5EF4-FFF2-40B4-BE49-F238E27FC236}">
              <a16:creationId xmlns:a16="http://schemas.microsoft.com/office/drawing/2014/main" id="{714FEBA2-C8CD-45B3-8E7B-5EAB998EF1DD}"/>
            </a:ext>
          </a:extLst>
        </xdr:cNvPr>
        <xdr:cNvCxnSpPr/>
      </xdr:nvCxnSpPr>
      <xdr:spPr>
        <a:xfrm>
          <a:off x="19878675" y="164699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115840</xdr:rowOff>
    </xdr:from>
    <xdr:ext cx="469744" cy="259045"/>
    <xdr:sp macro="" textlink="">
      <xdr:nvSpPr>
        <xdr:cNvPr id="824" name="【公民館】&#10;一人当たり面積平均値テキスト">
          <a:extLst>
            <a:ext uri="{FF2B5EF4-FFF2-40B4-BE49-F238E27FC236}">
              <a16:creationId xmlns:a16="http://schemas.microsoft.com/office/drawing/2014/main" id="{BC2BDAA3-A6C5-4095-A8E0-2CA1E59482B5}"/>
            </a:ext>
          </a:extLst>
        </xdr:cNvPr>
        <xdr:cNvSpPr txBox="1"/>
      </xdr:nvSpPr>
      <xdr:spPr>
        <a:xfrm>
          <a:off x="19992975" y="172608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825" name="フローチャート: 判断 824">
          <a:extLst>
            <a:ext uri="{FF2B5EF4-FFF2-40B4-BE49-F238E27FC236}">
              <a16:creationId xmlns:a16="http://schemas.microsoft.com/office/drawing/2014/main" id="{8B166B6D-E28E-4F5C-870E-31BA73BA2352}"/>
            </a:ext>
          </a:extLst>
        </xdr:cNvPr>
        <xdr:cNvSpPr/>
      </xdr:nvSpPr>
      <xdr:spPr>
        <a:xfrm>
          <a:off x="19897725" y="1728558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135128</xdr:rowOff>
    </xdr:from>
    <xdr:to>
      <xdr:col>112</xdr:col>
      <xdr:colOff>38100</xdr:colOff>
      <xdr:row>106</xdr:row>
      <xdr:rowOff>65278</xdr:rowOff>
    </xdr:to>
    <xdr:sp macro="" textlink="">
      <xdr:nvSpPr>
        <xdr:cNvPr id="826" name="フローチャート: 判断 825">
          <a:extLst>
            <a:ext uri="{FF2B5EF4-FFF2-40B4-BE49-F238E27FC236}">
              <a16:creationId xmlns:a16="http://schemas.microsoft.com/office/drawing/2014/main" id="{0242A6CF-5894-421F-8D9C-2C08B3CFF543}"/>
            </a:ext>
          </a:extLst>
        </xdr:cNvPr>
        <xdr:cNvSpPr/>
      </xdr:nvSpPr>
      <xdr:spPr>
        <a:xfrm>
          <a:off x="19154775" y="1728012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148844</xdr:rowOff>
    </xdr:from>
    <xdr:to>
      <xdr:col>107</xdr:col>
      <xdr:colOff>101600</xdr:colOff>
      <xdr:row>106</xdr:row>
      <xdr:rowOff>78994</xdr:rowOff>
    </xdr:to>
    <xdr:sp macro="" textlink="">
      <xdr:nvSpPr>
        <xdr:cNvPr id="827" name="フローチャート: 判断 826">
          <a:extLst>
            <a:ext uri="{FF2B5EF4-FFF2-40B4-BE49-F238E27FC236}">
              <a16:creationId xmlns:a16="http://schemas.microsoft.com/office/drawing/2014/main" id="{1AADC929-E29A-489B-988B-A2F6E93C05A5}"/>
            </a:ext>
          </a:extLst>
        </xdr:cNvPr>
        <xdr:cNvSpPr/>
      </xdr:nvSpPr>
      <xdr:spPr>
        <a:xfrm>
          <a:off x="18345150" y="172906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157987</xdr:rowOff>
    </xdr:from>
    <xdr:to>
      <xdr:col>102</xdr:col>
      <xdr:colOff>165100</xdr:colOff>
      <xdr:row>106</xdr:row>
      <xdr:rowOff>88137</xdr:rowOff>
    </xdr:to>
    <xdr:sp macro="" textlink="">
      <xdr:nvSpPr>
        <xdr:cNvPr id="828" name="フローチャート: 判断 827">
          <a:extLst>
            <a:ext uri="{FF2B5EF4-FFF2-40B4-BE49-F238E27FC236}">
              <a16:creationId xmlns:a16="http://schemas.microsoft.com/office/drawing/2014/main" id="{4B7743A1-C28F-4AE5-94B8-FD0D2186AFFA}"/>
            </a:ext>
          </a:extLst>
        </xdr:cNvPr>
        <xdr:cNvSpPr/>
      </xdr:nvSpPr>
      <xdr:spPr>
        <a:xfrm>
          <a:off x="17554575" y="173061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9" name="フローチャート: 判断 828">
          <a:extLst>
            <a:ext uri="{FF2B5EF4-FFF2-40B4-BE49-F238E27FC236}">
              <a16:creationId xmlns:a16="http://schemas.microsoft.com/office/drawing/2014/main" id="{5D87F7BF-CAE1-403E-A9CF-A85197DF58C1}"/>
            </a:ext>
          </a:extLst>
        </xdr:cNvPr>
        <xdr:cNvSpPr/>
      </xdr:nvSpPr>
      <xdr:spPr>
        <a:xfrm>
          <a:off x="16754475" y="173655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6FFF683D-40E4-4FC5-91E9-1E0BD40BEB22}"/>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9E7C8DFE-2526-418D-B279-AB88590A62D9}"/>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9029B049-724D-41F3-9953-D63858240DD3}"/>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643FCA-5921-4110-80AA-6548EF1B614A}"/>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3A6F6E23-0216-4EA2-8112-73CE167E4F7B}"/>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41402</xdr:rowOff>
    </xdr:from>
    <xdr:to>
      <xdr:col>116</xdr:col>
      <xdr:colOff>114300</xdr:colOff>
      <xdr:row>104</xdr:row>
      <xdr:rowOff>143002</xdr:rowOff>
    </xdr:to>
    <xdr:sp macro="" textlink="">
      <xdr:nvSpPr>
        <xdr:cNvPr id="835" name="楕円 834">
          <a:extLst>
            <a:ext uri="{FF2B5EF4-FFF2-40B4-BE49-F238E27FC236}">
              <a16:creationId xmlns:a16="http://schemas.microsoft.com/office/drawing/2014/main" id="{E827A20D-C51F-4BE0-9CA9-E37591ED089B}"/>
            </a:ext>
          </a:extLst>
        </xdr:cNvPr>
        <xdr:cNvSpPr/>
      </xdr:nvSpPr>
      <xdr:spPr>
        <a:xfrm>
          <a:off x="19897725" y="1701812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64279</xdr:rowOff>
    </xdr:from>
    <xdr:ext cx="469744" cy="259045"/>
    <xdr:sp macro="" textlink="">
      <xdr:nvSpPr>
        <xdr:cNvPr id="836" name="【公民館】&#10;一人当たり面積該当値テキスト">
          <a:extLst>
            <a:ext uri="{FF2B5EF4-FFF2-40B4-BE49-F238E27FC236}">
              <a16:creationId xmlns:a16="http://schemas.microsoft.com/office/drawing/2014/main" id="{79284EEF-8899-4DF1-9A0F-D9E2B942DBE6}"/>
            </a:ext>
          </a:extLst>
        </xdr:cNvPr>
        <xdr:cNvSpPr txBox="1"/>
      </xdr:nvSpPr>
      <xdr:spPr>
        <a:xfrm>
          <a:off x="19992975" y="16869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55118</xdr:rowOff>
    </xdr:from>
    <xdr:to>
      <xdr:col>112</xdr:col>
      <xdr:colOff>38100</xdr:colOff>
      <xdr:row>104</xdr:row>
      <xdr:rowOff>156718</xdr:rowOff>
    </xdr:to>
    <xdr:sp macro="" textlink="">
      <xdr:nvSpPr>
        <xdr:cNvPr id="837" name="楕円 836">
          <a:extLst>
            <a:ext uri="{FF2B5EF4-FFF2-40B4-BE49-F238E27FC236}">
              <a16:creationId xmlns:a16="http://schemas.microsoft.com/office/drawing/2014/main" id="{8D577558-4ABA-426F-BE1E-CFDEE8846B28}"/>
            </a:ext>
          </a:extLst>
        </xdr:cNvPr>
        <xdr:cNvSpPr/>
      </xdr:nvSpPr>
      <xdr:spPr>
        <a:xfrm>
          <a:off x="19154775" y="1702866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92202</xdr:rowOff>
    </xdr:from>
    <xdr:to>
      <xdr:col>116</xdr:col>
      <xdr:colOff>63500</xdr:colOff>
      <xdr:row>104</xdr:row>
      <xdr:rowOff>105918</xdr:rowOff>
    </xdr:to>
    <xdr:cxnSp macro="">
      <xdr:nvCxnSpPr>
        <xdr:cNvPr id="838" name="直線コネクタ 837">
          <a:extLst>
            <a:ext uri="{FF2B5EF4-FFF2-40B4-BE49-F238E27FC236}">
              <a16:creationId xmlns:a16="http://schemas.microsoft.com/office/drawing/2014/main" id="{64CC3125-86C6-472F-AD69-FE452DE9D2F0}"/>
            </a:ext>
          </a:extLst>
        </xdr:cNvPr>
        <xdr:cNvCxnSpPr/>
      </xdr:nvCxnSpPr>
      <xdr:spPr>
        <a:xfrm flipV="1">
          <a:off x="19202400" y="17065752"/>
          <a:ext cx="752475" cy="1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45974</xdr:rowOff>
    </xdr:from>
    <xdr:to>
      <xdr:col>107</xdr:col>
      <xdr:colOff>101600</xdr:colOff>
      <xdr:row>104</xdr:row>
      <xdr:rowOff>147574</xdr:rowOff>
    </xdr:to>
    <xdr:sp macro="" textlink="">
      <xdr:nvSpPr>
        <xdr:cNvPr id="839" name="楕円 838">
          <a:extLst>
            <a:ext uri="{FF2B5EF4-FFF2-40B4-BE49-F238E27FC236}">
              <a16:creationId xmlns:a16="http://schemas.microsoft.com/office/drawing/2014/main" id="{0B23F470-80C7-45DD-B759-8F954FC3D66D}"/>
            </a:ext>
          </a:extLst>
        </xdr:cNvPr>
        <xdr:cNvSpPr/>
      </xdr:nvSpPr>
      <xdr:spPr>
        <a:xfrm>
          <a:off x="18345150" y="1702269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96774</xdr:rowOff>
    </xdr:from>
    <xdr:to>
      <xdr:col>111</xdr:col>
      <xdr:colOff>177800</xdr:colOff>
      <xdr:row>104</xdr:row>
      <xdr:rowOff>105918</xdr:rowOff>
    </xdr:to>
    <xdr:cxnSp macro="">
      <xdr:nvCxnSpPr>
        <xdr:cNvPr id="840" name="直線コネクタ 839">
          <a:extLst>
            <a:ext uri="{FF2B5EF4-FFF2-40B4-BE49-F238E27FC236}">
              <a16:creationId xmlns:a16="http://schemas.microsoft.com/office/drawing/2014/main" id="{D206C238-A157-44DF-ACE4-EF8A38499A7F}"/>
            </a:ext>
          </a:extLst>
        </xdr:cNvPr>
        <xdr:cNvCxnSpPr/>
      </xdr:nvCxnSpPr>
      <xdr:spPr>
        <a:xfrm>
          <a:off x="18392775" y="17070324"/>
          <a:ext cx="809625"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59689</xdr:rowOff>
    </xdr:from>
    <xdr:to>
      <xdr:col>102</xdr:col>
      <xdr:colOff>165100</xdr:colOff>
      <xdr:row>104</xdr:row>
      <xdr:rowOff>161289</xdr:rowOff>
    </xdr:to>
    <xdr:sp macro="" textlink="">
      <xdr:nvSpPr>
        <xdr:cNvPr id="841" name="楕円 840">
          <a:extLst>
            <a:ext uri="{FF2B5EF4-FFF2-40B4-BE49-F238E27FC236}">
              <a16:creationId xmlns:a16="http://schemas.microsoft.com/office/drawing/2014/main" id="{66605677-E1C8-442B-8D05-E0B493326346}"/>
            </a:ext>
          </a:extLst>
        </xdr:cNvPr>
        <xdr:cNvSpPr/>
      </xdr:nvSpPr>
      <xdr:spPr>
        <a:xfrm>
          <a:off x="17554575" y="170332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96774</xdr:rowOff>
    </xdr:from>
    <xdr:to>
      <xdr:col>107</xdr:col>
      <xdr:colOff>50800</xdr:colOff>
      <xdr:row>104</xdr:row>
      <xdr:rowOff>110489</xdr:rowOff>
    </xdr:to>
    <xdr:cxnSp macro="">
      <xdr:nvCxnSpPr>
        <xdr:cNvPr id="842" name="直線コネクタ 841">
          <a:extLst>
            <a:ext uri="{FF2B5EF4-FFF2-40B4-BE49-F238E27FC236}">
              <a16:creationId xmlns:a16="http://schemas.microsoft.com/office/drawing/2014/main" id="{C29C8ABD-C945-4620-ADE8-AB8E26B202FB}"/>
            </a:ext>
          </a:extLst>
        </xdr:cNvPr>
        <xdr:cNvCxnSpPr/>
      </xdr:nvCxnSpPr>
      <xdr:spPr>
        <a:xfrm flipV="1">
          <a:off x="17602200" y="17070324"/>
          <a:ext cx="790575" cy="1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55118</xdr:rowOff>
    </xdr:from>
    <xdr:to>
      <xdr:col>98</xdr:col>
      <xdr:colOff>38100</xdr:colOff>
      <xdr:row>105</xdr:row>
      <xdr:rowOff>156718</xdr:rowOff>
    </xdr:to>
    <xdr:sp macro="" textlink="">
      <xdr:nvSpPr>
        <xdr:cNvPr id="843" name="楕円 842">
          <a:extLst>
            <a:ext uri="{FF2B5EF4-FFF2-40B4-BE49-F238E27FC236}">
              <a16:creationId xmlns:a16="http://schemas.microsoft.com/office/drawing/2014/main" id="{FE5E0E1B-4885-4C43-9650-7786DDCE97E8}"/>
            </a:ext>
          </a:extLst>
        </xdr:cNvPr>
        <xdr:cNvSpPr/>
      </xdr:nvSpPr>
      <xdr:spPr>
        <a:xfrm>
          <a:off x="16754475" y="1720011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110489</xdr:rowOff>
    </xdr:from>
    <xdr:to>
      <xdr:col>102</xdr:col>
      <xdr:colOff>114300</xdr:colOff>
      <xdr:row>105</xdr:row>
      <xdr:rowOff>105918</xdr:rowOff>
    </xdr:to>
    <xdr:cxnSp macro="">
      <xdr:nvCxnSpPr>
        <xdr:cNvPr id="844" name="直線コネクタ 843">
          <a:extLst>
            <a:ext uri="{FF2B5EF4-FFF2-40B4-BE49-F238E27FC236}">
              <a16:creationId xmlns:a16="http://schemas.microsoft.com/office/drawing/2014/main" id="{0B12CFC7-9C39-490A-83B9-319A7408C942}"/>
            </a:ext>
          </a:extLst>
        </xdr:cNvPr>
        <xdr:cNvCxnSpPr/>
      </xdr:nvCxnSpPr>
      <xdr:spPr>
        <a:xfrm flipV="1">
          <a:off x="16802100" y="17080864"/>
          <a:ext cx="800100" cy="166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56405</xdr:rowOff>
    </xdr:from>
    <xdr:ext cx="469744" cy="259045"/>
    <xdr:sp macro="" textlink="">
      <xdr:nvSpPr>
        <xdr:cNvPr id="845" name="n_1aveValue【公民館】&#10;一人当たり面積">
          <a:extLst>
            <a:ext uri="{FF2B5EF4-FFF2-40B4-BE49-F238E27FC236}">
              <a16:creationId xmlns:a16="http://schemas.microsoft.com/office/drawing/2014/main" id="{BFA43F04-5711-4D01-A0C9-477BC8C51CDF}"/>
            </a:ext>
          </a:extLst>
        </xdr:cNvPr>
        <xdr:cNvSpPr txBox="1"/>
      </xdr:nvSpPr>
      <xdr:spPr>
        <a:xfrm>
          <a:off x="18983402" y="17372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70121</xdr:rowOff>
    </xdr:from>
    <xdr:ext cx="469744" cy="259045"/>
    <xdr:sp macro="" textlink="">
      <xdr:nvSpPr>
        <xdr:cNvPr id="846" name="n_2aveValue【公民館】&#10;一人当たり面積">
          <a:extLst>
            <a:ext uri="{FF2B5EF4-FFF2-40B4-BE49-F238E27FC236}">
              <a16:creationId xmlns:a16="http://schemas.microsoft.com/office/drawing/2014/main" id="{F7FDA311-90A7-4573-8F2A-122C092511F0}"/>
            </a:ext>
          </a:extLst>
        </xdr:cNvPr>
        <xdr:cNvSpPr txBox="1"/>
      </xdr:nvSpPr>
      <xdr:spPr>
        <a:xfrm>
          <a:off x="18183302" y="1738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79264</xdr:rowOff>
    </xdr:from>
    <xdr:ext cx="469744" cy="259045"/>
    <xdr:sp macro="" textlink="">
      <xdr:nvSpPr>
        <xdr:cNvPr id="847" name="n_3aveValue【公民館】&#10;一人当たり面積">
          <a:extLst>
            <a:ext uri="{FF2B5EF4-FFF2-40B4-BE49-F238E27FC236}">
              <a16:creationId xmlns:a16="http://schemas.microsoft.com/office/drawing/2014/main" id="{16EE6600-0CCC-4A49-BD3D-B927B181CED9}"/>
            </a:ext>
          </a:extLst>
        </xdr:cNvPr>
        <xdr:cNvSpPr txBox="1"/>
      </xdr:nvSpPr>
      <xdr:spPr>
        <a:xfrm>
          <a:off x="17383202" y="17395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138701</xdr:rowOff>
    </xdr:from>
    <xdr:ext cx="469744" cy="259045"/>
    <xdr:sp macro="" textlink="">
      <xdr:nvSpPr>
        <xdr:cNvPr id="848" name="n_4aveValue【公民館】&#10;一人当たり面積">
          <a:extLst>
            <a:ext uri="{FF2B5EF4-FFF2-40B4-BE49-F238E27FC236}">
              <a16:creationId xmlns:a16="http://schemas.microsoft.com/office/drawing/2014/main" id="{061B32D6-B8FB-4825-A437-BC16C1B99CB8}"/>
            </a:ext>
          </a:extLst>
        </xdr:cNvPr>
        <xdr:cNvSpPr txBox="1"/>
      </xdr:nvSpPr>
      <xdr:spPr>
        <a:xfrm>
          <a:off x="16592627" y="17458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1795</xdr:rowOff>
    </xdr:from>
    <xdr:ext cx="469744" cy="259045"/>
    <xdr:sp macro="" textlink="">
      <xdr:nvSpPr>
        <xdr:cNvPr id="849" name="n_1mainValue【公民館】&#10;一人当たり面積">
          <a:extLst>
            <a:ext uri="{FF2B5EF4-FFF2-40B4-BE49-F238E27FC236}">
              <a16:creationId xmlns:a16="http://schemas.microsoft.com/office/drawing/2014/main" id="{198DCBE3-5632-40CF-A4E3-89D767C61DCF}"/>
            </a:ext>
          </a:extLst>
        </xdr:cNvPr>
        <xdr:cNvSpPr txBox="1"/>
      </xdr:nvSpPr>
      <xdr:spPr>
        <a:xfrm>
          <a:off x="18983402" y="16803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164101</xdr:rowOff>
    </xdr:from>
    <xdr:ext cx="469744" cy="259045"/>
    <xdr:sp macro="" textlink="">
      <xdr:nvSpPr>
        <xdr:cNvPr id="850" name="n_2mainValue【公民館】&#10;一人当たり面積">
          <a:extLst>
            <a:ext uri="{FF2B5EF4-FFF2-40B4-BE49-F238E27FC236}">
              <a16:creationId xmlns:a16="http://schemas.microsoft.com/office/drawing/2014/main" id="{75AFDDD0-FBAA-462F-B849-F2D2B71F1F91}"/>
            </a:ext>
          </a:extLst>
        </xdr:cNvPr>
        <xdr:cNvSpPr txBox="1"/>
      </xdr:nvSpPr>
      <xdr:spPr>
        <a:xfrm>
          <a:off x="18183302" y="1679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6366</xdr:rowOff>
    </xdr:from>
    <xdr:ext cx="469744" cy="259045"/>
    <xdr:sp macro="" textlink="">
      <xdr:nvSpPr>
        <xdr:cNvPr id="851" name="n_3mainValue【公民館】&#10;一人当たり面積">
          <a:extLst>
            <a:ext uri="{FF2B5EF4-FFF2-40B4-BE49-F238E27FC236}">
              <a16:creationId xmlns:a16="http://schemas.microsoft.com/office/drawing/2014/main" id="{838D543A-9085-4925-8E35-3017B6E57232}"/>
            </a:ext>
          </a:extLst>
        </xdr:cNvPr>
        <xdr:cNvSpPr txBox="1"/>
      </xdr:nvSpPr>
      <xdr:spPr>
        <a:xfrm>
          <a:off x="17383202" y="16811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1795</xdr:rowOff>
    </xdr:from>
    <xdr:ext cx="469744" cy="259045"/>
    <xdr:sp macro="" textlink="">
      <xdr:nvSpPr>
        <xdr:cNvPr id="852" name="n_4mainValue【公民館】&#10;一人当たり面積">
          <a:extLst>
            <a:ext uri="{FF2B5EF4-FFF2-40B4-BE49-F238E27FC236}">
              <a16:creationId xmlns:a16="http://schemas.microsoft.com/office/drawing/2014/main" id="{7B0236B9-50A3-4A46-A420-9DD467A0C735}"/>
            </a:ext>
          </a:extLst>
        </xdr:cNvPr>
        <xdr:cNvSpPr txBox="1"/>
      </xdr:nvSpPr>
      <xdr:spPr>
        <a:xfrm>
          <a:off x="16592627" y="16975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1328293A-C548-450A-BC3A-F5BFF35E032C}"/>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A4391B72-4DC7-4296-96E6-71900AF7FE6B}"/>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F9D226B4-C992-4FF4-8344-35BA956AA467}"/>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道路については，令和３年</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月に策定した気仙沼市道路整備計画（令和３～８年度）に基づいて，計画的に改良及び維持補修を実施していくこととしている。</a:t>
          </a:r>
        </a:p>
        <a:p>
          <a:r>
            <a:rPr kumimoji="1" lang="ja-JP" altLang="en-US" sz="1300">
              <a:latin typeface="ＭＳ Ｐゴシック" panose="020B0600070205080204" pitchFamily="50" charset="-128"/>
              <a:ea typeface="ＭＳ Ｐゴシック" panose="020B0600070205080204" pitchFamily="50" charset="-128"/>
            </a:rPr>
            <a:t>公営住宅については，東日本大震災によって被災した市民の住居を確保するため，災害公営住宅を新たに</a:t>
          </a:r>
          <a:r>
            <a:rPr kumimoji="1" lang="en-US" altLang="ja-JP" sz="1300">
              <a:latin typeface="ＭＳ Ｐゴシック" panose="020B0600070205080204" pitchFamily="50" charset="-128"/>
              <a:ea typeface="ＭＳ Ｐゴシック" panose="020B0600070205080204" pitchFamily="50" charset="-128"/>
            </a:rPr>
            <a:t>2,087</a:t>
          </a:r>
          <a:r>
            <a:rPr kumimoji="1" lang="ja-JP" altLang="en-US" sz="1300">
              <a:latin typeface="ＭＳ Ｐゴシック" panose="020B0600070205080204" pitchFamily="50" charset="-128"/>
              <a:ea typeface="ＭＳ Ｐゴシック" panose="020B0600070205080204" pitchFamily="50" charset="-128"/>
            </a:rPr>
            <a:t>戸整備したため，類似団体と比較して有形固定資産減価償却率が低く，一人当たりの面積が大きくなっている。また，令和６年度に老朽化した市営住宅４棟を解体したことによって有形固定資産減価償却率が低くなった。</a:t>
          </a:r>
        </a:p>
        <a:p>
          <a:r>
            <a:rPr kumimoji="1" lang="ja-JP" altLang="en-US" sz="1300">
              <a:latin typeface="ＭＳ Ｐゴシック" panose="020B0600070205080204" pitchFamily="50" charset="-128"/>
              <a:ea typeface="ＭＳ Ｐゴシック" panose="020B0600070205080204" pitchFamily="50" charset="-128"/>
            </a:rPr>
            <a:t>認定こども園・幼稚園・保育所については，令和６年に閉園した岩月保育所を解体したことで有形固定資産減価償却率が低くなった。</a:t>
          </a:r>
        </a:p>
        <a:p>
          <a:r>
            <a:rPr kumimoji="1" lang="ja-JP" altLang="en-US" sz="1300">
              <a:latin typeface="ＭＳ Ｐゴシック" panose="020B0600070205080204" pitchFamily="50" charset="-128"/>
              <a:ea typeface="ＭＳ Ｐゴシック" panose="020B0600070205080204" pitchFamily="50" charset="-128"/>
            </a:rPr>
            <a:t>児童館については，老朽化した気仙沼児童館や被災した鹿折児童館を再建したことにより，類似団体と比較して有形固定資産減価償却率が低くなっている。なお，それぞれ被災した気仙沼図書館，同じく被災した鹿折保育所（再建後は鹿折こども園）と合築することで，総延べ床面積の削減を図っている。</a:t>
          </a:r>
        </a:p>
        <a:p>
          <a:r>
            <a:rPr kumimoji="1" lang="ja-JP" altLang="en-US" sz="1300">
              <a:latin typeface="ＭＳ Ｐゴシック" panose="020B0600070205080204" pitchFamily="50" charset="-128"/>
              <a:ea typeface="ＭＳ Ｐゴシック" panose="020B0600070205080204" pitchFamily="50" charset="-128"/>
            </a:rPr>
            <a:t>公民館については，令和３年に被災した気仙沼中央公民館を再建したことにより，類似団体と比較して有形固定資産減価償却率が低くなっている。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3D909E7-03F3-4C65-BFDD-B3BCBE68AD34}"/>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26E9339-278A-4A79-A319-12AD1E78FC54}"/>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B08DB53-F9AE-4FDF-9E21-92A7DF28BAB7}"/>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5AE4637-CEEE-4DB3-8C79-3807E727B4F9}"/>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宮城県気仙沼市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7AB43A1-4CEE-4C97-996E-A280F2F92ED2}"/>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FCB043A-0931-407C-9B81-0850928BAA6C}"/>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D532642-CACE-43F5-BD00-4596C6E44B9E}"/>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0F1885B-D1BF-4438-B247-4158E7AA4CE7}"/>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D3410BB-1796-4074-B10A-33EF40A09162}"/>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CE5922A-0F3C-4E1C-BAB7-90DAB5191215}"/>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56,300
55,491
332.44
51,460,167
48,933,434
2,133,683
18,962,141
29,247,640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593D19E-C1B7-495F-9C03-9325EE349FDF}"/>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0A4E043-9586-4236-9988-77F197A3C604}"/>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C5E2FBA-120B-473D-A4C9-1EF17A10A97B}"/>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95F7361-6A0E-4720-88F4-FE82AE7FF611}"/>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6075CA3-A7A8-4AB1-8BFD-A8F83E358F7B}"/>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D833882-D622-40E7-92D7-8CBC77DD19A4}"/>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21C5437-3070-42D6-8D4D-49DEEE25ED15}"/>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47E8B09-F44B-4AD9-A612-800D45836094}"/>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3167A57-8EC8-479B-9E99-602157C91098}"/>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895FAC2-1522-4D7E-8A75-F1D59B42EDA6}"/>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15906CB-10D6-4BC0-A2A2-79A3047F3391}"/>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502DA25-DA53-4384-B893-CA49B9ED56B8}"/>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293168D-C2B1-428E-8FAE-CA9C7619FC0B}"/>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816CECB-4B8E-4112-91B9-4EC44BFBD509}"/>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4724EC4-1C19-441A-AC6F-94049B39BF61}"/>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757B332-73A7-4F00-95FA-AC4035B255D1}"/>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8BEE7F4-2BB8-47AA-A39B-C6AE5E146502}"/>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87C4FA8-2BA9-4908-B6D2-45C95BAD98C2}"/>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5CCD44B-30E5-45F3-821F-F1B8AED9532C}"/>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EE1FE96-BFDE-4833-B8FA-44666747A09D}"/>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BE545CD-F10B-4104-8E1E-EF7DCFDF2DB8}"/>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4A9DB1A-8293-41BC-9873-B8C3B681159A}"/>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4D305C5-9A54-4FF3-B426-F5C2E69EDA93}"/>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D577D7C-4706-4C0C-88DE-8576D3399B41}"/>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FF50C52-ADC5-40D7-BE3B-AEE91C8070EE}"/>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6F90D13-DCEC-439F-ADD0-F6AB30336139}"/>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F92861F-160C-4B69-9C13-A04D43FE8CC0}"/>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672634A-D7E4-4ED9-B2B5-CAAE34CA3040}"/>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5EFBB28-85A9-40E7-AC1F-279339862FBE}"/>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D4A8DC3-15EC-420F-91E0-317A0EB6EA6E}"/>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466AE3E-1843-4BCD-B316-602C786E9AED}"/>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C0080EE-CABB-4708-B0FB-7B52C94D8EBB}"/>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A4D1C8-B4BC-43BB-BC59-A612422C423D}"/>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9DAE679-9232-4CE4-8651-0288C4EFF736}"/>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2129252-DDA3-4353-BFAB-43BD3D3E1A11}"/>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D8D3A6F-E913-4098-A04D-6F90360411A1}"/>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DD05DB9-9FB0-49BB-8B36-99D06D111221}"/>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7610CAA-7804-4CAE-BBA8-9FCDFF35818C}"/>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8228E47-F034-4B5D-9813-5EF70492519F}"/>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D0A26F8-FD32-4CC0-80E7-A3082B3C9838}"/>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0C02C3D-9AD2-4F68-B44C-A7D8B4E68F7C}"/>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D183A7E-0098-4268-8B93-1E310209AA3D}"/>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A7BDD25-AFA0-4A45-ADE5-63D8AE12BECA}"/>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0184E7A-BC88-4841-846B-84904F80A739}"/>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98216DA-6828-455D-9054-CC0AF3FBC614}"/>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8946CB7-A955-4C76-B787-48DD575643C6}"/>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143147</xdr:rowOff>
    </xdr:to>
    <xdr:cxnSp macro="">
      <xdr:nvCxnSpPr>
        <xdr:cNvPr id="58" name="直線コネクタ 57">
          <a:extLst>
            <a:ext uri="{FF2B5EF4-FFF2-40B4-BE49-F238E27FC236}">
              <a16:creationId xmlns:a16="http://schemas.microsoft.com/office/drawing/2014/main" id="{B0D9BD40-765A-4784-83F7-79EEED4601EA}"/>
            </a:ext>
          </a:extLst>
        </xdr:cNvPr>
        <xdr:cNvCxnSpPr/>
      </xdr:nvCxnSpPr>
      <xdr:spPr>
        <a:xfrm flipV="1">
          <a:off x="4180840" y="5524137"/>
          <a:ext cx="0" cy="1264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図書館】&#10;有形固定資産減価償却率最小値テキスト">
          <a:extLst>
            <a:ext uri="{FF2B5EF4-FFF2-40B4-BE49-F238E27FC236}">
              <a16:creationId xmlns:a16="http://schemas.microsoft.com/office/drawing/2014/main" id="{1A1F6082-57D8-4CD0-AEDB-1C74EBA2520E}"/>
            </a:ext>
          </a:extLst>
        </xdr:cNvPr>
        <xdr:cNvSpPr txBox="1"/>
      </xdr:nvSpPr>
      <xdr:spPr>
        <a:xfrm>
          <a:off x="4219575" y="679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a:extLst>
            <a:ext uri="{FF2B5EF4-FFF2-40B4-BE49-F238E27FC236}">
              <a16:creationId xmlns:a16="http://schemas.microsoft.com/office/drawing/2014/main" id="{C1EDB0EA-1054-4147-89DC-EB0208106C45}"/>
            </a:ext>
          </a:extLst>
        </xdr:cNvPr>
        <xdr:cNvCxnSpPr/>
      </xdr:nvCxnSpPr>
      <xdr:spPr>
        <a:xfrm>
          <a:off x="4105275" y="67884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71D9F77A-6DA3-4065-ABD3-4D0D2C70C494}"/>
            </a:ext>
          </a:extLst>
        </xdr:cNvPr>
        <xdr:cNvSpPr txBox="1"/>
      </xdr:nvSpPr>
      <xdr:spPr>
        <a:xfrm>
          <a:off x="4219575" y="5312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69EE9EC7-FFA2-43B8-AF37-709D6FCB33C4}"/>
            </a:ext>
          </a:extLst>
        </xdr:cNvPr>
        <xdr:cNvCxnSpPr/>
      </xdr:nvCxnSpPr>
      <xdr:spPr>
        <a:xfrm>
          <a:off x="4105275" y="552413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162214</xdr:rowOff>
    </xdr:from>
    <xdr:ext cx="405111" cy="259045"/>
    <xdr:sp macro="" textlink="">
      <xdr:nvSpPr>
        <xdr:cNvPr id="63" name="【図書館】&#10;有形固定資産減価償却率平均値テキスト">
          <a:extLst>
            <a:ext uri="{FF2B5EF4-FFF2-40B4-BE49-F238E27FC236}">
              <a16:creationId xmlns:a16="http://schemas.microsoft.com/office/drawing/2014/main" id="{C04EA2C4-E3FC-49E8-B1F9-90034E82CDA4}"/>
            </a:ext>
          </a:extLst>
        </xdr:cNvPr>
        <xdr:cNvSpPr txBox="1"/>
      </xdr:nvSpPr>
      <xdr:spPr>
        <a:xfrm>
          <a:off x="4219575" y="5997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xdr:rowOff>
    </xdr:from>
    <xdr:to>
      <xdr:col>24</xdr:col>
      <xdr:colOff>114300</xdr:colOff>
      <xdr:row>37</xdr:row>
      <xdr:rowOff>113937</xdr:rowOff>
    </xdr:to>
    <xdr:sp macro="" textlink="">
      <xdr:nvSpPr>
        <xdr:cNvPr id="64" name="フローチャート: 判断 63">
          <a:extLst>
            <a:ext uri="{FF2B5EF4-FFF2-40B4-BE49-F238E27FC236}">
              <a16:creationId xmlns:a16="http://schemas.microsoft.com/office/drawing/2014/main" id="{00B1375E-85D8-4BA9-9FC8-62AF67868B68}"/>
            </a:ext>
          </a:extLst>
        </xdr:cNvPr>
        <xdr:cNvSpPr/>
      </xdr:nvSpPr>
      <xdr:spPr>
        <a:xfrm>
          <a:off x="4124325" y="60099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CAB0B849-F26A-4CA8-8568-EE7320A7D84F}"/>
            </a:ext>
          </a:extLst>
        </xdr:cNvPr>
        <xdr:cNvSpPr/>
      </xdr:nvSpPr>
      <xdr:spPr>
        <a:xfrm>
          <a:off x="3381375" y="600329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37</xdr:row>
      <xdr:rowOff>95267</xdr:rowOff>
    </xdr:from>
    <xdr:ext cx="405111" cy="259045"/>
    <xdr:sp macro="" textlink="">
      <xdr:nvSpPr>
        <xdr:cNvPr id="66" name="n_1aveValue【図書館】&#10;有形固定資産減価償却率">
          <a:extLst>
            <a:ext uri="{FF2B5EF4-FFF2-40B4-BE49-F238E27FC236}">
              <a16:creationId xmlns:a16="http://schemas.microsoft.com/office/drawing/2014/main" id="{CE85B478-245A-44CE-AC18-1716373E2F5A}"/>
            </a:ext>
          </a:extLst>
        </xdr:cNvPr>
        <xdr:cNvSpPr txBox="1"/>
      </xdr:nvSpPr>
      <xdr:spPr>
        <a:xfrm>
          <a:off x="3239144" y="609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138067</xdr:rowOff>
    </xdr:from>
    <xdr:to>
      <xdr:col>15</xdr:col>
      <xdr:colOff>101600</xdr:colOff>
      <xdr:row>37</xdr:row>
      <xdr:rowOff>68217</xdr:rowOff>
    </xdr:to>
    <xdr:sp macro="" textlink="">
      <xdr:nvSpPr>
        <xdr:cNvPr id="67" name="フローチャート: 判断 66">
          <a:extLst>
            <a:ext uri="{FF2B5EF4-FFF2-40B4-BE49-F238E27FC236}">
              <a16:creationId xmlns:a16="http://schemas.microsoft.com/office/drawing/2014/main" id="{06FCDC16-6224-40A8-BB21-E287D361B9CB}"/>
            </a:ext>
          </a:extLst>
        </xdr:cNvPr>
        <xdr:cNvSpPr/>
      </xdr:nvSpPr>
      <xdr:spPr>
        <a:xfrm>
          <a:off x="2571750" y="598006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37</xdr:row>
      <xdr:rowOff>59344</xdr:rowOff>
    </xdr:from>
    <xdr:ext cx="405111" cy="259045"/>
    <xdr:sp macro="" textlink="">
      <xdr:nvSpPr>
        <xdr:cNvPr id="68" name="n_2aveValue【図書館】&#10;有形固定資産減価償却率">
          <a:extLst>
            <a:ext uri="{FF2B5EF4-FFF2-40B4-BE49-F238E27FC236}">
              <a16:creationId xmlns:a16="http://schemas.microsoft.com/office/drawing/2014/main" id="{4272DBB0-DE87-4606-BDC3-2DFAE07A01C8}"/>
            </a:ext>
          </a:extLst>
        </xdr:cNvPr>
        <xdr:cNvSpPr txBox="1"/>
      </xdr:nvSpPr>
      <xdr:spPr>
        <a:xfrm>
          <a:off x="2439044" y="6060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121739</xdr:rowOff>
    </xdr:from>
    <xdr:to>
      <xdr:col>10</xdr:col>
      <xdr:colOff>165100</xdr:colOff>
      <xdr:row>37</xdr:row>
      <xdr:rowOff>51889</xdr:rowOff>
    </xdr:to>
    <xdr:sp macro="" textlink="">
      <xdr:nvSpPr>
        <xdr:cNvPr id="69" name="フローチャート: 判断 68">
          <a:extLst>
            <a:ext uri="{FF2B5EF4-FFF2-40B4-BE49-F238E27FC236}">
              <a16:creationId xmlns:a16="http://schemas.microsoft.com/office/drawing/2014/main" id="{954D9C81-CF49-4A4A-BA12-8DDDE8143CB7}"/>
            </a:ext>
          </a:extLst>
        </xdr:cNvPr>
        <xdr:cNvSpPr/>
      </xdr:nvSpPr>
      <xdr:spPr>
        <a:xfrm>
          <a:off x="1781175" y="596373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37</xdr:row>
      <xdr:rowOff>43016</xdr:rowOff>
    </xdr:from>
    <xdr:ext cx="405111" cy="259045"/>
    <xdr:sp macro="" textlink="">
      <xdr:nvSpPr>
        <xdr:cNvPr id="70" name="n_3aveValue【図書館】&#10;有形固定資産減価償却率">
          <a:extLst>
            <a:ext uri="{FF2B5EF4-FFF2-40B4-BE49-F238E27FC236}">
              <a16:creationId xmlns:a16="http://schemas.microsoft.com/office/drawing/2014/main" id="{99658CC2-6698-4BCE-8911-EB026A367200}"/>
            </a:ext>
          </a:extLst>
        </xdr:cNvPr>
        <xdr:cNvSpPr txBox="1"/>
      </xdr:nvSpPr>
      <xdr:spPr>
        <a:xfrm>
          <a:off x="1648469" y="6046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23767</xdr:rowOff>
    </xdr:from>
    <xdr:to>
      <xdr:col>6</xdr:col>
      <xdr:colOff>38100</xdr:colOff>
      <xdr:row>37</xdr:row>
      <xdr:rowOff>125367</xdr:rowOff>
    </xdr:to>
    <xdr:sp macro="" textlink="">
      <xdr:nvSpPr>
        <xdr:cNvPr id="71" name="フローチャート: 判断 70">
          <a:extLst>
            <a:ext uri="{FF2B5EF4-FFF2-40B4-BE49-F238E27FC236}">
              <a16:creationId xmlns:a16="http://schemas.microsoft.com/office/drawing/2014/main" id="{DCC6A307-B164-4E1A-8C80-B06179AA91A4}"/>
            </a:ext>
          </a:extLst>
        </xdr:cNvPr>
        <xdr:cNvSpPr/>
      </xdr:nvSpPr>
      <xdr:spPr>
        <a:xfrm>
          <a:off x="981075" y="602769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37</xdr:row>
      <xdr:rowOff>116494</xdr:rowOff>
    </xdr:from>
    <xdr:ext cx="405111" cy="259045"/>
    <xdr:sp macro="" textlink="">
      <xdr:nvSpPr>
        <xdr:cNvPr id="72" name="n_4aveValue【図書館】&#10;有形固定資産減価償却率">
          <a:extLst>
            <a:ext uri="{FF2B5EF4-FFF2-40B4-BE49-F238E27FC236}">
              <a16:creationId xmlns:a16="http://schemas.microsoft.com/office/drawing/2014/main" id="{13BA8E01-7101-447A-91C2-9473822E7A01}"/>
            </a:ext>
          </a:extLst>
        </xdr:cNvPr>
        <xdr:cNvSpPr txBox="1"/>
      </xdr:nvSpPr>
      <xdr:spPr>
        <a:xfrm>
          <a:off x="848369" y="6117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E3063C3-0B5D-4DD8-8A8D-CD88B4F8E3B8}"/>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2D0ABECE-D0E2-431E-8FB9-D6AB288A46E4}"/>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5" name="テキスト ボックス 74">
          <a:extLst>
            <a:ext uri="{FF2B5EF4-FFF2-40B4-BE49-F238E27FC236}">
              <a16:creationId xmlns:a16="http://schemas.microsoft.com/office/drawing/2014/main" id="{EA1B8A7D-5DF0-427E-ADAE-A163FE027DA5}"/>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6" name="テキスト ボックス 75">
          <a:extLst>
            <a:ext uri="{FF2B5EF4-FFF2-40B4-BE49-F238E27FC236}">
              <a16:creationId xmlns:a16="http://schemas.microsoft.com/office/drawing/2014/main" id="{7D85C882-EFE6-43E4-8720-95B6B16D7676}"/>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7" name="テキスト ボックス 76">
          <a:extLst>
            <a:ext uri="{FF2B5EF4-FFF2-40B4-BE49-F238E27FC236}">
              <a16:creationId xmlns:a16="http://schemas.microsoft.com/office/drawing/2014/main" id="{94AB96D1-A6AF-4C8B-AA70-9BD3ECB2082B}"/>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126637</xdr:rowOff>
    </xdr:from>
    <xdr:to>
      <xdr:col>24</xdr:col>
      <xdr:colOff>114300</xdr:colOff>
      <xdr:row>34</xdr:row>
      <xdr:rowOff>56787</xdr:rowOff>
    </xdr:to>
    <xdr:sp macro="" textlink="">
      <xdr:nvSpPr>
        <xdr:cNvPr id="78" name="楕円 77">
          <a:extLst>
            <a:ext uri="{FF2B5EF4-FFF2-40B4-BE49-F238E27FC236}">
              <a16:creationId xmlns:a16="http://schemas.microsoft.com/office/drawing/2014/main" id="{87FAF70D-82E5-4D8D-A520-E0C03735A0EE}"/>
            </a:ext>
          </a:extLst>
        </xdr:cNvPr>
        <xdr:cNvSpPr/>
      </xdr:nvSpPr>
      <xdr:spPr>
        <a:xfrm>
          <a:off x="4124325" y="54765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79664</xdr:rowOff>
    </xdr:from>
    <xdr:ext cx="405111" cy="259045"/>
    <xdr:sp macro="" textlink="">
      <xdr:nvSpPr>
        <xdr:cNvPr id="79" name="【図書館】&#10;有形固定資産減価償却率該当値テキスト">
          <a:extLst>
            <a:ext uri="{FF2B5EF4-FFF2-40B4-BE49-F238E27FC236}">
              <a16:creationId xmlns:a16="http://schemas.microsoft.com/office/drawing/2014/main" id="{CEB0EC75-9CF2-409A-82B2-B6433ECD9921}"/>
            </a:ext>
          </a:extLst>
        </xdr:cNvPr>
        <xdr:cNvSpPr txBox="1"/>
      </xdr:nvSpPr>
      <xdr:spPr>
        <a:xfrm>
          <a:off x="4219575" y="5435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126637</xdr:rowOff>
    </xdr:from>
    <xdr:to>
      <xdr:col>20</xdr:col>
      <xdr:colOff>38100</xdr:colOff>
      <xdr:row>34</xdr:row>
      <xdr:rowOff>56787</xdr:rowOff>
    </xdr:to>
    <xdr:sp macro="" textlink="">
      <xdr:nvSpPr>
        <xdr:cNvPr id="80" name="楕円 79">
          <a:extLst>
            <a:ext uri="{FF2B5EF4-FFF2-40B4-BE49-F238E27FC236}">
              <a16:creationId xmlns:a16="http://schemas.microsoft.com/office/drawing/2014/main" id="{CD812629-73EB-46F3-BCC7-CBA102C68E79}"/>
            </a:ext>
          </a:extLst>
        </xdr:cNvPr>
        <xdr:cNvSpPr/>
      </xdr:nvSpPr>
      <xdr:spPr>
        <a:xfrm>
          <a:off x="3381375" y="547651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5987</xdr:rowOff>
    </xdr:from>
    <xdr:to>
      <xdr:col>24</xdr:col>
      <xdr:colOff>63500</xdr:colOff>
      <xdr:row>34</xdr:row>
      <xdr:rowOff>5987</xdr:rowOff>
    </xdr:to>
    <xdr:cxnSp macro="">
      <xdr:nvCxnSpPr>
        <xdr:cNvPr id="81" name="直線コネクタ 80">
          <a:extLst>
            <a:ext uri="{FF2B5EF4-FFF2-40B4-BE49-F238E27FC236}">
              <a16:creationId xmlns:a16="http://schemas.microsoft.com/office/drawing/2014/main" id="{57D664FC-3447-4699-BB7B-EB6198100461}"/>
            </a:ext>
          </a:extLst>
        </xdr:cNvPr>
        <xdr:cNvCxnSpPr/>
      </xdr:nvCxnSpPr>
      <xdr:spPr>
        <a:xfrm>
          <a:off x="3429000" y="5524137"/>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93980</xdr:rowOff>
    </xdr:from>
    <xdr:to>
      <xdr:col>15</xdr:col>
      <xdr:colOff>101600</xdr:colOff>
      <xdr:row>34</xdr:row>
      <xdr:rowOff>24130</xdr:rowOff>
    </xdr:to>
    <xdr:sp macro="" textlink="">
      <xdr:nvSpPr>
        <xdr:cNvPr id="82" name="楕円 81">
          <a:extLst>
            <a:ext uri="{FF2B5EF4-FFF2-40B4-BE49-F238E27FC236}">
              <a16:creationId xmlns:a16="http://schemas.microsoft.com/office/drawing/2014/main" id="{685AD464-EDAE-42A0-8824-0EF45D156360}"/>
            </a:ext>
          </a:extLst>
        </xdr:cNvPr>
        <xdr:cNvSpPr/>
      </xdr:nvSpPr>
      <xdr:spPr>
        <a:xfrm>
          <a:off x="2571750" y="54470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144780</xdr:rowOff>
    </xdr:from>
    <xdr:to>
      <xdr:col>19</xdr:col>
      <xdr:colOff>177800</xdr:colOff>
      <xdr:row>34</xdr:row>
      <xdr:rowOff>5987</xdr:rowOff>
    </xdr:to>
    <xdr:cxnSp macro="">
      <xdr:nvCxnSpPr>
        <xdr:cNvPr id="83" name="直線コネクタ 82">
          <a:extLst>
            <a:ext uri="{FF2B5EF4-FFF2-40B4-BE49-F238E27FC236}">
              <a16:creationId xmlns:a16="http://schemas.microsoft.com/office/drawing/2014/main" id="{7DF37D42-5E56-4FB4-B6A3-59C0FE40CE0E}"/>
            </a:ext>
          </a:extLst>
        </xdr:cNvPr>
        <xdr:cNvCxnSpPr/>
      </xdr:nvCxnSpPr>
      <xdr:spPr>
        <a:xfrm>
          <a:off x="2619375" y="5494655"/>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61323</xdr:rowOff>
    </xdr:from>
    <xdr:to>
      <xdr:col>10</xdr:col>
      <xdr:colOff>165100</xdr:colOff>
      <xdr:row>33</xdr:row>
      <xdr:rowOff>162923</xdr:rowOff>
    </xdr:to>
    <xdr:sp macro="" textlink="">
      <xdr:nvSpPr>
        <xdr:cNvPr id="84" name="楕円 83">
          <a:extLst>
            <a:ext uri="{FF2B5EF4-FFF2-40B4-BE49-F238E27FC236}">
              <a16:creationId xmlns:a16="http://schemas.microsoft.com/office/drawing/2014/main" id="{ACA1DA51-EB49-4DFC-9D68-B8B1EBAE3058}"/>
            </a:ext>
          </a:extLst>
        </xdr:cNvPr>
        <xdr:cNvSpPr/>
      </xdr:nvSpPr>
      <xdr:spPr>
        <a:xfrm>
          <a:off x="1781175" y="541754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112123</xdr:rowOff>
    </xdr:from>
    <xdr:to>
      <xdr:col>15</xdr:col>
      <xdr:colOff>50800</xdr:colOff>
      <xdr:row>33</xdr:row>
      <xdr:rowOff>144780</xdr:rowOff>
    </xdr:to>
    <xdr:cxnSp macro="">
      <xdr:nvCxnSpPr>
        <xdr:cNvPr id="85" name="直線コネクタ 84">
          <a:extLst>
            <a:ext uri="{FF2B5EF4-FFF2-40B4-BE49-F238E27FC236}">
              <a16:creationId xmlns:a16="http://schemas.microsoft.com/office/drawing/2014/main" id="{9E1A6D4C-43B1-40B2-BC41-4997DCFFD55A}"/>
            </a:ext>
          </a:extLst>
        </xdr:cNvPr>
        <xdr:cNvCxnSpPr/>
      </xdr:nvCxnSpPr>
      <xdr:spPr>
        <a:xfrm>
          <a:off x="1828800" y="5465173"/>
          <a:ext cx="7905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27033</xdr:rowOff>
    </xdr:from>
    <xdr:to>
      <xdr:col>6</xdr:col>
      <xdr:colOff>38100</xdr:colOff>
      <xdr:row>33</xdr:row>
      <xdr:rowOff>128633</xdr:rowOff>
    </xdr:to>
    <xdr:sp macro="" textlink="">
      <xdr:nvSpPr>
        <xdr:cNvPr id="86" name="楕円 85">
          <a:extLst>
            <a:ext uri="{FF2B5EF4-FFF2-40B4-BE49-F238E27FC236}">
              <a16:creationId xmlns:a16="http://schemas.microsoft.com/office/drawing/2014/main" id="{4B777E3B-FA55-40A1-8629-A69C44D23DB4}"/>
            </a:ext>
          </a:extLst>
        </xdr:cNvPr>
        <xdr:cNvSpPr/>
      </xdr:nvSpPr>
      <xdr:spPr>
        <a:xfrm>
          <a:off x="981075" y="538325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77833</xdr:rowOff>
    </xdr:from>
    <xdr:to>
      <xdr:col>10</xdr:col>
      <xdr:colOff>114300</xdr:colOff>
      <xdr:row>33</xdr:row>
      <xdr:rowOff>112123</xdr:rowOff>
    </xdr:to>
    <xdr:cxnSp macro="">
      <xdr:nvCxnSpPr>
        <xdr:cNvPr id="87" name="直線コネクタ 86">
          <a:extLst>
            <a:ext uri="{FF2B5EF4-FFF2-40B4-BE49-F238E27FC236}">
              <a16:creationId xmlns:a16="http://schemas.microsoft.com/office/drawing/2014/main" id="{6216F265-C823-4E70-A6EC-244776DB101E}"/>
            </a:ext>
          </a:extLst>
        </xdr:cNvPr>
        <xdr:cNvCxnSpPr/>
      </xdr:nvCxnSpPr>
      <xdr:spPr>
        <a:xfrm>
          <a:off x="1028700" y="5430883"/>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32</xdr:row>
      <xdr:rowOff>73314</xdr:rowOff>
    </xdr:from>
    <xdr:ext cx="405111" cy="259045"/>
    <xdr:sp macro="" textlink="">
      <xdr:nvSpPr>
        <xdr:cNvPr id="88" name="n_1mainValue【図書館】&#10;有形固定資産減価償却率">
          <a:extLst>
            <a:ext uri="{FF2B5EF4-FFF2-40B4-BE49-F238E27FC236}">
              <a16:creationId xmlns:a16="http://schemas.microsoft.com/office/drawing/2014/main" id="{67C07520-79AC-4F3C-BB42-AB40EC1A1A95}"/>
            </a:ext>
          </a:extLst>
        </xdr:cNvPr>
        <xdr:cNvSpPr txBox="1"/>
      </xdr:nvSpPr>
      <xdr:spPr>
        <a:xfrm>
          <a:off x="3239144" y="5264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32</xdr:row>
      <xdr:rowOff>40657</xdr:rowOff>
    </xdr:from>
    <xdr:ext cx="340478" cy="259045"/>
    <xdr:sp macro="" textlink="">
      <xdr:nvSpPr>
        <xdr:cNvPr id="89" name="n_2mainValue【図書館】&#10;有形固定資産減価償却率">
          <a:extLst>
            <a:ext uri="{FF2B5EF4-FFF2-40B4-BE49-F238E27FC236}">
              <a16:creationId xmlns:a16="http://schemas.microsoft.com/office/drawing/2014/main" id="{667754DB-8581-4F40-B88A-82375B89D5E4}"/>
            </a:ext>
          </a:extLst>
        </xdr:cNvPr>
        <xdr:cNvSpPr txBox="1"/>
      </xdr:nvSpPr>
      <xdr:spPr>
        <a:xfrm>
          <a:off x="2468186" y="52317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32</xdr:row>
      <xdr:rowOff>8000</xdr:rowOff>
    </xdr:from>
    <xdr:ext cx="340478" cy="259045"/>
    <xdr:sp macro="" textlink="">
      <xdr:nvSpPr>
        <xdr:cNvPr id="90" name="n_3mainValue【図書館】&#10;有形固定資産減価償却率">
          <a:extLst>
            <a:ext uri="{FF2B5EF4-FFF2-40B4-BE49-F238E27FC236}">
              <a16:creationId xmlns:a16="http://schemas.microsoft.com/office/drawing/2014/main" id="{43AD77A5-F70F-4D6D-833D-9D295107D382}"/>
            </a:ext>
          </a:extLst>
        </xdr:cNvPr>
        <xdr:cNvSpPr txBox="1"/>
      </xdr:nvSpPr>
      <xdr:spPr>
        <a:xfrm>
          <a:off x="1677611" y="52023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31</xdr:row>
      <xdr:rowOff>145160</xdr:rowOff>
    </xdr:from>
    <xdr:ext cx="340478" cy="259045"/>
    <xdr:sp macro="" textlink="">
      <xdr:nvSpPr>
        <xdr:cNvPr id="91" name="n_4mainValue【図書館】&#10;有形固定資産減価償却率">
          <a:extLst>
            <a:ext uri="{FF2B5EF4-FFF2-40B4-BE49-F238E27FC236}">
              <a16:creationId xmlns:a16="http://schemas.microsoft.com/office/drawing/2014/main" id="{0F17075E-8A97-474A-AE58-1E3443CC9E47}"/>
            </a:ext>
          </a:extLst>
        </xdr:cNvPr>
        <xdr:cNvSpPr txBox="1"/>
      </xdr:nvSpPr>
      <xdr:spPr>
        <a:xfrm>
          <a:off x="867986" y="51711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F9E66B9-40CF-4ADE-B2A5-9491EDD0D4E2}"/>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BFCC10C-47FD-4D66-A923-A70E8AD67C8C}"/>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6F6EB5C-9508-47E6-87BE-01D281C4B169}"/>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61133ED-245D-437A-A4A2-53E51E37CBA1}"/>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885A9A2-8ECF-44E4-98DE-D6A540BE8102}"/>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7EEE0E4-B5B9-4FC7-8270-0DFD92B869A1}"/>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3CF4AB4-A4D1-4186-B336-C9EF29730DE1}"/>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59C070B-10C9-4550-AB8B-BFD84A0F2E01}"/>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BE8DEEE-4ACF-46AF-B8D2-8CDDBD938F6A}"/>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4145924-8037-4EB3-8EBA-570F709F11F8}"/>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18FF9E49-C565-4204-8879-4A18B7E14C2F}"/>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A84767E8-8D79-4DAE-91F1-73E4F290807D}"/>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2437CD99-08F6-4676-AEEA-B664E49DA9EA}"/>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26212BDB-27A4-4220-9E4C-FDD3468BF098}"/>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4BC77B84-B207-428F-89BF-8ADC6A19C381}"/>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6F02173A-2D26-4B8B-B3B4-72E347AD353E}"/>
            </a:ext>
          </a:extLst>
        </xdr:cNvPr>
        <xdr:cNvSpPr txBox="1"/>
      </xdr:nvSpPr>
      <xdr:spPr>
        <a:xfrm>
          <a:off x="5527221"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11098B82-FF3D-4463-89EC-891CD45D788A}"/>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3077B34B-5D63-451A-851A-7BF7F25AE0DC}"/>
            </a:ext>
          </a:extLst>
        </xdr:cNvPr>
        <xdr:cNvSpPr txBox="1"/>
      </xdr:nvSpPr>
      <xdr:spPr>
        <a:xfrm>
          <a:off x="5527221"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C32A0EEB-3E1D-4D3E-8B3B-F04279A68DBD}"/>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347DC80-0211-45EB-A62A-A30E29F491C7}"/>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44E790B8-BFBB-4C14-AEBC-DB3391C66A54}"/>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23622</xdr:rowOff>
    </xdr:to>
    <xdr:cxnSp macro="">
      <xdr:nvCxnSpPr>
        <xdr:cNvPr id="113" name="直線コネクタ 112">
          <a:extLst>
            <a:ext uri="{FF2B5EF4-FFF2-40B4-BE49-F238E27FC236}">
              <a16:creationId xmlns:a16="http://schemas.microsoft.com/office/drawing/2014/main" id="{30907113-D8BD-46AE-B2E0-6C320A8799E0}"/>
            </a:ext>
          </a:extLst>
        </xdr:cNvPr>
        <xdr:cNvCxnSpPr/>
      </xdr:nvCxnSpPr>
      <xdr:spPr>
        <a:xfrm flipV="1">
          <a:off x="9429115" y="5755386"/>
          <a:ext cx="0" cy="91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27449</xdr:rowOff>
    </xdr:from>
    <xdr:ext cx="469744" cy="259045"/>
    <xdr:sp macro="" textlink="">
      <xdr:nvSpPr>
        <xdr:cNvPr id="114" name="【図書館】&#10;一人当たり面積最小値テキスト">
          <a:extLst>
            <a:ext uri="{FF2B5EF4-FFF2-40B4-BE49-F238E27FC236}">
              <a16:creationId xmlns:a16="http://schemas.microsoft.com/office/drawing/2014/main" id="{9AD55C83-2A78-4E16-ABB4-13CD0177903D}"/>
            </a:ext>
          </a:extLst>
        </xdr:cNvPr>
        <xdr:cNvSpPr txBox="1"/>
      </xdr:nvSpPr>
      <xdr:spPr>
        <a:xfrm>
          <a:off x="9467850" y="6679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23622</xdr:rowOff>
    </xdr:from>
    <xdr:to>
      <xdr:col>55</xdr:col>
      <xdr:colOff>88900</xdr:colOff>
      <xdr:row>41</xdr:row>
      <xdr:rowOff>23622</xdr:rowOff>
    </xdr:to>
    <xdr:cxnSp macro="">
      <xdr:nvCxnSpPr>
        <xdr:cNvPr id="115" name="直線コネクタ 114">
          <a:extLst>
            <a:ext uri="{FF2B5EF4-FFF2-40B4-BE49-F238E27FC236}">
              <a16:creationId xmlns:a16="http://schemas.microsoft.com/office/drawing/2014/main" id="{8A67D54D-8DAA-4263-96E1-7415ABE91A7D}"/>
            </a:ext>
          </a:extLst>
        </xdr:cNvPr>
        <xdr:cNvCxnSpPr/>
      </xdr:nvCxnSpPr>
      <xdr:spPr>
        <a:xfrm>
          <a:off x="9363075" y="667524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3F4B3957-0103-40C3-9952-9E12B9E7D269}"/>
            </a:ext>
          </a:extLst>
        </xdr:cNvPr>
        <xdr:cNvSpPr txBox="1"/>
      </xdr:nvSpPr>
      <xdr:spPr>
        <a:xfrm>
          <a:off x="9467850" y="554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28198FF3-DF3F-4B86-8874-2C7E9FA14148}"/>
            </a:ext>
          </a:extLst>
        </xdr:cNvPr>
        <xdr:cNvCxnSpPr/>
      </xdr:nvCxnSpPr>
      <xdr:spPr>
        <a:xfrm>
          <a:off x="9363075" y="57553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DF2E6E5F-01FA-45ED-A874-DBAF783317A6}"/>
            </a:ext>
          </a:extLst>
        </xdr:cNvPr>
        <xdr:cNvSpPr txBox="1"/>
      </xdr:nvSpPr>
      <xdr:spPr>
        <a:xfrm>
          <a:off x="9467850" y="63331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CDD3AFC1-F4D4-4AF9-BCB9-D7F70391E2DF}"/>
            </a:ext>
          </a:extLst>
        </xdr:cNvPr>
        <xdr:cNvSpPr/>
      </xdr:nvSpPr>
      <xdr:spPr>
        <a:xfrm>
          <a:off x="9401175" y="6488049"/>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169418</xdr:rowOff>
    </xdr:from>
    <xdr:to>
      <xdr:col>50</xdr:col>
      <xdr:colOff>165100</xdr:colOff>
      <xdr:row>40</xdr:row>
      <xdr:rowOff>99568</xdr:rowOff>
    </xdr:to>
    <xdr:sp macro="" textlink="">
      <xdr:nvSpPr>
        <xdr:cNvPr id="120" name="フローチャート: 判断 119">
          <a:extLst>
            <a:ext uri="{FF2B5EF4-FFF2-40B4-BE49-F238E27FC236}">
              <a16:creationId xmlns:a16="http://schemas.microsoft.com/office/drawing/2014/main" id="{6F810BBA-E9CE-427D-B1D0-AAA679F06383}"/>
            </a:ext>
          </a:extLst>
        </xdr:cNvPr>
        <xdr:cNvSpPr/>
      </xdr:nvSpPr>
      <xdr:spPr>
        <a:xfrm>
          <a:off x="8639175" y="648449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38</xdr:row>
      <xdr:rowOff>116095</xdr:rowOff>
    </xdr:from>
    <xdr:ext cx="469744" cy="259045"/>
    <xdr:sp macro="" textlink="">
      <xdr:nvSpPr>
        <xdr:cNvPr id="121" name="n_1aveValue【図書館】&#10;一人当たり面積">
          <a:extLst>
            <a:ext uri="{FF2B5EF4-FFF2-40B4-BE49-F238E27FC236}">
              <a16:creationId xmlns:a16="http://schemas.microsoft.com/office/drawing/2014/main" id="{13F70635-DF5C-44FF-8286-29504C8D1C3C}"/>
            </a:ext>
          </a:extLst>
        </xdr:cNvPr>
        <xdr:cNvSpPr txBox="1"/>
      </xdr:nvSpPr>
      <xdr:spPr>
        <a:xfrm>
          <a:off x="8458277" y="627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40</xdr:row>
      <xdr:rowOff>2540</xdr:rowOff>
    </xdr:from>
    <xdr:to>
      <xdr:col>46</xdr:col>
      <xdr:colOff>38100</xdr:colOff>
      <xdr:row>40</xdr:row>
      <xdr:rowOff>104140</xdr:rowOff>
    </xdr:to>
    <xdr:sp macro="" textlink="">
      <xdr:nvSpPr>
        <xdr:cNvPr id="122" name="フローチャート: 判断 121">
          <a:extLst>
            <a:ext uri="{FF2B5EF4-FFF2-40B4-BE49-F238E27FC236}">
              <a16:creationId xmlns:a16="http://schemas.microsoft.com/office/drawing/2014/main" id="{408482FF-1C3D-449E-892A-69CACEB1E2CA}"/>
            </a:ext>
          </a:extLst>
        </xdr:cNvPr>
        <xdr:cNvSpPr/>
      </xdr:nvSpPr>
      <xdr:spPr>
        <a:xfrm>
          <a:off x="7839075" y="64890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38</xdr:row>
      <xdr:rowOff>120667</xdr:rowOff>
    </xdr:from>
    <xdr:ext cx="469744" cy="259045"/>
    <xdr:sp macro="" textlink="">
      <xdr:nvSpPr>
        <xdr:cNvPr id="123" name="n_2aveValue【図書館】&#10;一人当たり面積">
          <a:extLst>
            <a:ext uri="{FF2B5EF4-FFF2-40B4-BE49-F238E27FC236}">
              <a16:creationId xmlns:a16="http://schemas.microsoft.com/office/drawing/2014/main" id="{50ABA379-440E-4E1D-9D49-B3C7DFF8ABCF}"/>
            </a:ext>
          </a:extLst>
        </xdr:cNvPr>
        <xdr:cNvSpPr txBox="1"/>
      </xdr:nvSpPr>
      <xdr:spPr>
        <a:xfrm>
          <a:off x="7677227" y="6286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40</xdr:row>
      <xdr:rowOff>11684</xdr:rowOff>
    </xdr:from>
    <xdr:to>
      <xdr:col>41</xdr:col>
      <xdr:colOff>101600</xdr:colOff>
      <xdr:row>40</xdr:row>
      <xdr:rowOff>113284</xdr:rowOff>
    </xdr:to>
    <xdr:sp macro="" textlink="">
      <xdr:nvSpPr>
        <xdr:cNvPr id="124" name="フローチャート: 判断 123">
          <a:extLst>
            <a:ext uri="{FF2B5EF4-FFF2-40B4-BE49-F238E27FC236}">
              <a16:creationId xmlns:a16="http://schemas.microsoft.com/office/drawing/2014/main" id="{0ACB0192-6E5C-4DEE-BAE9-AFFE51D9296B}"/>
            </a:ext>
          </a:extLst>
        </xdr:cNvPr>
        <xdr:cNvSpPr/>
      </xdr:nvSpPr>
      <xdr:spPr>
        <a:xfrm>
          <a:off x="7029450" y="64950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38</xdr:row>
      <xdr:rowOff>129811</xdr:rowOff>
    </xdr:from>
    <xdr:ext cx="469744" cy="259045"/>
    <xdr:sp macro="" textlink="">
      <xdr:nvSpPr>
        <xdr:cNvPr id="125" name="n_3aveValue【図書館】&#10;一人当たり面積">
          <a:extLst>
            <a:ext uri="{FF2B5EF4-FFF2-40B4-BE49-F238E27FC236}">
              <a16:creationId xmlns:a16="http://schemas.microsoft.com/office/drawing/2014/main" id="{06A69DA3-7ADF-4390-8F36-A0ECA2A79855}"/>
            </a:ext>
          </a:extLst>
        </xdr:cNvPr>
        <xdr:cNvSpPr txBox="1"/>
      </xdr:nvSpPr>
      <xdr:spPr>
        <a:xfrm>
          <a:off x="6867602" y="62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40</xdr:row>
      <xdr:rowOff>34544</xdr:rowOff>
    </xdr:from>
    <xdr:to>
      <xdr:col>36</xdr:col>
      <xdr:colOff>165100</xdr:colOff>
      <xdr:row>40</xdr:row>
      <xdr:rowOff>136144</xdr:rowOff>
    </xdr:to>
    <xdr:sp macro="" textlink="">
      <xdr:nvSpPr>
        <xdr:cNvPr id="126" name="フローチャート: 判断 125">
          <a:extLst>
            <a:ext uri="{FF2B5EF4-FFF2-40B4-BE49-F238E27FC236}">
              <a16:creationId xmlns:a16="http://schemas.microsoft.com/office/drawing/2014/main" id="{CD0F3921-7007-43A7-8FC4-ABB87631EB8E}"/>
            </a:ext>
          </a:extLst>
        </xdr:cNvPr>
        <xdr:cNvSpPr/>
      </xdr:nvSpPr>
      <xdr:spPr>
        <a:xfrm>
          <a:off x="6238875" y="651789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40</xdr:row>
      <xdr:rowOff>127271</xdr:rowOff>
    </xdr:from>
    <xdr:ext cx="469744" cy="259045"/>
    <xdr:sp macro="" textlink="">
      <xdr:nvSpPr>
        <xdr:cNvPr id="127" name="n_4aveValue【図書館】&#10;一人当たり面積">
          <a:extLst>
            <a:ext uri="{FF2B5EF4-FFF2-40B4-BE49-F238E27FC236}">
              <a16:creationId xmlns:a16="http://schemas.microsoft.com/office/drawing/2014/main" id="{9B6F66F2-3B73-4C61-95E5-0DCC38B10081}"/>
            </a:ext>
          </a:extLst>
        </xdr:cNvPr>
        <xdr:cNvSpPr txBox="1"/>
      </xdr:nvSpPr>
      <xdr:spPr>
        <a:xfrm>
          <a:off x="6067502" y="661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6C8D4AD-E896-4184-BBEC-295BCA811ABF}"/>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F1E79CA-2AC3-4614-8D75-5FA77C12CB11}"/>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B421A65-0270-42CC-9CF7-0F475D26F046}"/>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D5999F35-4FD7-4489-84F1-1FF82BF1E3AD}"/>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60F261D8-F4B2-48DA-9BFB-3240F9FD63EE}"/>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7112</xdr:rowOff>
    </xdr:from>
    <xdr:to>
      <xdr:col>55</xdr:col>
      <xdr:colOff>50800</xdr:colOff>
      <xdr:row>40</xdr:row>
      <xdr:rowOff>108712</xdr:rowOff>
    </xdr:to>
    <xdr:sp macro="" textlink="">
      <xdr:nvSpPr>
        <xdr:cNvPr id="133" name="楕円 132">
          <a:extLst>
            <a:ext uri="{FF2B5EF4-FFF2-40B4-BE49-F238E27FC236}">
              <a16:creationId xmlns:a16="http://schemas.microsoft.com/office/drawing/2014/main" id="{7B0A018C-6D14-46F1-962A-E2D447B66222}"/>
            </a:ext>
          </a:extLst>
        </xdr:cNvPr>
        <xdr:cNvSpPr/>
      </xdr:nvSpPr>
      <xdr:spPr>
        <a:xfrm>
          <a:off x="9401175" y="649681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156989</xdr:rowOff>
    </xdr:from>
    <xdr:ext cx="469744" cy="259045"/>
    <xdr:sp macro="" textlink="">
      <xdr:nvSpPr>
        <xdr:cNvPr id="134" name="【図書館】&#10;一人当たり面積該当値テキスト">
          <a:extLst>
            <a:ext uri="{FF2B5EF4-FFF2-40B4-BE49-F238E27FC236}">
              <a16:creationId xmlns:a16="http://schemas.microsoft.com/office/drawing/2014/main" id="{50860335-2492-4354-B059-4AF69CC19E10}"/>
            </a:ext>
          </a:extLst>
        </xdr:cNvPr>
        <xdr:cNvSpPr txBox="1"/>
      </xdr:nvSpPr>
      <xdr:spPr>
        <a:xfrm>
          <a:off x="9467850" y="6484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11684</xdr:rowOff>
    </xdr:from>
    <xdr:to>
      <xdr:col>50</xdr:col>
      <xdr:colOff>165100</xdr:colOff>
      <xdr:row>40</xdr:row>
      <xdr:rowOff>113284</xdr:rowOff>
    </xdr:to>
    <xdr:sp macro="" textlink="">
      <xdr:nvSpPr>
        <xdr:cNvPr id="135" name="楕円 134">
          <a:extLst>
            <a:ext uri="{FF2B5EF4-FFF2-40B4-BE49-F238E27FC236}">
              <a16:creationId xmlns:a16="http://schemas.microsoft.com/office/drawing/2014/main" id="{B003BCBD-4290-4443-845A-DD4A55861BF5}"/>
            </a:ext>
          </a:extLst>
        </xdr:cNvPr>
        <xdr:cNvSpPr/>
      </xdr:nvSpPr>
      <xdr:spPr>
        <a:xfrm>
          <a:off x="8639175" y="649503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57912</xdr:rowOff>
    </xdr:from>
    <xdr:to>
      <xdr:col>55</xdr:col>
      <xdr:colOff>0</xdr:colOff>
      <xdr:row>40</xdr:row>
      <xdr:rowOff>62484</xdr:rowOff>
    </xdr:to>
    <xdr:cxnSp macro="">
      <xdr:nvCxnSpPr>
        <xdr:cNvPr id="136" name="直線コネクタ 135">
          <a:extLst>
            <a:ext uri="{FF2B5EF4-FFF2-40B4-BE49-F238E27FC236}">
              <a16:creationId xmlns:a16="http://schemas.microsoft.com/office/drawing/2014/main" id="{4455A85A-6EA9-4D73-83DE-2FB759567315}"/>
            </a:ext>
          </a:extLst>
        </xdr:cNvPr>
        <xdr:cNvCxnSpPr/>
      </xdr:nvCxnSpPr>
      <xdr:spPr>
        <a:xfrm flipV="1">
          <a:off x="8686800" y="6544437"/>
          <a:ext cx="74295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16256</xdr:rowOff>
    </xdr:from>
    <xdr:to>
      <xdr:col>46</xdr:col>
      <xdr:colOff>38100</xdr:colOff>
      <xdr:row>40</xdr:row>
      <xdr:rowOff>117856</xdr:rowOff>
    </xdr:to>
    <xdr:sp macro="" textlink="">
      <xdr:nvSpPr>
        <xdr:cNvPr id="137" name="楕円 136">
          <a:extLst>
            <a:ext uri="{FF2B5EF4-FFF2-40B4-BE49-F238E27FC236}">
              <a16:creationId xmlns:a16="http://schemas.microsoft.com/office/drawing/2014/main" id="{F9C2DACC-C17E-4054-B677-E767E45A830C}"/>
            </a:ext>
          </a:extLst>
        </xdr:cNvPr>
        <xdr:cNvSpPr/>
      </xdr:nvSpPr>
      <xdr:spPr>
        <a:xfrm>
          <a:off x="7839075" y="650278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62484</xdr:rowOff>
    </xdr:from>
    <xdr:to>
      <xdr:col>50</xdr:col>
      <xdr:colOff>114300</xdr:colOff>
      <xdr:row>40</xdr:row>
      <xdr:rowOff>67056</xdr:rowOff>
    </xdr:to>
    <xdr:cxnSp macro="">
      <xdr:nvCxnSpPr>
        <xdr:cNvPr id="138" name="直線コネクタ 137">
          <a:extLst>
            <a:ext uri="{FF2B5EF4-FFF2-40B4-BE49-F238E27FC236}">
              <a16:creationId xmlns:a16="http://schemas.microsoft.com/office/drawing/2014/main" id="{C0EC2B06-B5BF-4A40-AD24-4E7688F4EDFB}"/>
            </a:ext>
          </a:extLst>
        </xdr:cNvPr>
        <xdr:cNvCxnSpPr/>
      </xdr:nvCxnSpPr>
      <xdr:spPr>
        <a:xfrm flipV="1">
          <a:off x="7886700" y="655218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20828</xdr:rowOff>
    </xdr:from>
    <xdr:to>
      <xdr:col>41</xdr:col>
      <xdr:colOff>101600</xdr:colOff>
      <xdr:row>40</xdr:row>
      <xdr:rowOff>122428</xdr:rowOff>
    </xdr:to>
    <xdr:sp macro="" textlink="">
      <xdr:nvSpPr>
        <xdr:cNvPr id="139" name="楕円 138">
          <a:extLst>
            <a:ext uri="{FF2B5EF4-FFF2-40B4-BE49-F238E27FC236}">
              <a16:creationId xmlns:a16="http://schemas.microsoft.com/office/drawing/2014/main" id="{5E373A46-3464-453E-B497-602501E7F71C}"/>
            </a:ext>
          </a:extLst>
        </xdr:cNvPr>
        <xdr:cNvSpPr/>
      </xdr:nvSpPr>
      <xdr:spPr>
        <a:xfrm>
          <a:off x="7029450" y="650735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67056</xdr:rowOff>
    </xdr:from>
    <xdr:to>
      <xdr:col>45</xdr:col>
      <xdr:colOff>177800</xdr:colOff>
      <xdr:row>40</xdr:row>
      <xdr:rowOff>71628</xdr:rowOff>
    </xdr:to>
    <xdr:cxnSp macro="">
      <xdr:nvCxnSpPr>
        <xdr:cNvPr id="140" name="直線コネクタ 139">
          <a:extLst>
            <a:ext uri="{FF2B5EF4-FFF2-40B4-BE49-F238E27FC236}">
              <a16:creationId xmlns:a16="http://schemas.microsoft.com/office/drawing/2014/main" id="{3DF5D167-29EF-4727-ACEB-9120FF586849}"/>
            </a:ext>
          </a:extLst>
        </xdr:cNvPr>
        <xdr:cNvCxnSpPr/>
      </xdr:nvCxnSpPr>
      <xdr:spPr>
        <a:xfrm flipV="1">
          <a:off x="7077075" y="6550406"/>
          <a:ext cx="80962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25400</xdr:rowOff>
    </xdr:from>
    <xdr:to>
      <xdr:col>36</xdr:col>
      <xdr:colOff>165100</xdr:colOff>
      <xdr:row>40</xdr:row>
      <xdr:rowOff>127000</xdr:rowOff>
    </xdr:to>
    <xdr:sp macro="" textlink="">
      <xdr:nvSpPr>
        <xdr:cNvPr id="141" name="楕円 140">
          <a:extLst>
            <a:ext uri="{FF2B5EF4-FFF2-40B4-BE49-F238E27FC236}">
              <a16:creationId xmlns:a16="http://schemas.microsoft.com/office/drawing/2014/main" id="{0DA6A426-9080-41DD-B675-9911FE104744}"/>
            </a:ext>
          </a:extLst>
        </xdr:cNvPr>
        <xdr:cNvSpPr/>
      </xdr:nvSpPr>
      <xdr:spPr>
        <a:xfrm>
          <a:off x="6238875" y="65151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71628</xdr:rowOff>
    </xdr:from>
    <xdr:to>
      <xdr:col>41</xdr:col>
      <xdr:colOff>50800</xdr:colOff>
      <xdr:row>40</xdr:row>
      <xdr:rowOff>76200</xdr:rowOff>
    </xdr:to>
    <xdr:cxnSp macro="">
      <xdr:nvCxnSpPr>
        <xdr:cNvPr id="142" name="直線コネクタ 141">
          <a:extLst>
            <a:ext uri="{FF2B5EF4-FFF2-40B4-BE49-F238E27FC236}">
              <a16:creationId xmlns:a16="http://schemas.microsoft.com/office/drawing/2014/main" id="{D03DB66D-EA14-4B71-A7A9-312041884CA8}"/>
            </a:ext>
          </a:extLst>
        </xdr:cNvPr>
        <xdr:cNvCxnSpPr/>
      </xdr:nvCxnSpPr>
      <xdr:spPr>
        <a:xfrm flipV="1">
          <a:off x="6286500" y="6554978"/>
          <a:ext cx="7905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104411</xdr:rowOff>
    </xdr:from>
    <xdr:ext cx="469744" cy="259045"/>
    <xdr:sp macro="" textlink="">
      <xdr:nvSpPr>
        <xdr:cNvPr id="143" name="n_1mainValue【図書館】&#10;一人当たり面積">
          <a:extLst>
            <a:ext uri="{FF2B5EF4-FFF2-40B4-BE49-F238E27FC236}">
              <a16:creationId xmlns:a16="http://schemas.microsoft.com/office/drawing/2014/main" id="{CE6B027E-E891-4BB2-9C16-F1B0CB8BD395}"/>
            </a:ext>
          </a:extLst>
        </xdr:cNvPr>
        <xdr:cNvSpPr txBox="1"/>
      </xdr:nvSpPr>
      <xdr:spPr>
        <a:xfrm>
          <a:off x="8458277" y="659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108983</xdr:rowOff>
    </xdr:from>
    <xdr:ext cx="469744" cy="259045"/>
    <xdr:sp macro="" textlink="">
      <xdr:nvSpPr>
        <xdr:cNvPr id="144" name="n_2mainValue【図書館】&#10;一人当たり面積">
          <a:extLst>
            <a:ext uri="{FF2B5EF4-FFF2-40B4-BE49-F238E27FC236}">
              <a16:creationId xmlns:a16="http://schemas.microsoft.com/office/drawing/2014/main" id="{0F74FDF6-1861-40DB-B554-21F81A05C01B}"/>
            </a:ext>
          </a:extLst>
        </xdr:cNvPr>
        <xdr:cNvSpPr txBox="1"/>
      </xdr:nvSpPr>
      <xdr:spPr>
        <a:xfrm>
          <a:off x="7677227" y="6592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113555</xdr:rowOff>
    </xdr:from>
    <xdr:ext cx="469744" cy="259045"/>
    <xdr:sp macro="" textlink="">
      <xdr:nvSpPr>
        <xdr:cNvPr id="145" name="n_3mainValue【図書館】&#10;一人当たり面積">
          <a:extLst>
            <a:ext uri="{FF2B5EF4-FFF2-40B4-BE49-F238E27FC236}">
              <a16:creationId xmlns:a16="http://schemas.microsoft.com/office/drawing/2014/main" id="{65726C28-3170-4C24-A658-45B76CD33B58}"/>
            </a:ext>
          </a:extLst>
        </xdr:cNvPr>
        <xdr:cNvSpPr txBox="1"/>
      </xdr:nvSpPr>
      <xdr:spPr>
        <a:xfrm>
          <a:off x="6867602" y="660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143527</xdr:rowOff>
    </xdr:from>
    <xdr:ext cx="469744" cy="259045"/>
    <xdr:sp macro="" textlink="">
      <xdr:nvSpPr>
        <xdr:cNvPr id="146" name="n_4mainValue【図書館】&#10;一人当たり面積">
          <a:extLst>
            <a:ext uri="{FF2B5EF4-FFF2-40B4-BE49-F238E27FC236}">
              <a16:creationId xmlns:a16="http://schemas.microsoft.com/office/drawing/2014/main" id="{884FAEFB-A228-4700-B03D-478EBC2FD001}"/>
            </a:ext>
          </a:extLst>
        </xdr:cNvPr>
        <xdr:cNvSpPr txBox="1"/>
      </xdr:nvSpPr>
      <xdr:spPr>
        <a:xfrm>
          <a:off x="6067502" y="630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2BAFE3E5-238A-4BA9-B5E8-FB42AD3DC031}"/>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1DA001D0-071D-4A2C-9651-B2E9292A7B71}"/>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1C7997B4-BC37-4BB6-A89F-0014CDD5DB87}"/>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B69D5AA7-DAE3-453C-8F06-5FC3A070BD38}"/>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D98242A2-E27B-4D06-8C72-C490017162BC}"/>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656E1925-E662-42E5-A8DF-ED522BE32B42}"/>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A5748F0D-0D3A-4395-88C7-AE5FC78921F4}"/>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33467404-397F-455D-B0CB-82E58D7C1E20}"/>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2CE418B1-819B-4F6B-9F66-F3BFCF7AD738}"/>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B84662AD-DBAF-4BF9-B085-27AB505B117D}"/>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D7C3B061-04DE-4580-9754-D052636FA186}"/>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57A6908E-44A4-4A77-86AA-6DC4B3A6F149}"/>
            </a:ext>
          </a:extLst>
        </xdr:cNvPr>
        <xdr:cNvCxnSpPr/>
      </xdr:nvCxnSpPr>
      <xdr:spPr>
        <a:xfrm>
          <a:off x="6858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a:extLst>
            <a:ext uri="{FF2B5EF4-FFF2-40B4-BE49-F238E27FC236}">
              <a16:creationId xmlns:a16="http://schemas.microsoft.com/office/drawing/2014/main" id="{C7766FF3-6C45-40FB-B511-FDD3AAEEAF45}"/>
            </a:ext>
          </a:extLst>
        </xdr:cNvPr>
        <xdr:cNvSpPr txBox="1"/>
      </xdr:nvSpPr>
      <xdr:spPr>
        <a:xfrm>
          <a:off x="2789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98085193-2D65-4517-85A5-5368F9164DB7}"/>
            </a:ext>
          </a:extLst>
        </xdr:cNvPr>
        <xdr:cNvCxnSpPr/>
      </xdr:nvCxnSpPr>
      <xdr:spPr>
        <a:xfrm>
          <a:off x="6858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a:extLst>
            <a:ext uri="{FF2B5EF4-FFF2-40B4-BE49-F238E27FC236}">
              <a16:creationId xmlns:a16="http://schemas.microsoft.com/office/drawing/2014/main" id="{FD41A2D4-211E-4CA3-89C8-F96CC817BACA}"/>
            </a:ext>
          </a:extLst>
        </xdr:cNvPr>
        <xdr:cNvSpPr txBox="1"/>
      </xdr:nvSpPr>
      <xdr:spPr>
        <a:xfrm>
          <a:off x="339891"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244144B2-649C-4419-A4BC-BC6DCCD73F13}"/>
            </a:ext>
          </a:extLst>
        </xdr:cNvPr>
        <xdr:cNvCxnSpPr/>
      </xdr:nvCxnSpPr>
      <xdr:spPr>
        <a:xfrm>
          <a:off x="6858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a:extLst>
            <a:ext uri="{FF2B5EF4-FFF2-40B4-BE49-F238E27FC236}">
              <a16:creationId xmlns:a16="http://schemas.microsoft.com/office/drawing/2014/main" id="{479A894F-2A57-4EB0-8B26-336B66F07F41}"/>
            </a:ext>
          </a:extLst>
        </xdr:cNvPr>
        <xdr:cNvSpPr txBox="1"/>
      </xdr:nvSpPr>
      <xdr:spPr>
        <a:xfrm>
          <a:off x="339891"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78B7ECB4-2708-4F6E-B3C9-CA2A575FB20B}"/>
            </a:ext>
          </a:extLst>
        </xdr:cNvPr>
        <xdr:cNvCxnSpPr/>
      </xdr:nvCxnSpPr>
      <xdr:spPr>
        <a:xfrm>
          <a:off x="6858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a:extLst>
            <a:ext uri="{FF2B5EF4-FFF2-40B4-BE49-F238E27FC236}">
              <a16:creationId xmlns:a16="http://schemas.microsoft.com/office/drawing/2014/main" id="{8779FBD3-56B9-401F-8D4C-40C58E1B7263}"/>
            </a:ext>
          </a:extLst>
        </xdr:cNvPr>
        <xdr:cNvSpPr txBox="1"/>
      </xdr:nvSpPr>
      <xdr:spPr>
        <a:xfrm>
          <a:off x="339891"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FBE1A099-6851-4615-A0E8-62EC5A20246E}"/>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33BAF0A0-C20C-4925-BDA8-ADDF961C782E}"/>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1F1480F2-D356-4232-8D76-10DB8894C00F}"/>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73152</xdr:rowOff>
    </xdr:from>
    <xdr:to>
      <xdr:col>24</xdr:col>
      <xdr:colOff>62865</xdr:colOff>
      <xdr:row>63</xdr:row>
      <xdr:rowOff>93726</xdr:rowOff>
    </xdr:to>
    <xdr:cxnSp macro="">
      <xdr:nvCxnSpPr>
        <xdr:cNvPr id="169" name="直線コネクタ 168">
          <a:extLst>
            <a:ext uri="{FF2B5EF4-FFF2-40B4-BE49-F238E27FC236}">
              <a16:creationId xmlns:a16="http://schemas.microsoft.com/office/drawing/2014/main" id="{CCBE9E00-2A12-47CF-984C-E06113E92D1A}"/>
            </a:ext>
          </a:extLst>
        </xdr:cNvPr>
        <xdr:cNvCxnSpPr/>
      </xdr:nvCxnSpPr>
      <xdr:spPr>
        <a:xfrm flipV="1">
          <a:off x="4180840" y="8988552"/>
          <a:ext cx="0" cy="1315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97553</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C2C2E193-393B-4D96-A669-D2AC7AED592B}"/>
            </a:ext>
          </a:extLst>
        </xdr:cNvPr>
        <xdr:cNvSpPr txBox="1"/>
      </xdr:nvSpPr>
      <xdr:spPr>
        <a:xfrm>
          <a:off x="4219575" y="1030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93726</xdr:rowOff>
    </xdr:from>
    <xdr:to>
      <xdr:col>24</xdr:col>
      <xdr:colOff>152400</xdr:colOff>
      <xdr:row>63</xdr:row>
      <xdr:rowOff>93726</xdr:rowOff>
    </xdr:to>
    <xdr:cxnSp macro="">
      <xdr:nvCxnSpPr>
        <xdr:cNvPr id="171" name="直線コネクタ 170">
          <a:extLst>
            <a:ext uri="{FF2B5EF4-FFF2-40B4-BE49-F238E27FC236}">
              <a16:creationId xmlns:a16="http://schemas.microsoft.com/office/drawing/2014/main" id="{53D4A0C2-6067-4A77-BECC-6B2FFCA1A70A}"/>
            </a:ext>
          </a:extLst>
        </xdr:cNvPr>
        <xdr:cNvCxnSpPr/>
      </xdr:nvCxnSpPr>
      <xdr:spPr>
        <a:xfrm>
          <a:off x="4105275" y="1030452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19829</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415C34F3-E32B-489C-8D4D-B2F754FF43B3}"/>
            </a:ext>
          </a:extLst>
        </xdr:cNvPr>
        <xdr:cNvSpPr txBox="1"/>
      </xdr:nvSpPr>
      <xdr:spPr>
        <a:xfrm>
          <a:off x="4219575" y="8773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73152</xdr:rowOff>
    </xdr:from>
    <xdr:to>
      <xdr:col>24</xdr:col>
      <xdr:colOff>152400</xdr:colOff>
      <xdr:row>55</xdr:row>
      <xdr:rowOff>73152</xdr:rowOff>
    </xdr:to>
    <xdr:cxnSp macro="">
      <xdr:nvCxnSpPr>
        <xdr:cNvPr id="173" name="直線コネクタ 172">
          <a:extLst>
            <a:ext uri="{FF2B5EF4-FFF2-40B4-BE49-F238E27FC236}">
              <a16:creationId xmlns:a16="http://schemas.microsoft.com/office/drawing/2014/main" id="{7E1F3A5A-C6EC-48BC-B7C1-F412008EEA34}"/>
            </a:ext>
          </a:extLst>
        </xdr:cNvPr>
        <xdr:cNvCxnSpPr/>
      </xdr:nvCxnSpPr>
      <xdr:spPr>
        <a:xfrm>
          <a:off x="4105275" y="89885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165371</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D10B9614-E847-4DB5-ACD2-E3A36DF899DF}"/>
            </a:ext>
          </a:extLst>
        </xdr:cNvPr>
        <xdr:cNvSpPr txBox="1"/>
      </xdr:nvSpPr>
      <xdr:spPr>
        <a:xfrm>
          <a:off x="4219575" y="95633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xdr:rowOff>
    </xdr:from>
    <xdr:to>
      <xdr:col>24</xdr:col>
      <xdr:colOff>114300</xdr:colOff>
      <xdr:row>59</xdr:row>
      <xdr:rowOff>117094</xdr:rowOff>
    </xdr:to>
    <xdr:sp macro="" textlink="">
      <xdr:nvSpPr>
        <xdr:cNvPr id="175" name="フローチャート: 判断 174">
          <a:extLst>
            <a:ext uri="{FF2B5EF4-FFF2-40B4-BE49-F238E27FC236}">
              <a16:creationId xmlns:a16="http://schemas.microsoft.com/office/drawing/2014/main" id="{E16AD296-850B-4407-8000-DEFB74AB6DE9}"/>
            </a:ext>
          </a:extLst>
        </xdr:cNvPr>
        <xdr:cNvSpPr/>
      </xdr:nvSpPr>
      <xdr:spPr>
        <a:xfrm>
          <a:off x="4124325" y="957541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76" name="フローチャート: 判断 175">
          <a:extLst>
            <a:ext uri="{FF2B5EF4-FFF2-40B4-BE49-F238E27FC236}">
              <a16:creationId xmlns:a16="http://schemas.microsoft.com/office/drawing/2014/main" id="{E516DBB6-7558-41C9-AABC-33F3D272C56E}"/>
            </a:ext>
          </a:extLst>
        </xdr:cNvPr>
        <xdr:cNvSpPr/>
      </xdr:nvSpPr>
      <xdr:spPr>
        <a:xfrm>
          <a:off x="3381375" y="95603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89933</xdr:rowOff>
    </xdr:from>
    <xdr:ext cx="405111" cy="259045"/>
    <xdr:sp macro="" textlink="">
      <xdr:nvSpPr>
        <xdr:cNvPr id="177" name="n_1aveValue【体育館・プール】&#10;有形固定資産減価償却率">
          <a:extLst>
            <a:ext uri="{FF2B5EF4-FFF2-40B4-BE49-F238E27FC236}">
              <a16:creationId xmlns:a16="http://schemas.microsoft.com/office/drawing/2014/main" id="{D7721389-D539-4D88-A9D1-CEEC4F58961C}"/>
            </a:ext>
          </a:extLst>
        </xdr:cNvPr>
        <xdr:cNvSpPr txBox="1"/>
      </xdr:nvSpPr>
      <xdr:spPr>
        <a:xfrm>
          <a:off x="3239144" y="9649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143510</xdr:rowOff>
    </xdr:from>
    <xdr:to>
      <xdr:col>15</xdr:col>
      <xdr:colOff>101600</xdr:colOff>
      <xdr:row>59</xdr:row>
      <xdr:rowOff>73660</xdr:rowOff>
    </xdr:to>
    <xdr:sp macro="" textlink="">
      <xdr:nvSpPr>
        <xdr:cNvPr id="178" name="フローチャート: 判断 177">
          <a:extLst>
            <a:ext uri="{FF2B5EF4-FFF2-40B4-BE49-F238E27FC236}">
              <a16:creationId xmlns:a16="http://schemas.microsoft.com/office/drawing/2014/main" id="{22A2206D-1F0D-46BE-B0F5-53B23E3C9976}"/>
            </a:ext>
          </a:extLst>
        </xdr:cNvPr>
        <xdr:cNvSpPr/>
      </xdr:nvSpPr>
      <xdr:spPr>
        <a:xfrm>
          <a:off x="2571750" y="95415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59</xdr:row>
      <xdr:rowOff>64787</xdr:rowOff>
    </xdr:from>
    <xdr:ext cx="405111" cy="259045"/>
    <xdr:sp macro="" textlink="">
      <xdr:nvSpPr>
        <xdr:cNvPr id="179" name="n_2aveValue【体育館・プール】&#10;有形固定資産減価償却率">
          <a:extLst>
            <a:ext uri="{FF2B5EF4-FFF2-40B4-BE49-F238E27FC236}">
              <a16:creationId xmlns:a16="http://schemas.microsoft.com/office/drawing/2014/main" id="{52C55A6C-630D-4324-9BDE-48B3AC17DF14}"/>
            </a:ext>
          </a:extLst>
        </xdr:cNvPr>
        <xdr:cNvSpPr txBox="1"/>
      </xdr:nvSpPr>
      <xdr:spPr>
        <a:xfrm>
          <a:off x="2439044" y="9631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116078</xdr:rowOff>
    </xdr:from>
    <xdr:to>
      <xdr:col>10</xdr:col>
      <xdr:colOff>165100</xdr:colOff>
      <xdr:row>59</xdr:row>
      <xdr:rowOff>46228</xdr:rowOff>
    </xdr:to>
    <xdr:sp macro="" textlink="">
      <xdr:nvSpPr>
        <xdr:cNvPr id="180" name="フローチャート: 判断 179">
          <a:extLst>
            <a:ext uri="{FF2B5EF4-FFF2-40B4-BE49-F238E27FC236}">
              <a16:creationId xmlns:a16="http://schemas.microsoft.com/office/drawing/2014/main" id="{AE92EC2F-9C22-4F3E-8250-91C4B36B3BCC}"/>
            </a:ext>
          </a:extLst>
        </xdr:cNvPr>
        <xdr:cNvSpPr/>
      </xdr:nvSpPr>
      <xdr:spPr>
        <a:xfrm>
          <a:off x="1781175" y="951725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59</xdr:row>
      <xdr:rowOff>37355</xdr:rowOff>
    </xdr:from>
    <xdr:ext cx="405111" cy="259045"/>
    <xdr:sp macro="" textlink="">
      <xdr:nvSpPr>
        <xdr:cNvPr id="181" name="n_3aveValue【体育館・プール】&#10;有形固定資産減価償却率">
          <a:extLst>
            <a:ext uri="{FF2B5EF4-FFF2-40B4-BE49-F238E27FC236}">
              <a16:creationId xmlns:a16="http://schemas.microsoft.com/office/drawing/2014/main" id="{B8B70916-F7E2-42C3-88F5-66199880D5EC}"/>
            </a:ext>
          </a:extLst>
        </xdr:cNvPr>
        <xdr:cNvSpPr txBox="1"/>
      </xdr:nvSpPr>
      <xdr:spPr>
        <a:xfrm>
          <a:off x="1648469" y="9600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116078</xdr:rowOff>
    </xdr:from>
    <xdr:to>
      <xdr:col>6</xdr:col>
      <xdr:colOff>38100</xdr:colOff>
      <xdr:row>59</xdr:row>
      <xdr:rowOff>46228</xdr:rowOff>
    </xdr:to>
    <xdr:sp macro="" textlink="">
      <xdr:nvSpPr>
        <xdr:cNvPr id="182" name="フローチャート: 判断 181">
          <a:extLst>
            <a:ext uri="{FF2B5EF4-FFF2-40B4-BE49-F238E27FC236}">
              <a16:creationId xmlns:a16="http://schemas.microsoft.com/office/drawing/2014/main" id="{674E4FBE-020F-419F-8BA8-9754465297C7}"/>
            </a:ext>
          </a:extLst>
        </xdr:cNvPr>
        <xdr:cNvSpPr/>
      </xdr:nvSpPr>
      <xdr:spPr>
        <a:xfrm>
          <a:off x="981075" y="95172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59</xdr:row>
      <xdr:rowOff>37355</xdr:rowOff>
    </xdr:from>
    <xdr:ext cx="405111" cy="259045"/>
    <xdr:sp macro="" textlink="">
      <xdr:nvSpPr>
        <xdr:cNvPr id="183" name="n_4aveValue【体育館・プール】&#10;有形固定資産減価償却率">
          <a:extLst>
            <a:ext uri="{FF2B5EF4-FFF2-40B4-BE49-F238E27FC236}">
              <a16:creationId xmlns:a16="http://schemas.microsoft.com/office/drawing/2014/main" id="{A86AC3F3-6145-492F-BBC9-4EA6496C6391}"/>
            </a:ext>
          </a:extLst>
        </xdr:cNvPr>
        <xdr:cNvSpPr txBox="1"/>
      </xdr:nvSpPr>
      <xdr:spPr>
        <a:xfrm>
          <a:off x="848369" y="9600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454472E-9097-4F0F-8695-23A365A8145F}"/>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F07883D-9A88-4A0B-A9FE-204CE65D0DAE}"/>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7B31644-A4F6-427A-B491-ADF46E2D067A}"/>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704513C-F652-43A7-BB90-E64E084691A4}"/>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DF9C300-9196-4FCE-BEDC-A0C57D29E7B0}"/>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84074</xdr:rowOff>
    </xdr:from>
    <xdr:to>
      <xdr:col>24</xdr:col>
      <xdr:colOff>114300</xdr:colOff>
      <xdr:row>59</xdr:row>
      <xdr:rowOff>14224</xdr:rowOff>
    </xdr:to>
    <xdr:sp macro="" textlink="">
      <xdr:nvSpPr>
        <xdr:cNvPr id="189" name="楕円 188">
          <a:extLst>
            <a:ext uri="{FF2B5EF4-FFF2-40B4-BE49-F238E27FC236}">
              <a16:creationId xmlns:a16="http://schemas.microsoft.com/office/drawing/2014/main" id="{85EE30A8-EDFD-4C46-B7ED-127968DBCB5D}"/>
            </a:ext>
          </a:extLst>
        </xdr:cNvPr>
        <xdr:cNvSpPr/>
      </xdr:nvSpPr>
      <xdr:spPr>
        <a:xfrm>
          <a:off x="4124325" y="948842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106951</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B8F56DF0-6F1A-47C2-A057-E5FA6712ACD4}"/>
            </a:ext>
          </a:extLst>
        </xdr:cNvPr>
        <xdr:cNvSpPr txBox="1"/>
      </xdr:nvSpPr>
      <xdr:spPr>
        <a:xfrm>
          <a:off x="4219575" y="9343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84074</xdr:rowOff>
    </xdr:from>
    <xdr:to>
      <xdr:col>20</xdr:col>
      <xdr:colOff>38100</xdr:colOff>
      <xdr:row>59</xdr:row>
      <xdr:rowOff>14224</xdr:rowOff>
    </xdr:to>
    <xdr:sp macro="" textlink="">
      <xdr:nvSpPr>
        <xdr:cNvPr id="191" name="楕円 190">
          <a:extLst>
            <a:ext uri="{FF2B5EF4-FFF2-40B4-BE49-F238E27FC236}">
              <a16:creationId xmlns:a16="http://schemas.microsoft.com/office/drawing/2014/main" id="{069CD758-A52D-47F4-B5D9-99721C2993EE}"/>
            </a:ext>
          </a:extLst>
        </xdr:cNvPr>
        <xdr:cNvSpPr/>
      </xdr:nvSpPr>
      <xdr:spPr>
        <a:xfrm>
          <a:off x="3381375" y="948842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134874</xdr:rowOff>
    </xdr:from>
    <xdr:to>
      <xdr:col>24</xdr:col>
      <xdr:colOff>63500</xdr:colOff>
      <xdr:row>58</xdr:row>
      <xdr:rowOff>134874</xdr:rowOff>
    </xdr:to>
    <xdr:cxnSp macro="">
      <xdr:nvCxnSpPr>
        <xdr:cNvPr id="192" name="直線コネクタ 191">
          <a:extLst>
            <a:ext uri="{FF2B5EF4-FFF2-40B4-BE49-F238E27FC236}">
              <a16:creationId xmlns:a16="http://schemas.microsoft.com/office/drawing/2014/main" id="{10479851-2D15-458E-924D-C3C5373520F3}"/>
            </a:ext>
          </a:extLst>
        </xdr:cNvPr>
        <xdr:cNvCxnSpPr/>
      </xdr:nvCxnSpPr>
      <xdr:spPr>
        <a:xfrm>
          <a:off x="3429000" y="9536049"/>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33782</xdr:rowOff>
    </xdr:from>
    <xdr:to>
      <xdr:col>15</xdr:col>
      <xdr:colOff>101600</xdr:colOff>
      <xdr:row>58</xdr:row>
      <xdr:rowOff>135382</xdr:rowOff>
    </xdr:to>
    <xdr:sp macro="" textlink="">
      <xdr:nvSpPr>
        <xdr:cNvPr id="193" name="楕円 192">
          <a:extLst>
            <a:ext uri="{FF2B5EF4-FFF2-40B4-BE49-F238E27FC236}">
              <a16:creationId xmlns:a16="http://schemas.microsoft.com/office/drawing/2014/main" id="{0ACE95BB-4A49-4875-9E09-CB299CB84F15}"/>
            </a:ext>
          </a:extLst>
        </xdr:cNvPr>
        <xdr:cNvSpPr/>
      </xdr:nvSpPr>
      <xdr:spPr>
        <a:xfrm>
          <a:off x="2571750" y="943178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84582</xdr:rowOff>
    </xdr:from>
    <xdr:to>
      <xdr:col>19</xdr:col>
      <xdr:colOff>177800</xdr:colOff>
      <xdr:row>58</xdr:row>
      <xdr:rowOff>134874</xdr:rowOff>
    </xdr:to>
    <xdr:cxnSp macro="">
      <xdr:nvCxnSpPr>
        <xdr:cNvPr id="194" name="直線コネクタ 193">
          <a:extLst>
            <a:ext uri="{FF2B5EF4-FFF2-40B4-BE49-F238E27FC236}">
              <a16:creationId xmlns:a16="http://schemas.microsoft.com/office/drawing/2014/main" id="{EE11CA4A-6579-4158-8B4A-F8D044E9CA4D}"/>
            </a:ext>
          </a:extLst>
        </xdr:cNvPr>
        <xdr:cNvCxnSpPr/>
      </xdr:nvCxnSpPr>
      <xdr:spPr>
        <a:xfrm>
          <a:off x="2619375" y="9488932"/>
          <a:ext cx="809625" cy="4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157226</xdr:rowOff>
    </xdr:from>
    <xdr:to>
      <xdr:col>10</xdr:col>
      <xdr:colOff>165100</xdr:colOff>
      <xdr:row>58</xdr:row>
      <xdr:rowOff>87376</xdr:rowOff>
    </xdr:to>
    <xdr:sp macro="" textlink="">
      <xdr:nvSpPr>
        <xdr:cNvPr id="195" name="楕円 194">
          <a:extLst>
            <a:ext uri="{FF2B5EF4-FFF2-40B4-BE49-F238E27FC236}">
              <a16:creationId xmlns:a16="http://schemas.microsoft.com/office/drawing/2014/main" id="{8010B745-53D2-4133-ACD8-63E3E7B4180F}"/>
            </a:ext>
          </a:extLst>
        </xdr:cNvPr>
        <xdr:cNvSpPr/>
      </xdr:nvSpPr>
      <xdr:spPr>
        <a:xfrm>
          <a:off x="1781175" y="939965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36576</xdr:rowOff>
    </xdr:from>
    <xdr:to>
      <xdr:col>15</xdr:col>
      <xdr:colOff>50800</xdr:colOff>
      <xdr:row>58</xdr:row>
      <xdr:rowOff>84582</xdr:rowOff>
    </xdr:to>
    <xdr:cxnSp macro="">
      <xdr:nvCxnSpPr>
        <xdr:cNvPr id="196" name="直線コネクタ 195">
          <a:extLst>
            <a:ext uri="{FF2B5EF4-FFF2-40B4-BE49-F238E27FC236}">
              <a16:creationId xmlns:a16="http://schemas.microsoft.com/office/drawing/2014/main" id="{227EB5CF-4D2E-401B-8D24-10E1F80E13BA}"/>
            </a:ext>
          </a:extLst>
        </xdr:cNvPr>
        <xdr:cNvCxnSpPr/>
      </xdr:nvCxnSpPr>
      <xdr:spPr>
        <a:xfrm>
          <a:off x="1828800" y="9437751"/>
          <a:ext cx="790575" cy="5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106934</xdr:rowOff>
    </xdr:from>
    <xdr:to>
      <xdr:col>6</xdr:col>
      <xdr:colOff>38100</xdr:colOff>
      <xdr:row>58</xdr:row>
      <xdr:rowOff>37084</xdr:rowOff>
    </xdr:to>
    <xdr:sp macro="" textlink="">
      <xdr:nvSpPr>
        <xdr:cNvPr id="197" name="楕円 196">
          <a:extLst>
            <a:ext uri="{FF2B5EF4-FFF2-40B4-BE49-F238E27FC236}">
              <a16:creationId xmlns:a16="http://schemas.microsoft.com/office/drawing/2014/main" id="{420A9CD0-16C9-4D01-99BF-328228D93EFA}"/>
            </a:ext>
          </a:extLst>
        </xdr:cNvPr>
        <xdr:cNvSpPr/>
      </xdr:nvSpPr>
      <xdr:spPr>
        <a:xfrm>
          <a:off x="981075" y="934300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157734</xdr:rowOff>
    </xdr:from>
    <xdr:to>
      <xdr:col>10</xdr:col>
      <xdr:colOff>114300</xdr:colOff>
      <xdr:row>58</xdr:row>
      <xdr:rowOff>36576</xdr:rowOff>
    </xdr:to>
    <xdr:cxnSp macro="">
      <xdr:nvCxnSpPr>
        <xdr:cNvPr id="198" name="直線コネクタ 197">
          <a:extLst>
            <a:ext uri="{FF2B5EF4-FFF2-40B4-BE49-F238E27FC236}">
              <a16:creationId xmlns:a16="http://schemas.microsoft.com/office/drawing/2014/main" id="{932C28B9-7847-4723-A7E3-1542E5D8FFB5}"/>
            </a:ext>
          </a:extLst>
        </xdr:cNvPr>
        <xdr:cNvCxnSpPr/>
      </xdr:nvCxnSpPr>
      <xdr:spPr>
        <a:xfrm>
          <a:off x="1028700" y="9400159"/>
          <a:ext cx="800100" cy="37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30751</xdr:rowOff>
    </xdr:from>
    <xdr:ext cx="405111" cy="259045"/>
    <xdr:sp macro="" textlink="">
      <xdr:nvSpPr>
        <xdr:cNvPr id="199" name="n_1mainValue【体育館・プール】&#10;有形固定資産減価償却率">
          <a:extLst>
            <a:ext uri="{FF2B5EF4-FFF2-40B4-BE49-F238E27FC236}">
              <a16:creationId xmlns:a16="http://schemas.microsoft.com/office/drawing/2014/main" id="{8A7D4A8E-8A92-4340-B3C2-37E00AD226E2}"/>
            </a:ext>
          </a:extLst>
        </xdr:cNvPr>
        <xdr:cNvSpPr txBox="1"/>
      </xdr:nvSpPr>
      <xdr:spPr>
        <a:xfrm>
          <a:off x="3239144" y="9266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151909</xdr:rowOff>
    </xdr:from>
    <xdr:ext cx="405111" cy="259045"/>
    <xdr:sp macro="" textlink="">
      <xdr:nvSpPr>
        <xdr:cNvPr id="200" name="n_2mainValue【体育館・プール】&#10;有形固定資産減価償却率">
          <a:extLst>
            <a:ext uri="{FF2B5EF4-FFF2-40B4-BE49-F238E27FC236}">
              <a16:creationId xmlns:a16="http://schemas.microsoft.com/office/drawing/2014/main" id="{320CFF10-CB29-4843-B100-64FA73B3B48F}"/>
            </a:ext>
          </a:extLst>
        </xdr:cNvPr>
        <xdr:cNvSpPr txBox="1"/>
      </xdr:nvSpPr>
      <xdr:spPr>
        <a:xfrm>
          <a:off x="2439044" y="9229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103903</xdr:rowOff>
    </xdr:from>
    <xdr:ext cx="405111" cy="259045"/>
    <xdr:sp macro="" textlink="">
      <xdr:nvSpPr>
        <xdr:cNvPr id="201" name="n_3mainValue【体育館・プール】&#10;有形固定資産減価償却率">
          <a:extLst>
            <a:ext uri="{FF2B5EF4-FFF2-40B4-BE49-F238E27FC236}">
              <a16:creationId xmlns:a16="http://schemas.microsoft.com/office/drawing/2014/main" id="{1D24DF51-BA82-49F7-A1A5-DD0C95DA4067}"/>
            </a:ext>
          </a:extLst>
        </xdr:cNvPr>
        <xdr:cNvSpPr txBox="1"/>
      </xdr:nvSpPr>
      <xdr:spPr>
        <a:xfrm>
          <a:off x="1648469" y="9184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53611</xdr:rowOff>
    </xdr:from>
    <xdr:ext cx="405111" cy="259045"/>
    <xdr:sp macro="" textlink="">
      <xdr:nvSpPr>
        <xdr:cNvPr id="202" name="n_4mainValue【体育館・プール】&#10;有形固定資産減価償却率">
          <a:extLst>
            <a:ext uri="{FF2B5EF4-FFF2-40B4-BE49-F238E27FC236}">
              <a16:creationId xmlns:a16="http://schemas.microsoft.com/office/drawing/2014/main" id="{A91CEA6E-FE29-4573-A8F1-4413369C0BDE}"/>
            </a:ext>
          </a:extLst>
        </xdr:cNvPr>
        <xdr:cNvSpPr txBox="1"/>
      </xdr:nvSpPr>
      <xdr:spPr>
        <a:xfrm>
          <a:off x="848369" y="9127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387ED341-4712-4C8E-A8E9-C0374C545C4F}"/>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FCFB2ED5-77E5-4FDB-8D9C-339A3F1FFA1D}"/>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7958EAD1-3FFB-4682-AA41-4124868F802E}"/>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1BACFF0D-2CA8-4234-A4AA-81B8C54536B4}"/>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39673654-2475-4C3F-863D-1D71460EE608}"/>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50539631-E80C-4BBC-9C31-5F066948334A}"/>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F5440D9E-457B-48C6-B3BD-5681C43179F6}"/>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F5AC312D-0393-470E-89F6-353518779DE3}"/>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18754E69-28DD-4372-ABFF-7669EDA41213}"/>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64020317-E58C-4E7D-A36E-4648ACBA0129}"/>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89B12EC0-12EA-414D-AF9F-D127AE178FFF}"/>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D37F7289-EF63-43AE-BC94-13B3B2542CA3}"/>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1E303739-0564-4785-B207-24C9EEFF3588}"/>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1199F262-F737-4624-A0C8-8777DF3D3F5A}"/>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EE3BE51D-EC2C-45FD-B254-78013CE2090C}"/>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2C956DE9-BAF1-4EAC-A7D3-D12777F37457}"/>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C8953DFE-D54F-45CB-A124-962C8802E398}"/>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FE547DE1-389B-4E6F-8F17-F58429278D5B}"/>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22D22BFD-0E7B-4FBA-B014-DDC47A8CF1F4}"/>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A470A537-093F-4883-BFE4-E3FBCC1C4E78}"/>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42FA56E0-0A45-47DE-B37A-D0579D4CCD0E}"/>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078636CD-861D-4F98-8B26-6A31EF3A964B}"/>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1E991CAA-57A6-46BE-AB64-72509FC2538F}"/>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B94A9476-BBCE-43D1-B30E-F162C72DC37C}"/>
            </a:ext>
          </a:extLst>
        </xdr:cNvPr>
        <xdr:cNvCxnSpPr/>
      </xdr:nvCxnSpPr>
      <xdr:spPr>
        <a:xfrm flipV="1">
          <a:off x="9429115" y="9077325"/>
          <a:ext cx="0" cy="1359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7" name="【体育館・プール】&#10;一人当たり面積最小値テキスト">
          <a:extLst>
            <a:ext uri="{FF2B5EF4-FFF2-40B4-BE49-F238E27FC236}">
              <a16:creationId xmlns:a16="http://schemas.microsoft.com/office/drawing/2014/main" id="{34A05788-9209-4FAD-91FA-74E81046F762}"/>
            </a:ext>
          </a:extLst>
        </xdr:cNvPr>
        <xdr:cNvSpPr txBox="1"/>
      </xdr:nvSpPr>
      <xdr:spPr>
        <a:xfrm>
          <a:off x="9467850" y="1044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5FC3529B-D46B-49DE-9CD9-ED8C3D94EC43}"/>
            </a:ext>
          </a:extLst>
        </xdr:cNvPr>
        <xdr:cNvCxnSpPr/>
      </xdr:nvCxnSpPr>
      <xdr:spPr>
        <a:xfrm>
          <a:off x="9363075" y="1043686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105427</xdr:rowOff>
    </xdr:from>
    <xdr:ext cx="469744" cy="259045"/>
    <xdr:sp macro="" textlink="">
      <xdr:nvSpPr>
        <xdr:cNvPr id="229" name="【体育館・プール】&#10;一人当たり面積最大値テキスト">
          <a:extLst>
            <a:ext uri="{FF2B5EF4-FFF2-40B4-BE49-F238E27FC236}">
              <a16:creationId xmlns:a16="http://schemas.microsoft.com/office/drawing/2014/main" id="{1E344784-4870-4E1F-9BB6-481FA5B092BC}"/>
            </a:ext>
          </a:extLst>
        </xdr:cNvPr>
        <xdr:cNvSpPr txBox="1"/>
      </xdr:nvSpPr>
      <xdr:spPr>
        <a:xfrm>
          <a:off x="9467850" y="885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1E3C9C3F-CB30-47D5-9265-A26CA2FA34D3}"/>
            </a:ext>
          </a:extLst>
        </xdr:cNvPr>
        <xdr:cNvCxnSpPr/>
      </xdr:nvCxnSpPr>
      <xdr:spPr>
        <a:xfrm>
          <a:off x="9363075" y="90773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140987</xdr:rowOff>
    </xdr:from>
    <xdr:ext cx="469744" cy="259045"/>
    <xdr:sp macro="" textlink="">
      <xdr:nvSpPr>
        <xdr:cNvPr id="231" name="【体育館・プール】&#10;一人当たり面積平均値テキスト">
          <a:extLst>
            <a:ext uri="{FF2B5EF4-FFF2-40B4-BE49-F238E27FC236}">
              <a16:creationId xmlns:a16="http://schemas.microsoft.com/office/drawing/2014/main" id="{445C5C60-9D91-4B1E-8CED-1D9A89721EB2}"/>
            </a:ext>
          </a:extLst>
        </xdr:cNvPr>
        <xdr:cNvSpPr txBox="1"/>
      </xdr:nvSpPr>
      <xdr:spPr>
        <a:xfrm>
          <a:off x="9467850" y="10031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36DB4FE9-FCBA-4E10-9CBA-29CA86288E75}"/>
            </a:ext>
          </a:extLst>
        </xdr:cNvPr>
        <xdr:cNvSpPr/>
      </xdr:nvSpPr>
      <xdr:spPr>
        <a:xfrm>
          <a:off x="9401175" y="1004633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E64CAB00-A759-466A-B75D-3BC78B6BEE6D}"/>
            </a:ext>
          </a:extLst>
        </xdr:cNvPr>
        <xdr:cNvSpPr/>
      </xdr:nvSpPr>
      <xdr:spPr>
        <a:xfrm>
          <a:off x="8639175" y="1005141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62</xdr:row>
      <xdr:rowOff>82567</xdr:rowOff>
    </xdr:from>
    <xdr:ext cx="469744" cy="259045"/>
    <xdr:sp macro="" textlink="">
      <xdr:nvSpPr>
        <xdr:cNvPr id="234" name="n_1aveValue【体育館・プール】&#10;一人当たり面積">
          <a:extLst>
            <a:ext uri="{FF2B5EF4-FFF2-40B4-BE49-F238E27FC236}">
              <a16:creationId xmlns:a16="http://schemas.microsoft.com/office/drawing/2014/main" id="{AFBEB12E-64FD-4DF9-ADA3-AFB0000CD53C}"/>
            </a:ext>
          </a:extLst>
        </xdr:cNvPr>
        <xdr:cNvSpPr txBox="1"/>
      </xdr:nvSpPr>
      <xdr:spPr>
        <a:xfrm>
          <a:off x="8458277" y="1013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62</xdr:row>
      <xdr:rowOff>1270</xdr:rowOff>
    </xdr:from>
    <xdr:to>
      <xdr:col>46</xdr:col>
      <xdr:colOff>38100</xdr:colOff>
      <xdr:row>62</xdr:row>
      <xdr:rowOff>102870</xdr:rowOff>
    </xdr:to>
    <xdr:sp macro="" textlink="">
      <xdr:nvSpPr>
        <xdr:cNvPr id="235" name="フローチャート: 判断 234">
          <a:extLst>
            <a:ext uri="{FF2B5EF4-FFF2-40B4-BE49-F238E27FC236}">
              <a16:creationId xmlns:a16="http://schemas.microsoft.com/office/drawing/2014/main" id="{39F2B7C0-2FA5-4A70-B008-E778573540E8}"/>
            </a:ext>
          </a:extLst>
        </xdr:cNvPr>
        <xdr:cNvSpPr/>
      </xdr:nvSpPr>
      <xdr:spPr>
        <a:xfrm>
          <a:off x="7839075" y="100501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62</xdr:row>
      <xdr:rowOff>93997</xdr:rowOff>
    </xdr:from>
    <xdr:ext cx="469744" cy="259045"/>
    <xdr:sp macro="" textlink="">
      <xdr:nvSpPr>
        <xdr:cNvPr id="236" name="n_2aveValue【体育館・プール】&#10;一人当たり面積">
          <a:extLst>
            <a:ext uri="{FF2B5EF4-FFF2-40B4-BE49-F238E27FC236}">
              <a16:creationId xmlns:a16="http://schemas.microsoft.com/office/drawing/2014/main" id="{362AE71F-6451-4E96-98B7-4DF8744A6D97}"/>
            </a:ext>
          </a:extLst>
        </xdr:cNvPr>
        <xdr:cNvSpPr txBox="1"/>
      </xdr:nvSpPr>
      <xdr:spPr>
        <a:xfrm>
          <a:off x="7677227" y="1014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62</xdr:row>
      <xdr:rowOff>7620</xdr:rowOff>
    </xdr:from>
    <xdr:to>
      <xdr:col>41</xdr:col>
      <xdr:colOff>101600</xdr:colOff>
      <xdr:row>62</xdr:row>
      <xdr:rowOff>109220</xdr:rowOff>
    </xdr:to>
    <xdr:sp macro="" textlink="">
      <xdr:nvSpPr>
        <xdr:cNvPr id="237" name="フローチャート: 判断 236">
          <a:extLst>
            <a:ext uri="{FF2B5EF4-FFF2-40B4-BE49-F238E27FC236}">
              <a16:creationId xmlns:a16="http://schemas.microsoft.com/office/drawing/2014/main" id="{FDDEDAE3-B202-4534-BD98-8349AA35B695}"/>
            </a:ext>
          </a:extLst>
        </xdr:cNvPr>
        <xdr:cNvSpPr/>
      </xdr:nvSpPr>
      <xdr:spPr>
        <a:xfrm>
          <a:off x="7029450" y="100596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62</xdr:row>
      <xdr:rowOff>100347</xdr:rowOff>
    </xdr:from>
    <xdr:ext cx="469744" cy="259045"/>
    <xdr:sp macro="" textlink="">
      <xdr:nvSpPr>
        <xdr:cNvPr id="238" name="n_3aveValue【体育館・プール】&#10;一人当たり面積">
          <a:extLst>
            <a:ext uri="{FF2B5EF4-FFF2-40B4-BE49-F238E27FC236}">
              <a16:creationId xmlns:a16="http://schemas.microsoft.com/office/drawing/2014/main" id="{0958BAC6-9B75-47EC-AE5D-D5CB7EEC3292}"/>
            </a:ext>
          </a:extLst>
        </xdr:cNvPr>
        <xdr:cNvSpPr txBox="1"/>
      </xdr:nvSpPr>
      <xdr:spPr>
        <a:xfrm>
          <a:off x="6867602" y="1015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62</xdr:row>
      <xdr:rowOff>138430</xdr:rowOff>
    </xdr:from>
    <xdr:to>
      <xdr:col>36</xdr:col>
      <xdr:colOff>165100</xdr:colOff>
      <xdr:row>63</xdr:row>
      <xdr:rowOff>68580</xdr:rowOff>
    </xdr:to>
    <xdr:sp macro="" textlink="">
      <xdr:nvSpPr>
        <xdr:cNvPr id="239" name="フローチャート: 判断 238">
          <a:extLst>
            <a:ext uri="{FF2B5EF4-FFF2-40B4-BE49-F238E27FC236}">
              <a16:creationId xmlns:a16="http://schemas.microsoft.com/office/drawing/2014/main" id="{40AD150D-E7C7-43DC-B53B-72FB86AC344E}"/>
            </a:ext>
          </a:extLst>
        </xdr:cNvPr>
        <xdr:cNvSpPr/>
      </xdr:nvSpPr>
      <xdr:spPr>
        <a:xfrm>
          <a:off x="6238875" y="1019048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63</xdr:row>
      <xdr:rowOff>59707</xdr:rowOff>
    </xdr:from>
    <xdr:ext cx="469744" cy="259045"/>
    <xdr:sp macro="" textlink="">
      <xdr:nvSpPr>
        <xdr:cNvPr id="240" name="n_4aveValue【体育館・プール】&#10;一人当たり面積">
          <a:extLst>
            <a:ext uri="{FF2B5EF4-FFF2-40B4-BE49-F238E27FC236}">
              <a16:creationId xmlns:a16="http://schemas.microsoft.com/office/drawing/2014/main" id="{53721692-136D-4D4A-A3FB-F30C56E4714D}"/>
            </a:ext>
          </a:extLst>
        </xdr:cNvPr>
        <xdr:cNvSpPr txBox="1"/>
      </xdr:nvSpPr>
      <xdr:spPr>
        <a:xfrm>
          <a:off x="6067502" y="1027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81A7EE0-005D-43D9-9572-11A6B59E4355}"/>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2FDE571-6299-419C-882E-BFC2A96D91D9}"/>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493B2E9-DA16-4E7C-B9DE-D2E7B5485B3C}"/>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200FC2E-57FC-4699-AA99-1AD21D4FAE98}"/>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1DD9B64-BAE5-40B4-A573-91DA57B59B57}"/>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132080</xdr:rowOff>
    </xdr:from>
    <xdr:to>
      <xdr:col>55</xdr:col>
      <xdr:colOff>50800</xdr:colOff>
      <xdr:row>62</xdr:row>
      <xdr:rowOff>62230</xdr:rowOff>
    </xdr:to>
    <xdr:sp macro="" textlink="">
      <xdr:nvSpPr>
        <xdr:cNvPr id="246" name="楕円 245">
          <a:extLst>
            <a:ext uri="{FF2B5EF4-FFF2-40B4-BE49-F238E27FC236}">
              <a16:creationId xmlns:a16="http://schemas.microsoft.com/office/drawing/2014/main" id="{ECD7FFBB-28E3-4707-BC80-872179A7B653}"/>
            </a:ext>
          </a:extLst>
        </xdr:cNvPr>
        <xdr:cNvSpPr/>
      </xdr:nvSpPr>
      <xdr:spPr>
        <a:xfrm>
          <a:off x="9401175" y="1001903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154957</xdr:rowOff>
    </xdr:from>
    <xdr:ext cx="469744" cy="259045"/>
    <xdr:sp macro="" textlink="">
      <xdr:nvSpPr>
        <xdr:cNvPr id="247" name="【体育館・プール】&#10;一人当たり面積該当値テキスト">
          <a:extLst>
            <a:ext uri="{FF2B5EF4-FFF2-40B4-BE49-F238E27FC236}">
              <a16:creationId xmlns:a16="http://schemas.microsoft.com/office/drawing/2014/main" id="{A53F473E-E937-4B10-A66D-8826194FDE04}"/>
            </a:ext>
          </a:extLst>
        </xdr:cNvPr>
        <xdr:cNvSpPr txBox="1"/>
      </xdr:nvSpPr>
      <xdr:spPr>
        <a:xfrm>
          <a:off x="9467850" y="987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142240</xdr:rowOff>
    </xdr:from>
    <xdr:to>
      <xdr:col>50</xdr:col>
      <xdr:colOff>165100</xdr:colOff>
      <xdr:row>62</xdr:row>
      <xdr:rowOff>72390</xdr:rowOff>
    </xdr:to>
    <xdr:sp macro="" textlink="">
      <xdr:nvSpPr>
        <xdr:cNvPr id="248" name="楕円 247">
          <a:extLst>
            <a:ext uri="{FF2B5EF4-FFF2-40B4-BE49-F238E27FC236}">
              <a16:creationId xmlns:a16="http://schemas.microsoft.com/office/drawing/2014/main" id="{2DB12848-B3D9-4AE2-9899-AD26FDD6CD3D}"/>
            </a:ext>
          </a:extLst>
        </xdr:cNvPr>
        <xdr:cNvSpPr/>
      </xdr:nvSpPr>
      <xdr:spPr>
        <a:xfrm>
          <a:off x="8639175" y="1003236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11430</xdr:rowOff>
    </xdr:from>
    <xdr:to>
      <xdr:col>55</xdr:col>
      <xdr:colOff>0</xdr:colOff>
      <xdr:row>62</xdr:row>
      <xdr:rowOff>21590</xdr:rowOff>
    </xdr:to>
    <xdr:cxnSp macro="">
      <xdr:nvCxnSpPr>
        <xdr:cNvPr id="249" name="直線コネクタ 248">
          <a:extLst>
            <a:ext uri="{FF2B5EF4-FFF2-40B4-BE49-F238E27FC236}">
              <a16:creationId xmlns:a16="http://schemas.microsoft.com/office/drawing/2014/main" id="{35287AF0-DB3F-4622-AE53-59EE0104EC51}"/>
            </a:ext>
          </a:extLst>
        </xdr:cNvPr>
        <xdr:cNvCxnSpPr/>
      </xdr:nvCxnSpPr>
      <xdr:spPr>
        <a:xfrm flipV="1">
          <a:off x="8686800" y="10057130"/>
          <a:ext cx="7429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151130</xdr:rowOff>
    </xdr:from>
    <xdr:to>
      <xdr:col>46</xdr:col>
      <xdr:colOff>38100</xdr:colOff>
      <xdr:row>62</xdr:row>
      <xdr:rowOff>81280</xdr:rowOff>
    </xdr:to>
    <xdr:sp macro="" textlink="">
      <xdr:nvSpPr>
        <xdr:cNvPr id="250" name="楕円 249">
          <a:extLst>
            <a:ext uri="{FF2B5EF4-FFF2-40B4-BE49-F238E27FC236}">
              <a16:creationId xmlns:a16="http://schemas.microsoft.com/office/drawing/2014/main" id="{47D0EA11-A33F-4590-9354-919D57F1D91D}"/>
            </a:ext>
          </a:extLst>
        </xdr:cNvPr>
        <xdr:cNvSpPr/>
      </xdr:nvSpPr>
      <xdr:spPr>
        <a:xfrm>
          <a:off x="7839075" y="100380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21590</xdr:rowOff>
    </xdr:from>
    <xdr:to>
      <xdr:col>50</xdr:col>
      <xdr:colOff>114300</xdr:colOff>
      <xdr:row>62</xdr:row>
      <xdr:rowOff>30480</xdr:rowOff>
    </xdr:to>
    <xdr:cxnSp macro="">
      <xdr:nvCxnSpPr>
        <xdr:cNvPr id="251" name="直線コネクタ 250">
          <a:extLst>
            <a:ext uri="{FF2B5EF4-FFF2-40B4-BE49-F238E27FC236}">
              <a16:creationId xmlns:a16="http://schemas.microsoft.com/office/drawing/2014/main" id="{614F4118-F775-4750-88AA-6C4FD1FA4416}"/>
            </a:ext>
          </a:extLst>
        </xdr:cNvPr>
        <xdr:cNvCxnSpPr/>
      </xdr:nvCxnSpPr>
      <xdr:spPr>
        <a:xfrm flipV="1">
          <a:off x="7886700" y="10070465"/>
          <a:ext cx="8001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158750</xdr:rowOff>
    </xdr:from>
    <xdr:to>
      <xdr:col>41</xdr:col>
      <xdr:colOff>101600</xdr:colOff>
      <xdr:row>62</xdr:row>
      <xdr:rowOff>88900</xdr:rowOff>
    </xdr:to>
    <xdr:sp macro="" textlink="">
      <xdr:nvSpPr>
        <xdr:cNvPr id="252" name="楕円 251">
          <a:extLst>
            <a:ext uri="{FF2B5EF4-FFF2-40B4-BE49-F238E27FC236}">
              <a16:creationId xmlns:a16="http://schemas.microsoft.com/office/drawing/2014/main" id="{A079D2C5-9EFF-4467-908C-1096C51D0139}"/>
            </a:ext>
          </a:extLst>
        </xdr:cNvPr>
        <xdr:cNvSpPr/>
      </xdr:nvSpPr>
      <xdr:spPr>
        <a:xfrm>
          <a:off x="7029450" y="100488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30480</xdr:rowOff>
    </xdr:from>
    <xdr:to>
      <xdr:col>45</xdr:col>
      <xdr:colOff>177800</xdr:colOff>
      <xdr:row>62</xdr:row>
      <xdr:rowOff>38100</xdr:rowOff>
    </xdr:to>
    <xdr:cxnSp macro="">
      <xdr:nvCxnSpPr>
        <xdr:cNvPr id="253" name="直線コネクタ 252">
          <a:extLst>
            <a:ext uri="{FF2B5EF4-FFF2-40B4-BE49-F238E27FC236}">
              <a16:creationId xmlns:a16="http://schemas.microsoft.com/office/drawing/2014/main" id="{179F4D1F-A394-41B5-A998-C2B3D0F0EC02}"/>
            </a:ext>
          </a:extLst>
        </xdr:cNvPr>
        <xdr:cNvCxnSpPr/>
      </xdr:nvCxnSpPr>
      <xdr:spPr>
        <a:xfrm flipV="1">
          <a:off x="7077075" y="10076180"/>
          <a:ext cx="80962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166370</xdr:rowOff>
    </xdr:from>
    <xdr:to>
      <xdr:col>36</xdr:col>
      <xdr:colOff>165100</xdr:colOff>
      <xdr:row>62</xdr:row>
      <xdr:rowOff>96520</xdr:rowOff>
    </xdr:to>
    <xdr:sp macro="" textlink="">
      <xdr:nvSpPr>
        <xdr:cNvPr id="254" name="楕円 253">
          <a:extLst>
            <a:ext uri="{FF2B5EF4-FFF2-40B4-BE49-F238E27FC236}">
              <a16:creationId xmlns:a16="http://schemas.microsoft.com/office/drawing/2014/main" id="{D22BD39B-9812-408E-BD46-CB83BF4E7136}"/>
            </a:ext>
          </a:extLst>
        </xdr:cNvPr>
        <xdr:cNvSpPr/>
      </xdr:nvSpPr>
      <xdr:spPr>
        <a:xfrm>
          <a:off x="6238875" y="100501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38100</xdr:rowOff>
    </xdr:from>
    <xdr:to>
      <xdr:col>41</xdr:col>
      <xdr:colOff>50800</xdr:colOff>
      <xdr:row>62</xdr:row>
      <xdr:rowOff>45720</xdr:rowOff>
    </xdr:to>
    <xdr:cxnSp macro="">
      <xdr:nvCxnSpPr>
        <xdr:cNvPr id="255" name="直線コネクタ 254">
          <a:extLst>
            <a:ext uri="{FF2B5EF4-FFF2-40B4-BE49-F238E27FC236}">
              <a16:creationId xmlns:a16="http://schemas.microsoft.com/office/drawing/2014/main" id="{D6C7DDA3-187E-490A-8A8D-468FBED5A875}"/>
            </a:ext>
          </a:extLst>
        </xdr:cNvPr>
        <xdr:cNvCxnSpPr/>
      </xdr:nvCxnSpPr>
      <xdr:spPr>
        <a:xfrm flipV="1">
          <a:off x="6286500" y="10086975"/>
          <a:ext cx="7905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88917</xdr:rowOff>
    </xdr:from>
    <xdr:ext cx="469744" cy="259045"/>
    <xdr:sp macro="" textlink="">
      <xdr:nvSpPr>
        <xdr:cNvPr id="256" name="n_1mainValue【体育館・プール】&#10;一人当たり面積">
          <a:extLst>
            <a:ext uri="{FF2B5EF4-FFF2-40B4-BE49-F238E27FC236}">
              <a16:creationId xmlns:a16="http://schemas.microsoft.com/office/drawing/2014/main" id="{53AC6E6B-7ED9-457C-8380-64CACE2859B2}"/>
            </a:ext>
          </a:extLst>
        </xdr:cNvPr>
        <xdr:cNvSpPr txBox="1"/>
      </xdr:nvSpPr>
      <xdr:spPr>
        <a:xfrm>
          <a:off x="8458277" y="9810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97807</xdr:rowOff>
    </xdr:from>
    <xdr:ext cx="469744" cy="259045"/>
    <xdr:sp macro="" textlink="">
      <xdr:nvSpPr>
        <xdr:cNvPr id="257" name="n_2mainValue【体育館・プール】&#10;一人当たり面積">
          <a:extLst>
            <a:ext uri="{FF2B5EF4-FFF2-40B4-BE49-F238E27FC236}">
              <a16:creationId xmlns:a16="http://schemas.microsoft.com/office/drawing/2014/main" id="{E8025725-179F-44C5-ACF2-90D3503A8640}"/>
            </a:ext>
          </a:extLst>
        </xdr:cNvPr>
        <xdr:cNvSpPr txBox="1"/>
      </xdr:nvSpPr>
      <xdr:spPr>
        <a:xfrm>
          <a:off x="7677227" y="982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105427</xdr:rowOff>
    </xdr:from>
    <xdr:ext cx="469744" cy="259045"/>
    <xdr:sp macro="" textlink="">
      <xdr:nvSpPr>
        <xdr:cNvPr id="258" name="n_3mainValue【体育館・プール】&#10;一人当たり面積">
          <a:extLst>
            <a:ext uri="{FF2B5EF4-FFF2-40B4-BE49-F238E27FC236}">
              <a16:creationId xmlns:a16="http://schemas.microsoft.com/office/drawing/2014/main" id="{32A89FF0-2194-4CA8-A71B-341E18134385}"/>
            </a:ext>
          </a:extLst>
        </xdr:cNvPr>
        <xdr:cNvSpPr txBox="1"/>
      </xdr:nvSpPr>
      <xdr:spPr>
        <a:xfrm>
          <a:off x="6867602" y="9827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113047</xdr:rowOff>
    </xdr:from>
    <xdr:ext cx="469744" cy="259045"/>
    <xdr:sp macro="" textlink="">
      <xdr:nvSpPr>
        <xdr:cNvPr id="259" name="n_4mainValue【体育館・プール】&#10;一人当たり面積">
          <a:extLst>
            <a:ext uri="{FF2B5EF4-FFF2-40B4-BE49-F238E27FC236}">
              <a16:creationId xmlns:a16="http://schemas.microsoft.com/office/drawing/2014/main" id="{C5C6FC6C-487A-42DE-B632-6D53D461FF36}"/>
            </a:ext>
          </a:extLst>
        </xdr:cNvPr>
        <xdr:cNvSpPr txBox="1"/>
      </xdr:nvSpPr>
      <xdr:spPr>
        <a:xfrm>
          <a:off x="6067502" y="983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1C739185-52C5-41C5-9AC8-2FECC7B81F3C}"/>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9C0AE809-A068-4AD1-9D26-CEE145CD02F8}"/>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498AEAD9-AFFE-4797-8DA7-3DBF9CEA4ABD}"/>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2D746DA0-FF5D-43A2-8339-25DF693C8E95}"/>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B47A8739-DC63-4E0B-A730-E8B63DFF535A}"/>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D1726E26-D5BF-40F5-9AFF-84D157342262}"/>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6CAAB958-3578-4ED1-B337-5B42DA5B4B68}"/>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BF8D13E-EB09-44B2-8320-0A1064300D3E}"/>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F84A182E-E740-448E-A561-E680DC2B8498}"/>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95C7191B-1C90-4784-9ED9-2A59D866814C}"/>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6D44F226-23C9-4833-80E4-BE4817BB4449}"/>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71B77CF3-79AC-4941-8232-24C27576BD6D}"/>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AF91255C-3744-4BEB-952E-E74E6E46DC57}"/>
            </a:ext>
          </a:extLst>
        </xdr:cNvPr>
        <xdr:cNvSpPr txBox="1"/>
      </xdr:nvSpPr>
      <xdr:spPr>
        <a:xfrm>
          <a:off x="2789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EE3034BA-7A9B-44D3-9DF8-275D7A464CEE}"/>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75C3A354-7B87-4A11-8D55-01A1A1D0A4A4}"/>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98BE187B-42E1-41F6-8C74-3F0DB25771B3}"/>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C262BA6A-B036-4A72-92D0-4F96769B3710}"/>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E191CADD-E7C8-4552-A1D8-2E64961C5EAA}"/>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6918C4D4-86CA-4DDB-8D0C-C9DABD82AA88}"/>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F1D9FEC4-52FD-406B-A787-C28B17EE12A4}"/>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9CA0D744-D49E-4C17-B751-AE85440964FD}"/>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6A861747-7AE8-4222-89AB-DD93E70D4D19}"/>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90678</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CE985369-6FDB-462A-AAEA-9B82AE3FCB9B}"/>
            </a:ext>
          </a:extLst>
        </xdr:cNvPr>
        <xdr:cNvCxnSpPr/>
      </xdr:nvCxnSpPr>
      <xdr:spPr>
        <a:xfrm flipV="1">
          <a:off x="4180840" y="12565253"/>
          <a:ext cx="0" cy="1407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福祉施設】&#10;有形固定資産減価償却率最小値テキスト">
          <a:extLst>
            <a:ext uri="{FF2B5EF4-FFF2-40B4-BE49-F238E27FC236}">
              <a16:creationId xmlns:a16="http://schemas.microsoft.com/office/drawing/2014/main" id="{950B7B83-AB0F-4E22-A3F7-EC66C8B17370}"/>
            </a:ext>
          </a:extLst>
        </xdr:cNvPr>
        <xdr:cNvSpPr txBox="1"/>
      </xdr:nvSpPr>
      <xdr:spPr>
        <a:xfrm>
          <a:off x="4219575"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59B4910B-EAF4-42E6-ABE5-E7D02FE4E9C6}"/>
            </a:ext>
          </a:extLst>
        </xdr:cNvPr>
        <xdr:cNvCxnSpPr/>
      </xdr:nvCxnSpPr>
      <xdr:spPr>
        <a:xfrm>
          <a:off x="4105275" y="139731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37355</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D4FAEF16-7CEE-4F5D-BF50-62D2D8D4C14E}"/>
            </a:ext>
          </a:extLst>
        </xdr:cNvPr>
        <xdr:cNvSpPr txBox="1"/>
      </xdr:nvSpPr>
      <xdr:spPr>
        <a:xfrm>
          <a:off x="4219575" y="12353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90678</xdr:rowOff>
    </xdr:from>
    <xdr:to>
      <xdr:col>24</xdr:col>
      <xdr:colOff>152400</xdr:colOff>
      <xdr:row>77</xdr:row>
      <xdr:rowOff>90678</xdr:rowOff>
    </xdr:to>
    <xdr:cxnSp macro="">
      <xdr:nvCxnSpPr>
        <xdr:cNvPr id="286" name="直線コネクタ 285">
          <a:extLst>
            <a:ext uri="{FF2B5EF4-FFF2-40B4-BE49-F238E27FC236}">
              <a16:creationId xmlns:a16="http://schemas.microsoft.com/office/drawing/2014/main" id="{C269D873-DE78-4608-BB59-535C68334A77}"/>
            </a:ext>
          </a:extLst>
        </xdr:cNvPr>
        <xdr:cNvCxnSpPr/>
      </xdr:nvCxnSpPr>
      <xdr:spPr>
        <a:xfrm>
          <a:off x="4105275" y="125652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161053</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4D3278F3-D014-42B0-8612-C51D7F00E5E9}"/>
            </a:ext>
          </a:extLst>
        </xdr:cNvPr>
        <xdr:cNvSpPr txBox="1"/>
      </xdr:nvSpPr>
      <xdr:spPr>
        <a:xfrm>
          <a:off x="4219575" y="129658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138176</xdr:rowOff>
    </xdr:from>
    <xdr:to>
      <xdr:col>24</xdr:col>
      <xdr:colOff>114300</xdr:colOff>
      <xdr:row>81</xdr:row>
      <xdr:rowOff>68326</xdr:rowOff>
    </xdr:to>
    <xdr:sp macro="" textlink="">
      <xdr:nvSpPr>
        <xdr:cNvPr id="288" name="フローチャート: 判断 287">
          <a:extLst>
            <a:ext uri="{FF2B5EF4-FFF2-40B4-BE49-F238E27FC236}">
              <a16:creationId xmlns:a16="http://schemas.microsoft.com/office/drawing/2014/main" id="{261E1A2A-3B0C-4B6C-9B68-2C74F416C1D4}"/>
            </a:ext>
          </a:extLst>
        </xdr:cNvPr>
        <xdr:cNvSpPr/>
      </xdr:nvSpPr>
      <xdr:spPr>
        <a:xfrm>
          <a:off x="4124325" y="1310487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117602</xdr:rowOff>
    </xdr:from>
    <xdr:to>
      <xdr:col>20</xdr:col>
      <xdr:colOff>38100</xdr:colOff>
      <xdr:row>81</xdr:row>
      <xdr:rowOff>47752</xdr:rowOff>
    </xdr:to>
    <xdr:sp macro="" textlink="">
      <xdr:nvSpPr>
        <xdr:cNvPr id="289" name="フローチャート: 判断 288">
          <a:extLst>
            <a:ext uri="{FF2B5EF4-FFF2-40B4-BE49-F238E27FC236}">
              <a16:creationId xmlns:a16="http://schemas.microsoft.com/office/drawing/2014/main" id="{38AA09C1-5D22-4B79-B70D-C53474D7CB21}"/>
            </a:ext>
          </a:extLst>
        </xdr:cNvPr>
        <xdr:cNvSpPr/>
      </xdr:nvSpPr>
      <xdr:spPr>
        <a:xfrm>
          <a:off x="3381375" y="1308430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79</xdr:row>
      <xdr:rowOff>64279</xdr:rowOff>
    </xdr:from>
    <xdr:ext cx="405111" cy="259045"/>
    <xdr:sp macro="" textlink="">
      <xdr:nvSpPr>
        <xdr:cNvPr id="290" name="n_1aveValue【福祉施設】&#10;有形固定資産減価償却率">
          <a:extLst>
            <a:ext uri="{FF2B5EF4-FFF2-40B4-BE49-F238E27FC236}">
              <a16:creationId xmlns:a16="http://schemas.microsoft.com/office/drawing/2014/main" id="{00F91706-8F16-4B0B-B18F-3BC9EF7C2AB5}"/>
            </a:ext>
          </a:extLst>
        </xdr:cNvPr>
        <xdr:cNvSpPr txBox="1"/>
      </xdr:nvSpPr>
      <xdr:spPr>
        <a:xfrm>
          <a:off x="3239144" y="12869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80</xdr:row>
      <xdr:rowOff>85598</xdr:rowOff>
    </xdr:from>
    <xdr:to>
      <xdr:col>15</xdr:col>
      <xdr:colOff>101600</xdr:colOff>
      <xdr:row>81</xdr:row>
      <xdr:rowOff>15748</xdr:rowOff>
    </xdr:to>
    <xdr:sp macro="" textlink="">
      <xdr:nvSpPr>
        <xdr:cNvPr id="291" name="フローチャート: 判断 290">
          <a:extLst>
            <a:ext uri="{FF2B5EF4-FFF2-40B4-BE49-F238E27FC236}">
              <a16:creationId xmlns:a16="http://schemas.microsoft.com/office/drawing/2014/main" id="{43C935C5-5EAD-488A-A5AB-553798E395C5}"/>
            </a:ext>
          </a:extLst>
        </xdr:cNvPr>
        <xdr:cNvSpPr/>
      </xdr:nvSpPr>
      <xdr:spPr>
        <a:xfrm>
          <a:off x="2571750" y="1305229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79</xdr:row>
      <xdr:rowOff>32275</xdr:rowOff>
    </xdr:from>
    <xdr:ext cx="405111" cy="259045"/>
    <xdr:sp macro="" textlink="">
      <xdr:nvSpPr>
        <xdr:cNvPr id="292" name="n_2aveValue【福祉施設】&#10;有形固定資産減価償却率">
          <a:extLst>
            <a:ext uri="{FF2B5EF4-FFF2-40B4-BE49-F238E27FC236}">
              <a16:creationId xmlns:a16="http://schemas.microsoft.com/office/drawing/2014/main" id="{EC484645-E301-47D9-802B-1B70B7C0DD66}"/>
            </a:ext>
          </a:extLst>
        </xdr:cNvPr>
        <xdr:cNvSpPr txBox="1"/>
      </xdr:nvSpPr>
      <xdr:spPr>
        <a:xfrm>
          <a:off x="2439044" y="12830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80</xdr:row>
      <xdr:rowOff>51308</xdr:rowOff>
    </xdr:from>
    <xdr:to>
      <xdr:col>10</xdr:col>
      <xdr:colOff>165100</xdr:colOff>
      <xdr:row>80</xdr:row>
      <xdr:rowOff>152908</xdr:rowOff>
    </xdr:to>
    <xdr:sp macro="" textlink="">
      <xdr:nvSpPr>
        <xdr:cNvPr id="293" name="フローチャート: 判断 292">
          <a:extLst>
            <a:ext uri="{FF2B5EF4-FFF2-40B4-BE49-F238E27FC236}">
              <a16:creationId xmlns:a16="http://schemas.microsoft.com/office/drawing/2014/main" id="{37220C98-BC35-487E-BEB8-0B889D835DC1}"/>
            </a:ext>
          </a:extLst>
        </xdr:cNvPr>
        <xdr:cNvSpPr/>
      </xdr:nvSpPr>
      <xdr:spPr>
        <a:xfrm>
          <a:off x="1781175" y="1301165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78</xdr:row>
      <xdr:rowOff>169435</xdr:rowOff>
    </xdr:from>
    <xdr:ext cx="405111" cy="259045"/>
    <xdr:sp macro="" textlink="">
      <xdr:nvSpPr>
        <xdr:cNvPr id="294" name="n_3aveValue【福祉施設】&#10;有形固定資産減価償却率">
          <a:extLst>
            <a:ext uri="{FF2B5EF4-FFF2-40B4-BE49-F238E27FC236}">
              <a16:creationId xmlns:a16="http://schemas.microsoft.com/office/drawing/2014/main" id="{97FC252C-367E-4E9B-BB28-BA5BF06AA12E}"/>
            </a:ext>
          </a:extLst>
        </xdr:cNvPr>
        <xdr:cNvSpPr txBox="1"/>
      </xdr:nvSpPr>
      <xdr:spPr>
        <a:xfrm>
          <a:off x="1648469" y="1279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80</xdr:row>
      <xdr:rowOff>131318</xdr:rowOff>
    </xdr:from>
    <xdr:to>
      <xdr:col>6</xdr:col>
      <xdr:colOff>38100</xdr:colOff>
      <xdr:row>81</xdr:row>
      <xdr:rowOff>61468</xdr:rowOff>
    </xdr:to>
    <xdr:sp macro="" textlink="">
      <xdr:nvSpPr>
        <xdr:cNvPr id="295" name="フローチャート: 判断 294">
          <a:extLst>
            <a:ext uri="{FF2B5EF4-FFF2-40B4-BE49-F238E27FC236}">
              <a16:creationId xmlns:a16="http://schemas.microsoft.com/office/drawing/2014/main" id="{4CC310D2-ADCD-4E96-9212-0DFAB39A9A10}"/>
            </a:ext>
          </a:extLst>
        </xdr:cNvPr>
        <xdr:cNvSpPr/>
      </xdr:nvSpPr>
      <xdr:spPr>
        <a:xfrm>
          <a:off x="981075" y="1309484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79</xdr:row>
      <xdr:rowOff>77995</xdr:rowOff>
    </xdr:from>
    <xdr:ext cx="405111" cy="259045"/>
    <xdr:sp macro="" textlink="">
      <xdr:nvSpPr>
        <xdr:cNvPr id="296" name="n_4aveValue【福祉施設】&#10;有形固定資産減価償却率">
          <a:extLst>
            <a:ext uri="{FF2B5EF4-FFF2-40B4-BE49-F238E27FC236}">
              <a16:creationId xmlns:a16="http://schemas.microsoft.com/office/drawing/2014/main" id="{CEAB6E4D-6062-4E56-AF84-C324D9A4E4AD}"/>
            </a:ext>
          </a:extLst>
        </xdr:cNvPr>
        <xdr:cNvSpPr txBox="1"/>
      </xdr:nvSpPr>
      <xdr:spPr>
        <a:xfrm>
          <a:off x="848369" y="12879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582C381C-73F9-4181-8E59-CE8DD08CC90D}"/>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D20D9081-0422-4AC7-B3F5-8363A747637D}"/>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8C95D28-8C68-4FB9-B30D-8CE68F0E10E2}"/>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37E967C-1559-4594-920D-9F760FE50EE1}"/>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3C11C8D-1799-48E9-B0E5-BE006585AB80}"/>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92456</xdr:rowOff>
    </xdr:from>
    <xdr:to>
      <xdr:col>24</xdr:col>
      <xdr:colOff>114300</xdr:colOff>
      <xdr:row>82</xdr:row>
      <xdr:rowOff>22606</xdr:rowOff>
    </xdr:to>
    <xdr:sp macro="" textlink="">
      <xdr:nvSpPr>
        <xdr:cNvPr id="302" name="楕円 301">
          <a:extLst>
            <a:ext uri="{FF2B5EF4-FFF2-40B4-BE49-F238E27FC236}">
              <a16:creationId xmlns:a16="http://schemas.microsoft.com/office/drawing/2014/main" id="{63958999-7C99-434D-AB41-99AB3638F245}"/>
            </a:ext>
          </a:extLst>
        </xdr:cNvPr>
        <xdr:cNvSpPr/>
      </xdr:nvSpPr>
      <xdr:spPr>
        <a:xfrm>
          <a:off x="4124325" y="1321790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70883</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97FAF77F-EE35-4BA1-B0E8-E01887392E4C}"/>
            </a:ext>
          </a:extLst>
        </xdr:cNvPr>
        <xdr:cNvSpPr txBox="1"/>
      </xdr:nvSpPr>
      <xdr:spPr>
        <a:xfrm>
          <a:off x="4219575" y="13193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92456</xdr:rowOff>
    </xdr:from>
    <xdr:to>
      <xdr:col>20</xdr:col>
      <xdr:colOff>38100</xdr:colOff>
      <xdr:row>82</xdr:row>
      <xdr:rowOff>22606</xdr:rowOff>
    </xdr:to>
    <xdr:sp macro="" textlink="">
      <xdr:nvSpPr>
        <xdr:cNvPr id="304" name="楕円 303">
          <a:extLst>
            <a:ext uri="{FF2B5EF4-FFF2-40B4-BE49-F238E27FC236}">
              <a16:creationId xmlns:a16="http://schemas.microsoft.com/office/drawing/2014/main" id="{A7FC71C2-7A0D-49B3-B972-D37E5AAED924}"/>
            </a:ext>
          </a:extLst>
        </xdr:cNvPr>
        <xdr:cNvSpPr/>
      </xdr:nvSpPr>
      <xdr:spPr>
        <a:xfrm>
          <a:off x="3381375" y="1321790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143256</xdr:rowOff>
    </xdr:from>
    <xdr:to>
      <xdr:col>24</xdr:col>
      <xdr:colOff>63500</xdr:colOff>
      <xdr:row>81</xdr:row>
      <xdr:rowOff>143256</xdr:rowOff>
    </xdr:to>
    <xdr:cxnSp macro="">
      <xdr:nvCxnSpPr>
        <xdr:cNvPr id="305" name="直線コネクタ 304">
          <a:extLst>
            <a:ext uri="{FF2B5EF4-FFF2-40B4-BE49-F238E27FC236}">
              <a16:creationId xmlns:a16="http://schemas.microsoft.com/office/drawing/2014/main" id="{DF36AAF4-E479-482E-82D2-B1D8B2E49641}"/>
            </a:ext>
          </a:extLst>
        </xdr:cNvPr>
        <xdr:cNvCxnSpPr/>
      </xdr:nvCxnSpPr>
      <xdr:spPr>
        <a:xfrm>
          <a:off x="3429000" y="13265531"/>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21589</xdr:rowOff>
    </xdr:from>
    <xdr:to>
      <xdr:col>15</xdr:col>
      <xdr:colOff>101600</xdr:colOff>
      <xdr:row>81</xdr:row>
      <xdr:rowOff>123189</xdr:rowOff>
    </xdr:to>
    <xdr:sp macro="" textlink="">
      <xdr:nvSpPr>
        <xdr:cNvPr id="306" name="楕円 305">
          <a:extLst>
            <a:ext uri="{FF2B5EF4-FFF2-40B4-BE49-F238E27FC236}">
              <a16:creationId xmlns:a16="http://schemas.microsoft.com/office/drawing/2014/main" id="{AACB5281-260F-4410-8ED0-08F421025366}"/>
            </a:ext>
          </a:extLst>
        </xdr:cNvPr>
        <xdr:cNvSpPr/>
      </xdr:nvSpPr>
      <xdr:spPr>
        <a:xfrm>
          <a:off x="2571750" y="131470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72389</xdr:rowOff>
    </xdr:from>
    <xdr:to>
      <xdr:col>19</xdr:col>
      <xdr:colOff>177800</xdr:colOff>
      <xdr:row>81</xdr:row>
      <xdr:rowOff>143256</xdr:rowOff>
    </xdr:to>
    <xdr:cxnSp macro="">
      <xdr:nvCxnSpPr>
        <xdr:cNvPr id="307" name="直線コネクタ 306">
          <a:extLst>
            <a:ext uri="{FF2B5EF4-FFF2-40B4-BE49-F238E27FC236}">
              <a16:creationId xmlns:a16="http://schemas.microsoft.com/office/drawing/2014/main" id="{A861D175-9AC0-46B4-9D4E-F75024B2BC45}"/>
            </a:ext>
          </a:extLst>
        </xdr:cNvPr>
        <xdr:cNvCxnSpPr/>
      </xdr:nvCxnSpPr>
      <xdr:spPr>
        <a:xfrm>
          <a:off x="2619375" y="13194664"/>
          <a:ext cx="809625" cy="7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51308</xdr:rowOff>
    </xdr:from>
    <xdr:to>
      <xdr:col>10</xdr:col>
      <xdr:colOff>165100</xdr:colOff>
      <xdr:row>82</xdr:row>
      <xdr:rowOff>152908</xdr:rowOff>
    </xdr:to>
    <xdr:sp macro="" textlink="">
      <xdr:nvSpPr>
        <xdr:cNvPr id="308" name="楕円 307">
          <a:extLst>
            <a:ext uri="{FF2B5EF4-FFF2-40B4-BE49-F238E27FC236}">
              <a16:creationId xmlns:a16="http://schemas.microsoft.com/office/drawing/2014/main" id="{8D23A9E0-4610-4A1F-858E-08F059B8C3E3}"/>
            </a:ext>
          </a:extLst>
        </xdr:cNvPr>
        <xdr:cNvSpPr/>
      </xdr:nvSpPr>
      <xdr:spPr>
        <a:xfrm>
          <a:off x="1781175" y="1333550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72389</xdr:rowOff>
    </xdr:from>
    <xdr:to>
      <xdr:col>15</xdr:col>
      <xdr:colOff>50800</xdr:colOff>
      <xdr:row>82</xdr:row>
      <xdr:rowOff>102108</xdr:rowOff>
    </xdr:to>
    <xdr:cxnSp macro="">
      <xdr:nvCxnSpPr>
        <xdr:cNvPr id="309" name="直線コネクタ 308">
          <a:extLst>
            <a:ext uri="{FF2B5EF4-FFF2-40B4-BE49-F238E27FC236}">
              <a16:creationId xmlns:a16="http://schemas.microsoft.com/office/drawing/2014/main" id="{9AFFFF21-2919-4D11-A141-08E5F0F0D041}"/>
            </a:ext>
          </a:extLst>
        </xdr:cNvPr>
        <xdr:cNvCxnSpPr/>
      </xdr:nvCxnSpPr>
      <xdr:spPr>
        <a:xfrm flipV="1">
          <a:off x="1828800" y="13194664"/>
          <a:ext cx="790575" cy="197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165608</xdr:rowOff>
    </xdr:from>
    <xdr:to>
      <xdr:col>6</xdr:col>
      <xdr:colOff>38100</xdr:colOff>
      <xdr:row>82</xdr:row>
      <xdr:rowOff>95758</xdr:rowOff>
    </xdr:to>
    <xdr:sp macro="" textlink="">
      <xdr:nvSpPr>
        <xdr:cNvPr id="310" name="楕円 309">
          <a:extLst>
            <a:ext uri="{FF2B5EF4-FFF2-40B4-BE49-F238E27FC236}">
              <a16:creationId xmlns:a16="http://schemas.microsoft.com/office/drawing/2014/main" id="{00F7842B-C0F5-43FB-A8DE-7A2E809513BE}"/>
            </a:ext>
          </a:extLst>
        </xdr:cNvPr>
        <xdr:cNvSpPr/>
      </xdr:nvSpPr>
      <xdr:spPr>
        <a:xfrm>
          <a:off x="981075" y="132878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44958</xdr:rowOff>
    </xdr:from>
    <xdr:to>
      <xdr:col>10</xdr:col>
      <xdr:colOff>114300</xdr:colOff>
      <xdr:row>82</xdr:row>
      <xdr:rowOff>102108</xdr:rowOff>
    </xdr:to>
    <xdr:cxnSp macro="">
      <xdr:nvCxnSpPr>
        <xdr:cNvPr id="311" name="直線コネクタ 310">
          <a:extLst>
            <a:ext uri="{FF2B5EF4-FFF2-40B4-BE49-F238E27FC236}">
              <a16:creationId xmlns:a16="http://schemas.microsoft.com/office/drawing/2014/main" id="{34A96576-5EAE-45C5-9D4D-2FAE2A3C12D6}"/>
            </a:ext>
          </a:extLst>
        </xdr:cNvPr>
        <xdr:cNvCxnSpPr/>
      </xdr:nvCxnSpPr>
      <xdr:spPr>
        <a:xfrm>
          <a:off x="1028700" y="13335508"/>
          <a:ext cx="8001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13733</xdr:rowOff>
    </xdr:from>
    <xdr:ext cx="405111" cy="259045"/>
    <xdr:sp macro="" textlink="">
      <xdr:nvSpPr>
        <xdr:cNvPr id="312" name="n_1mainValue【福祉施設】&#10;有形固定資産減価償却率">
          <a:extLst>
            <a:ext uri="{FF2B5EF4-FFF2-40B4-BE49-F238E27FC236}">
              <a16:creationId xmlns:a16="http://schemas.microsoft.com/office/drawing/2014/main" id="{671BD9C1-9989-4A78-8351-E79F28E4E264}"/>
            </a:ext>
          </a:extLst>
        </xdr:cNvPr>
        <xdr:cNvSpPr txBox="1"/>
      </xdr:nvSpPr>
      <xdr:spPr>
        <a:xfrm>
          <a:off x="3239144" y="1329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114316</xdr:rowOff>
    </xdr:from>
    <xdr:ext cx="405111" cy="259045"/>
    <xdr:sp macro="" textlink="">
      <xdr:nvSpPr>
        <xdr:cNvPr id="313" name="n_2mainValue【福祉施設】&#10;有形固定資産減価償却率">
          <a:extLst>
            <a:ext uri="{FF2B5EF4-FFF2-40B4-BE49-F238E27FC236}">
              <a16:creationId xmlns:a16="http://schemas.microsoft.com/office/drawing/2014/main" id="{231EED6B-AF6F-40B0-8B9B-B1B93318EC3A}"/>
            </a:ext>
          </a:extLst>
        </xdr:cNvPr>
        <xdr:cNvSpPr txBox="1"/>
      </xdr:nvSpPr>
      <xdr:spPr>
        <a:xfrm>
          <a:off x="2439044" y="13239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144035</xdr:rowOff>
    </xdr:from>
    <xdr:ext cx="405111" cy="259045"/>
    <xdr:sp macro="" textlink="">
      <xdr:nvSpPr>
        <xdr:cNvPr id="314" name="n_3mainValue【福祉施設】&#10;有形固定資産減価償却率">
          <a:extLst>
            <a:ext uri="{FF2B5EF4-FFF2-40B4-BE49-F238E27FC236}">
              <a16:creationId xmlns:a16="http://schemas.microsoft.com/office/drawing/2014/main" id="{9B11197C-F6E9-41F8-82DF-9FD22AB9E1A4}"/>
            </a:ext>
          </a:extLst>
        </xdr:cNvPr>
        <xdr:cNvSpPr txBox="1"/>
      </xdr:nvSpPr>
      <xdr:spPr>
        <a:xfrm>
          <a:off x="1648469" y="1342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86885</xdr:rowOff>
    </xdr:from>
    <xdr:ext cx="405111" cy="259045"/>
    <xdr:sp macro="" textlink="">
      <xdr:nvSpPr>
        <xdr:cNvPr id="315" name="n_4mainValue【福祉施設】&#10;有形固定資産減価償却率">
          <a:extLst>
            <a:ext uri="{FF2B5EF4-FFF2-40B4-BE49-F238E27FC236}">
              <a16:creationId xmlns:a16="http://schemas.microsoft.com/office/drawing/2014/main" id="{D46BDE84-DC4A-44A4-A979-3978E80AF53E}"/>
            </a:ext>
          </a:extLst>
        </xdr:cNvPr>
        <xdr:cNvSpPr txBox="1"/>
      </xdr:nvSpPr>
      <xdr:spPr>
        <a:xfrm>
          <a:off x="848369" y="13371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B7891B32-0A50-4AB4-9F98-52F6E64C903F}"/>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6E088F3E-4E4E-466A-A3A1-AAEF9A1FB135}"/>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0AA92A12-0908-4579-A7D2-8E061C5A486D}"/>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84428D68-A8F2-47B4-B256-B7C4ADE86F81}"/>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D5E9CEF9-BEB6-4274-82D8-B42023BFC088}"/>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8F2365F3-AF1D-45C2-9021-B6F45DF5CE37}"/>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12BE7855-C85C-4D64-8E90-6FA5B630A602}"/>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707931CA-B9CD-4A33-B8A5-19EE985E2255}"/>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3019CBAB-ECC6-4F7E-A435-172737038F47}"/>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11390634-1811-496A-B9EC-4C962FCA6B73}"/>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A986E11F-A009-4EFA-9825-1E8F10E19A7E}"/>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a:extLst>
            <a:ext uri="{FF2B5EF4-FFF2-40B4-BE49-F238E27FC236}">
              <a16:creationId xmlns:a16="http://schemas.microsoft.com/office/drawing/2014/main" id="{102BBC59-5FC6-42B4-9038-EEC531531530}"/>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4EDAF3D9-205F-4729-8715-F7531DDE4FB2}"/>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a:extLst>
            <a:ext uri="{FF2B5EF4-FFF2-40B4-BE49-F238E27FC236}">
              <a16:creationId xmlns:a16="http://schemas.microsoft.com/office/drawing/2014/main" id="{9A7F03CD-10A6-4A60-B657-870809820C90}"/>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641A3E4B-31F9-44F1-B3F8-3863E082EABD}"/>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a:extLst>
            <a:ext uri="{FF2B5EF4-FFF2-40B4-BE49-F238E27FC236}">
              <a16:creationId xmlns:a16="http://schemas.microsoft.com/office/drawing/2014/main" id="{2EE1C596-A084-4B46-8E47-852FB55A6689}"/>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A4D5F41A-F278-48F3-8D60-9B2BFCC7716B}"/>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a:extLst>
            <a:ext uri="{FF2B5EF4-FFF2-40B4-BE49-F238E27FC236}">
              <a16:creationId xmlns:a16="http://schemas.microsoft.com/office/drawing/2014/main" id="{A8A90541-0CBC-4F5F-82CB-32AF4C71D717}"/>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C3C9D98C-CC80-4961-B6BE-DEF233253E1B}"/>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a:extLst>
            <a:ext uri="{FF2B5EF4-FFF2-40B4-BE49-F238E27FC236}">
              <a16:creationId xmlns:a16="http://schemas.microsoft.com/office/drawing/2014/main" id="{B1C2AD81-659A-47A8-97B9-66E192648628}"/>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B80CFF5E-4CD1-44D6-A9BC-B47A429B603F}"/>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0C140E1E-D771-4CD8-954A-D0DDD7BA4B3F}"/>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ABE6C40C-0529-4F05-8783-67A8A08AD421}"/>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26670</xdr:rowOff>
    </xdr:from>
    <xdr:to>
      <xdr:col>54</xdr:col>
      <xdr:colOff>189865</xdr:colOff>
      <xdr:row>86</xdr:row>
      <xdr:rowOff>102870</xdr:rowOff>
    </xdr:to>
    <xdr:cxnSp macro="">
      <xdr:nvCxnSpPr>
        <xdr:cNvPr id="339" name="直線コネクタ 338">
          <a:extLst>
            <a:ext uri="{FF2B5EF4-FFF2-40B4-BE49-F238E27FC236}">
              <a16:creationId xmlns:a16="http://schemas.microsoft.com/office/drawing/2014/main" id="{1C1CEB4D-93E4-49F0-82C7-73E08A75BC42}"/>
            </a:ext>
          </a:extLst>
        </xdr:cNvPr>
        <xdr:cNvCxnSpPr/>
      </xdr:nvCxnSpPr>
      <xdr:spPr>
        <a:xfrm flipV="1">
          <a:off x="9429115" y="12831445"/>
          <a:ext cx="0" cy="1209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0" name="【福祉施設】&#10;一人当たり面積最小値テキスト">
          <a:extLst>
            <a:ext uri="{FF2B5EF4-FFF2-40B4-BE49-F238E27FC236}">
              <a16:creationId xmlns:a16="http://schemas.microsoft.com/office/drawing/2014/main" id="{50A71069-7C77-4290-9863-71AD05E7801C}"/>
            </a:ext>
          </a:extLst>
        </xdr:cNvPr>
        <xdr:cNvSpPr txBox="1"/>
      </xdr:nvSpPr>
      <xdr:spPr>
        <a:xfrm>
          <a:off x="9467850"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1" name="直線コネクタ 340">
          <a:extLst>
            <a:ext uri="{FF2B5EF4-FFF2-40B4-BE49-F238E27FC236}">
              <a16:creationId xmlns:a16="http://schemas.microsoft.com/office/drawing/2014/main" id="{6389D19C-FE68-4D78-A73B-D3CFB9E7D49B}"/>
            </a:ext>
          </a:extLst>
        </xdr:cNvPr>
        <xdr:cNvCxnSpPr/>
      </xdr:nvCxnSpPr>
      <xdr:spPr>
        <a:xfrm>
          <a:off x="9363075" y="140411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144797</xdr:rowOff>
    </xdr:from>
    <xdr:ext cx="469744" cy="259045"/>
    <xdr:sp macro="" textlink="">
      <xdr:nvSpPr>
        <xdr:cNvPr id="342" name="【福祉施設】&#10;一人当たり面積最大値テキスト">
          <a:extLst>
            <a:ext uri="{FF2B5EF4-FFF2-40B4-BE49-F238E27FC236}">
              <a16:creationId xmlns:a16="http://schemas.microsoft.com/office/drawing/2014/main" id="{A55900E1-649E-4FD4-841B-5DF0E8985FB5}"/>
            </a:ext>
          </a:extLst>
        </xdr:cNvPr>
        <xdr:cNvSpPr txBox="1"/>
      </xdr:nvSpPr>
      <xdr:spPr>
        <a:xfrm>
          <a:off x="9467850" y="12619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26670</xdr:rowOff>
    </xdr:from>
    <xdr:to>
      <xdr:col>55</xdr:col>
      <xdr:colOff>88900</xdr:colOff>
      <xdr:row>79</xdr:row>
      <xdr:rowOff>26670</xdr:rowOff>
    </xdr:to>
    <xdr:cxnSp macro="">
      <xdr:nvCxnSpPr>
        <xdr:cNvPr id="343" name="直線コネクタ 342">
          <a:extLst>
            <a:ext uri="{FF2B5EF4-FFF2-40B4-BE49-F238E27FC236}">
              <a16:creationId xmlns:a16="http://schemas.microsoft.com/office/drawing/2014/main" id="{951F7A91-F1D4-441E-AF96-C506C5120BF7}"/>
            </a:ext>
          </a:extLst>
        </xdr:cNvPr>
        <xdr:cNvCxnSpPr/>
      </xdr:nvCxnSpPr>
      <xdr:spPr>
        <a:xfrm>
          <a:off x="9363075" y="1283144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2557</xdr:rowOff>
    </xdr:from>
    <xdr:ext cx="469744" cy="259045"/>
    <xdr:sp macro="" textlink="">
      <xdr:nvSpPr>
        <xdr:cNvPr id="344" name="【福祉施設】&#10;一人当たり面積平均値テキスト">
          <a:extLst>
            <a:ext uri="{FF2B5EF4-FFF2-40B4-BE49-F238E27FC236}">
              <a16:creationId xmlns:a16="http://schemas.microsoft.com/office/drawing/2014/main" id="{9A989CC8-A423-4390-8F15-44E9CC445F49}"/>
            </a:ext>
          </a:extLst>
        </xdr:cNvPr>
        <xdr:cNvSpPr txBox="1"/>
      </xdr:nvSpPr>
      <xdr:spPr>
        <a:xfrm>
          <a:off x="9467850" y="13451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45" name="フローチャート: 判断 344">
          <a:extLst>
            <a:ext uri="{FF2B5EF4-FFF2-40B4-BE49-F238E27FC236}">
              <a16:creationId xmlns:a16="http://schemas.microsoft.com/office/drawing/2014/main" id="{A8009A62-5A0C-4829-8705-7192099F7816}"/>
            </a:ext>
          </a:extLst>
        </xdr:cNvPr>
        <xdr:cNvSpPr/>
      </xdr:nvSpPr>
      <xdr:spPr>
        <a:xfrm>
          <a:off x="9401175" y="1360043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151130</xdr:rowOff>
    </xdr:from>
    <xdr:to>
      <xdr:col>50</xdr:col>
      <xdr:colOff>165100</xdr:colOff>
      <xdr:row>84</xdr:row>
      <xdr:rowOff>81280</xdr:rowOff>
    </xdr:to>
    <xdr:sp macro="" textlink="">
      <xdr:nvSpPr>
        <xdr:cNvPr id="346" name="フローチャート: 判断 345">
          <a:extLst>
            <a:ext uri="{FF2B5EF4-FFF2-40B4-BE49-F238E27FC236}">
              <a16:creationId xmlns:a16="http://schemas.microsoft.com/office/drawing/2014/main" id="{E95A8869-73E3-403B-BCAA-F5516C71E92C}"/>
            </a:ext>
          </a:extLst>
        </xdr:cNvPr>
        <xdr:cNvSpPr/>
      </xdr:nvSpPr>
      <xdr:spPr>
        <a:xfrm>
          <a:off x="8639175" y="136004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82</xdr:row>
      <xdr:rowOff>97807</xdr:rowOff>
    </xdr:from>
    <xdr:ext cx="469744" cy="259045"/>
    <xdr:sp macro="" textlink="">
      <xdr:nvSpPr>
        <xdr:cNvPr id="347" name="n_1aveValue【福祉施設】&#10;一人当たり面積">
          <a:extLst>
            <a:ext uri="{FF2B5EF4-FFF2-40B4-BE49-F238E27FC236}">
              <a16:creationId xmlns:a16="http://schemas.microsoft.com/office/drawing/2014/main" id="{FF866421-09F3-42AC-B397-4F3C44F2D35C}"/>
            </a:ext>
          </a:extLst>
        </xdr:cNvPr>
        <xdr:cNvSpPr txBox="1"/>
      </xdr:nvSpPr>
      <xdr:spPr>
        <a:xfrm>
          <a:off x="8458277" y="1338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83</xdr:row>
      <xdr:rowOff>147320</xdr:rowOff>
    </xdr:from>
    <xdr:to>
      <xdr:col>46</xdr:col>
      <xdr:colOff>38100</xdr:colOff>
      <xdr:row>84</xdr:row>
      <xdr:rowOff>77470</xdr:rowOff>
    </xdr:to>
    <xdr:sp macro="" textlink="">
      <xdr:nvSpPr>
        <xdr:cNvPr id="348" name="フローチャート: 判断 347">
          <a:extLst>
            <a:ext uri="{FF2B5EF4-FFF2-40B4-BE49-F238E27FC236}">
              <a16:creationId xmlns:a16="http://schemas.microsoft.com/office/drawing/2014/main" id="{97E65E8D-B570-40F3-BA0F-7C7E1FFED205}"/>
            </a:ext>
          </a:extLst>
        </xdr:cNvPr>
        <xdr:cNvSpPr/>
      </xdr:nvSpPr>
      <xdr:spPr>
        <a:xfrm>
          <a:off x="7839075" y="135934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82</xdr:row>
      <xdr:rowOff>93997</xdr:rowOff>
    </xdr:from>
    <xdr:ext cx="469744" cy="259045"/>
    <xdr:sp macro="" textlink="">
      <xdr:nvSpPr>
        <xdr:cNvPr id="349" name="n_2aveValue【福祉施設】&#10;一人当たり面積">
          <a:extLst>
            <a:ext uri="{FF2B5EF4-FFF2-40B4-BE49-F238E27FC236}">
              <a16:creationId xmlns:a16="http://schemas.microsoft.com/office/drawing/2014/main" id="{CC5821C4-5DFB-4744-BB28-10CF70D67DC7}"/>
            </a:ext>
          </a:extLst>
        </xdr:cNvPr>
        <xdr:cNvSpPr txBox="1"/>
      </xdr:nvSpPr>
      <xdr:spPr>
        <a:xfrm>
          <a:off x="7677227" y="1338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83</xdr:row>
      <xdr:rowOff>135889</xdr:rowOff>
    </xdr:from>
    <xdr:to>
      <xdr:col>41</xdr:col>
      <xdr:colOff>101600</xdr:colOff>
      <xdr:row>84</xdr:row>
      <xdr:rowOff>66039</xdr:rowOff>
    </xdr:to>
    <xdr:sp macro="" textlink="">
      <xdr:nvSpPr>
        <xdr:cNvPr id="350" name="フローチャート: 判断 349">
          <a:extLst>
            <a:ext uri="{FF2B5EF4-FFF2-40B4-BE49-F238E27FC236}">
              <a16:creationId xmlns:a16="http://schemas.microsoft.com/office/drawing/2014/main" id="{A9DCFE59-9A49-473A-B245-3E8A790CFA20}"/>
            </a:ext>
          </a:extLst>
        </xdr:cNvPr>
        <xdr:cNvSpPr/>
      </xdr:nvSpPr>
      <xdr:spPr>
        <a:xfrm>
          <a:off x="7029450" y="135851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82</xdr:row>
      <xdr:rowOff>82566</xdr:rowOff>
    </xdr:from>
    <xdr:ext cx="469744" cy="259045"/>
    <xdr:sp macro="" textlink="">
      <xdr:nvSpPr>
        <xdr:cNvPr id="351" name="n_3aveValue【福祉施設】&#10;一人当たり面積">
          <a:extLst>
            <a:ext uri="{FF2B5EF4-FFF2-40B4-BE49-F238E27FC236}">
              <a16:creationId xmlns:a16="http://schemas.microsoft.com/office/drawing/2014/main" id="{05FD1A35-E944-4932-9648-02FD8BC96AF1}"/>
            </a:ext>
          </a:extLst>
        </xdr:cNvPr>
        <xdr:cNvSpPr txBox="1"/>
      </xdr:nvSpPr>
      <xdr:spPr>
        <a:xfrm>
          <a:off x="6867602" y="13373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84</xdr:row>
      <xdr:rowOff>109220</xdr:rowOff>
    </xdr:from>
    <xdr:to>
      <xdr:col>36</xdr:col>
      <xdr:colOff>165100</xdr:colOff>
      <xdr:row>85</xdr:row>
      <xdr:rowOff>39370</xdr:rowOff>
    </xdr:to>
    <xdr:sp macro="" textlink="">
      <xdr:nvSpPr>
        <xdr:cNvPr id="352" name="フローチャート: 判断 351">
          <a:extLst>
            <a:ext uri="{FF2B5EF4-FFF2-40B4-BE49-F238E27FC236}">
              <a16:creationId xmlns:a16="http://schemas.microsoft.com/office/drawing/2014/main" id="{99368DF2-954A-4A35-8574-C1F07F4584C9}"/>
            </a:ext>
          </a:extLst>
        </xdr:cNvPr>
        <xdr:cNvSpPr/>
      </xdr:nvSpPr>
      <xdr:spPr>
        <a:xfrm>
          <a:off x="6238875" y="137172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83</xdr:row>
      <xdr:rowOff>55897</xdr:rowOff>
    </xdr:from>
    <xdr:ext cx="469744" cy="259045"/>
    <xdr:sp macro="" textlink="">
      <xdr:nvSpPr>
        <xdr:cNvPr id="353" name="n_4aveValue【福祉施設】&#10;一人当たり面積">
          <a:extLst>
            <a:ext uri="{FF2B5EF4-FFF2-40B4-BE49-F238E27FC236}">
              <a16:creationId xmlns:a16="http://schemas.microsoft.com/office/drawing/2014/main" id="{FF3CAB1C-6DFB-42B6-B9A3-CDAA8E88D7E3}"/>
            </a:ext>
          </a:extLst>
        </xdr:cNvPr>
        <xdr:cNvSpPr txBox="1"/>
      </xdr:nvSpPr>
      <xdr:spPr>
        <a:xfrm>
          <a:off x="6067502" y="1350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1D9EA96-3779-448C-AE6F-D0DF7C83BBF3}"/>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024A0AD-2409-4208-A7B5-8148C0D43CAC}"/>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718FD68-3731-4DC0-88AC-C2C97F6B0F94}"/>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D4B1807-CEE0-470F-86E5-9AF6574DB5C8}"/>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51C770D-11E0-4EDA-B89E-E9E6C132C011}"/>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101600</xdr:rowOff>
    </xdr:from>
    <xdr:to>
      <xdr:col>55</xdr:col>
      <xdr:colOff>50800</xdr:colOff>
      <xdr:row>86</xdr:row>
      <xdr:rowOff>31750</xdr:rowOff>
    </xdr:to>
    <xdr:sp macro="" textlink="">
      <xdr:nvSpPr>
        <xdr:cNvPr id="359" name="楕円 358">
          <a:extLst>
            <a:ext uri="{FF2B5EF4-FFF2-40B4-BE49-F238E27FC236}">
              <a16:creationId xmlns:a16="http://schemas.microsoft.com/office/drawing/2014/main" id="{1F3597E0-788B-4976-9AE8-0F1248D6E520}"/>
            </a:ext>
          </a:extLst>
        </xdr:cNvPr>
        <xdr:cNvSpPr/>
      </xdr:nvSpPr>
      <xdr:spPr>
        <a:xfrm>
          <a:off x="9401175" y="1387792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16527</xdr:rowOff>
    </xdr:from>
    <xdr:ext cx="469744" cy="259045"/>
    <xdr:sp macro="" textlink="">
      <xdr:nvSpPr>
        <xdr:cNvPr id="360" name="【福祉施設】&#10;一人当たり面積該当値テキスト">
          <a:extLst>
            <a:ext uri="{FF2B5EF4-FFF2-40B4-BE49-F238E27FC236}">
              <a16:creationId xmlns:a16="http://schemas.microsoft.com/office/drawing/2014/main" id="{6D5D1E2A-7B42-4149-9F7A-A1CBB179EC0B}"/>
            </a:ext>
          </a:extLst>
        </xdr:cNvPr>
        <xdr:cNvSpPr txBox="1"/>
      </xdr:nvSpPr>
      <xdr:spPr>
        <a:xfrm>
          <a:off x="9467850" y="13789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105411</xdr:rowOff>
    </xdr:from>
    <xdr:to>
      <xdr:col>50</xdr:col>
      <xdr:colOff>165100</xdr:colOff>
      <xdr:row>86</xdr:row>
      <xdr:rowOff>35561</xdr:rowOff>
    </xdr:to>
    <xdr:sp macro="" textlink="">
      <xdr:nvSpPr>
        <xdr:cNvPr id="361" name="楕円 360">
          <a:extLst>
            <a:ext uri="{FF2B5EF4-FFF2-40B4-BE49-F238E27FC236}">
              <a16:creationId xmlns:a16="http://schemas.microsoft.com/office/drawing/2014/main" id="{2328716D-20FD-4FCD-AAFD-FF02ED3773A6}"/>
            </a:ext>
          </a:extLst>
        </xdr:cNvPr>
        <xdr:cNvSpPr/>
      </xdr:nvSpPr>
      <xdr:spPr>
        <a:xfrm>
          <a:off x="8639175" y="138753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152400</xdr:rowOff>
    </xdr:from>
    <xdr:to>
      <xdr:col>55</xdr:col>
      <xdr:colOff>0</xdr:colOff>
      <xdr:row>85</xdr:row>
      <xdr:rowOff>156211</xdr:rowOff>
    </xdr:to>
    <xdr:cxnSp macro="">
      <xdr:nvCxnSpPr>
        <xdr:cNvPr id="362" name="直線コネクタ 361">
          <a:extLst>
            <a:ext uri="{FF2B5EF4-FFF2-40B4-BE49-F238E27FC236}">
              <a16:creationId xmlns:a16="http://schemas.microsoft.com/office/drawing/2014/main" id="{DF2C5B86-597B-4A8D-991B-37B3545AAFE2}"/>
            </a:ext>
          </a:extLst>
        </xdr:cNvPr>
        <xdr:cNvCxnSpPr/>
      </xdr:nvCxnSpPr>
      <xdr:spPr>
        <a:xfrm flipV="1">
          <a:off x="8686800" y="13925550"/>
          <a:ext cx="74295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105411</xdr:rowOff>
    </xdr:from>
    <xdr:to>
      <xdr:col>46</xdr:col>
      <xdr:colOff>38100</xdr:colOff>
      <xdr:row>86</xdr:row>
      <xdr:rowOff>35561</xdr:rowOff>
    </xdr:to>
    <xdr:sp macro="" textlink="">
      <xdr:nvSpPr>
        <xdr:cNvPr id="363" name="楕円 362">
          <a:extLst>
            <a:ext uri="{FF2B5EF4-FFF2-40B4-BE49-F238E27FC236}">
              <a16:creationId xmlns:a16="http://schemas.microsoft.com/office/drawing/2014/main" id="{65425309-E86F-4A04-9F4F-B7E2E4613276}"/>
            </a:ext>
          </a:extLst>
        </xdr:cNvPr>
        <xdr:cNvSpPr/>
      </xdr:nvSpPr>
      <xdr:spPr>
        <a:xfrm>
          <a:off x="7839075" y="138753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156211</xdr:rowOff>
    </xdr:from>
    <xdr:to>
      <xdr:col>50</xdr:col>
      <xdr:colOff>114300</xdr:colOff>
      <xdr:row>85</xdr:row>
      <xdr:rowOff>156211</xdr:rowOff>
    </xdr:to>
    <xdr:cxnSp macro="">
      <xdr:nvCxnSpPr>
        <xdr:cNvPr id="364" name="直線コネクタ 363">
          <a:extLst>
            <a:ext uri="{FF2B5EF4-FFF2-40B4-BE49-F238E27FC236}">
              <a16:creationId xmlns:a16="http://schemas.microsoft.com/office/drawing/2014/main" id="{DC94988C-3C96-49BA-8D54-5A3810247038}"/>
            </a:ext>
          </a:extLst>
        </xdr:cNvPr>
        <xdr:cNvCxnSpPr/>
      </xdr:nvCxnSpPr>
      <xdr:spPr>
        <a:xfrm>
          <a:off x="7886700" y="1393253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40639</xdr:rowOff>
    </xdr:from>
    <xdr:to>
      <xdr:col>41</xdr:col>
      <xdr:colOff>101600</xdr:colOff>
      <xdr:row>85</xdr:row>
      <xdr:rowOff>142239</xdr:rowOff>
    </xdr:to>
    <xdr:sp macro="" textlink="">
      <xdr:nvSpPr>
        <xdr:cNvPr id="365" name="楕円 364">
          <a:extLst>
            <a:ext uri="{FF2B5EF4-FFF2-40B4-BE49-F238E27FC236}">
              <a16:creationId xmlns:a16="http://schemas.microsoft.com/office/drawing/2014/main" id="{5EE0698F-9BAE-414A-8AE5-B4575783ADCB}"/>
            </a:ext>
          </a:extLst>
        </xdr:cNvPr>
        <xdr:cNvSpPr/>
      </xdr:nvSpPr>
      <xdr:spPr>
        <a:xfrm>
          <a:off x="7029450" y="138137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91439</xdr:rowOff>
    </xdr:from>
    <xdr:to>
      <xdr:col>45</xdr:col>
      <xdr:colOff>177800</xdr:colOff>
      <xdr:row>85</xdr:row>
      <xdr:rowOff>156211</xdr:rowOff>
    </xdr:to>
    <xdr:cxnSp macro="">
      <xdr:nvCxnSpPr>
        <xdr:cNvPr id="366" name="直線コネクタ 365">
          <a:extLst>
            <a:ext uri="{FF2B5EF4-FFF2-40B4-BE49-F238E27FC236}">
              <a16:creationId xmlns:a16="http://schemas.microsoft.com/office/drawing/2014/main" id="{2EF14F34-EC72-4BBD-8365-955E66690FCE}"/>
            </a:ext>
          </a:extLst>
        </xdr:cNvPr>
        <xdr:cNvCxnSpPr/>
      </xdr:nvCxnSpPr>
      <xdr:spPr>
        <a:xfrm>
          <a:off x="7077075" y="13861414"/>
          <a:ext cx="809625" cy="71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44450</xdr:rowOff>
    </xdr:from>
    <xdr:to>
      <xdr:col>36</xdr:col>
      <xdr:colOff>165100</xdr:colOff>
      <xdr:row>85</xdr:row>
      <xdr:rowOff>146050</xdr:rowOff>
    </xdr:to>
    <xdr:sp macro="" textlink="">
      <xdr:nvSpPr>
        <xdr:cNvPr id="367" name="楕円 366">
          <a:extLst>
            <a:ext uri="{FF2B5EF4-FFF2-40B4-BE49-F238E27FC236}">
              <a16:creationId xmlns:a16="http://schemas.microsoft.com/office/drawing/2014/main" id="{8CCC0FF8-6EAD-4F24-A865-51FF71F0837D}"/>
            </a:ext>
          </a:extLst>
        </xdr:cNvPr>
        <xdr:cNvSpPr/>
      </xdr:nvSpPr>
      <xdr:spPr>
        <a:xfrm>
          <a:off x="6238875" y="138207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91439</xdr:rowOff>
    </xdr:from>
    <xdr:to>
      <xdr:col>41</xdr:col>
      <xdr:colOff>50800</xdr:colOff>
      <xdr:row>85</xdr:row>
      <xdr:rowOff>95250</xdr:rowOff>
    </xdr:to>
    <xdr:cxnSp macro="">
      <xdr:nvCxnSpPr>
        <xdr:cNvPr id="368" name="直線コネクタ 367">
          <a:extLst>
            <a:ext uri="{FF2B5EF4-FFF2-40B4-BE49-F238E27FC236}">
              <a16:creationId xmlns:a16="http://schemas.microsoft.com/office/drawing/2014/main" id="{8141CC6B-1E52-49D5-A352-97F8DB4A4EB1}"/>
            </a:ext>
          </a:extLst>
        </xdr:cNvPr>
        <xdr:cNvCxnSpPr/>
      </xdr:nvCxnSpPr>
      <xdr:spPr>
        <a:xfrm flipV="1">
          <a:off x="6286500" y="13861414"/>
          <a:ext cx="790575"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26688</xdr:rowOff>
    </xdr:from>
    <xdr:ext cx="469744" cy="259045"/>
    <xdr:sp macro="" textlink="">
      <xdr:nvSpPr>
        <xdr:cNvPr id="369" name="n_1mainValue【福祉施設】&#10;一人当たり面積">
          <a:extLst>
            <a:ext uri="{FF2B5EF4-FFF2-40B4-BE49-F238E27FC236}">
              <a16:creationId xmlns:a16="http://schemas.microsoft.com/office/drawing/2014/main" id="{D0D3BBDF-2DF7-4852-83DC-E9B0B44B8597}"/>
            </a:ext>
          </a:extLst>
        </xdr:cNvPr>
        <xdr:cNvSpPr txBox="1"/>
      </xdr:nvSpPr>
      <xdr:spPr>
        <a:xfrm>
          <a:off x="8458277" y="13964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26688</xdr:rowOff>
    </xdr:from>
    <xdr:ext cx="469744" cy="259045"/>
    <xdr:sp macro="" textlink="">
      <xdr:nvSpPr>
        <xdr:cNvPr id="370" name="n_2mainValue【福祉施設】&#10;一人当たり面積">
          <a:extLst>
            <a:ext uri="{FF2B5EF4-FFF2-40B4-BE49-F238E27FC236}">
              <a16:creationId xmlns:a16="http://schemas.microsoft.com/office/drawing/2014/main" id="{873F4DE8-A3A1-46AB-8903-99A7A403C2E3}"/>
            </a:ext>
          </a:extLst>
        </xdr:cNvPr>
        <xdr:cNvSpPr txBox="1"/>
      </xdr:nvSpPr>
      <xdr:spPr>
        <a:xfrm>
          <a:off x="7677227" y="13964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133366</xdr:rowOff>
    </xdr:from>
    <xdr:ext cx="469744" cy="259045"/>
    <xdr:sp macro="" textlink="">
      <xdr:nvSpPr>
        <xdr:cNvPr id="371" name="n_3mainValue【福祉施設】&#10;一人当たり面積">
          <a:extLst>
            <a:ext uri="{FF2B5EF4-FFF2-40B4-BE49-F238E27FC236}">
              <a16:creationId xmlns:a16="http://schemas.microsoft.com/office/drawing/2014/main" id="{6865F90E-1B13-4812-B679-24518173D1EC}"/>
            </a:ext>
          </a:extLst>
        </xdr:cNvPr>
        <xdr:cNvSpPr txBox="1"/>
      </xdr:nvSpPr>
      <xdr:spPr>
        <a:xfrm>
          <a:off x="6867602" y="1390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137177</xdr:rowOff>
    </xdr:from>
    <xdr:ext cx="469744" cy="259045"/>
    <xdr:sp macro="" textlink="">
      <xdr:nvSpPr>
        <xdr:cNvPr id="372" name="n_4mainValue【福祉施設】&#10;一人当たり面積">
          <a:extLst>
            <a:ext uri="{FF2B5EF4-FFF2-40B4-BE49-F238E27FC236}">
              <a16:creationId xmlns:a16="http://schemas.microsoft.com/office/drawing/2014/main" id="{942DF705-6138-473F-A0F4-222108AC5039}"/>
            </a:ext>
          </a:extLst>
        </xdr:cNvPr>
        <xdr:cNvSpPr txBox="1"/>
      </xdr:nvSpPr>
      <xdr:spPr>
        <a:xfrm>
          <a:off x="6067502" y="1391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4EFE541F-570E-438F-8D26-4C1818E41803}"/>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8053FAE8-FC03-4ED4-A63E-932CC3BA4394}"/>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4277BB14-4F4C-4BA4-A607-6D1C7BDE2376}"/>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5D2929EC-F9FB-472D-A64B-10C66787B57B}"/>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618A760D-1F2A-41FC-9EED-073ADBB8B5AA}"/>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07E4D216-B629-45E1-A0C8-588316E91362}"/>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30A0D6DD-59C9-43D4-A42E-B6E3CB21B9C2}"/>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1DB7794E-3304-4A55-ADFA-D82F28E37642}"/>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384949D7-17F0-47BD-871B-65E63A6F2EFA}"/>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1152F78F-B7F9-4FE4-BD72-6A3A157717CA}"/>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C51F9075-4BCE-4CF7-B1B9-9467D1E5A883}"/>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5B966828-69F4-4A8D-A3EB-A7AFE820CBFB}"/>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5" name="テキスト ボックス 384">
          <a:extLst>
            <a:ext uri="{FF2B5EF4-FFF2-40B4-BE49-F238E27FC236}">
              <a16:creationId xmlns:a16="http://schemas.microsoft.com/office/drawing/2014/main" id="{2F9853BA-54C7-44AC-9157-C529BE821A1A}"/>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2A4E6E94-7FD7-4508-BB66-4197E6B88B30}"/>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18AB5C6A-C1D4-46B3-B4D3-4E17B32618FE}"/>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FA756462-D20A-43CB-803F-BBB25627466D}"/>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1FB0ADC5-78EC-413A-8CB6-9B6A259C7B19}"/>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771B3E5C-FF41-4E55-B4BF-A542B6B7C13B}"/>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367A8961-D65C-4E36-B1BD-9B6427B403B3}"/>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0CA77FCF-08B3-47BF-8073-A5A1B5B50F36}"/>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a:extLst>
            <a:ext uri="{FF2B5EF4-FFF2-40B4-BE49-F238E27FC236}">
              <a16:creationId xmlns:a16="http://schemas.microsoft.com/office/drawing/2014/main" id="{17F1EA6E-83B3-43E3-94F5-73BE1696042B}"/>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D383A4F9-6C42-40E5-9107-7BA680649DE9}"/>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a:extLst>
            <a:ext uri="{FF2B5EF4-FFF2-40B4-BE49-F238E27FC236}">
              <a16:creationId xmlns:a16="http://schemas.microsoft.com/office/drawing/2014/main" id="{9657B075-1E96-469A-BDED-761BD119DD04}"/>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市民会館】&#10;有形固定資産減価償却率グラフ枠">
          <a:extLst>
            <a:ext uri="{FF2B5EF4-FFF2-40B4-BE49-F238E27FC236}">
              <a16:creationId xmlns:a16="http://schemas.microsoft.com/office/drawing/2014/main" id="{F77BCF99-BA02-4EC4-80FA-B45487F8C052}"/>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123825</xdr:rowOff>
    </xdr:from>
    <xdr:to>
      <xdr:col>24</xdr:col>
      <xdr:colOff>62865</xdr:colOff>
      <xdr:row>108</xdr:row>
      <xdr:rowOff>152400</xdr:rowOff>
    </xdr:to>
    <xdr:cxnSp macro="">
      <xdr:nvCxnSpPr>
        <xdr:cNvPr id="397" name="直線コネクタ 396">
          <a:extLst>
            <a:ext uri="{FF2B5EF4-FFF2-40B4-BE49-F238E27FC236}">
              <a16:creationId xmlns:a16="http://schemas.microsoft.com/office/drawing/2014/main" id="{1C7F7F9E-9FBA-403D-AF33-89AFACD40624}"/>
            </a:ext>
          </a:extLst>
        </xdr:cNvPr>
        <xdr:cNvCxnSpPr/>
      </xdr:nvCxnSpPr>
      <xdr:spPr>
        <a:xfrm flipV="1">
          <a:off x="4180840" y="1623695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8" name="【市民会館】&#10;有形固定資産減価償却率最小値テキスト">
          <a:extLst>
            <a:ext uri="{FF2B5EF4-FFF2-40B4-BE49-F238E27FC236}">
              <a16:creationId xmlns:a16="http://schemas.microsoft.com/office/drawing/2014/main" id="{9CA59445-94DE-4E97-A494-5022AD1206B0}"/>
            </a:ext>
          </a:extLst>
        </xdr:cNvPr>
        <xdr:cNvSpPr txBox="1"/>
      </xdr:nvSpPr>
      <xdr:spPr>
        <a:xfrm>
          <a:off x="42195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99" name="直線コネクタ 398">
          <a:extLst>
            <a:ext uri="{FF2B5EF4-FFF2-40B4-BE49-F238E27FC236}">
              <a16:creationId xmlns:a16="http://schemas.microsoft.com/office/drawing/2014/main" id="{10D62304-4508-4537-8A17-E70AEC072687}"/>
            </a:ext>
          </a:extLst>
        </xdr:cNvPr>
        <xdr:cNvCxnSpPr/>
      </xdr:nvCxnSpPr>
      <xdr:spPr>
        <a:xfrm>
          <a:off x="4105275"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70502</xdr:rowOff>
    </xdr:from>
    <xdr:ext cx="405111" cy="259045"/>
    <xdr:sp macro="" textlink="">
      <xdr:nvSpPr>
        <xdr:cNvPr id="400" name="【市民会館】&#10;有形固定資産減価償却率最大値テキスト">
          <a:extLst>
            <a:ext uri="{FF2B5EF4-FFF2-40B4-BE49-F238E27FC236}">
              <a16:creationId xmlns:a16="http://schemas.microsoft.com/office/drawing/2014/main" id="{F66D720C-82A0-4302-B8E2-917F35F7DA08}"/>
            </a:ext>
          </a:extLst>
        </xdr:cNvPr>
        <xdr:cNvSpPr txBox="1"/>
      </xdr:nvSpPr>
      <xdr:spPr>
        <a:xfrm>
          <a:off x="4219575" y="16012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123825</xdr:rowOff>
    </xdr:from>
    <xdr:to>
      <xdr:col>24</xdr:col>
      <xdr:colOff>152400</xdr:colOff>
      <xdr:row>99</xdr:row>
      <xdr:rowOff>123825</xdr:rowOff>
    </xdr:to>
    <xdr:cxnSp macro="">
      <xdr:nvCxnSpPr>
        <xdr:cNvPr id="401" name="直線コネクタ 400">
          <a:extLst>
            <a:ext uri="{FF2B5EF4-FFF2-40B4-BE49-F238E27FC236}">
              <a16:creationId xmlns:a16="http://schemas.microsoft.com/office/drawing/2014/main" id="{679935F2-4B6B-4809-A51B-1336AD39C6C6}"/>
            </a:ext>
          </a:extLst>
        </xdr:cNvPr>
        <xdr:cNvCxnSpPr/>
      </xdr:nvCxnSpPr>
      <xdr:spPr>
        <a:xfrm>
          <a:off x="4105275" y="16236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30497</xdr:rowOff>
    </xdr:from>
    <xdr:ext cx="405111" cy="259045"/>
    <xdr:sp macro="" textlink="">
      <xdr:nvSpPr>
        <xdr:cNvPr id="402" name="【市民会館】&#10;有形固定資産減価償却率平均値テキスト">
          <a:extLst>
            <a:ext uri="{FF2B5EF4-FFF2-40B4-BE49-F238E27FC236}">
              <a16:creationId xmlns:a16="http://schemas.microsoft.com/office/drawing/2014/main" id="{908AF553-7910-4F7D-9AD8-3DFD51B4F8F4}"/>
            </a:ext>
          </a:extLst>
        </xdr:cNvPr>
        <xdr:cNvSpPr txBox="1"/>
      </xdr:nvSpPr>
      <xdr:spPr>
        <a:xfrm>
          <a:off x="4219575" y="168294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52070</xdr:rowOff>
    </xdr:from>
    <xdr:to>
      <xdr:col>24</xdr:col>
      <xdr:colOff>114300</xdr:colOff>
      <xdr:row>103</xdr:row>
      <xdr:rowOff>153670</xdr:rowOff>
    </xdr:to>
    <xdr:sp macro="" textlink="">
      <xdr:nvSpPr>
        <xdr:cNvPr id="403" name="フローチャート: 判断 402">
          <a:extLst>
            <a:ext uri="{FF2B5EF4-FFF2-40B4-BE49-F238E27FC236}">
              <a16:creationId xmlns:a16="http://schemas.microsoft.com/office/drawing/2014/main" id="{D5AF78AD-48F8-496F-B288-ABE7C96FFBC3}"/>
            </a:ext>
          </a:extLst>
        </xdr:cNvPr>
        <xdr:cNvSpPr/>
      </xdr:nvSpPr>
      <xdr:spPr>
        <a:xfrm>
          <a:off x="4124325" y="168509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15875</xdr:rowOff>
    </xdr:from>
    <xdr:to>
      <xdr:col>20</xdr:col>
      <xdr:colOff>38100</xdr:colOff>
      <xdr:row>103</xdr:row>
      <xdr:rowOff>117475</xdr:rowOff>
    </xdr:to>
    <xdr:sp macro="" textlink="">
      <xdr:nvSpPr>
        <xdr:cNvPr id="404" name="フローチャート: 判断 403">
          <a:extLst>
            <a:ext uri="{FF2B5EF4-FFF2-40B4-BE49-F238E27FC236}">
              <a16:creationId xmlns:a16="http://schemas.microsoft.com/office/drawing/2014/main" id="{59671CF7-0379-465F-8479-88E273290C3E}"/>
            </a:ext>
          </a:extLst>
        </xdr:cNvPr>
        <xdr:cNvSpPr/>
      </xdr:nvSpPr>
      <xdr:spPr>
        <a:xfrm>
          <a:off x="3381375" y="168179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103</xdr:row>
      <xdr:rowOff>108602</xdr:rowOff>
    </xdr:from>
    <xdr:ext cx="405111" cy="259045"/>
    <xdr:sp macro="" textlink="">
      <xdr:nvSpPr>
        <xdr:cNvPr id="405" name="n_1aveValue【市民会館】&#10;有形固定資産減価償却率">
          <a:extLst>
            <a:ext uri="{FF2B5EF4-FFF2-40B4-BE49-F238E27FC236}">
              <a16:creationId xmlns:a16="http://schemas.microsoft.com/office/drawing/2014/main" id="{1654BD6F-E22B-4EB8-8B21-21EFEF39B44C}"/>
            </a:ext>
          </a:extLst>
        </xdr:cNvPr>
        <xdr:cNvSpPr txBox="1"/>
      </xdr:nvSpPr>
      <xdr:spPr>
        <a:xfrm>
          <a:off x="3239144" y="1690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103</xdr:row>
      <xdr:rowOff>4445</xdr:rowOff>
    </xdr:from>
    <xdr:to>
      <xdr:col>15</xdr:col>
      <xdr:colOff>101600</xdr:colOff>
      <xdr:row>103</xdr:row>
      <xdr:rowOff>106045</xdr:rowOff>
    </xdr:to>
    <xdr:sp macro="" textlink="">
      <xdr:nvSpPr>
        <xdr:cNvPr id="406" name="フローチャート: 判断 405">
          <a:extLst>
            <a:ext uri="{FF2B5EF4-FFF2-40B4-BE49-F238E27FC236}">
              <a16:creationId xmlns:a16="http://schemas.microsoft.com/office/drawing/2014/main" id="{D0951988-1C41-4B26-A6BF-B810BD7AA506}"/>
            </a:ext>
          </a:extLst>
        </xdr:cNvPr>
        <xdr:cNvSpPr/>
      </xdr:nvSpPr>
      <xdr:spPr>
        <a:xfrm>
          <a:off x="2571750" y="168097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103</xdr:row>
      <xdr:rowOff>97172</xdr:rowOff>
    </xdr:from>
    <xdr:ext cx="405111" cy="259045"/>
    <xdr:sp macro="" textlink="">
      <xdr:nvSpPr>
        <xdr:cNvPr id="407" name="n_2aveValue【市民会館】&#10;有形固定資産減価償却率">
          <a:extLst>
            <a:ext uri="{FF2B5EF4-FFF2-40B4-BE49-F238E27FC236}">
              <a16:creationId xmlns:a16="http://schemas.microsoft.com/office/drawing/2014/main" id="{AEA60A42-D511-4568-ABB1-83AECF0AAA1C}"/>
            </a:ext>
          </a:extLst>
        </xdr:cNvPr>
        <xdr:cNvSpPr txBox="1"/>
      </xdr:nvSpPr>
      <xdr:spPr>
        <a:xfrm>
          <a:off x="2439044" y="1689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102</xdr:row>
      <xdr:rowOff>145414</xdr:rowOff>
    </xdr:from>
    <xdr:to>
      <xdr:col>10</xdr:col>
      <xdr:colOff>165100</xdr:colOff>
      <xdr:row>103</xdr:row>
      <xdr:rowOff>75564</xdr:rowOff>
    </xdr:to>
    <xdr:sp macro="" textlink="">
      <xdr:nvSpPr>
        <xdr:cNvPr id="408" name="フローチャート: 判断 407">
          <a:extLst>
            <a:ext uri="{FF2B5EF4-FFF2-40B4-BE49-F238E27FC236}">
              <a16:creationId xmlns:a16="http://schemas.microsoft.com/office/drawing/2014/main" id="{7C80D080-D3C3-48E2-945F-EE4A4EF8C3A4}"/>
            </a:ext>
          </a:extLst>
        </xdr:cNvPr>
        <xdr:cNvSpPr/>
      </xdr:nvSpPr>
      <xdr:spPr>
        <a:xfrm>
          <a:off x="1781175" y="167728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103</xdr:row>
      <xdr:rowOff>66691</xdr:rowOff>
    </xdr:from>
    <xdr:ext cx="405111" cy="259045"/>
    <xdr:sp macro="" textlink="">
      <xdr:nvSpPr>
        <xdr:cNvPr id="409" name="n_3aveValue【市民会館】&#10;有形固定資産減価償却率">
          <a:extLst>
            <a:ext uri="{FF2B5EF4-FFF2-40B4-BE49-F238E27FC236}">
              <a16:creationId xmlns:a16="http://schemas.microsoft.com/office/drawing/2014/main" id="{629FB87A-4F76-48A2-807B-F05BE8230091}"/>
            </a:ext>
          </a:extLst>
        </xdr:cNvPr>
        <xdr:cNvSpPr txBox="1"/>
      </xdr:nvSpPr>
      <xdr:spPr>
        <a:xfrm>
          <a:off x="1648469" y="1686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103</xdr:row>
      <xdr:rowOff>52070</xdr:rowOff>
    </xdr:from>
    <xdr:to>
      <xdr:col>6</xdr:col>
      <xdr:colOff>38100</xdr:colOff>
      <xdr:row>103</xdr:row>
      <xdr:rowOff>153670</xdr:rowOff>
    </xdr:to>
    <xdr:sp macro="" textlink="">
      <xdr:nvSpPr>
        <xdr:cNvPr id="410" name="フローチャート: 判断 409">
          <a:extLst>
            <a:ext uri="{FF2B5EF4-FFF2-40B4-BE49-F238E27FC236}">
              <a16:creationId xmlns:a16="http://schemas.microsoft.com/office/drawing/2014/main" id="{C18B79DD-224A-41C2-A338-FD5A72BE5829}"/>
            </a:ext>
          </a:extLst>
        </xdr:cNvPr>
        <xdr:cNvSpPr/>
      </xdr:nvSpPr>
      <xdr:spPr>
        <a:xfrm>
          <a:off x="981075" y="168509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103</xdr:row>
      <xdr:rowOff>144797</xdr:rowOff>
    </xdr:from>
    <xdr:ext cx="405111" cy="259045"/>
    <xdr:sp macro="" textlink="">
      <xdr:nvSpPr>
        <xdr:cNvPr id="411" name="n_4aveValue【市民会館】&#10;有形固定資産減価償却率">
          <a:extLst>
            <a:ext uri="{FF2B5EF4-FFF2-40B4-BE49-F238E27FC236}">
              <a16:creationId xmlns:a16="http://schemas.microsoft.com/office/drawing/2014/main" id="{7F1A8FFA-DE27-4130-B7E0-6800BA167FD7}"/>
            </a:ext>
          </a:extLst>
        </xdr:cNvPr>
        <xdr:cNvSpPr txBox="1"/>
      </xdr:nvSpPr>
      <xdr:spPr>
        <a:xfrm>
          <a:off x="848369" y="1694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A09CCB82-EEC7-44D6-8004-3B86E52115E9}"/>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1C81822D-F46B-454A-BF86-F446EE19D31A}"/>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BA0A69A-2F77-436E-8398-1FDA8ABF2944}"/>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4FA539AB-CD70-4359-AD6D-5695EB48C5BE}"/>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50C7B470-DEE7-49DF-8F79-485C68023B2E}"/>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8255</xdr:rowOff>
    </xdr:from>
    <xdr:to>
      <xdr:col>24</xdr:col>
      <xdr:colOff>114300</xdr:colOff>
      <xdr:row>103</xdr:row>
      <xdr:rowOff>109855</xdr:rowOff>
    </xdr:to>
    <xdr:sp macro="" textlink="">
      <xdr:nvSpPr>
        <xdr:cNvPr id="417" name="楕円 416">
          <a:extLst>
            <a:ext uri="{FF2B5EF4-FFF2-40B4-BE49-F238E27FC236}">
              <a16:creationId xmlns:a16="http://schemas.microsoft.com/office/drawing/2014/main" id="{C5ADA419-2854-48DE-A1C0-250D0CB0DB4A}"/>
            </a:ext>
          </a:extLst>
        </xdr:cNvPr>
        <xdr:cNvSpPr/>
      </xdr:nvSpPr>
      <xdr:spPr>
        <a:xfrm>
          <a:off x="4124325" y="168135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31132</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1591C9F0-7C16-466A-8132-08A774CE621A}"/>
            </a:ext>
          </a:extLst>
        </xdr:cNvPr>
        <xdr:cNvSpPr txBox="1"/>
      </xdr:nvSpPr>
      <xdr:spPr>
        <a:xfrm>
          <a:off x="4219575" y="16658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10161</xdr:rowOff>
    </xdr:from>
    <xdr:to>
      <xdr:col>20</xdr:col>
      <xdr:colOff>38100</xdr:colOff>
      <xdr:row>103</xdr:row>
      <xdr:rowOff>111761</xdr:rowOff>
    </xdr:to>
    <xdr:sp macro="" textlink="">
      <xdr:nvSpPr>
        <xdr:cNvPr id="419" name="楕円 418">
          <a:extLst>
            <a:ext uri="{FF2B5EF4-FFF2-40B4-BE49-F238E27FC236}">
              <a16:creationId xmlns:a16="http://schemas.microsoft.com/office/drawing/2014/main" id="{C845A0CB-C3E4-41EE-B8D5-26A3CA7FF7BF}"/>
            </a:ext>
          </a:extLst>
        </xdr:cNvPr>
        <xdr:cNvSpPr/>
      </xdr:nvSpPr>
      <xdr:spPr>
        <a:xfrm>
          <a:off x="3381375" y="168090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59055</xdr:rowOff>
    </xdr:from>
    <xdr:to>
      <xdr:col>24</xdr:col>
      <xdr:colOff>63500</xdr:colOff>
      <xdr:row>103</xdr:row>
      <xdr:rowOff>60961</xdr:rowOff>
    </xdr:to>
    <xdr:cxnSp macro="">
      <xdr:nvCxnSpPr>
        <xdr:cNvPr id="420" name="直線コネクタ 419">
          <a:extLst>
            <a:ext uri="{FF2B5EF4-FFF2-40B4-BE49-F238E27FC236}">
              <a16:creationId xmlns:a16="http://schemas.microsoft.com/office/drawing/2014/main" id="{74F06EB5-FBCE-4173-8579-43F2FFF8B68A}"/>
            </a:ext>
          </a:extLst>
        </xdr:cNvPr>
        <xdr:cNvCxnSpPr/>
      </xdr:nvCxnSpPr>
      <xdr:spPr>
        <a:xfrm flipV="1">
          <a:off x="3429000" y="16861155"/>
          <a:ext cx="752475"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143511</xdr:rowOff>
    </xdr:from>
    <xdr:to>
      <xdr:col>15</xdr:col>
      <xdr:colOff>101600</xdr:colOff>
      <xdr:row>103</xdr:row>
      <xdr:rowOff>73661</xdr:rowOff>
    </xdr:to>
    <xdr:sp macro="" textlink="">
      <xdr:nvSpPr>
        <xdr:cNvPr id="421" name="楕円 420">
          <a:extLst>
            <a:ext uri="{FF2B5EF4-FFF2-40B4-BE49-F238E27FC236}">
              <a16:creationId xmlns:a16="http://schemas.microsoft.com/office/drawing/2014/main" id="{521D076B-5A91-4807-9A8E-BCB397CE7698}"/>
            </a:ext>
          </a:extLst>
        </xdr:cNvPr>
        <xdr:cNvSpPr/>
      </xdr:nvSpPr>
      <xdr:spPr>
        <a:xfrm>
          <a:off x="2571750" y="167709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22861</xdr:rowOff>
    </xdr:from>
    <xdr:to>
      <xdr:col>19</xdr:col>
      <xdr:colOff>177800</xdr:colOff>
      <xdr:row>103</xdr:row>
      <xdr:rowOff>60961</xdr:rowOff>
    </xdr:to>
    <xdr:cxnSp macro="">
      <xdr:nvCxnSpPr>
        <xdr:cNvPr id="422" name="直線コネクタ 421">
          <a:extLst>
            <a:ext uri="{FF2B5EF4-FFF2-40B4-BE49-F238E27FC236}">
              <a16:creationId xmlns:a16="http://schemas.microsoft.com/office/drawing/2014/main" id="{E0171CAC-E69C-4F43-A408-1BC1932910C9}"/>
            </a:ext>
          </a:extLst>
        </xdr:cNvPr>
        <xdr:cNvCxnSpPr/>
      </xdr:nvCxnSpPr>
      <xdr:spPr>
        <a:xfrm>
          <a:off x="2619375" y="16828136"/>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145414</xdr:rowOff>
    </xdr:from>
    <xdr:to>
      <xdr:col>10</xdr:col>
      <xdr:colOff>165100</xdr:colOff>
      <xdr:row>103</xdr:row>
      <xdr:rowOff>75564</xdr:rowOff>
    </xdr:to>
    <xdr:sp macro="" textlink="">
      <xdr:nvSpPr>
        <xdr:cNvPr id="423" name="楕円 422">
          <a:extLst>
            <a:ext uri="{FF2B5EF4-FFF2-40B4-BE49-F238E27FC236}">
              <a16:creationId xmlns:a16="http://schemas.microsoft.com/office/drawing/2014/main" id="{CA406D14-2F7F-4D7B-84A8-A83A330CEFA5}"/>
            </a:ext>
          </a:extLst>
        </xdr:cNvPr>
        <xdr:cNvSpPr/>
      </xdr:nvSpPr>
      <xdr:spPr>
        <a:xfrm>
          <a:off x="1781175" y="167728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22861</xdr:rowOff>
    </xdr:from>
    <xdr:to>
      <xdr:col>15</xdr:col>
      <xdr:colOff>50800</xdr:colOff>
      <xdr:row>103</xdr:row>
      <xdr:rowOff>24764</xdr:rowOff>
    </xdr:to>
    <xdr:cxnSp macro="">
      <xdr:nvCxnSpPr>
        <xdr:cNvPr id="424" name="直線コネクタ 423">
          <a:extLst>
            <a:ext uri="{FF2B5EF4-FFF2-40B4-BE49-F238E27FC236}">
              <a16:creationId xmlns:a16="http://schemas.microsoft.com/office/drawing/2014/main" id="{B0D47B2E-42BB-4771-8F1D-E2E0566CC10E}"/>
            </a:ext>
          </a:extLst>
        </xdr:cNvPr>
        <xdr:cNvCxnSpPr/>
      </xdr:nvCxnSpPr>
      <xdr:spPr>
        <a:xfrm flipV="1">
          <a:off x="1828800" y="16828136"/>
          <a:ext cx="790575"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103505</xdr:rowOff>
    </xdr:from>
    <xdr:to>
      <xdr:col>6</xdr:col>
      <xdr:colOff>38100</xdr:colOff>
      <xdr:row>103</xdr:row>
      <xdr:rowOff>33655</xdr:rowOff>
    </xdr:to>
    <xdr:sp macro="" textlink="">
      <xdr:nvSpPr>
        <xdr:cNvPr id="425" name="楕円 424">
          <a:extLst>
            <a:ext uri="{FF2B5EF4-FFF2-40B4-BE49-F238E27FC236}">
              <a16:creationId xmlns:a16="http://schemas.microsoft.com/office/drawing/2014/main" id="{5351A8CF-E9EE-4992-BE7F-B1FCA7FA6F78}"/>
            </a:ext>
          </a:extLst>
        </xdr:cNvPr>
        <xdr:cNvSpPr/>
      </xdr:nvSpPr>
      <xdr:spPr>
        <a:xfrm>
          <a:off x="981075" y="167373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154305</xdr:rowOff>
    </xdr:from>
    <xdr:to>
      <xdr:col>10</xdr:col>
      <xdr:colOff>114300</xdr:colOff>
      <xdr:row>103</xdr:row>
      <xdr:rowOff>24764</xdr:rowOff>
    </xdr:to>
    <xdr:cxnSp macro="">
      <xdr:nvCxnSpPr>
        <xdr:cNvPr id="426" name="直線コネクタ 425">
          <a:extLst>
            <a:ext uri="{FF2B5EF4-FFF2-40B4-BE49-F238E27FC236}">
              <a16:creationId xmlns:a16="http://schemas.microsoft.com/office/drawing/2014/main" id="{840E4017-C89A-46B8-91D2-345B795220B7}"/>
            </a:ext>
          </a:extLst>
        </xdr:cNvPr>
        <xdr:cNvCxnSpPr/>
      </xdr:nvCxnSpPr>
      <xdr:spPr>
        <a:xfrm>
          <a:off x="1028700" y="16784955"/>
          <a:ext cx="800100" cy="45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128288</xdr:rowOff>
    </xdr:from>
    <xdr:ext cx="405111" cy="259045"/>
    <xdr:sp macro="" textlink="">
      <xdr:nvSpPr>
        <xdr:cNvPr id="427" name="n_1mainValue【市民会館】&#10;有形固定資産減価償却率">
          <a:extLst>
            <a:ext uri="{FF2B5EF4-FFF2-40B4-BE49-F238E27FC236}">
              <a16:creationId xmlns:a16="http://schemas.microsoft.com/office/drawing/2014/main" id="{36C00E8F-655F-47CA-9A10-C20240BEB088}"/>
            </a:ext>
          </a:extLst>
        </xdr:cNvPr>
        <xdr:cNvSpPr txBox="1"/>
      </xdr:nvSpPr>
      <xdr:spPr>
        <a:xfrm>
          <a:off x="3239144" y="16584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90188</xdr:rowOff>
    </xdr:from>
    <xdr:ext cx="405111" cy="259045"/>
    <xdr:sp macro="" textlink="">
      <xdr:nvSpPr>
        <xdr:cNvPr id="428" name="n_2mainValue【市民会館】&#10;有形固定資産減価償却率">
          <a:extLst>
            <a:ext uri="{FF2B5EF4-FFF2-40B4-BE49-F238E27FC236}">
              <a16:creationId xmlns:a16="http://schemas.microsoft.com/office/drawing/2014/main" id="{54911027-8E54-4D53-A04E-B718E663B2D3}"/>
            </a:ext>
          </a:extLst>
        </xdr:cNvPr>
        <xdr:cNvSpPr txBox="1"/>
      </xdr:nvSpPr>
      <xdr:spPr>
        <a:xfrm>
          <a:off x="2439044" y="16546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92091</xdr:rowOff>
    </xdr:from>
    <xdr:ext cx="405111" cy="259045"/>
    <xdr:sp macro="" textlink="">
      <xdr:nvSpPr>
        <xdr:cNvPr id="429" name="n_3mainValue【市民会館】&#10;有形固定資産減価償却率">
          <a:extLst>
            <a:ext uri="{FF2B5EF4-FFF2-40B4-BE49-F238E27FC236}">
              <a16:creationId xmlns:a16="http://schemas.microsoft.com/office/drawing/2014/main" id="{D230E874-4513-4FC8-805F-1108AFBECDCA}"/>
            </a:ext>
          </a:extLst>
        </xdr:cNvPr>
        <xdr:cNvSpPr txBox="1"/>
      </xdr:nvSpPr>
      <xdr:spPr>
        <a:xfrm>
          <a:off x="1648469" y="16551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50182</xdr:rowOff>
    </xdr:from>
    <xdr:ext cx="405111" cy="259045"/>
    <xdr:sp macro="" textlink="">
      <xdr:nvSpPr>
        <xdr:cNvPr id="430" name="n_4mainValue【市民会館】&#10;有形固定資産減価償却率">
          <a:extLst>
            <a:ext uri="{FF2B5EF4-FFF2-40B4-BE49-F238E27FC236}">
              <a16:creationId xmlns:a16="http://schemas.microsoft.com/office/drawing/2014/main" id="{00BF1574-4114-42FF-B42B-FCE62BEF9523}"/>
            </a:ext>
          </a:extLst>
        </xdr:cNvPr>
        <xdr:cNvSpPr txBox="1"/>
      </xdr:nvSpPr>
      <xdr:spPr>
        <a:xfrm>
          <a:off x="848369" y="1650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88B0F29C-C9BC-4C3E-B132-6F2A9AA62C00}"/>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9FFCD4F1-FCAC-42CD-B727-1CB869697C93}"/>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17DE7D04-C85B-47BD-83E9-76807E968167}"/>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A218D4C4-E24F-4FEC-8ED5-284742125822}"/>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A4FC8671-BA7C-4CA5-8A0B-EAC1708D17A0}"/>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33800C3C-4150-4725-AEF8-CC82FBC42CFB}"/>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2D5E1D09-124A-447F-91B4-0ED02FF6B09E}"/>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FFCA679B-1538-43A8-BBC5-B20F53126A4D}"/>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D4E455CE-BE67-4D75-8E7A-916BCC47BC39}"/>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3B5AC6D3-FA1D-4E08-BFDA-1B6113B53305}"/>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698097C2-A3E2-45AA-AACC-E2A6EC2F51F0}"/>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2" name="テキスト ボックス 441">
          <a:extLst>
            <a:ext uri="{FF2B5EF4-FFF2-40B4-BE49-F238E27FC236}">
              <a16:creationId xmlns:a16="http://schemas.microsoft.com/office/drawing/2014/main" id="{3FD6875E-5BEA-4E22-82F2-24E420CF9DE2}"/>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7EFEFA75-CBBD-44B9-8E39-0DC5DEF6942E}"/>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4" name="テキスト ボックス 443">
          <a:extLst>
            <a:ext uri="{FF2B5EF4-FFF2-40B4-BE49-F238E27FC236}">
              <a16:creationId xmlns:a16="http://schemas.microsoft.com/office/drawing/2014/main" id="{47AE90D5-8278-4E09-8D2F-FB098FCEEB95}"/>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00DDFB4C-97E8-4FD0-BB9F-2F77B4EC84BD}"/>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6" name="テキスト ボックス 445">
          <a:extLst>
            <a:ext uri="{FF2B5EF4-FFF2-40B4-BE49-F238E27FC236}">
              <a16:creationId xmlns:a16="http://schemas.microsoft.com/office/drawing/2014/main" id="{BF30E962-1FE3-49A4-88AA-07509EC26417}"/>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8D95031A-CA03-4CE5-BEA3-EA6560A38311}"/>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8" name="テキスト ボックス 447">
          <a:extLst>
            <a:ext uri="{FF2B5EF4-FFF2-40B4-BE49-F238E27FC236}">
              <a16:creationId xmlns:a16="http://schemas.microsoft.com/office/drawing/2014/main" id="{CF03D8F0-72E0-4E1F-933F-1596A354AE9F}"/>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CE499554-6B8D-47B4-A82D-1BE947650315}"/>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0" name="テキスト ボックス 449">
          <a:extLst>
            <a:ext uri="{FF2B5EF4-FFF2-40B4-BE49-F238E27FC236}">
              <a16:creationId xmlns:a16="http://schemas.microsoft.com/office/drawing/2014/main" id="{4CE6FB07-E93A-491B-B9B0-3B2C83CA4E65}"/>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5283717F-84BE-4795-A968-78793FFCF1F0}"/>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a:extLst>
            <a:ext uri="{FF2B5EF4-FFF2-40B4-BE49-F238E27FC236}">
              <a16:creationId xmlns:a16="http://schemas.microsoft.com/office/drawing/2014/main" id="{63C5CC7C-EC83-4F25-B2E3-C3D52C55FA1C}"/>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27BCC478-1BD0-42AE-A471-4087538ACEDB}"/>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118111</xdr:rowOff>
    </xdr:to>
    <xdr:cxnSp macro="">
      <xdr:nvCxnSpPr>
        <xdr:cNvPr id="454" name="直線コネクタ 453">
          <a:extLst>
            <a:ext uri="{FF2B5EF4-FFF2-40B4-BE49-F238E27FC236}">
              <a16:creationId xmlns:a16="http://schemas.microsoft.com/office/drawing/2014/main" id="{82929C98-4DE1-4084-85E6-95E1DA26C4BF}"/>
            </a:ext>
          </a:extLst>
        </xdr:cNvPr>
        <xdr:cNvCxnSpPr/>
      </xdr:nvCxnSpPr>
      <xdr:spPr>
        <a:xfrm flipV="1">
          <a:off x="9429115" y="16181705"/>
          <a:ext cx="0" cy="1598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455" name="【市民会館】&#10;一人当たり面積最小値テキスト">
          <a:extLst>
            <a:ext uri="{FF2B5EF4-FFF2-40B4-BE49-F238E27FC236}">
              <a16:creationId xmlns:a16="http://schemas.microsoft.com/office/drawing/2014/main" id="{C9914B16-EC63-4168-B05B-A0ABF8D6B91B}"/>
            </a:ext>
          </a:extLst>
        </xdr:cNvPr>
        <xdr:cNvSpPr txBox="1"/>
      </xdr:nvSpPr>
      <xdr:spPr>
        <a:xfrm>
          <a:off x="9467850" y="1778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456" name="直線コネクタ 455">
          <a:extLst>
            <a:ext uri="{FF2B5EF4-FFF2-40B4-BE49-F238E27FC236}">
              <a16:creationId xmlns:a16="http://schemas.microsoft.com/office/drawing/2014/main" id="{C03354A6-7995-454B-8328-DC8BD0BFDE14}"/>
            </a:ext>
          </a:extLst>
        </xdr:cNvPr>
        <xdr:cNvCxnSpPr/>
      </xdr:nvCxnSpPr>
      <xdr:spPr>
        <a:xfrm>
          <a:off x="9363075" y="177806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15257</xdr:rowOff>
    </xdr:from>
    <xdr:ext cx="469744" cy="259045"/>
    <xdr:sp macro="" textlink="">
      <xdr:nvSpPr>
        <xdr:cNvPr id="457" name="【市民会館】&#10;一人当たり面積最大値テキスト">
          <a:extLst>
            <a:ext uri="{FF2B5EF4-FFF2-40B4-BE49-F238E27FC236}">
              <a16:creationId xmlns:a16="http://schemas.microsoft.com/office/drawing/2014/main" id="{5B4D71BF-D9DE-41FA-B87A-E820B9361976}"/>
            </a:ext>
          </a:extLst>
        </xdr:cNvPr>
        <xdr:cNvSpPr txBox="1"/>
      </xdr:nvSpPr>
      <xdr:spPr>
        <a:xfrm>
          <a:off x="9467850" y="15956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58" name="直線コネクタ 457">
          <a:extLst>
            <a:ext uri="{FF2B5EF4-FFF2-40B4-BE49-F238E27FC236}">
              <a16:creationId xmlns:a16="http://schemas.microsoft.com/office/drawing/2014/main" id="{995C2AB2-1556-4221-A2D2-BE1F6673AB99}"/>
            </a:ext>
          </a:extLst>
        </xdr:cNvPr>
        <xdr:cNvCxnSpPr/>
      </xdr:nvCxnSpPr>
      <xdr:spPr>
        <a:xfrm>
          <a:off x="9363075" y="161817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118127</xdr:rowOff>
    </xdr:from>
    <xdr:ext cx="469744" cy="259045"/>
    <xdr:sp macro="" textlink="">
      <xdr:nvSpPr>
        <xdr:cNvPr id="459" name="【市民会館】&#10;一人当たり面積平均値テキスト">
          <a:extLst>
            <a:ext uri="{FF2B5EF4-FFF2-40B4-BE49-F238E27FC236}">
              <a16:creationId xmlns:a16="http://schemas.microsoft.com/office/drawing/2014/main" id="{47E68C1D-C080-4D73-8EFB-0FA1AD97849B}"/>
            </a:ext>
          </a:extLst>
        </xdr:cNvPr>
        <xdr:cNvSpPr txBox="1"/>
      </xdr:nvSpPr>
      <xdr:spPr>
        <a:xfrm>
          <a:off x="9467850" y="172663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60" name="フローチャート: 判断 459">
          <a:extLst>
            <a:ext uri="{FF2B5EF4-FFF2-40B4-BE49-F238E27FC236}">
              <a16:creationId xmlns:a16="http://schemas.microsoft.com/office/drawing/2014/main" id="{4DADE7E1-7925-40D3-81EC-33EE25BAD36D}"/>
            </a:ext>
          </a:extLst>
        </xdr:cNvPr>
        <xdr:cNvSpPr/>
      </xdr:nvSpPr>
      <xdr:spPr>
        <a:xfrm>
          <a:off x="9401175" y="1728787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461" name="フローチャート: 判断 460">
          <a:extLst>
            <a:ext uri="{FF2B5EF4-FFF2-40B4-BE49-F238E27FC236}">
              <a16:creationId xmlns:a16="http://schemas.microsoft.com/office/drawing/2014/main" id="{057BEE3E-D394-459C-9354-9F2A0A65E203}"/>
            </a:ext>
          </a:extLst>
        </xdr:cNvPr>
        <xdr:cNvSpPr/>
      </xdr:nvSpPr>
      <xdr:spPr>
        <a:xfrm>
          <a:off x="8639175" y="172878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106</xdr:row>
      <xdr:rowOff>60977</xdr:rowOff>
    </xdr:from>
    <xdr:ext cx="469744" cy="259045"/>
    <xdr:sp macro="" textlink="">
      <xdr:nvSpPr>
        <xdr:cNvPr id="462" name="n_1aveValue【市民会館】&#10;一人当たり面積">
          <a:extLst>
            <a:ext uri="{FF2B5EF4-FFF2-40B4-BE49-F238E27FC236}">
              <a16:creationId xmlns:a16="http://schemas.microsoft.com/office/drawing/2014/main" id="{B7DDA29D-05D3-49F5-BE32-01772DD7ACB7}"/>
            </a:ext>
          </a:extLst>
        </xdr:cNvPr>
        <xdr:cNvSpPr txBox="1"/>
      </xdr:nvSpPr>
      <xdr:spPr>
        <a:xfrm>
          <a:off x="8458277" y="1738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105</xdr:row>
      <xdr:rowOff>151130</xdr:rowOff>
    </xdr:from>
    <xdr:to>
      <xdr:col>46</xdr:col>
      <xdr:colOff>38100</xdr:colOff>
      <xdr:row>106</xdr:row>
      <xdr:rowOff>81280</xdr:rowOff>
    </xdr:to>
    <xdr:sp macro="" textlink="">
      <xdr:nvSpPr>
        <xdr:cNvPr id="463" name="フローチャート: 判断 462">
          <a:extLst>
            <a:ext uri="{FF2B5EF4-FFF2-40B4-BE49-F238E27FC236}">
              <a16:creationId xmlns:a16="http://schemas.microsoft.com/office/drawing/2014/main" id="{E516A099-5244-49EA-9572-57A91D685FE3}"/>
            </a:ext>
          </a:extLst>
        </xdr:cNvPr>
        <xdr:cNvSpPr/>
      </xdr:nvSpPr>
      <xdr:spPr>
        <a:xfrm>
          <a:off x="7839075" y="172961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106</xdr:row>
      <xdr:rowOff>72407</xdr:rowOff>
    </xdr:from>
    <xdr:ext cx="469744" cy="259045"/>
    <xdr:sp macro="" textlink="">
      <xdr:nvSpPr>
        <xdr:cNvPr id="464" name="n_2aveValue【市民会館】&#10;一人当たり面積">
          <a:extLst>
            <a:ext uri="{FF2B5EF4-FFF2-40B4-BE49-F238E27FC236}">
              <a16:creationId xmlns:a16="http://schemas.microsoft.com/office/drawing/2014/main" id="{00C8FA54-F3CA-43C4-BD31-D6A504F942EE}"/>
            </a:ext>
          </a:extLst>
        </xdr:cNvPr>
        <xdr:cNvSpPr txBox="1"/>
      </xdr:nvSpPr>
      <xdr:spPr>
        <a:xfrm>
          <a:off x="7677227" y="1738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105</xdr:row>
      <xdr:rowOff>162561</xdr:rowOff>
    </xdr:from>
    <xdr:to>
      <xdr:col>41</xdr:col>
      <xdr:colOff>101600</xdr:colOff>
      <xdr:row>106</xdr:row>
      <xdr:rowOff>92711</xdr:rowOff>
    </xdr:to>
    <xdr:sp macro="" textlink="">
      <xdr:nvSpPr>
        <xdr:cNvPr id="465" name="フローチャート: 判断 464">
          <a:extLst>
            <a:ext uri="{FF2B5EF4-FFF2-40B4-BE49-F238E27FC236}">
              <a16:creationId xmlns:a16="http://schemas.microsoft.com/office/drawing/2014/main" id="{4EE6809C-B9D8-42B6-B977-74FC49D83029}"/>
            </a:ext>
          </a:extLst>
        </xdr:cNvPr>
        <xdr:cNvSpPr/>
      </xdr:nvSpPr>
      <xdr:spPr>
        <a:xfrm>
          <a:off x="7029450" y="173043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106</xdr:row>
      <xdr:rowOff>83838</xdr:rowOff>
    </xdr:from>
    <xdr:ext cx="469744" cy="259045"/>
    <xdr:sp macro="" textlink="">
      <xdr:nvSpPr>
        <xdr:cNvPr id="466" name="n_3aveValue【市民会館】&#10;一人当たり面積">
          <a:extLst>
            <a:ext uri="{FF2B5EF4-FFF2-40B4-BE49-F238E27FC236}">
              <a16:creationId xmlns:a16="http://schemas.microsoft.com/office/drawing/2014/main" id="{9DD15B4E-6379-46C7-B92F-9D3AD1314A70}"/>
            </a:ext>
          </a:extLst>
        </xdr:cNvPr>
        <xdr:cNvSpPr txBox="1"/>
      </xdr:nvSpPr>
      <xdr:spPr>
        <a:xfrm>
          <a:off x="6867602" y="174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105</xdr:row>
      <xdr:rowOff>86361</xdr:rowOff>
    </xdr:from>
    <xdr:to>
      <xdr:col>36</xdr:col>
      <xdr:colOff>165100</xdr:colOff>
      <xdr:row>106</xdr:row>
      <xdr:rowOff>16511</xdr:rowOff>
    </xdr:to>
    <xdr:sp macro="" textlink="">
      <xdr:nvSpPr>
        <xdr:cNvPr id="467" name="フローチャート: 判断 466">
          <a:extLst>
            <a:ext uri="{FF2B5EF4-FFF2-40B4-BE49-F238E27FC236}">
              <a16:creationId xmlns:a16="http://schemas.microsoft.com/office/drawing/2014/main" id="{BFA53DF9-9216-4E60-9F01-999649920B05}"/>
            </a:ext>
          </a:extLst>
        </xdr:cNvPr>
        <xdr:cNvSpPr/>
      </xdr:nvSpPr>
      <xdr:spPr>
        <a:xfrm>
          <a:off x="6238875" y="172281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106</xdr:row>
      <xdr:rowOff>7638</xdr:rowOff>
    </xdr:from>
    <xdr:ext cx="469744" cy="259045"/>
    <xdr:sp macro="" textlink="">
      <xdr:nvSpPr>
        <xdr:cNvPr id="468" name="n_4aveValue【市民会館】&#10;一人当たり面積">
          <a:extLst>
            <a:ext uri="{FF2B5EF4-FFF2-40B4-BE49-F238E27FC236}">
              <a16:creationId xmlns:a16="http://schemas.microsoft.com/office/drawing/2014/main" id="{2C5977AC-F882-48DA-A3C0-C40B5D060162}"/>
            </a:ext>
          </a:extLst>
        </xdr:cNvPr>
        <xdr:cNvSpPr txBox="1"/>
      </xdr:nvSpPr>
      <xdr:spPr>
        <a:xfrm>
          <a:off x="6067502" y="17327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5AF7A0A-6A40-40C2-B0E7-F7619B837D78}"/>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B76B3F40-B3EC-4932-9559-4FA5AED1B71C}"/>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BE94DE95-1AF6-4414-9E2A-0125CAFAD522}"/>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5EF50F04-4C0E-426F-8652-997FD79CDBB8}"/>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C4F6338B-ED27-416D-ABCD-5D77938D46BC}"/>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17780</xdr:rowOff>
    </xdr:from>
    <xdr:to>
      <xdr:col>55</xdr:col>
      <xdr:colOff>50800</xdr:colOff>
      <xdr:row>99</xdr:row>
      <xdr:rowOff>119380</xdr:rowOff>
    </xdr:to>
    <xdr:sp macro="" textlink="">
      <xdr:nvSpPr>
        <xdr:cNvPr id="474" name="楕円 473">
          <a:extLst>
            <a:ext uri="{FF2B5EF4-FFF2-40B4-BE49-F238E27FC236}">
              <a16:creationId xmlns:a16="http://schemas.microsoft.com/office/drawing/2014/main" id="{729A21AA-CB6E-4452-81E3-C3CCC8FE6241}"/>
            </a:ext>
          </a:extLst>
        </xdr:cNvPr>
        <xdr:cNvSpPr/>
      </xdr:nvSpPr>
      <xdr:spPr>
        <a:xfrm>
          <a:off x="9401175" y="1613408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98</xdr:row>
      <xdr:rowOff>142257</xdr:rowOff>
    </xdr:from>
    <xdr:ext cx="469744" cy="259045"/>
    <xdr:sp macro="" textlink="">
      <xdr:nvSpPr>
        <xdr:cNvPr id="475" name="【市民会館】&#10;一人当たり面積該当値テキスト">
          <a:extLst>
            <a:ext uri="{FF2B5EF4-FFF2-40B4-BE49-F238E27FC236}">
              <a16:creationId xmlns:a16="http://schemas.microsoft.com/office/drawing/2014/main" id="{E6265EC6-E50C-4E75-800B-C61EF057A4E0}"/>
            </a:ext>
          </a:extLst>
        </xdr:cNvPr>
        <xdr:cNvSpPr txBox="1"/>
      </xdr:nvSpPr>
      <xdr:spPr>
        <a:xfrm>
          <a:off x="9467850" y="16090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44450</xdr:rowOff>
    </xdr:from>
    <xdr:to>
      <xdr:col>50</xdr:col>
      <xdr:colOff>165100</xdr:colOff>
      <xdr:row>99</xdr:row>
      <xdr:rowOff>146050</xdr:rowOff>
    </xdr:to>
    <xdr:sp macro="" textlink="">
      <xdr:nvSpPr>
        <xdr:cNvPr id="476" name="楕円 475">
          <a:extLst>
            <a:ext uri="{FF2B5EF4-FFF2-40B4-BE49-F238E27FC236}">
              <a16:creationId xmlns:a16="http://schemas.microsoft.com/office/drawing/2014/main" id="{E82D2C76-A680-4BEA-9B94-D7802203FD97}"/>
            </a:ext>
          </a:extLst>
        </xdr:cNvPr>
        <xdr:cNvSpPr/>
      </xdr:nvSpPr>
      <xdr:spPr>
        <a:xfrm>
          <a:off x="8639175" y="161639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99</xdr:row>
      <xdr:rowOff>68580</xdr:rowOff>
    </xdr:from>
    <xdr:to>
      <xdr:col>55</xdr:col>
      <xdr:colOff>0</xdr:colOff>
      <xdr:row>99</xdr:row>
      <xdr:rowOff>95250</xdr:rowOff>
    </xdr:to>
    <xdr:cxnSp macro="">
      <xdr:nvCxnSpPr>
        <xdr:cNvPr id="477" name="直線コネクタ 476">
          <a:extLst>
            <a:ext uri="{FF2B5EF4-FFF2-40B4-BE49-F238E27FC236}">
              <a16:creationId xmlns:a16="http://schemas.microsoft.com/office/drawing/2014/main" id="{18D2AE96-7B31-4FBA-9C1F-4005017C816B}"/>
            </a:ext>
          </a:extLst>
        </xdr:cNvPr>
        <xdr:cNvCxnSpPr/>
      </xdr:nvCxnSpPr>
      <xdr:spPr>
        <a:xfrm flipV="1">
          <a:off x="8686800" y="16181705"/>
          <a:ext cx="74295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99</xdr:row>
      <xdr:rowOff>67311</xdr:rowOff>
    </xdr:from>
    <xdr:to>
      <xdr:col>46</xdr:col>
      <xdr:colOff>38100</xdr:colOff>
      <xdr:row>99</xdr:row>
      <xdr:rowOff>168911</xdr:rowOff>
    </xdr:to>
    <xdr:sp macro="" textlink="">
      <xdr:nvSpPr>
        <xdr:cNvPr id="478" name="楕円 477">
          <a:extLst>
            <a:ext uri="{FF2B5EF4-FFF2-40B4-BE49-F238E27FC236}">
              <a16:creationId xmlns:a16="http://schemas.microsoft.com/office/drawing/2014/main" id="{8A85D859-D799-4062-9066-EC86A8C5D8BC}"/>
            </a:ext>
          </a:extLst>
        </xdr:cNvPr>
        <xdr:cNvSpPr/>
      </xdr:nvSpPr>
      <xdr:spPr>
        <a:xfrm>
          <a:off x="7839075" y="161804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95250</xdr:rowOff>
    </xdr:from>
    <xdr:to>
      <xdr:col>50</xdr:col>
      <xdr:colOff>114300</xdr:colOff>
      <xdr:row>99</xdr:row>
      <xdr:rowOff>118111</xdr:rowOff>
    </xdr:to>
    <xdr:cxnSp macro="">
      <xdr:nvCxnSpPr>
        <xdr:cNvPr id="479" name="直線コネクタ 478">
          <a:extLst>
            <a:ext uri="{FF2B5EF4-FFF2-40B4-BE49-F238E27FC236}">
              <a16:creationId xmlns:a16="http://schemas.microsoft.com/office/drawing/2014/main" id="{8FD88FE3-24AE-4F2B-BF66-04506543E05E}"/>
            </a:ext>
          </a:extLst>
        </xdr:cNvPr>
        <xdr:cNvCxnSpPr/>
      </xdr:nvCxnSpPr>
      <xdr:spPr>
        <a:xfrm flipV="1">
          <a:off x="7886700" y="16211550"/>
          <a:ext cx="800100" cy="26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99</xdr:row>
      <xdr:rowOff>93980</xdr:rowOff>
    </xdr:from>
    <xdr:to>
      <xdr:col>41</xdr:col>
      <xdr:colOff>101600</xdr:colOff>
      <xdr:row>100</xdr:row>
      <xdr:rowOff>24130</xdr:rowOff>
    </xdr:to>
    <xdr:sp macro="" textlink="">
      <xdr:nvSpPr>
        <xdr:cNvPr id="480" name="楕円 479">
          <a:extLst>
            <a:ext uri="{FF2B5EF4-FFF2-40B4-BE49-F238E27FC236}">
              <a16:creationId xmlns:a16="http://schemas.microsoft.com/office/drawing/2014/main" id="{E0913281-80BE-40F7-9AFB-5680CA7723F8}"/>
            </a:ext>
          </a:extLst>
        </xdr:cNvPr>
        <xdr:cNvSpPr/>
      </xdr:nvSpPr>
      <xdr:spPr>
        <a:xfrm>
          <a:off x="7029450" y="162102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99</xdr:row>
      <xdr:rowOff>118111</xdr:rowOff>
    </xdr:from>
    <xdr:to>
      <xdr:col>45</xdr:col>
      <xdr:colOff>177800</xdr:colOff>
      <xdr:row>99</xdr:row>
      <xdr:rowOff>144780</xdr:rowOff>
    </xdr:to>
    <xdr:cxnSp macro="">
      <xdr:nvCxnSpPr>
        <xdr:cNvPr id="481" name="直線コネクタ 480">
          <a:extLst>
            <a:ext uri="{FF2B5EF4-FFF2-40B4-BE49-F238E27FC236}">
              <a16:creationId xmlns:a16="http://schemas.microsoft.com/office/drawing/2014/main" id="{1EFDB12E-C5DD-4202-9741-60A081BBEF59}"/>
            </a:ext>
          </a:extLst>
        </xdr:cNvPr>
        <xdr:cNvCxnSpPr/>
      </xdr:nvCxnSpPr>
      <xdr:spPr>
        <a:xfrm flipV="1">
          <a:off x="7077075" y="16237586"/>
          <a:ext cx="809625" cy="2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99</xdr:row>
      <xdr:rowOff>128270</xdr:rowOff>
    </xdr:from>
    <xdr:to>
      <xdr:col>36</xdr:col>
      <xdr:colOff>165100</xdr:colOff>
      <xdr:row>100</xdr:row>
      <xdr:rowOff>58420</xdr:rowOff>
    </xdr:to>
    <xdr:sp macro="" textlink="">
      <xdr:nvSpPr>
        <xdr:cNvPr id="482" name="楕円 481">
          <a:extLst>
            <a:ext uri="{FF2B5EF4-FFF2-40B4-BE49-F238E27FC236}">
              <a16:creationId xmlns:a16="http://schemas.microsoft.com/office/drawing/2014/main" id="{8E2CB055-9165-4A63-81E1-1550AA8D96D0}"/>
            </a:ext>
          </a:extLst>
        </xdr:cNvPr>
        <xdr:cNvSpPr/>
      </xdr:nvSpPr>
      <xdr:spPr>
        <a:xfrm>
          <a:off x="6238875" y="162413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99</xdr:row>
      <xdr:rowOff>144780</xdr:rowOff>
    </xdr:from>
    <xdr:to>
      <xdr:col>41</xdr:col>
      <xdr:colOff>50800</xdr:colOff>
      <xdr:row>100</xdr:row>
      <xdr:rowOff>7620</xdr:rowOff>
    </xdr:to>
    <xdr:cxnSp macro="">
      <xdr:nvCxnSpPr>
        <xdr:cNvPr id="483" name="直線コネクタ 482">
          <a:extLst>
            <a:ext uri="{FF2B5EF4-FFF2-40B4-BE49-F238E27FC236}">
              <a16:creationId xmlns:a16="http://schemas.microsoft.com/office/drawing/2014/main" id="{230E3230-840E-4D1D-8EAD-FC1FAB305FE8}"/>
            </a:ext>
          </a:extLst>
        </xdr:cNvPr>
        <xdr:cNvCxnSpPr/>
      </xdr:nvCxnSpPr>
      <xdr:spPr>
        <a:xfrm flipV="1">
          <a:off x="6286500" y="16257905"/>
          <a:ext cx="790575"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97</xdr:row>
      <xdr:rowOff>162577</xdr:rowOff>
    </xdr:from>
    <xdr:ext cx="469744" cy="259045"/>
    <xdr:sp macro="" textlink="">
      <xdr:nvSpPr>
        <xdr:cNvPr id="484" name="n_1mainValue【市民会館】&#10;一人当たり面積">
          <a:extLst>
            <a:ext uri="{FF2B5EF4-FFF2-40B4-BE49-F238E27FC236}">
              <a16:creationId xmlns:a16="http://schemas.microsoft.com/office/drawing/2014/main" id="{540F8B4F-DD70-4E8E-89D4-495581C66B3B}"/>
            </a:ext>
          </a:extLst>
        </xdr:cNvPr>
        <xdr:cNvSpPr txBox="1"/>
      </xdr:nvSpPr>
      <xdr:spPr>
        <a:xfrm>
          <a:off x="8458277" y="15932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98</xdr:row>
      <xdr:rowOff>13988</xdr:rowOff>
    </xdr:from>
    <xdr:ext cx="469744" cy="259045"/>
    <xdr:sp macro="" textlink="">
      <xdr:nvSpPr>
        <xdr:cNvPr id="485" name="n_2mainValue【市民会館】&#10;一人当たり面積">
          <a:extLst>
            <a:ext uri="{FF2B5EF4-FFF2-40B4-BE49-F238E27FC236}">
              <a16:creationId xmlns:a16="http://schemas.microsoft.com/office/drawing/2014/main" id="{BD58031C-8010-410C-B231-7E6BB8AD0BC1}"/>
            </a:ext>
          </a:extLst>
        </xdr:cNvPr>
        <xdr:cNvSpPr txBox="1"/>
      </xdr:nvSpPr>
      <xdr:spPr>
        <a:xfrm>
          <a:off x="7677227" y="1595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98</xdr:row>
      <xdr:rowOff>40657</xdr:rowOff>
    </xdr:from>
    <xdr:ext cx="469744" cy="259045"/>
    <xdr:sp macro="" textlink="">
      <xdr:nvSpPr>
        <xdr:cNvPr id="486" name="n_3mainValue【市民会館】&#10;一人当たり面積">
          <a:extLst>
            <a:ext uri="{FF2B5EF4-FFF2-40B4-BE49-F238E27FC236}">
              <a16:creationId xmlns:a16="http://schemas.microsoft.com/office/drawing/2014/main" id="{D1E0CBC9-392E-420C-8276-F75A3CC9F4F8}"/>
            </a:ext>
          </a:extLst>
        </xdr:cNvPr>
        <xdr:cNvSpPr txBox="1"/>
      </xdr:nvSpPr>
      <xdr:spPr>
        <a:xfrm>
          <a:off x="6867602" y="1598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98</xdr:row>
      <xdr:rowOff>74947</xdr:rowOff>
    </xdr:from>
    <xdr:ext cx="469744" cy="259045"/>
    <xdr:sp macro="" textlink="">
      <xdr:nvSpPr>
        <xdr:cNvPr id="487" name="n_4mainValue【市民会館】&#10;一人当たり面積">
          <a:extLst>
            <a:ext uri="{FF2B5EF4-FFF2-40B4-BE49-F238E27FC236}">
              <a16:creationId xmlns:a16="http://schemas.microsoft.com/office/drawing/2014/main" id="{4A6F3496-211E-465E-937A-CFBA1AE2F579}"/>
            </a:ext>
          </a:extLst>
        </xdr:cNvPr>
        <xdr:cNvSpPr txBox="1"/>
      </xdr:nvSpPr>
      <xdr:spPr>
        <a:xfrm>
          <a:off x="6067502" y="16019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B92E2D10-63DF-45D8-9E56-9E4B8BC6D16A}"/>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B6591182-A0BA-48D5-AD42-988AB68F2989}"/>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FB575350-F386-4856-B0F0-A5276A5225BD}"/>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042885FD-5581-4FF4-B043-8E4C223DD53A}"/>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1E9F4DDA-9C10-4701-9F34-DA62C579F240}"/>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5F0DA198-4410-4DFB-A56E-EB221A4955CB}"/>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CE7F8F50-8098-4152-A9B1-2A1F0CF9AEC0}"/>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CF075A88-1142-4871-8C36-D477EE65F6AA}"/>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35714061-D78E-454D-8CD6-30FC9E93E7BB}"/>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2B6FC3A9-2128-4C55-B713-7DF1EC94CB13}"/>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9BFD314B-9A8B-470B-A73A-2ECB42AEF302}"/>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835CC2FB-5F9F-4A81-81C6-273B9542E49B}"/>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ACC654A3-CC82-41F5-B2A5-F47F180B6DE0}"/>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BF7AFF7D-5DF0-44B6-8267-80EB432866AA}"/>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7AC408E6-184F-44BA-8E12-877C3569A915}"/>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8FAC96C1-2A42-4993-BF78-441D3996A327}"/>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F7390201-C5E8-4C1E-903D-433EAA5608E2}"/>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BEC0E016-2B21-4F9E-809E-E852F89E939A}"/>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09D34FE9-5A84-45CF-98F2-93F9D027933B}"/>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B4F7A67D-2A3D-4728-A021-B6EFA90EC4D0}"/>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D6133878-5619-4CCE-9A4E-171AA8014F16}"/>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B78404A0-2D42-429A-BE40-30FCBCE9206F}"/>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2D599B6C-34F5-4992-B0D1-231C2F906D73}"/>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774764E8-AD0F-457C-84C3-A804635E9B62}"/>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161925</xdr:rowOff>
    </xdr:from>
    <xdr:to>
      <xdr:col>85</xdr:col>
      <xdr:colOff>126364</xdr:colOff>
      <xdr:row>42</xdr:row>
      <xdr:rowOff>38100</xdr:rowOff>
    </xdr:to>
    <xdr:cxnSp macro="">
      <xdr:nvCxnSpPr>
        <xdr:cNvPr id="512" name="直線コネクタ 511">
          <a:extLst>
            <a:ext uri="{FF2B5EF4-FFF2-40B4-BE49-F238E27FC236}">
              <a16:creationId xmlns:a16="http://schemas.microsoft.com/office/drawing/2014/main" id="{776FC808-8FF6-4CA3-90D8-A79131789ADA}"/>
            </a:ext>
          </a:extLst>
        </xdr:cNvPr>
        <xdr:cNvCxnSpPr/>
      </xdr:nvCxnSpPr>
      <xdr:spPr>
        <a:xfrm flipV="1">
          <a:off x="14696439" y="5511800"/>
          <a:ext cx="0" cy="1336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3" name="【一般廃棄物処理施設】&#10;有形固定資産減価償却率最小値テキスト">
          <a:extLst>
            <a:ext uri="{FF2B5EF4-FFF2-40B4-BE49-F238E27FC236}">
              <a16:creationId xmlns:a16="http://schemas.microsoft.com/office/drawing/2014/main" id="{5B244119-C66D-4FE2-8384-CACC013B79C3}"/>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4" name="直線コネクタ 513">
          <a:extLst>
            <a:ext uri="{FF2B5EF4-FFF2-40B4-BE49-F238E27FC236}">
              <a16:creationId xmlns:a16="http://schemas.microsoft.com/office/drawing/2014/main" id="{659690EA-416C-4836-B8D6-53797E3EA59B}"/>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108602</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14905B8C-1A84-4527-A215-EA5B9C95E20E}"/>
            </a:ext>
          </a:extLst>
        </xdr:cNvPr>
        <xdr:cNvSpPr txBox="1"/>
      </xdr:nvSpPr>
      <xdr:spPr>
        <a:xfrm>
          <a:off x="14735175" y="529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161925</xdr:rowOff>
    </xdr:from>
    <xdr:to>
      <xdr:col>86</xdr:col>
      <xdr:colOff>25400</xdr:colOff>
      <xdr:row>33</xdr:row>
      <xdr:rowOff>161925</xdr:rowOff>
    </xdr:to>
    <xdr:cxnSp macro="">
      <xdr:nvCxnSpPr>
        <xdr:cNvPr id="516" name="直線コネクタ 515">
          <a:extLst>
            <a:ext uri="{FF2B5EF4-FFF2-40B4-BE49-F238E27FC236}">
              <a16:creationId xmlns:a16="http://schemas.microsoft.com/office/drawing/2014/main" id="{24E00975-3254-4C32-8A97-93D2146ABD36}"/>
            </a:ext>
          </a:extLst>
        </xdr:cNvPr>
        <xdr:cNvCxnSpPr/>
      </xdr:nvCxnSpPr>
      <xdr:spPr>
        <a:xfrm>
          <a:off x="14611350" y="5511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81932</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16B7DD46-80C5-4B83-95EA-DA114B7B1378}"/>
            </a:ext>
          </a:extLst>
        </xdr:cNvPr>
        <xdr:cNvSpPr txBox="1"/>
      </xdr:nvSpPr>
      <xdr:spPr>
        <a:xfrm>
          <a:off x="14735175" y="6085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518" name="フローチャート: 判断 517">
          <a:extLst>
            <a:ext uri="{FF2B5EF4-FFF2-40B4-BE49-F238E27FC236}">
              <a16:creationId xmlns:a16="http://schemas.microsoft.com/office/drawing/2014/main" id="{F7E425D6-36B0-4F15-AC06-E947A73711D6}"/>
            </a:ext>
          </a:extLst>
        </xdr:cNvPr>
        <xdr:cNvSpPr/>
      </xdr:nvSpPr>
      <xdr:spPr>
        <a:xfrm>
          <a:off x="14649450" y="61074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519" name="フローチャート: 判断 518">
          <a:extLst>
            <a:ext uri="{FF2B5EF4-FFF2-40B4-BE49-F238E27FC236}">
              <a16:creationId xmlns:a16="http://schemas.microsoft.com/office/drawing/2014/main" id="{945B7829-D727-4B79-952D-206E9C4BCA6E}"/>
            </a:ext>
          </a:extLst>
        </xdr:cNvPr>
        <xdr:cNvSpPr/>
      </xdr:nvSpPr>
      <xdr:spPr>
        <a:xfrm>
          <a:off x="13887450" y="61156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38</xdr:row>
      <xdr:rowOff>36212</xdr:rowOff>
    </xdr:from>
    <xdr:ext cx="405111" cy="259045"/>
    <xdr:sp macro="" textlink="">
      <xdr:nvSpPr>
        <xdr:cNvPr id="520" name="n_1aveValue【一般廃棄物処理施設】&#10;有形固定資産減価償却率">
          <a:extLst>
            <a:ext uri="{FF2B5EF4-FFF2-40B4-BE49-F238E27FC236}">
              <a16:creationId xmlns:a16="http://schemas.microsoft.com/office/drawing/2014/main" id="{A7054450-22B8-44C8-ADDB-E62066BCC1A5}"/>
            </a:ext>
          </a:extLst>
        </xdr:cNvPr>
        <xdr:cNvSpPr txBox="1"/>
      </xdr:nvSpPr>
      <xdr:spPr>
        <a:xfrm>
          <a:off x="13745219" y="6198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116840</xdr:rowOff>
    </xdr:from>
    <xdr:to>
      <xdr:col>76</xdr:col>
      <xdr:colOff>165100</xdr:colOff>
      <xdr:row>38</xdr:row>
      <xdr:rowOff>46990</xdr:rowOff>
    </xdr:to>
    <xdr:sp macro="" textlink="">
      <xdr:nvSpPr>
        <xdr:cNvPr id="521" name="フローチャート: 判断 520">
          <a:extLst>
            <a:ext uri="{FF2B5EF4-FFF2-40B4-BE49-F238E27FC236}">
              <a16:creationId xmlns:a16="http://schemas.microsoft.com/office/drawing/2014/main" id="{83B673BA-5006-4C88-8C7E-4F4EF7CE6BC8}"/>
            </a:ext>
          </a:extLst>
        </xdr:cNvPr>
        <xdr:cNvSpPr/>
      </xdr:nvSpPr>
      <xdr:spPr>
        <a:xfrm>
          <a:off x="13096875" y="61175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38</xdr:row>
      <xdr:rowOff>38117</xdr:rowOff>
    </xdr:from>
    <xdr:ext cx="405111" cy="259045"/>
    <xdr:sp macro="" textlink="">
      <xdr:nvSpPr>
        <xdr:cNvPr id="522" name="n_2aveValue【一般廃棄物処理施設】&#10;有形固定資産減価償却率">
          <a:extLst>
            <a:ext uri="{FF2B5EF4-FFF2-40B4-BE49-F238E27FC236}">
              <a16:creationId xmlns:a16="http://schemas.microsoft.com/office/drawing/2014/main" id="{62CB221E-F3CE-40BC-923B-5C915C37E00E}"/>
            </a:ext>
          </a:extLst>
        </xdr:cNvPr>
        <xdr:cNvSpPr txBox="1"/>
      </xdr:nvSpPr>
      <xdr:spPr>
        <a:xfrm>
          <a:off x="12964169" y="6200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33020</xdr:rowOff>
    </xdr:from>
    <xdr:to>
      <xdr:col>72</xdr:col>
      <xdr:colOff>38100</xdr:colOff>
      <xdr:row>37</xdr:row>
      <xdr:rowOff>134620</xdr:rowOff>
    </xdr:to>
    <xdr:sp macro="" textlink="">
      <xdr:nvSpPr>
        <xdr:cNvPr id="523" name="フローチャート: 判断 522">
          <a:extLst>
            <a:ext uri="{FF2B5EF4-FFF2-40B4-BE49-F238E27FC236}">
              <a16:creationId xmlns:a16="http://schemas.microsoft.com/office/drawing/2014/main" id="{AAB75DC0-3955-450E-A80B-476ED1423206}"/>
            </a:ext>
          </a:extLst>
        </xdr:cNvPr>
        <xdr:cNvSpPr/>
      </xdr:nvSpPr>
      <xdr:spPr>
        <a:xfrm>
          <a:off x="12296775" y="60305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35</xdr:row>
      <xdr:rowOff>151147</xdr:rowOff>
    </xdr:from>
    <xdr:ext cx="405111" cy="259045"/>
    <xdr:sp macro="" textlink="">
      <xdr:nvSpPr>
        <xdr:cNvPr id="524" name="n_3aveValue【一般廃棄物処理施設】&#10;有形固定資産減価償却率">
          <a:extLst>
            <a:ext uri="{FF2B5EF4-FFF2-40B4-BE49-F238E27FC236}">
              <a16:creationId xmlns:a16="http://schemas.microsoft.com/office/drawing/2014/main" id="{F72E2A65-E1BD-416E-943C-F57AF9E876F1}"/>
            </a:ext>
          </a:extLst>
        </xdr:cNvPr>
        <xdr:cNvSpPr txBox="1"/>
      </xdr:nvSpPr>
      <xdr:spPr>
        <a:xfrm>
          <a:off x="12164069" y="582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132080</xdr:rowOff>
    </xdr:from>
    <xdr:to>
      <xdr:col>67</xdr:col>
      <xdr:colOff>101600</xdr:colOff>
      <xdr:row>38</xdr:row>
      <xdr:rowOff>62230</xdr:rowOff>
    </xdr:to>
    <xdr:sp macro="" textlink="">
      <xdr:nvSpPr>
        <xdr:cNvPr id="525" name="フローチャート: 判断 524">
          <a:extLst>
            <a:ext uri="{FF2B5EF4-FFF2-40B4-BE49-F238E27FC236}">
              <a16:creationId xmlns:a16="http://schemas.microsoft.com/office/drawing/2014/main" id="{55BFDB62-C014-40C4-809F-18E739285F0D}"/>
            </a:ext>
          </a:extLst>
        </xdr:cNvPr>
        <xdr:cNvSpPr/>
      </xdr:nvSpPr>
      <xdr:spPr>
        <a:xfrm>
          <a:off x="11487150" y="61328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36</xdr:row>
      <xdr:rowOff>78757</xdr:rowOff>
    </xdr:from>
    <xdr:ext cx="405111" cy="259045"/>
    <xdr:sp macro="" textlink="">
      <xdr:nvSpPr>
        <xdr:cNvPr id="526" name="n_4aveValue【一般廃棄物処理施設】&#10;有形固定資産減価償却率">
          <a:extLst>
            <a:ext uri="{FF2B5EF4-FFF2-40B4-BE49-F238E27FC236}">
              <a16:creationId xmlns:a16="http://schemas.microsoft.com/office/drawing/2014/main" id="{37ACDED9-50B3-41AB-B0BB-1AE833B0CCAF}"/>
            </a:ext>
          </a:extLst>
        </xdr:cNvPr>
        <xdr:cNvSpPr txBox="1"/>
      </xdr:nvSpPr>
      <xdr:spPr>
        <a:xfrm>
          <a:off x="11354444" y="591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E93A3D0E-5EE9-420E-90A3-E3CD6C450DE0}"/>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931858BB-6C7C-47A4-8C90-6254CDA93664}"/>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89859EBD-BE97-48B4-B77D-C2985D8B4823}"/>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1375A855-0B91-46D6-A79F-BFA63CF6D574}"/>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BF5F3EBD-59FB-4D77-B58B-EFC3B54ECD96}"/>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71120</xdr:rowOff>
    </xdr:from>
    <xdr:to>
      <xdr:col>85</xdr:col>
      <xdr:colOff>177800</xdr:colOff>
      <xdr:row>38</xdr:row>
      <xdr:rowOff>1270</xdr:rowOff>
    </xdr:to>
    <xdr:sp macro="" textlink="">
      <xdr:nvSpPr>
        <xdr:cNvPr id="532" name="楕円 531">
          <a:extLst>
            <a:ext uri="{FF2B5EF4-FFF2-40B4-BE49-F238E27FC236}">
              <a16:creationId xmlns:a16="http://schemas.microsoft.com/office/drawing/2014/main" id="{18867C51-05E6-4F09-969E-9231A406E3FF}"/>
            </a:ext>
          </a:extLst>
        </xdr:cNvPr>
        <xdr:cNvSpPr/>
      </xdr:nvSpPr>
      <xdr:spPr>
        <a:xfrm>
          <a:off x="14649450" y="60686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93997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E38688E2-4673-437B-8136-458D1E0FAAA9}"/>
            </a:ext>
          </a:extLst>
        </xdr:cNvPr>
        <xdr:cNvSpPr txBox="1"/>
      </xdr:nvSpPr>
      <xdr:spPr>
        <a:xfrm>
          <a:off x="14735175" y="593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71120</xdr:rowOff>
    </xdr:from>
    <xdr:to>
      <xdr:col>81</xdr:col>
      <xdr:colOff>101600</xdr:colOff>
      <xdr:row>38</xdr:row>
      <xdr:rowOff>1270</xdr:rowOff>
    </xdr:to>
    <xdr:sp macro="" textlink="">
      <xdr:nvSpPr>
        <xdr:cNvPr id="534" name="楕円 533">
          <a:extLst>
            <a:ext uri="{FF2B5EF4-FFF2-40B4-BE49-F238E27FC236}">
              <a16:creationId xmlns:a16="http://schemas.microsoft.com/office/drawing/2014/main" id="{3CEC2C89-B506-42D3-98DA-308917A1886F}"/>
            </a:ext>
          </a:extLst>
        </xdr:cNvPr>
        <xdr:cNvSpPr/>
      </xdr:nvSpPr>
      <xdr:spPr>
        <a:xfrm>
          <a:off x="13887450" y="60686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121920</xdr:rowOff>
    </xdr:from>
    <xdr:to>
      <xdr:col>85</xdr:col>
      <xdr:colOff>127000</xdr:colOff>
      <xdr:row>37</xdr:row>
      <xdr:rowOff>121920</xdr:rowOff>
    </xdr:to>
    <xdr:cxnSp macro="">
      <xdr:nvCxnSpPr>
        <xdr:cNvPr id="535" name="直線コネクタ 534">
          <a:extLst>
            <a:ext uri="{FF2B5EF4-FFF2-40B4-BE49-F238E27FC236}">
              <a16:creationId xmlns:a16="http://schemas.microsoft.com/office/drawing/2014/main" id="{B4B4746D-4600-49BC-BA3A-9A1E06A4C727}"/>
            </a:ext>
          </a:extLst>
        </xdr:cNvPr>
        <xdr:cNvCxnSpPr/>
      </xdr:nvCxnSpPr>
      <xdr:spPr>
        <a:xfrm>
          <a:off x="13935075" y="612584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50165</xdr:rowOff>
    </xdr:from>
    <xdr:to>
      <xdr:col>76</xdr:col>
      <xdr:colOff>165100</xdr:colOff>
      <xdr:row>37</xdr:row>
      <xdr:rowOff>151765</xdr:rowOff>
    </xdr:to>
    <xdr:sp macro="" textlink="">
      <xdr:nvSpPr>
        <xdr:cNvPr id="536" name="楕円 535">
          <a:extLst>
            <a:ext uri="{FF2B5EF4-FFF2-40B4-BE49-F238E27FC236}">
              <a16:creationId xmlns:a16="http://schemas.microsoft.com/office/drawing/2014/main" id="{83F66A9D-37B1-4BBB-95EE-D901B4D7F2BE}"/>
            </a:ext>
          </a:extLst>
        </xdr:cNvPr>
        <xdr:cNvSpPr/>
      </xdr:nvSpPr>
      <xdr:spPr>
        <a:xfrm>
          <a:off x="13096875" y="60477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100965</xdr:rowOff>
    </xdr:from>
    <xdr:to>
      <xdr:col>81</xdr:col>
      <xdr:colOff>50800</xdr:colOff>
      <xdr:row>37</xdr:row>
      <xdr:rowOff>121920</xdr:rowOff>
    </xdr:to>
    <xdr:cxnSp macro="">
      <xdr:nvCxnSpPr>
        <xdr:cNvPr id="537" name="直線コネクタ 536">
          <a:extLst>
            <a:ext uri="{FF2B5EF4-FFF2-40B4-BE49-F238E27FC236}">
              <a16:creationId xmlns:a16="http://schemas.microsoft.com/office/drawing/2014/main" id="{7A5EBC40-3266-45BB-9402-91F82CB27164}"/>
            </a:ext>
          </a:extLst>
        </xdr:cNvPr>
        <xdr:cNvCxnSpPr/>
      </xdr:nvCxnSpPr>
      <xdr:spPr>
        <a:xfrm>
          <a:off x="13144500" y="6104890"/>
          <a:ext cx="79057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29210</xdr:rowOff>
    </xdr:from>
    <xdr:to>
      <xdr:col>72</xdr:col>
      <xdr:colOff>38100</xdr:colOff>
      <xdr:row>39</xdr:row>
      <xdr:rowOff>130810</xdr:rowOff>
    </xdr:to>
    <xdr:sp macro="" textlink="">
      <xdr:nvSpPr>
        <xdr:cNvPr id="538" name="楕円 537">
          <a:extLst>
            <a:ext uri="{FF2B5EF4-FFF2-40B4-BE49-F238E27FC236}">
              <a16:creationId xmlns:a16="http://schemas.microsoft.com/office/drawing/2014/main" id="{2CC9F71D-AAC2-4EE1-B8BD-7A388B5A3F9D}"/>
            </a:ext>
          </a:extLst>
        </xdr:cNvPr>
        <xdr:cNvSpPr/>
      </xdr:nvSpPr>
      <xdr:spPr>
        <a:xfrm>
          <a:off x="12296775" y="63506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100965</xdr:rowOff>
    </xdr:from>
    <xdr:to>
      <xdr:col>76</xdr:col>
      <xdr:colOff>114300</xdr:colOff>
      <xdr:row>39</xdr:row>
      <xdr:rowOff>80010</xdr:rowOff>
    </xdr:to>
    <xdr:cxnSp macro="">
      <xdr:nvCxnSpPr>
        <xdr:cNvPr id="539" name="直線コネクタ 538">
          <a:extLst>
            <a:ext uri="{FF2B5EF4-FFF2-40B4-BE49-F238E27FC236}">
              <a16:creationId xmlns:a16="http://schemas.microsoft.com/office/drawing/2014/main" id="{965AEF89-CD15-4625-B22B-5123E011C4BE}"/>
            </a:ext>
          </a:extLst>
        </xdr:cNvPr>
        <xdr:cNvCxnSpPr/>
      </xdr:nvCxnSpPr>
      <xdr:spPr>
        <a:xfrm flipV="1">
          <a:off x="12344400" y="6104890"/>
          <a:ext cx="800100" cy="30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635</xdr:rowOff>
    </xdr:from>
    <xdr:to>
      <xdr:col>67</xdr:col>
      <xdr:colOff>101600</xdr:colOff>
      <xdr:row>39</xdr:row>
      <xdr:rowOff>102235</xdr:rowOff>
    </xdr:to>
    <xdr:sp macro="" textlink="">
      <xdr:nvSpPr>
        <xdr:cNvPr id="540" name="楕円 539">
          <a:extLst>
            <a:ext uri="{FF2B5EF4-FFF2-40B4-BE49-F238E27FC236}">
              <a16:creationId xmlns:a16="http://schemas.microsoft.com/office/drawing/2014/main" id="{FD47F55C-FFE5-4C4A-9863-F145856FC122}"/>
            </a:ext>
          </a:extLst>
        </xdr:cNvPr>
        <xdr:cNvSpPr/>
      </xdr:nvSpPr>
      <xdr:spPr>
        <a:xfrm>
          <a:off x="11487150" y="63252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51435</xdr:rowOff>
    </xdr:from>
    <xdr:to>
      <xdr:col>71</xdr:col>
      <xdr:colOff>177800</xdr:colOff>
      <xdr:row>39</xdr:row>
      <xdr:rowOff>80010</xdr:rowOff>
    </xdr:to>
    <xdr:cxnSp macro="">
      <xdr:nvCxnSpPr>
        <xdr:cNvPr id="541" name="直線コネクタ 540">
          <a:extLst>
            <a:ext uri="{FF2B5EF4-FFF2-40B4-BE49-F238E27FC236}">
              <a16:creationId xmlns:a16="http://schemas.microsoft.com/office/drawing/2014/main" id="{88675E6A-3109-4A01-B0DB-5D8466412456}"/>
            </a:ext>
          </a:extLst>
        </xdr:cNvPr>
        <xdr:cNvCxnSpPr/>
      </xdr:nvCxnSpPr>
      <xdr:spPr>
        <a:xfrm>
          <a:off x="11534775" y="6372860"/>
          <a:ext cx="809625" cy="3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17797</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CD8303FA-F48E-464D-8982-70DC5234D018}"/>
            </a:ext>
          </a:extLst>
        </xdr:cNvPr>
        <xdr:cNvSpPr txBox="1"/>
      </xdr:nvSpPr>
      <xdr:spPr>
        <a:xfrm>
          <a:off x="13745219" y="585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168292</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CEA96A1E-BA0D-454E-BC9C-01A5D033D681}"/>
            </a:ext>
          </a:extLst>
        </xdr:cNvPr>
        <xdr:cNvSpPr txBox="1"/>
      </xdr:nvSpPr>
      <xdr:spPr>
        <a:xfrm>
          <a:off x="12964169" y="583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121937</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1146ED4D-F28D-4A24-AF37-7036C3C6D0CF}"/>
            </a:ext>
          </a:extLst>
        </xdr:cNvPr>
        <xdr:cNvSpPr txBox="1"/>
      </xdr:nvSpPr>
      <xdr:spPr>
        <a:xfrm>
          <a:off x="12164069" y="6449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93362</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F1F61E12-4F9F-4ABF-9E27-86288C2E4059}"/>
            </a:ext>
          </a:extLst>
        </xdr:cNvPr>
        <xdr:cNvSpPr txBox="1"/>
      </xdr:nvSpPr>
      <xdr:spPr>
        <a:xfrm>
          <a:off x="11354444" y="641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9D1EC459-6BFF-4939-ACEA-B6A06B31C086}"/>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15FCFD02-3657-4F4C-9667-BBF09E0711AC}"/>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A9690603-5EA0-453D-A875-9B3C2BB0F64D}"/>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05075C20-CC56-4B83-B156-303202A7F10D}"/>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DCE072AE-25D5-414E-861F-24DD542113AF}"/>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12B5C60C-A259-4ACA-8FC2-8F9DBB6443F3}"/>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155CEF91-9109-43E7-90B3-A801D10E8A42}"/>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24456B95-431F-4DAF-890A-C6DF61D7CAF7}"/>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7577E339-1C66-45E6-8F25-BEB0CC693C1B}"/>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C6FDA359-488F-41AE-A0C4-33BF97D8ABA9}"/>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A1829A21-4094-4FF1-890A-67E2E330FBE9}"/>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7" name="テキスト ボックス 556">
          <a:extLst>
            <a:ext uri="{FF2B5EF4-FFF2-40B4-BE49-F238E27FC236}">
              <a16:creationId xmlns:a16="http://schemas.microsoft.com/office/drawing/2014/main" id="{753677DB-10E4-484D-B601-17F0B40E25A1}"/>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CEF36CAB-9B91-428C-8C2A-CD4F92395997}"/>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9" name="テキスト ボックス 558">
          <a:extLst>
            <a:ext uri="{FF2B5EF4-FFF2-40B4-BE49-F238E27FC236}">
              <a16:creationId xmlns:a16="http://schemas.microsoft.com/office/drawing/2014/main" id="{638B3690-AAAC-47A0-A39D-F9E794B6C534}"/>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F4DE905A-4ED1-4209-9BCF-4F9EED4CC530}"/>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1" name="テキスト ボックス 560">
          <a:extLst>
            <a:ext uri="{FF2B5EF4-FFF2-40B4-BE49-F238E27FC236}">
              <a16:creationId xmlns:a16="http://schemas.microsoft.com/office/drawing/2014/main" id="{8941051E-1180-4361-AE16-E4FEA19D8800}"/>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6643F6AE-2E36-4706-9A4F-2A00726E06DC}"/>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3" name="テキスト ボックス 562">
          <a:extLst>
            <a:ext uri="{FF2B5EF4-FFF2-40B4-BE49-F238E27FC236}">
              <a16:creationId xmlns:a16="http://schemas.microsoft.com/office/drawing/2014/main" id="{BA040E01-EA31-47B9-8DEA-F7FD23D9847E}"/>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86677D98-55CA-41CB-9C98-595F701F733B}"/>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E887F318-0CD9-4FFB-B645-2549C3760150}"/>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7CB5B323-8ADB-4179-B3DE-2827821B424B}"/>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65684</xdr:rowOff>
    </xdr:from>
    <xdr:to>
      <xdr:col>116</xdr:col>
      <xdr:colOff>62864</xdr:colOff>
      <xdr:row>41</xdr:row>
      <xdr:rowOff>120965</xdr:rowOff>
    </xdr:to>
    <xdr:cxnSp macro="">
      <xdr:nvCxnSpPr>
        <xdr:cNvPr id="567" name="直線コネクタ 566">
          <a:extLst>
            <a:ext uri="{FF2B5EF4-FFF2-40B4-BE49-F238E27FC236}">
              <a16:creationId xmlns:a16="http://schemas.microsoft.com/office/drawing/2014/main" id="{1C69BC0D-E625-46FD-A705-16EF016DE760}"/>
            </a:ext>
          </a:extLst>
        </xdr:cNvPr>
        <xdr:cNvCxnSpPr/>
      </xdr:nvCxnSpPr>
      <xdr:spPr>
        <a:xfrm flipV="1">
          <a:off x="19954239" y="5583834"/>
          <a:ext cx="0" cy="1188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124792</xdr:rowOff>
    </xdr:from>
    <xdr:ext cx="469744" cy="259045"/>
    <xdr:sp macro="" textlink="">
      <xdr:nvSpPr>
        <xdr:cNvPr id="568" name="【一般廃棄物処理施設】&#10;一人当たり有形固定資産（償却資産）額最小値テキスト">
          <a:extLst>
            <a:ext uri="{FF2B5EF4-FFF2-40B4-BE49-F238E27FC236}">
              <a16:creationId xmlns:a16="http://schemas.microsoft.com/office/drawing/2014/main" id="{E9D08C30-5010-45AA-9FD2-9CCAC0C40F4F}"/>
            </a:ext>
          </a:extLst>
        </xdr:cNvPr>
        <xdr:cNvSpPr txBox="1"/>
      </xdr:nvSpPr>
      <xdr:spPr>
        <a:xfrm>
          <a:off x="19992975" y="6770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120965</xdr:rowOff>
    </xdr:from>
    <xdr:to>
      <xdr:col>116</xdr:col>
      <xdr:colOff>152400</xdr:colOff>
      <xdr:row>41</xdr:row>
      <xdr:rowOff>120965</xdr:rowOff>
    </xdr:to>
    <xdr:cxnSp macro="">
      <xdr:nvCxnSpPr>
        <xdr:cNvPr id="569" name="直線コネクタ 568">
          <a:extLst>
            <a:ext uri="{FF2B5EF4-FFF2-40B4-BE49-F238E27FC236}">
              <a16:creationId xmlns:a16="http://schemas.microsoft.com/office/drawing/2014/main" id="{E573254A-9FC2-45B3-9EB0-B6029A6DE5D3}"/>
            </a:ext>
          </a:extLst>
        </xdr:cNvPr>
        <xdr:cNvCxnSpPr/>
      </xdr:nvCxnSpPr>
      <xdr:spPr>
        <a:xfrm>
          <a:off x="19878675" y="67725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12361</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249BD20B-ACB5-4E1D-B50F-C1D76D39F401}"/>
            </a:ext>
          </a:extLst>
        </xdr:cNvPr>
        <xdr:cNvSpPr txBox="1"/>
      </xdr:nvSpPr>
      <xdr:spPr>
        <a:xfrm>
          <a:off x="19992975" y="5362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65684</xdr:rowOff>
    </xdr:from>
    <xdr:to>
      <xdr:col>116</xdr:col>
      <xdr:colOff>152400</xdr:colOff>
      <xdr:row>34</xdr:row>
      <xdr:rowOff>65684</xdr:rowOff>
    </xdr:to>
    <xdr:cxnSp macro="">
      <xdr:nvCxnSpPr>
        <xdr:cNvPr id="571" name="直線コネクタ 570">
          <a:extLst>
            <a:ext uri="{FF2B5EF4-FFF2-40B4-BE49-F238E27FC236}">
              <a16:creationId xmlns:a16="http://schemas.microsoft.com/office/drawing/2014/main" id="{FD055659-E6D5-4425-9138-9067019AB7D8}"/>
            </a:ext>
          </a:extLst>
        </xdr:cNvPr>
        <xdr:cNvCxnSpPr/>
      </xdr:nvCxnSpPr>
      <xdr:spPr>
        <a:xfrm>
          <a:off x="19878675" y="558383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122677</xdr:rowOff>
    </xdr:from>
    <xdr:ext cx="599010" cy="259045"/>
    <xdr:sp macro="" textlink="">
      <xdr:nvSpPr>
        <xdr:cNvPr id="572" name="【一般廃棄物処理施設】&#10;一人当たり有形固定資産（償却資産）額平均値テキスト">
          <a:extLst>
            <a:ext uri="{FF2B5EF4-FFF2-40B4-BE49-F238E27FC236}">
              <a16:creationId xmlns:a16="http://schemas.microsoft.com/office/drawing/2014/main" id="{5C8913E8-CE05-458A-A758-8B3A4FDB14C0}"/>
            </a:ext>
          </a:extLst>
        </xdr:cNvPr>
        <xdr:cNvSpPr txBox="1"/>
      </xdr:nvSpPr>
      <xdr:spPr>
        <a:xfrm>
          <a:off x="19992975" y="61266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99800</xdr:rowOff>
    </xdr:from>
    <xdr:to>
      <xdr:col>116</xdr:col>
      <xdr:colOff>114300</xdr:colOff>
      <xdr:row>39</xdr:row>
      <xdr:rowOff>29950</xdr:rowOff>
    </xdr:to>
    <xdr:sp macro="" textlink="">
      <xdr:nvSpPr>
        <xdr:cNvPr id="573" name="フローチャート: 判断 572">
          <a:extLst>
            <a:ext uri="{FF2B5EF4-FFF2-40B4-BE49-F238E27FC236}">
              <a16:creationId xmlns:a16="http://schemas.microsoft.com/office/drawing/2014/main" id="{2D13928A-B9ED-41BB-9671-7B66F75F8F7A}"/>
            </a:ext>
          </a:extLst>
        </xdr:cNvPr>
        <xdr:cNvSpPr/>
      </xdr:nvSpPr>
      <xdr:spPr>
        <a:xfrm>
          <a:off x="19897725" y="62656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123168</xdr:rowOff>
    </xdr:from>
    <xdr:to>
      <xdr:col>112</xdr:col>
      <xdr:colOff>38100</xdr:colOff>
      <xdr:row>39</xdr:row>
      <xdr:rowOff>53318</xdr:rowOff>
    </xdr:to>
    <xdr:sp macro="" textlink="">
      <xdr:nvSpPr>
        <xdr:cNvPr id="574" name="フローチャート: 判断 573">
          <a:extLst>
            <a:ext uri="{FF2B5EF4-FFF2-40B4-BE49-F238E27FC236}">
              <a16:creationId xmlns:a16="http://schemas.microsoft.com/office/drawing/2014/main" id="{55000E78-6D90-4BA9-87F6-61D9C965234D}"/>
            </a:ext>
          </a:extLst>
        </xdr:cNvPr>
        <xdr:cNvSpPr/>
      </xdr:nvSpPr>
      <xdr:spPr>
        <a:xfrm>
          <a:off x="19154775" y="628901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56095</xdr:colOff>
      <xdr:row>37</xdr:row>
      <xdr:rowOff>69845</xdr:rowOff>
    </xdr:from>
    <xdr:ext cx="599010" cy="259045"/>
    <xdr:sp macro="" textlink="">
      <xdr:nvSpPr>
        <xdr:cNvPr id="575" name="n_1aveValue【一般廃棄物処理施設】&#10;一人当たり有形固定資産（償却資産）額">
          <a:extLst>
            <a:ext uri="{FF2B5EF4-FFF2-40B4-BE49-F238E27FC236}">
              <a16:creationId xmlns:a16="http://schemas.microsoft.com/office/drawing/2014/main" id="{1E9EB45C-AFDC-4530-926B-3BE987BFE8F3}"/>
            </a:ext>
          </a:extLst>
        </xdr:cNvPr>
        <xdr:cNvSpPr txBox="1"/>
      </xdr:nvSpPr>
      <xdr:spPr>
        <a:xfrm>
          <a:off x="18915595" y="6067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128517</xdr:rowOff>
    </xdr:from>
    <xdr:to>
      <xdr:col>107</xdr:col>
      <xdr:colOff>101600</xdr:colOff>
      <xdr:row>39</xdr:row>
      <xdr:rowOff>58667</xdr:rowOff>
    </xdr:to>
    <xdr:sp macro="" textlink="">
      <xdr:nvSpPr>
        <xdr:cNvPr id="576" name="フローチャート: 判断 575">
          <a:extLst>
            <a:ext uri="{FF2B5EF4-FFF2-40B4-BE49-F238E27FC236}">
              <a16:creationId xmlns:a16="http://schemas.microsoft.com/office/drawing/2014/main" id="{FEF4915D-5043-4752-B0BB-626266E00064}"/>
            </a:ext>
          </a:extLst>
        </xdr:cNvPr>
        <xdr:cNvSpPr/>
      </xdr:nvSpPr>
      <xdr:spPr>
        <a:xfrm>
          <a:off x="18345150" y="628801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37</xdr:row>
      <xdr:rowOff>75194</xdr:rowOff>
    </xdr:from>
    <xdr:ext cx="599010" cy="259045"/>
    <xdr:sp macro="" textlink="">
      <xdr:nvSpPr>
        <xdr:cNvPr id="577" name="n_2aveValue【一般廃棄物処理施設】&#10;一人当たり有形固定資産（償却資産）額">
          <a:extLst>
            <a:ext uri="{FF2B5EF4-FFF2-40B4-BE49-F238E27FC236}">
              <a16:creationId xmlns:a16="http://schemas.microsoft.com/office/drawing/2014/main" id="{FA3AAFF4-FFD2-4699-88A4-A3F95C0EF1C7}"/>
            </a:ext>
          </a:extLst>
        </xdr:cNvPr>
        <xdr:cNvSpPr txBox="1"/>
      </xdr:nvSpPr>
      <xdr:spPr>
        <a:xfrm>
          <a:off x="18134545" y="6075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109858</xdr:rowOff>
    </xdr:from>
    <xdr:to>
      <xdr:col>102</xdr:col>
      <xdr:colOff>165100</xdr:colOff>
      <xdr:row>39</xdr:row>
      <xdr:rowOff>40008</xdr:rowOff>
    </xdr:to>
    <xdr:sp macro="" textlink="">
      <xdr:nvSpPr>
        <xdr:cNvPr id="578" name="フローチャート: 判断 577">
          <a:extLst>
            <a:ext uri="{FF2B5EF4-FFF2-40B4-BE49-F238E27FC236}">
              <a16:creationId xmlns:a16="http://schemas.microsoft.com/office/drawing/2014/main" id="{2CE20C24-FE4D-4974-A065-716FA4BD05F4}"/>
            </a:ext>
          </a:extLst>
        </xdr:cNvPr>
        <xdr:cNvSpPr/>
      </xdr:nvSpPr>
      <xdr:spPr>
        <a:xfrm>
          <a:off x="17554575" y="626935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37</xdr:row>
      <xdr:rowOff>56535</xdr:rowOff>
    </xdr:from>
    <xdr:ext cx="599010" cy="259045"/>
    <xdr:sp macro="" textlink="">
      <xdr:nvSpPr>
        <xdr:cNvPr id="579" name="n_3aveValue【一般廃棄物処理施設】&#10;一人当たり有形固定資産（償却資産）額">
          <a:extLst>
            <a:ext uri="{FF2B5EF4-FFF2-40B4-BE49-F238E27FC236}">
              <a16:creationId xmlns:a16="http://schemas.microsoft.com/office/drawing/2014/main" id="{CB28E7B2-A7B2-405C-926E-25038D18E570}"/>
            </a:ext>
          </a:extLst>
        </xdr:cNvPr>
        <xdr:cNvSpPr txBox="1"/>
      </xdr:nvSpPr>
      <xdr:spPr>
        <a:xfrm>
          <a:off x="17324920" y="6057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6893</xdr:rowOff>
    </xdr:from>
    <xdr:to>
      <xdr:col>98</xdr:col>
      <xdr:colOff>38100</xdr:colOff>
      <xdr:row>39</xdr:row>
      <xdr:rowOff>108493</xdr:rowOff>
    </xdr:to>
    <xdr:sp macro="" textlink="">
      <xdr:nvSpPr>
        <xdr:cNvPr id="580" name="フローチャート: 判断 579">
          <a:extLst>
            <a:ext uri="{FF2B5EF4-FFF2-40B4-BE49-F238E27FC236}">
              <a16:creationId xmlns:a16="http://schemas.microsoft.com/office/drawing/2014/main" id="{FA98A317-E146-45B2-A38F-6B5E1D61C80D}"/>
            </a:ext>
          </a:extLst>
        </xdr:cNvPr>
        <xdr:cNvSpPr/>
      </xdr:nvSpPr>
      <xdr:spPr>
        <a:xfrm>
          <a:off x="16754475" y="633466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37</xdr:row>
      <xdr:rowOff>125020</xdr:rowOff>
    </xdr:from>
    <xdr:ext cx="534377" cy="259045"/>
    <xdr:sp macro="" textlink="">
      <xdr:nvSpPr>
        <xdr:cNvPr id="581" name="n_4aveValue【一般廃棄物処理施設】&#10;一人当たり有形固定資産（償却資産）額">
          <a:extLst>
            <a:ext uri="{FF2B5EF4-FFF2-40B4-BE49-F238E27FC236}">
              <a16:creationId xmlns:a16="http://schemas.microsoft.com/office/drawing/2014/main" id="{60B48F43-B488-4F87-BE79-BA2A45609570}"/>
            </a:ext>
          </a:extLst>
        </xdr:cNvPr>
        <xdr:cNvSpPr txBox="1"/>
      </xdr:nvSpPr>
      <xdr:spPr>
        <a:xfrm>
          <a:off x="16563486" y="612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9BBECF78-091B-4F06-B749-33C74DC2646E}"/>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DB9766C7-4434-42D0-AE23-4F15F4261FB0}"/>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76F33D52-4B54-48DC-850D-3F1CF74C64A0}"/>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EF5285B3-F157-47E8-B91F-DF16FB13A3D6}"/>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CF7A2CA6-D59E-4C5D-8165-D3F68E782F49}"/>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53019</xdr:rowOff>
    </xdr:from>
    <xdr:to>
      <xdr:col>116</xdr:col>
      <xdr:colOff>114300</xdr:colOff>
      <xdr:row>39</xdr:row>
      <xdr:rowOff>154619</xdr:rowOff>
    </xdr:to>
    <xdr:sp macro="" textlink="">
      <xdr:nvSpPr>
        <xdr:cNvPr id="587" name="楕円 586">
          <a:extLst>
            <a:ext uri="{FF2B5EF4-FFF2-40B4-BE49-F238E27FC236}">
              <a16:creationId xmlns:a16="http://schemas.microsoft.com/office/drawing/2014/main" id="{73A4CA49-3E35-4882-B034-68C0ED75FA01}"/>
            </a:ext>
          </a:extLst>
        </xdr:cNvPr>
        <xdr:cNvSpPr/>
      </xdr:nvSpPr>
      <xdr:spPr>
        <a:xfrm>
          <a:off x="19897725" y="637444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31446</xdr:rowOff>
    </xdr:from>
    <xdr:ext cx="534377" cy="259045"/>
    <xdr:sp macro="" textlink="">
      <xdr:nvSpPr>
        <xdr:cNvPr id="588" name="【一般廃棄物処理施設】&#10;一人当たり有形固定資産（償却資産）額該当値テキスト">
          <a:extLst>
            <a:ext uri="{FF2B5EF4-FFF2-40B4-BE49-F238E27FC236}">
              <a16:creationId xmlns:a16="http://schemas.microsoft.com/office/drawing/2014/main" id="{00C972DC-83B4-4FC8-A1D5-7BABCBCD3920}"/>
            </a:ext>
          </a:extLst>
        </xdr:cNvPr>
        <xdr:cNvSpPr txBox="1"/>
      </xdr:nvSpPr>
      <xdr:spPr>
        <a:xfrm>
          <a:off x="19992975" y="6352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61752</xdr:rowOff>
    </xdr:from>
    <xdr:to>
      <xdr:col>112</xdr:col>
      <xdr:colOff>38100</xdr:colOff>
      <xdr:row>39</xdr:row>
      <xdr:rowOff>163352</xdr:rowOff>
    </xdr:to>
    <xdr:sp macro="" textlink="">
      <xdr:nvSpPr>
        <xdr:cNvPr id="589" name="楕円 588">
          <a:extLst>
            <a:ext uri="{FF2B5EF4-FFF2-40B4-BE49-F238E27FC236}">
              <a16:creationId xmlns:a16="http://schemas.microsoft.com/office/drawing/2014/main" id="{4E29D775-4FF2-4F5B-A3DB-96B1BD14280A}"/>
            </a:ext>
          </a:extLst>
        </xdr:cNvPr>
        <xdr:cNvSpPr/>
      </xdr:nvSpPr>
      <xdr:spPr>
        <a:xfrm>
          <a:off x="19154775" y="638952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103819</xdr:rowOff>
    </xdr:from>
    <xdr:to>
      <xdr:col>116</xdr:col>
      <xdr:colOff>63500</xdr:colOff>
      <xdr:row>39</xdr:row>
      <xdr:rowOff>112552</xdr:rowOff>
    </xdr:to>
    <xdr:cxnSp macro="">
      <xdr:nvCxnSpPr>
        <xdr:cNvPr id="590" name="直線コネクタ 589">
          <a:extLst>
            <a:ext uri="{FF2B5EF4-FFF2-40B4-BE49-F238E27FC236}">
              <a16:creationId xmlns:a16="http://schemas.microsoft.com/office/drawing/2014/main" id="{53B48487-42FC-45A2-8424-622C1081494E}"/>
            </a:ext>
          </a:extLst>
        </xdr:cNvPr>
        <xdr:cNvCxnSpPr/>
      </xdr:nvCxnSpPr>
      <xdr:spPr>
        <a:xfrm flipV="1">
          <a:off x="19202400" y="6431594"/>
          <a:ext cx="752475" cy="5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68980</xdr:rowOff>
    </xdr:from>
    <xdr:to>
      <xdr:col>107</xdr:col>
      <xdr:colOff>101600</xdr:colOff>
      <xdr:row>39</xdr:row>
      <xdr:rowOff>170580</xdr:rowOff>
    </xdr:to>
    <xdr:sp macro="" textlink="">
      <xdr:nvSpPr>
        <xdr:cNvPr id="591" name="楕円 590">
          <a:extLst>
            <a:ext uri="{FF2B5EF4-FFF2-40B4-BE49-F238E27FC236}">
              <a16:creationId xmlns:a16="http://schemas.microsoft.com/office/drawing/2014/main" id="{63C565B7-CB0B-4720-B2B5-2E9FCD4CC724}"/>
            </a:ext>
          </a:extLst>
        </xdr:cNvPr>
        <xdr:cNvSpPr/>
      </xdr:nvSpPr>
      <xdr:spPr>
        <a:xfrm>
          <a:off x="18345150" y="63904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112552</xdr:rowOff>
    </xdr:from>
    <xdr:to>
      <xdr:col>111</xdr:col>
      <xdr:colOff>177800</xdr:colOff>
      <xdr:row>39</xdr:row>
      <xdr:rowOff>119780</xdr:rowOff>
    </xdr:to>
    <xdr:cxnSp macro="">
      <xdr:nvCxnSpPr>
        <xdr:cNvPr id="592" name="直線コネクタ 591">
          <a:extLst>
            <a:ext uri="{FF2B5EF4-FFF2-40B4-BE49-F238E27FC236}">
              <a16:creationId xmlns:a16="http://schemas.microsoft.com/office/drawing/2014/main" id="{BF07E0EF-645E-4CEA-9E27-BAC901D11821}"/>
            </a:ext>
          </a:extLst>
        </xdr:cNvPr>
        <xdr:cNvCxnSpPr/>
      </xdr:nvCxnSpPr>
      <xdr:spPr>
        <a:xfrm flipV="1">
          <a:off x="18392775" y="6437152"/>
          <a:ext cx="809625" cy="10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159899</xdr:rowOff>
    </xdr:from>
    <xdr:to>
      <xdr:col>102</xdr:col>
      <xdr:colOff>165100</xdr:colOff>
      <xdr:row>40</xdr:row>
      <xdr:rowOff>90049</xdr:rowOff>
    </xdr:to>
    <xdr:sp macro="" textlink="">
      <xdr:nvSpPr>
        <xdr:cNvPr id="593" name="楕円 592">
          <a:extLst>
            <a:ext uri="{FF2B5EF4-FFF2-40B4-BE49-F238E27FC236}">
              <a16:creationId xmlns:a16="http://schemas.microsoft.com/office/drawing/2014/main" id="{105C8E4C-FA38-48FC-95DB-DD3F3F0007F1}"/>
            </a:ext>
          </a:extLst>
        </xdr:cNvPr>
        <xdr:cNvSpPr/>
      </xdr:nvSpPr>
      <xdr:spPr>
        <a:xfrm>
          <a:off x="17554575" y="648767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119780</xdr:rowOff>
    </xdr:from>
    <xdr:to>
      <xdr:col>107</xdr:col>
      <xdr:colOff>50800</xdr:colOff>
      <xdr:row>40</xdr:row>
      <xdr:rowOff>39249</xdr:rowOff>
    </xdr:to>
    <xdr:cxnSp macro="">
      <xdr:nvCxnSpPr>
        <xdr:cNvPr id="594" name="直線コネクタ 593">
          <a:extLst>
            <a:ext uri="{FF2B5EF4-FFF2-40B4-BE49-F238E27FC236}">
              <a16:creationId xmlns:a16="http://schemas.microsoft.com/office/drawing/2014/main" id="{FDABB182-A77E-4624-88F7-2975ECF91FA1}"/>
            </a:ext>
          </a:extLst>
        </xdr:cNvPr>
        <xdr:cNvCxnSpPr/>
      </xdr:nvCxnSpPr>
      <xdr:spPr>
        <a:xfrm flipV="1">
          <a:off x="17602200" y="6447555"/>
          <a:ext cx="790575" cy="78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165491</xdr:rowOff>
    </xdr:from>
    <xdr:to>
      <xdr:col>98</xdr:col>
      <xdr:colOff>38100</xdr:colOff>
      <xdr:row>40</xdr:row>
      <xdr:rowOff>95641</xdr:rowOff>
    </xdr:to>
    <xdr:sp macro="" textlink="">
      <xdr:nvSpPr>
        <xdr:cNvPr id="595" name="楕円 594">
          <a:extLst>
            <a:ext uri="{FF2B5EF4-FFF2-40B4-BE49-F238E27FC236}">
              <a16:creationId xmlns:a16="http://schemas.microsoft.com/office/drawing/2014/main" id="{C9F8DEEA-7F00-4CFD-9B92-5D5B1E13F63B}"/>
            </a:ext>
          </a:extLst>
        </xdr:cNvPr>
        <xdr:cNvSpPr/>
      </xdr:nvSpPr>
      <xdr:spPr>
        <a:xfrm>
          <a:off x="16754475" y="648691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39249</xdr:rowOff>
    </xdr:from>
    <xdr:to>
      <xdr:col>102</xdr:col>
      <xdr:colOff>114300</xdr:colOff>
      <xdr:row>40</xdr:row>
      <xdr:rowOff>44841</xdr:rowOff>
    </xdr:to>
    <xdr:cxnSp macro="">
      <xdr:nvCxnSpPr>
        <xdr:cNvPr id="596" name="直線コネクタ 595">
          <a:extLst>
            <a:ext uri="{FF2B5EF4-FFF2-40B4-BE49-F238E27FC236}">
              <a16:creationId xmlns:a16="http://schemas.microsoft.com/office/drawing/2014/main" id="{B561C39A-CC0C-4366-BC3B-E4C541464A8B}"/>
            </a:ext>
          </a:extLst>
        </xdr:cNvPr>
        <xdr:cNvCxnSpPr/>
      </xdr:nvCxnSpPr>
      <xdr:spPr>
        <a:xfrm flipV="1">
          <a:off x="16802100" y="6525774"/>
          <a:ext cx="800100" cy="8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154479</xdr:rowOff>
    </xdr:from>
    <xdr:ext cx="534377" cy="259045"/>
    <xdr:sp macro="" textlink="">
      <xdr:nvSpPr>
        <xdr:cNvPr id="597" name="n_1mainValue【一般廃棄物処理施設】&#10;一人当たり有形固定資産（償却資産）額">
          <a:extLst>
            <a:ext uri="{FF2B5EF4-FFF2-40B4-BE49-F238E27FC236}">
              <a16:creationId xmlns:a16="http://schemas.microsoft.com/office/drawing/2014/main" id="{304ED93F-EFE6-4393-84A3-5D9A8AD3967B}"/>
            </a:ext>
          </a:extLst>
        </xdr:cNvPr>
        <xdr:cNvSpPr txBox="1"/>
      </xdr:nvSpPr>
      <xdr:spPr>
        <a:xfrm>
          <a:off x="18944736" y="6479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161707</xdr:rowOff>
    </xdr:from>
    <xdr:ext cx="534377" cy="259045"/>
    <xdr:sp macro="" textlink="">
      <xdr:nvSpPr>
        <xdr:cNvPr id="598" name="n_2mainValue【一般廃棄物処理施設】&#10;一人当たり有形固定資産（償却資産）額">
          <a:extLst>
            <a:ext uri="{FF2B5EF4-FFF2-40B4-BE49-F238E27FC236}">
              <a16:creationId xmlns:a16="http://schemas.microsoft.com/office/drawing/2014/main" id="{1FD3DFA9-9E81-45A7-A720-860DD7E2CE36}"/>
            </a:ext>
          </a:extLst>
        </xdr:cNvPr>
        <xdr:cNvSpPr txBox="1"/>
      </xdr:nvSpPr>
      <xdr:spPr>
        <a:xfrm>
          <a:off x="18163686" y="6489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81176</xdr:rowOff>
    </xdr:from>
    <xdr:ext cx="534377" cy="259045"/>
    <xdr:sp macro="" textlink="">
      <xdr:nvSpPr>
        <xdr:cNvPr id="599" name="n_3mainValue【一般廃棄物処理施設】&#10;一人当たり有形固定資産（償却資産）額">
          <a:extLst>
            <a:ext uri="{FF2B5EF4-FFF2-40B4-BE49-F238E27FC236}">
              <a16:creationId xmlns:a16="http://schemas.microsoft.com/office/drawing/2014/main" id="{56C2322E-618A-4424-ADBC-08573E8722C9}"/>
            </a:ext>
          </a:extLst>
        </xdr:cNvPr>
        <xdr:cNvSpPr txBox="1"/>
      </xdr:nvSpPr>
      <xdr:spPr>
        <a:xfrm>
          <a:off x="17354061" y="6570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86768</xdr:rowOff>
    </xdr:from>
    <xdr:ext cx="534377" cy="259045"/>
    <xdr:sp macro="" textlink="">
      <xdr:nvSpPr>
        <xdr:cNvPr id="600" name="n_4mainValue【一般廃棄物処理施設】&#10;一人当たり有形固定資産（償却資産）額">
          <a:extLst>
            <a:ext uri="{FF2B5EF4-FFF2-40B4-BE49-F238E27FC236}">
              <a16:creationId xmlns:a16="http://schemas.microsoft.com/office/drawing/2014/main" id="{D6E562FD-6AAE-4CEA-8ECE-12D428D9E978}"/>
            </a:ext>
          </a:extLst>
        </xdr:cNvPr>
        <xdr:cNvSpPr txBox="1"/>
      </xdr:nvSpPr>
      <xdr:spPr>
        <a:xfrm>
          <a:off x="16563486" y="657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F03F0B6C-844C-4BD3-8BAB-29D1AB8123DA}"/>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5AE051BC-3115-4A1D-9415-72C3FE1C3478}"/>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CEF35679-1B41-4109-BF46-EE0546FDB573}"/>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1A373CB2-E229-431F-B0AA-1AD5FF73D374}"/>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9C645C6D-3B41-4ADB-81D3-1942C19953A3}"/>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DBE55ECD-7A4E-4985-AE4F-AC3AA8B9497D}"/>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E2D803E8-3874-4FDA-97BE-996260A092CD}"/>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E436665F-D7D5-4B3C-9748-C2E206FD51F0}"/>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A12CB4D4-26C5-43AA-918F-9955686BA02E}"/>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FB85A8DE-D136-4CEC-A16E-3B36FD60A5C4}"/>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6B0C33D8-E8E9-47A7-A8B7-1845E5FC4DFC}"/>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4765278F-C16E-46E0-8940-A60F3475EB60}"/>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3" name="テキスト ボックス 612">
          <a:extLst>
            <a:ext uri="{FF2B5EF4-FFF2-40B4-BE49-F238E27FC236}">
              <a16:creationId xmlns:a16="http://schemas.microsoft.com/office/drawing/2014/main" id="{FEFC9681-98E2-4540-A154-0DAD531E2EEB}"/>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B8D4F2C3-6879-49BB-96C5-F2E71A7FB395}"/>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5" name="テキスト ボックス 614">
          <a:extLst>
            <a:ext uri="{FF2B5EF4-FFF2-40B4-BE49-F238E27FC236}">
              <a16:creationId xmlns:a16="http://schemas.microsoft.com/office/drawing/2014/main" id="{7EE95EA3-165F-4ACF-89D2-E2FFFCC368BA}"/>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1D9AAEC8-0B96-4A26-A162-C873EF35FA4E}"/>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7" name="テキスト ボックス 616">
          <a:extLst>
            <a:ext uri="{FF2B5EF4-FFF2-40B4-BE49-F238E27FC236}">
              <a16:creationId xmlns:a16="http://schemas.microsoft.com/office/drawing/2014/main" id="{02A71821-BD06-4711-B778-E5BA8518895E}"/>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5A0EE44C-0E91-4690-8013-B567065CDCCE}"/>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9" name="テキスト ボックス 618">
          <a:extLst>
            <a:ext uri="{FF2B5EF4-FFF2-40B4-BE49-F238E27FC236}">
              <a16:creationId xmlns:a16="http://schemas.microsoft.com/office/drawing/2014/main" id="{6A5174C4-EC6D-4386-B6A4-FF4FEA021391}"/>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3EA45B3F-62D4-4612-A4E9-BEFA4BC7304C}"/>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1" name="テキスト ボックス 620">
          <a:extLst>
            <a:ext uri="{FF2B5EF4-FFF2-40B4-BE49-F238E27FC236}">
              <a16:creationId xmlns:a16="http://schemas.microsoft.com/office/drawing/2014/main" id="{082632A4-6EFD-4AAC-8369-96A85BCC223B}"/>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823F1872-597D-411B-A876-3A96739A747D}"/>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3" name="テキスト ボックス 622">
          <a:extLst>
            <a:ext uri="{FF2B5EF4-FFF2-40B4-BE49-F238E27FC236}">
              <a16:creationId xmlns:a16="http://schemas.microsoft.com/office/drawing/2014/main" id="{9224C142-FBAF-4094-A73A-E01A9EBB52B4}"/>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6A1D92C2-37C0-4AB9-B505-C2D1935349F5}"/>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160020</xdr:rowOff>
    </xdr:from>
    <xdr:to>
      <xdr:col>85</xdr:col>
      <xdr:colOff>126364</xdr:colOff>
      <xdr:row>64</xdr:row>
      <xdr:rowOff>55245</xdr:rowOff>
    </xdr:to>
    <xdr:cxnSp macro="">
      <xdr:nvCxnSpPr>
        <xdr:cNvPr id="625" name="直線コネクタ 624">
          <a:extLst>
            <a:ext uri="{FF2B5EF4-FFF2-40B4-BE49-F238E27FC236}">
              <a16:creationId xmlns:a16="http://schemas.microsoft.com/office/drawing/2014/main" id="{F5D39875-7527-46E6-A745-046802288DE1}"/>
            </a:ext>
          </a:extLst>
        </xdr:cNvPr>
        <xdr:cNvCxnSpPr/>
      </xdr:nvCxnSpPr>
      <xdr:spPr>
        <a:xfrm flipV="1">
          <a:off x="14696439" y="9240520"/>
          <a:ext cx="0" cy="1187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59072</xdr:rowOff>
    </xdr:from>
    <xdr:ext cx="405111" cy="259045"/>
    <xdr:sp macro="" textlink="">
      <xdr:nvSpPr>
        <xdr:cNvPr id="626" name="【保健センター・保健所】&#10;有形固定資産減価償却率最小値テキスト">
          <a:extLst>
            <a:ext uri="{FF2B5EF4-FFF2-40B4-BE49-F238E27FC236}">
              <a16:creationId xmlns:a16="http://schemas.microsoft.com/office/drawing/2014/main" id="{923E2AB2-D42D-4F14-97E0-E8A5F4396A6D}"/>
            </a:ext>
          </a:extLst>
        </xdr:cNvPr>
        <xdr:cNvSpPr txBox="1"/>
      </xdr:nvSpPr>
      <xdr:spPr>
        <a:xfrm>
          <a:off x="14735175"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55245</xdr:rowOff>
    </xdr:from>
    <xdr:to>
      <xdr:col>86</xdr:col>
      <xdr:colOff>25400</xdr:colOff>
      <xdr:row>64</xdr:row>
      <xdr:rowOff>55245</xdr:rowOff>
    </xdr:to>
    <xdr:cxnSp macro="">
      <xdr:nvCxnSpPr>
        <xdr:cNvPr id="627" name="直線コネクタ 626">
          <a:extLst>
            <a:ext uri="{FF2B5EF4-FFF2-40B4-BE49-F238E27FC236}">
              <a16:creationId xmlns:a16="http://schemas.microsoft.com/office/drawing/2014/main" id="{84A77C41-4A64-49AF-892F-C4B98C91BD75}"/>
            </a:ext>
          </a:extLst>
        </xdr:cNvPr>
        <xdr:cNvCxnSpPr/>
      </xdr:nvCxnSpPr>
      <xdr:spPr>
        <a:xfrm>
          <a:off x="14611350" y="104279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106697</xdr:rowOff>
    </xdr:from>
    <xdr:ext cx="405111" cy="259045"/>
    <xdr:sp macro="" textlink="">
      <xdr:nvSpPr>
        <xdr:cNvPr id="628" name="【保健センター・保健所】&#10;有形固定資産減価償却率最大値テキスト">
          <a:extLst>
            <a:ext uri="{FF2B5EF4-FFF2-40B4-BE49-F238E27FC236}">
              <a16:creationId xmlns:a16="http://schemas.microsoft.com/office/drawing/2014/main" id="{23CD4F54-0ADD-4364-B44B-011835A8BA7A}"/>
            </a:ext>
          </a:extLst>
        </xdr:cNvPr>
        <xdr:cNvSpPr txBox="1"/>
      </xdr:nvSpPr>
      <xdr:spPr>
        <a:xfrm>
          <a:off x="14735175" y="901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629" name="直線コネクタ 628">
          <a:extLst>
            <a:ext uri="{FF2B5EF4-FFF2-40B4-BE49-F238E27FC236}">
              <a16:creationId xmlns:a16="http://schemas.microsoft.com/office/drawing/2014/main" id="{1E61A7D9-AEA0-420A-91A7-C5025A7468EA}"/>
            </a:ext>
          </a:extLst>
        </xdr:cNvPr>
        <xdr:cNvCxnSpPr/>
      </xdr:nvCxnSpPr>
      <xdr:spPr>
        <a:xfrm>
          <a:off x="14611350" y="92405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20972</xdr:rowOff>
    </xdr:from>
    <xdr:ext cx="405111" cy="259045"/>
    <xdr:sp macro="" textlink="">
      <xdr:nvSpPr>
        <xdr:cNvPr id="630" name="【保健センター・保健所】&#10;有形固定資産減価償却率平均値テキスト">
          <a:extLst>
            <a:ext uri="{FF2B5EF4-FFF2-40B4-BE49-F238E27FC236}">
              <a16:creationId xmlns:a16="http://schemas.microsoft.com/office/drawing/2014/main" id="{A9508309-F30C-47F5-85EF-B0E93A0FAA37}"/>
            </a:ext>
          </a:extLst>
        </xdr:cNvPr>
        <xdr:cNvSpPr txBox="1"/>
      </xdr:nvSpPr>
      <xdr:spPr>
        <a:xfrm>
          <a:off x="14735175" y="9584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631" name="フローチャート: 判断 630">
          <a:extLst>
            <a:ext uri="{FF2B5EF4-FFF2-40B4-BE49-F238E27FC236}">
              <a16:creationId xmlns:a16="http://schemas.microsoft.com/office/drawing/2014/main" id="{E12A8AA5-DCD8-44D7-A1F9-83E82C3B4ADB}"/>
            </a:ext>
          </a:extLst>
        </xdr:cNvPr>
        <xdr:cNvSpPr/>
      </xdr:nvSpPr>
      <xdr:spPr>
        <a:xfrm>
          <a:off x="14649450" y="96088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632" name="フローチャート: 判断 631">
          <a:extLst>
            <a:ext uri="{FF2B5EF4-FFF2-40B4-BE49-F238E27FC236}">
              <a16:creationId xmlns:a16="http://schemas.microsoft.com/office/drawing/2014/main" id="{F4B71FBC-32B2-4D0F-B588-F3FB21EDAAC0}"/>
            </a:ext>
          </a:extLst>
        </xdr:cNvPr>
        <xdr:cNvSpPr/>
      </xdr:nvSpPr>
      <xdr:spPr>
        <a:xfrm>
          <a:off x="13887450" y="95808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59</xdr:row>
      <xdr:rowOff>110507</xdr:rowOff>
    </xdr:from>
    <xdr:ext cx="405111" cy="259045"/>
    <xdr:sp macro="" textlink="">
      <xdr:nvSpPr>
        <xdr:cNvPr id="633" name="n_1aveValue【保健センター・保健所】&#10;有形固定資産減価償却率">
          <a:extLst>
            <a:ext uri="{FF2B5EF4-FFF2-40B4-BE49-F238E27FC236}">
              <a16:creationId xmlns:a16="http://schemas.microsoft.com/office/drawing/2014/main" id="{10D3D30B-A9D8-4722-B4F0-E55C651D18BA}"/>
            </a:ext>
          </a:extLst>
        </xdr:cNvPr>
        <xdr:cNvSpPr txBox="1"/>
      </xdr:nvSpPr>
      <xdr:spPr>
        <a:xfrm>
          <a:off x="13745219" y="967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166370</xdr:rowOff>
    </xdr:from>
    <xdr:to>
      <xdr:col>76</xdr:col>
      <xdr:colOff>165100</xdr:colOff>
      <xdr:row>59</xdr:row>
      <xdr:rowOff>96520</xdr:rowOff>
    </xdr:to>
    <xdr:sp macro="" textlink="">
      <xdr:nvSpPr>
        <xdr:cNvPr id="634" name="フローチャート: 判断 633">
          <a:extLst>
            <a:ext uri="{FF2B5EF4-FFF2-40B4-BE49-F238E27FC236}">
              <a16:creationId xmlns:a16="http://schemas.microsoft.com/office/drawing/2014/main" id="{BE160411-D5AE-40AA-ABEE-77202065BC2B}"/>
            </a:ext>
          </a:extLst>
        </xdr:cNvPr>
        <xdr:cNvSpPr/>
      </xdr:nvSpPr>
      <xdr:spPr>
        <a:xfrm>
          <a:off x="13096875" y="95643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59</xdr:row>
      <xdr:rowOff>87647</xdr:rowOff>
    </xdr:from>
    <xdr:ext cx="405111" cy="259045"/>
    <xdr:sp macro="" textlink="">
      <xdr:nvSpPr>
        <xdr:cNvPr id="635" name="n_2aveValue【保健センター・保健所】&#10;有形固定資産減価償却率">
          <a:extLst>
            <a:ext uri="{FF2B5EF4-FFF2-40B4-BE49-F238E27FC236}">
              <a16:creationId xmlns:a16="http://schemas.microsoft.com/office/drawing/2014/main" id="{0D8BCEB6-7935-4D08-87F2-197A520004F5}"/>
            </a:ext>
          </a:extLst>
        </xdr:cNvPr>
        <xdr:cNvSpPr txBox="1"/>
      </xdr:nvSpPr>
      <xdr:spPr>
        <a:xfrm>
          <a:off x="12964169" y="964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128270</xdr:rowOff>
    </xdr:from>
    <xdr:to>
      <xdr:col>72</xdr:col>
      <xdr:colOff>38100</xdr:colOff>
      <xdr:row>59</xdr:row>
      <xdr:rowOff>58420</xdr:rowOff>
    </xdr:to>
    <xdr:sp macro="" textlink="">
      <xdr:nvSpPr>
        <xdr:cNvPr id="636" name="フローチャート: 判断 635">
          <a:extLst>
            <a:ext uri="{FF2B5EF4-FFF2-40B4-BE49-F238E27FC236}">
              <a16:creationId xmlns:a16="http://schemas.microsoft.com/office/drawing/2014/main" id="{B9A4419D-5E62-4977-9C72-DA7C597D321E}"/>
            </a:ext>
          </a:extLst>
        </xdr:cNvPr>
        <xdr:cNvSpPr/>
      </xdr:nvSpPr>
      <xdr:spPr>
        <a:xfrm>
          <a:off x="12296775" y="95262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59</xdr:row>
      <xdr:rowOff>49547</xdr:rowOff>
    </xdr:from>
    <xdr:ext cx="405111" cy="259045"/>
    <xdr:sp macro="" textlink="">
      <xdr:nvSpPr>
        <xdr:cNvPr id="637" name="n_3aveValue【保健センター・保健所】&#10;有形固定資産減価償却率">
          <a:extLst>
            <a:ext uri="{FF2B5EF4-FFF2-40B4-BE49-F238E27FC236}">
              <a16:creationId xmlns:a16="http://schemas.microsoft.com/office/drawing/2014/main" id="{805783F2-DC47-45FC-BC97-B96604438742}"/>
            </a:ext>
          </a:extLst>
        </xdr:cNvPr>
        <xdr:cNvSpPr txBox="1"/>
      </xdr:nvSpPr>
      <xdr:spPr>
        <a:xfrm>
          <a:off x="12164069" y="960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162560</xdr:rowOff>
    </xdr:from>
    <xdr:to>
      <xdr:col>67</xdr:col>
      <xdr:colOff>101600</xdr:colOff>
      <xdr:row>59</xdr:row>
      <xdr:rowOff>92710</xdr:rowOff>
    </xdr:to>
    <xdr:sp macro="" textlink="">
      <xdr:nvSpPr>
        <xdr:cNvPr id="638" name="フローチャート: 判断 637">
          <a:extLst>
            <a:ext uri="{FF2B5EF4-FFF2-40B4-BE49-F238E27FC236}">
              <a16:creationId xmlns:a16="http://schemas.microsoft.com/office/drawing/2014/main" id="{F697335C-E067-4EC1-B97B-8BAA73EC8F8A}"/>
            </a:ext>
          </a:extLst>
        </xdr:cNvPr>
        <xdr:cNvSpPr/>
      </xdr:nvSpPr>
      <xdr:spPr>
        <a:xfrm>
          <a:off x="11487150" y="95605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59</xdr:row>
      <xdr:rowOff>83837</xdr:rowOff>
    </xdr:from>
    <xdr:ext cx="405111" cy="259045"/>
    <xdr:sp macro="" textlink="">
      <xdr:nvSpPr>
        <xdr:cNvPr id="639" name="n_4aveValue【保健センター・保健所】&#10;有形固定資産減価償却率">
          <a:extLst>
            <a:ext uri="{FF2B5EF4-FFF2-40B4-BE49-F238E27FC236}">
              <a16:creationId xmlns:a16="http://schemas.microsoft.com/office/drawing/2014/main" id="{49660C9B-5F33-4B39-B7D3-E23A44F73323}"/>
            </a:ext>
          </a:extLst>
        </xdr:cNvPr>
        <xdr:cNvSpPr txBox="1"/>
      </xdr:nvSpPr>
      <xdr:spPr>
        <a:xfrm>
          <a:off x="11354444" y="9650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EB19B61-9ADD-47B3-8EFE-57B80813FEF8}"/>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A65D7F55-0EC6-488E-BA46-56E3ADFB5545}"/>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424EFF61-D6B2-4415-B00B-D1D36964060C}"/>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C02E4A46-04A2-45EE-A3CE-13687694C3B7}"/>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40AD45AC-1A6B-4D4A-AA71-EE852E7F52AF}"/>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59690</xdr:rowOff>
    </xdr:from>
    <xdr:to>
      <xdr:col>85</xdr:col>
      <xdr:colOff>177800</xdr:colOff>
      <xdr:row>58</xdr:row>
      <xdr:rowOff>161290</xdr:rowOff>
    </xdr:to>
    <xdr:sp macro="" textlink="">
      <xdr:nvSpPr>
        <xdr:cNvPr id="645" name="楕円 644">
          <a:extLst>
            <a:ext uri="{FF2B5EF4-FFF2-40B4-BE49-F238E27FC236}">
              <a16:creationId xmlns:a16="http://schemas.microsoft.com/office/drawing/2014/main" id="{4C1BFA0E-D6DE-41E6-8227-5EFA591F1928}"/>
            </a:ext>
          </a:extLst>
        </xdr:cNvPr>
        <xdr:cNvSpPr/>
      </xdr:nvSpPr>
      <xdr:spPr>
        <a:xfrm>
          <a:off x="14649450" y="94608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82567</xdr:rowOff>
    </xdr:from>
    <xdr:ext cx="405111" cy="259045"/>
    <xdr:sp macro="" textlink="">
      <xdr:nvSpPr>
        <xdr:cNvPr id="646" name="【保健センター・保健所】&#10;有形固定資産減価償却率該当値テキスト">
          <a:extLst>
            <a:ext uri="{FF2B5EF4-FFF2-40B4-BE49-F238E27FC236}">
              <a16:creationId xmlns:a16="http://schemas.microsoft.com/office/drawing/2014/main" id="{635450EF-FEE7-43D1-9FCB-1122E4CB1AB4}"/>
            </a:ext>
          </a:extLst>
        </xdr:cNvPr>
        <xdr:cNvSpPr txBox="1"/>
      </xdr:nvSpPr>
      <xdr:spPr>
        <a:xfrm>
          <a:off x="14735175"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59690</xdr:rowOff>
    </xdr:from>
    <xdr:to>
      <xdr:col>81</xdr:col>
      <xdr:colOff>101600</xdr:colOff>
      <xdr:row>58</xdr:row>
      <xdr:rowOff>161290</xdr:rowOff>
    </xdr:to>
    <xdr:sp macro="" textlink="">
      <xdr:nvSpPr>
        <xdr:cNvPr id="647" name="楕円 646">
          <a:extLst>
            <a:ext uri="{FF2B5EF4-FFF2-40B4-BE49-F238E27FC236}">
              <a16:creationId xmlns:a16="http://schemas.microsoft.com/office/drawing/2014/main" id="{DDE86247-77D4-4700-8ECB-3F339665B36A}"/>
            </a:ext>
          </a:extLst>
        </xdr:cNvPr>
        <xdr:cNvSpPr/>
      </xdr:nvSpPr>
      <xdr:spPr>
        <a:xfrm>
          <a:off x="13887450" y="94608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110490</xdr:rowOff>
    </xdr:from>
    <xdr:to>
      <xdr:col>85</xdr:col>
      <xdr:colOff>127000</xdr:colOff>
      <xdr:row>58</xdr:row>
      <xdr:rowOff>110490</xdr:rowOff>
    </xdr:to>
    <xdr:cxnSp macro="">
      <xdr:nvCxnSpPr>
        <xdr:cNvPr id="648" name="直線コネクタ 647">
          <a:extLst>
            <a:ext uri="{FF2B5EF4-FFF2-40B4-BE49-F238E27FC236}">
              <a16:creationId xmlns:a16="http://schemas.microsoft.com/office/drawing/2014/main" id="{E6D905B9-7C59-46E1-8C3C-AE32E930091E}"/>
            </a:ext>
          </a:extLst>
        </xdr:cNvPr>
        <xdr:cNvCxnSpPr/>
      </xdr:nvCxnSpPr>
      <xdr:spPr>
        <a:xfrm>
          <a:off x="13935075" y="950849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17780</xdr:rowOff>
    </xdr:from>
    <xdr:to>
      <xdr:col>76</xdr:col>
      <xdr:colOff>165100</xdr:colOff>
      <xdr:row>58</xdr:row>
      <xdr:rowOff>119380</xdr:rowOff>
    </xdr:to>
    <xdr:sp macro="" textlink="">
      <xdr:nvSpPr>
        <xdr:cNvPr id="649" name="楕円 648">
          <a:extLst>
            <a:ext uri="{FF2B5EF4-FFF2-40B4-BE49-F238E27FC236}">
              <a16:creationId xmlns:a16="http://schemas.microsoft.com/office/drawing/2014/main" id="{51AE14B6-B67B-42C2-9838-DA6D21693A0D}"/>
            </a:ext>
          </a:extLst>
        </xdr:cNvPr>
        <xdr:cNvSpPr/>
      </xdr:nvSpPr>
      <xdr:spPr>
        <a:xfrm>
          <a:off x="13096875" y="94189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68580</xdr:rowOff>
    </xdr:from>
    <xdr:to>
      <xdr:col>81</xdr:col>
      <xdr:colOff>50800</xdr:colOff>
      <xdr:row>58</xdr:row>
      <xdr:rowOff>110490</xdr:rowOff>
    </xdr:to>
    <xdr:cxnSp macro="">
      <xdr:nvCxnSpPr>
        <xdr:cNvPr id="650" name="直線コネクタ 649">
          <a:extLst>
            <a:ext uri="{FF2B5EF4-FFF2-40B4-BE49-F238E27FC236}">
              <a16:creationId xmlns:a16="http://schemas.microsoft.com/office/drawing/2014/main" id="{7F3EA12F-B18F-4FE4-B96F-0A82FA58D2E7}"/>
            </a:ext>
          </a:extLst>
        </xdr:cNvPr>
        <xdr:cNvCxnSpPr/>
      </xdr:nvCxnSpPr>
      <xdr:spPr>
        <a:xfrm>
          <a:off x="13144500" y="9466580"/>
          <a:ext cx="79057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147320</xdr:rowOff>
    </xdr:from>
    <xdr:to>
      <xdr:col>72</xdr:col>
      <xdr:colOff>38100</xdr:colOff>
      <xdr:row>58</xdr:row>
      <xdr:rowOff>77470</xdr:rowOff>
    </xdr:to>
    <xdr:sp macro="" textlink="">
      <xdr:nvSpPr>
        <xdr:cNvPr id="651" name="楕円 650">
          <a:extLst>
            <a:ext uri="{FF2B5EF4-FFF2-40B4-BE49-F238E27FC236}">
              <a16:creationId xmlns:a16="http://schemas.microsoft.com/office/drawing/2014/main" id="{97812CDD-8D26-43B0-B605-15F6E56D7069}"/>
            </a:ext>
          </a:extLst>
        </xdr:cNvPr>
        <xdr:cNvSpPr/>
      </xdr:nvSpPr>
      <xdr:spPr>
        <a:xfrm>
          <a:off x="12296775" y="93833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26670</xdr:rowOff>
    </xdr:from>
    <xdr:to>
      <xdr:col>76</xdr:col>
      <xdr:colOff>114300</xdr:colOff>
      <xdr:row>58</xdr:row>
      <xdr:rowOff>68580</xdr:rowOff>
    </xdr:to>
    <xdr:cxnSp macro="">
      <xdr:nvCxnSpPr>
        <xdr:cNvPr id="652" name="直線コネクタ 651">
          <a:extLst>
            <a:ext uri="{FF2B5EF4-FFF2-40B4-BE49-F238E27FC236}">
              <a16:creationId xmlns:a16="http://schemas.microsoft.com/office/drawing/2014/main" id="{6728A29F-91F7-4D1D-A988-78383FC05033}"/>
            </a:ext>
          </a:extLst>
        </xdr:cNvPr>
        <xdr:cNvCxnSpPr/>
      </xdr:nvCxnSpPr>
      <xdr:spPr>
        <a:xfrm>
          <a:off x="12344400" y="9431020"/>
          <a:ext cx="8001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105410</xdr:rowOff>
    </xdr:from>
    <xdr:to>
      <xdr:col>67</xdr:col>
      <xdr:colOff>101600</xdr:colOff>
      <xdr:row>58</xdr:row>
      <xdr:rowOff>35560</xdr:rowOff>
    </xdr:to>
    <xdr:sp macro="" textlink="">
      <xdr:nvSpPr>
        <xdr:cNvPr id="653" name="楕円 652">
          <a:extLst>
            <a:ext uri="{FF2B5EF4-FFF2-40B4-BE49-F238E27FC236}">
              <a16:creationId xmlns:a16="http://schemas.microsoft.com/office/drawing/2014/main" id="{53B3949D-5B84-4DC5-BDFF-62B511C3EC51}"/>
            </a:ext>
          </a:extLst>
        </xdr:cNvPr>
        <xdr:cNvSpPr/>
      </xdr:nvSpPr>
      <xdr:spPr>
        <a:xfrm>
          <a:off x="11487150" y="93414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156210</xdr:rowOff>
    </xdr:from>
    <xdr:to>
      <xdr:col>71</xdr:col>
      <xdr:colOff>177800</xdr:colOff>
      <xdr:row>58</xdr:row>
      <xdr:rowOff>26670</xdr:rowOff>
    </xdr:to>
    <xdr:cxnSp macro="">
      <xdr:nvCxnSpPr>
        <xdr:cNvPr id="654" name="直線コネクタ 653">
          <a:extLst>
            <a:ext uri="{FF2B5EF4-FFF2-40B4-BE49-F238E27FC236}">
              <a16:creationId xmlns:a16="http://schemas.microsoft.com/office/drawing/2014/main" id="{7031C654-D3AF-4F8B-A721-09303257881E}"/>
            </a:ext>
          </a:extLst>
        </xdr:cNvPr>
        <xdr:cNvCxnSpPr/>
      </xdr:nvCxnSpPr>
      <xdr:spPr>
        <a:xfrm>
          <a:off x="11534775" y="9398635"/>
          <a:ext cx="809625"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6367</xdr:rowOff>
    </xdr:from>
    <xdr:ext cx="405111" cy="259045"/>
    <xdr:sp macro="" textlink="">
      <xdr:nvSpPr>
        <xdr:cNvPr id="655" name="n_1mainValue【保健センター・保健所】&#10;有形固定資産減価償却率">
          <a:extLst>
            <a:ext uri="{FF2B5EF4-FFF2-40B4-BE49-F238E27FC236}">
              <a16:creationId xmlns:a16="http://schemas.microsoft.com/office/drawing/2014/main" id="{5EB5B8C2-148C-4EEC-80FE-4A9A5AF5C54B}"/>
            </a:ext>
          </a:extLst>
        </xdr:cNvPr>
        <xdr:cNvSpPr txBox="1"/>
      </xdr:nvSpPr>
      <xdr:spPr>
        <a:xfrm>
          <a:off x="13745219" y="9248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135907</xdr:rowOff>
    </xdr:from>
    <xdr:ext cx="405111" cy="259045"/>
    <xdr:sp macro="" textlink="">
      <xdr:nvSpPr>
        <xdr:cNvPr id="656" name="n_2mainValue【保健センター・保健所】&#10;有形固定資産減価償却率">
          <a:extLst>
            <a:ext uri="{FF2B5EF4-FFF2-40B4-BE49-F238E27FC236}">
              <a16:creationId xmlns:a16="http://schemas.microsoft.com/office/drawing/2014/main" id="{87DD4DA0-928E-4678-9412-C9583DF68F52}"/>
            </a:ext>
          </a:extLst>
        </xdr:cNvPr>
        <xdr:cNvSpPr txBox="1"/>
      </xdr:nvSpPr>
      <xdr:spPr>
        <a:xfrm>
          <a:off x="12964169" y="921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93997</xdr:rowOff>
    </xdr:from>
    <xdr:ext cx="405111" cy="259045"/>
    <xdr:sp macro="" textlink="">
      <xdr:nvSpPr>
        <xdr:cNvPr id="657" name="n_3mainValue【保健センター・保健所】&#10;有形固定資産減価償却率">
          <a:extLst>
            <a:ext uri="{FF2B5EF4-FFF2-40B4-BE49-F238E27FC236}">
              <a16:creationId xmlns:a16="http://schemas.microsoft.com/office/drawing/2014/main" id="{01B6D09A-749F-4F0F-AA20-0B7A54F6C1C3}"/>
            </a:ext>
          </a:extLst>
        </xdr:cNvPr>
        <xdr:cNvSpPr txBox="1"/>
      </xdr:nvSpPr>
      <xdr:spPr>
        <a:xfrm>
          <a:off x="12164069" y="917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52087</xdr:rowOff>
    </xdr:from>
    <xdr:ext cx="405111" cy="259045"/>
    <xdr:sp macro="" textlink="">
      <xdr:nvSpPr>
        <xdr:cNvPr id="658" name="n_4mainValue【保健センター・保健所】&#10;有形固定資産減価償却率">
          <a:extLst>
            <a:ext uri="{FF2B5EF4-FFF2-40B4-BE49-F238E27FC236}">
              <a16:creationId xmlns:a16="http://schemas.microsoft.com/office/drawing/2014/main" id="{4E6A2322-B7FC-4DDA-A739-320DE05408C5}"/>
            </a:ext>
          </a:extLst>
        </xdr:cNvPr>
        <xdr:cNvSpPr txBox="1"/>
      </xdr:nvSpPr>
      <xdr:spPr>
        <a:xfrm>
          <a:off x="11354444" y="9126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7E2D219D-F2FA-464D-950F-8C4EF2FFCD3F}"/>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21B576BE-D2DB-4C61-8DBC-35986E2C7B2E}"/>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A0046FBC-1249-469A-B3C6-CBB97CA2D1FC}"/>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3C0690FB-1114-4B1D-84D9-9DDC09100DFE}"/>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95EB75BB-195C-4174-BDF0-6EE646002290}"/>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E11D1DEB-A7C8-4E46-AC19-242D4776A47E}"/>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58BFC21D-1480-4740-872D-98DAAD4B9681}"/>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2D17BEAC-7AB2-4A35-A835-7AA212DEBCDB}"/>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FD68FD4B-6140-443A-B739-8180E32796F7}"/>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FCB59CC5-1804-44B7-B8B5-833A6A26B881}"/>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9" name="直線コネクタ 668">
          <a:extLst>
            <a:ext uri="{FF2B5EF4-FFF2-40B4-BE49-F238E27FC236}">
              <a16:creationId xmlns:a16="http://schemas.microsoft.com/office/drawing/2014/main" id="{ED2E43AF-3A7B-4439-A123-AF37453851B8}"/>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0" name="テキスト ボックス 669">
          <a:extLst>
            <a:ext uri="{FF2B5EF4-FFF2-40B4-BE49-F238E27FC236}">
              <a16:creationId xmlns:a16="http://schemas.microsoft.com/office/drawing/2014/main" id="{B6BCB90D-EA7B-4385-A0BD-36B4C08028F7}"/>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1" name="直線コネクタ 670">
          <a:extLst>
            <a:ext uri="{FF2B5EF4-FFF2-40B4-BE49-F238E27FC236}">
              <a16:creationId xmlns:a16="http://schemas.microsoft.com/office/drawing/2014/main" id="{2D3C9A0A-F3EA-4D02-9F77-C331F45455C3}"/>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2" name="テキスト ボックス 671">
          <a:extLst>
            <a:ext uri="{FF2B5EF4-FFF2-40B4-BE49-F238E27FC236}">
              <a16:creationId xmlns:a16="http://schemas.microsoft.com/office/drawing/2014/main" id="{D1233CAF-69FA-443D-B978-BE6F8C216A15}"/>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3" name="直線コネクタ 672">
          <a:extLst>
            <a:ext uri="{FF2B5EF4-FFF2-40B4-BE49-F238E27FC236}">
              <a16:creationId xmlns:a16="http://schemas.microsoft.com/office/drawing/2014/main" id="{F6F55923-3884-4C49-91A3-20D98CCD9205}"/>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4" name="テキスト ボックス 673">
          <a:extLst>
            <a:ext uri="{FF2B5EF4-FFF2-40B4-BE49-F238E27FC236}">
              <a16:creationId xmlns:a16="http://schemas.microsoft.com/office/drawing/2014/main" id="{74E265F7-B66F-4176-BAAE-041A09E88501}"/>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5" name="直線コネクタ 674">
          <a:extLst>
            <a:ext uri="{FF2B5EF4-FFF2-40B4-BE49-F238E27FC236}">
              <a16:creationId xmlns:a16="http://schemas.microsoft.com/office/drawing/2014/main" id="{7432DA61-3ABC-4845-B667-8028EB3C3BE5}"/>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6" name="テキスト ボックス 675">
          <a:extLst>
            <a:ext uri="{FF2B5EF4-FFF2-40B4-BE49-F238E27FC236}">
              <a16:creationId xmlns:a16="http://schemas.microsoft.com/office/drawing/2014/main" id="{E5DD4E72-8C19-4231-A874-AD1A56BF6462}"/>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7" name="直線コネクタ 676">
          <a:extLst>
            <a:ext uri="{FF2B5EF4-FFF2-40B4-BE49-F238E27FC236}">
              <a16:creationId xmlns:a16="http://schemas.microsoft.com/office/drawing/2014/main" id="{02651697-9649-43EC-B986-D778117D668F}"/>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8" name="テキスト ボックス 677">
          <a:extLst>
            <a:ext uri="{FF2B5EF4-FFF2-40B4-BE49-F238E27FC236}">
              <a16:creationId xmlns:a16="http://schemas.microsoft.com/office/drawing/2014/main" id="{507DFFAB-4893-419F-BCA5-1E5085E3D1F7}"/>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12ED9D2B-86B7-4700-BE39-FD624CF3E253}"/>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1AB538AB-2E40-42CC-8BAF-188C401B2D6E}"/>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1897F34B-E1F4-47F3-B5AA-6A9C9AC996DE}"/>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82" name="直線コネクタ 681">
          <a:extLst>
            <a:ext uri="{FF2B5EF4-FFF2-40B4-BE49-F238E27FC236}">
              <a16:creationId xmlns:a16="http://schemas.microsoft.com/office/drawing/2014/main" id="{C588B897-24F2-4ECD-A57F-99826F79905D}"/>
            </a:ext>
          </a:extLst>
        </xdr:cNvPr>
        <xdr:cNvCxnSpPr/>
      </xdr:nvCxnSpPr>
      <xdr:spPr>
        <a:xfrm flipV="1">
          <a:off x="19954239" y="9077325"/>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B750261C-97DE-423C-A913-A49CFB2F5609}"/>
            </a:ext>
          </a:extLst>
        </xdr:cNvPr>
        <xdr:cNvSpPr txBox="1"/>
      </xdr:nvSpPr>
      <xdr:spPr>
        <a:xfrm>
          <a:off x="19992975" y="1037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84" name="直線コネクタ 683">
          <a:extLst>
            <a:ext uri="{FF2B5EF4-FFF2-40B4-BE49-F238E27FC236}">
              <a16:creationId xmlns:a16="http://schemas.microsoft.com/office/drawing/2014/main" id="{7F970870-519B-4776-9C52-4075D5BD6348}"/>
            </a:ext>
          </a:extLst>
        </xdr:cNvPr>
        <xdr:cNvCxnSpPr/>
      </xdr:nvCxnSpPr>
      <xdr:spPr>
        <a:xfrm>
          <a:off x="19878675" y="10372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7F902619-0A49-48F7-BBC6-D2EF3D545160}"/>
            </a:ext>
          </a:extLst>
        </xdr:cNvPr>
        <xdr:cNvSpPr txBox="1"/>
      </xdr:nvSpPr>
      <xdr:spPr>
        <a:xfrm>
          <a:off x="19992975" y="887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86" name="直線コネクタ 685">
          <a:extLst>
            <a:ext uri="{FF2B5EF4-FFF2-40B4-BE49-F238E27FC236}">
              <a16:creationId xmlns:a16="http://schemas.microsoft.com/office/drawing/2014/main" id="{5FFEBDFF-7E44-4EE8-A0B4-35BB4727089C}"/>
            </a:ext>
          </a:extLst>
        </xdr:cNvPr>
        <xdr:cNvCxnSpPr/>
      </xdr:nvCxnSpPr>
      <xdr:spPr>
        <a:xfrm>
          <a:off x="19878675" y="9077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53357</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BC27B93B-ED90-4721-86C9-5EC2AD2DF06B}"/>
            </a:ext>
          </a:extLst>
        </xdr:cNvPr>
        <xdr:cNvSpPr txBox="1"/>
      </xdr:nvSpPr>
      <xdr:spPr>
        <a:xfrm>
          <a:off x="19992975" y="99371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688" name="フローチャート: 判断 687">
          <a:extLst>
            <a:ext uri="{FF2B5EF4-FFF2-40B4-BE49-F238E27FC236}">
              <a16:creationId xmlns:a16="http://schemas.microsoft.com/office/drawing/2014/main" id="{B6D2AD9E-DF0C-421E-8453-D1D6EC88DD41}"/>
            </a:ext>
          </a:extLst>
        </xdr:cNvPr>
        <xdr:cNvSpPr/>
      </xdr:nvSpPr>
      <xdr:spPr>
        <a:xfrm>
          <a:off x="19897725" y="99618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82550</xdr:rowOff>
    </xdr:from>
    <xdr:to>
      <xdr:col>112</xdr:col>
      <xdr:colOff>38100</xdr:colOff>
      <xdr:row>62</xdr:row>
      <xdr:rowOff>12700</xdr:rowOff>
    </xdr:to>
    <xdr:sp macro="" textlink="">
      <xdr:nvSpPr>
        <xdr:cNvPr id="689" name="フローチャート: 判断 688">
          <a:extLst>
            <a:ext uri="{FF2B5EF4-FFF2-40B4-BE49-F238E27FC236}">
              <a16:creationId xmlns:a16="http://schemas.microsoft.com/office/drawing/2014/main" id="{122A17D1-B039-470C-A48A-74C2EB8EA938}"/>
            </a:ext>
          </a:extLst>
        </xdr:cNvPr>
        <xdr:cNvSpPr/>
      </xdr:nvSpPr>
      <xdr:spPr>
        <a:xfrm>
          <a:off x="19154775" y="99726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62</xdr:row>
      <xdr:rowOff>3827</xdr:rowOff>
    </xdr:from>
    <xdr:ext cx="469744" cy="259045"/>
    <xdr:sp macro="" textlink="">
      <xdr:nvSpPr>
        <xdr:cNvPr id="690" name="n_1aveValue【保健センター・保健所】&#10;一人当たり面積">
          <a:extLst>
            <a:ext uri="{FF2B5EF4-FFF2-40B4-BE49-F238E27FC236}">
              <a16:creationId xmlns:a16="http://schemas.microsoft.com/office/drawing/2014/main" id="{A43CC2ED-9D2F-42A4-892F-5F20605876F7}"/>
            </a:ext>
          </a:extLst>
        </xdr:cNvPr>
        <xdr:cNvSpPr txBox="1"/>
      </xdr:nvSpPr>
      <xdr:spPr>
        <a:xfrm>
          <a:off x="18983402" y="10055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61</xdr:row>
      <xdr:rowOff>82550</xdr:rowOff>
    </xdr:from>
    <xdr:to>
      <xdr:col>107</xdr:col>
      <xdr:colOff>101600</xdr:colOff>
      <xdr:row>62</xdr:row>
      <xdr:rowOff>12700</xdr:rowOff>
    </xdr:to>
    <xdr:sp macro="" textlink="">
      <xdr:nvSpPr>
        <xdr:cNvPr id="691" name="フローチャート: 判断 690">
          <a:extLst>
            <a:ext uri="{FF2B5EF4-FFF2-40B4-BE49-F238E27FC236}">
              <a16:creationId xmlns:a16="http://schemas.microsoft.com/office/drawing/2014/main" id="{7052EAA3-02F8-4367-8A00-BC221F74F688}"/>
            </a:ext>
          </a:extLst>
        </xdr:cNvPr>
        <xdr:cNvSpPr/>
      </xdr:nvSpPr>
      <xdr:spPr>
        <a:xfrm>
          <a:off x="18345150" y="99726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62</xdr:row>
      <xdr:rowOff>3827</xdr:rowOff>
    </xdr:from>
    <xdr:ext cx="469744" cy="259045"/>
    <xdr:sp macro="" textlink="">
      <xdr:nvSpPr>
        <xdr:cNvPr id="692" name="n_2aveValue【保健センター・保健所】&#10;一人当たり面積">
          <a:extLst>
            <a:ext uri="{FF2B5EF4-FFF2-40B4-BE49-F238E27FC236}">
              <a16:creationId xmlns:a16="http://schemas.microsoft.com/office/drawing/2014/main" id="{954AEE2A-8E27-451F-9ED0-2ECF5405F8E6}"/>
            </a:ext>
          </a:extLst>
        </xdr:cNvPr>
        <xdr:cNvSpPr txBox="1"/>
      </xdr:nvSpPr>
      <xdr:spPr>
        <a:xfrm>
          <a:off x="18183302" y="10055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61</xdr:row>
      <xdr:rowOff>82550</xdr:rowOff>
    </xdr:from>
    <xdr:to>
      <xdr:col>102</xdr:col>
      <xdr:colOff>165100</xdr:colOff>
      <xdr:row>62</xdr:row>
      <xdr:rowOff>12700</xdr:rowOff>
    </xdr:to>
    <xdr:sp macro="" textlink="">
      <xdr:nvSpPr>
        <xdr:cNvPr id="693" name="フローチャート: 判断 692">
          <a:extLst>
            <a:ext uri="{FF2B5EF4-FFF2-40B4-BE49-F238E27FC236}">
              <a16:creationId xmlns:a16="http://schemas.microsoft.com/office/drawing/2014/main" id="{5A3ED48D-0EEB-4146-9176-9F11C58937CA}"/>
            </a:ext>
          </a:extLst>
        </xdr:cNvPr>
        <xdr:cNvSpPr/>
      </xdr:nvSpPr>
      <xdr:spPr>
        <a:xfrm>
          <a:off x="17554575" y="997267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62</xdr:row>
      <xdr:rowOff>3827</xdr:rowOff>
    </xdr:from>
    <xdr:ext cx="469744" cy="259045"/>
    <xdr:sp macro="" textlink="">
      <xdr:nvSpPr>
        <xdr:cNvPr id="694" name="n_3aveValue【保健センター・保健所】&#10;一人当たり面積">
          <a:extLst>
            <a:ext uri="{FF2B5EF4-FFF2-40B4-BE49-F238E27FC236}">
              <a16:creationId xmlns:a16="http://schemas.microsoft.com/office/drawing/2014/main" id="{27536D9D-734B-44E8-B314-3D580455E7BC}"/>
            </a:ext>
          </a:extLst>
        </xdr:cNvPr>
        <xdr:cNvSpPr txBox="1"/>
      </xdr:nvSpPr>
      <xdr:spPr>
        <a:xfrm>
          <a:off x="17383202" y="10055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62</xdr:row>
      <xdr:rowOff>48260</xdr:rowOff>
    </xdr:from>
    <xdr:to>
      <xdr:col>98</xdr:col>
      <xdr:colOff>38100</xdr:colOff>
      <xdr:row>62</xdr:row>
      <xdr:rowOff>149860</xdr:rowOff>
    </xdr:to>
    <xdr:sp macro="" textlink="">
      <xdr:nvSpPr>
        <xdr:cNvPr id="695" name="フローチャート: 判断 694">
          <a:extLst>
            <a:ext uri="{FF2B5EF4-FFF2-40B4-BE49-F238E27FC236}">
              <a16:creationId xmlns:a16="http://schemas.microsoft.com/office/drawing/2014/main" id="{C1330E14-5F1E-4107-B898-8A497109C719}"/>
            </a:ext>
          </a:extLst>
        </xdr:cNvPr>
        <xdr:cNvSpPr/>
      </xdr:nvSpPr>
      <xdr:spPr>
        <a:xfrm>
          <a:off x="16754475" y="100939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62</xdr:row>
      <xdr:rowOff>140987</xdr:rowOff>
    </xdr:from>
    <xdr:ext cx="469744" cy="259045"/>
    <xdr:sp macro="" textlink="">
      <xdr:nvSpPr>
        <xdr:cNvPr id="696" name="n_4aveValue【保健センター・保健所】&#10;一人当たり面積">
          <a:extLst>
            <a:ext uri="{FF2B5EF4-FFF2-40B4-BE49-F238E27FC236}">
              <a16:creationId xmlns:a16="http://schemas.microsoft.com/office/drawing/2014/main" id="{72065FEB-8385-4318-91D3-F93FB2A22713}"/>
            </a:ext>
          </a:extLst>
        </xdr:cNvPr>
        <xdr:cNvSpPr txBox="1"/>
      </xdr:nvSpPr>
      <xdr:spPr>
        <a:xfrm>
          <a:off x="16592627" y="10193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2DEE07E0-689D-4B30-A29E-D8E60A0BE51B}"/>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7ABF58C6-0E8E-4A7A-B430-ACBB6EB6EBC5}"/>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C0DF8CB2-38CF-48A3-8FFD-4723AC02F1B7}"/>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ADB14649-716A-4B3B-9810-E6E40526C502}"/>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C8BD835C-8EFF-4157-B747-570D1763FDE1}"/>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48260</xdr:rowOff>
    </xdr:from>
    <xdr:to>
      <xdr:col>116</xdr:col>
      <xdr:colOff>114300</xdr:colOff>
      <xdr:row>60</xdr:row>
      <xdr:rowOff>149860</xdr:rowOff>
    </xdr:to>
    <xdr:sp macro="" textlink="">
      <xdr:nvSpPr>
        <xdr:cNvPr id="702" name="楕円 701">
          <a:extLst>
            <a:ext uri="{FF2B5EF4-FFF2-40B4-BE49-F238E27FC236}">
              <a16:creationId xmlns:a16="http://schemas.microsoft.com/office/drawing/2014/main" id="{24E7ACFB-8316-4F2A-B3E3-48DFE398807D}"/>
            </a:ext>
          </a:extLst>
        </xdr:cNvPr>
        <xdr:cNvSpPr/>
      </xdr:nvSpPr>
      <xdr:spPr>
        <a:xfrm>
          <a:off x="19897725" y="97701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71137</xdr:rowOff>
    </xdr:from>
    <xdr:ext cx="469744" cy="259045"/>
    <xdr:sp macro="" textlink="">
      <xdr:nvSpPr>
        <xdr:cNvPr id="703" name="【保健センター・保健所】&#10;一人当たり面積該当値テキスト">
          <a:extLst>
            <a:ext uri="{FF2B5EF4-FFF2-40B4-BE49-F238E27FC236}">
              <a16:creationId xmlns:a16="http://schemas.microsoft.com/office/drawing/2014/main" id="{E92D9366-94C6-43A4-A3BD-855BF3989C1B}"/>
            </a:ext>
          </a:extLst>
        </xdr:cNvPr>
        <xdr:cNvSpPr txBox="1"/>
      </xdr:nvSpPr>
      <xdr:spPr>
        <a:xfrm>
          <a:off x="19992975" y="9631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63500</xdr:rowOff>
    </xdr:from>
    <xdr:to>
      <xdr:col>112</xdr:col>
      <xdr:colOff>38100</xdr:colOff>
      <xdr:row>60</xdr:row>
      <xdr:rowOff>165100</xdr:rowOff>
    </xdr:to>
    <xdr:sp macro="" textlink="">
      <xdr:nvSpPr>
        <xdr:cNvPr id="704" name="楕円 703">
          <a:extLst>
            <a:ext uri="{FF2B5EF4-FFF2-40B4-BE49-F238E27FC236}">
              <a16:creationId xmlns:a16="http://schemas.microsoft.com/office/drawing/2014/main" id="{A4B3675F-B758-4687-A2B2-243E91B7B9BB}"/>
            </a:ext>
          </a:extLst>
        </xdr:cNvPr>
        <xdr:cNvSpPr/>
      </xdr:nvSpPr>
      <xdr:spPr>
        <a:xfrm>
          <a:off x="19154775" y="97917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99060</xdr:rowOff>
    </xdr:from>
    <xdr:to>
      <xdr:col>116</xdr:col>
      <xdr:colOff>63500</xdr:colOff>
      <xdr:row>60</xdr:row>
      <xdr:rowOff>114300</xdr:rowOff>
    </xdr:to>
    <xdr:cxnSp macro="">
      <xdr:nvCxnSpPr>
        <xdr:cNvPr id="705" name="直線コネクタ 704">
          <a:extLst>
            <a:ext uri="{FF2B5EF4-FFF2-40B4-BE49-F238E27FC236}">
              <a16:creationId xmlns:a16="http://schemas.microsoft.com/office/drawing/2014/main" id="{5BC08E0D-6FE0-4BEB-B7DF-EC0C8BFF21A2}"/>
            </a:ext>
          </a:extLst>
        </xdr:cNvPr>
        <xdr:cNvCxnSpPr/>
      </xdr:nvCxnSpPr>
      <xdr:spPr>
        <a:xfrm flipV="1">
          <a:off x="19202400" y="9827260"/>
          <a:ext cx="752475"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78740</xdr:rowOff>
    </xdr:from>
    <xdr:to>
      <xdr:col>107</xdr:col>
      <xdr:colOff>101600</xdr:colOff>
      <xdr:row>61</xdr:row>
      <xdr:rowOff>8890</xdr:rowOff>
    </xdr:to>
    <xdr:sp macro="" textlink="">
      <xdr:nvSpPr>
        <xdr:cNvPr id="706" name="楕円 705">
          <a:extLst>
            <a:ext uri="{FF2B5EF4-FFF2-40B4-BE49-F238E27FC236}">
              <a16:creationId xmlns:a16="http://schemas.microsoft.com/office/drawing/2014/main" id="{1AA59E38-EC79-443F-BCF8-312E813BA9CD}"/>
            </a:ext>
          </a:extLst>
        </xdr:cNvPr>
        <xdr:cNvSpPr/>
      </xdr:nvSpPr>
      <xdr:spPr>
        <a:xfrm>
          <a:off x="18345150" y="98037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114300</xdr:rowOff>
    </xdr:from>
    <xdr:to>
      <xdr:col>111</xdr:col>
      <xdr:colOff>177800</xdr:colOff>
      <xdr:row>60</xdr:row>
      <xdr:rowOff>129540</xdr:rowOff>
    </xdr:to>
    <xdr:cxnSp macro="">
      <xdr:nvCxnSpPr>
        <xdr:cNvPr id="707" name="直線コネクタ 706">
          <a:extLst>
            <a:ext uri="{FF2B5EF4-FFF2-40B4-BE49-F238E27FC236}">
              <a16:creationId xmlns:a16="http://schemas.microsoft.com/office/drawing/2014/main" id="{829CA268-0D6F-4451-8080-7DB2FECE8618}"/>
            </a:ext>
          </a:extLst>
        </xdr:cNvPr>
        <xdr:cNvCxnSpPr/>
      </xdr:nvCxnSpPr>
      <xdr:spPr>
        <a:xfrm flipV="1">
          <a:off x="18392775" y="9839325"/>
          <a:ext cx="809625"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86360</xdr:rowOff>
    </xdr:from>
    <xdr:to>
      <xdr:col>102</xdr:col>
      <xdr:colOff>165100</xdr:colOff>
      <xdr:row>61</xdr:row>
      <xdr:rowOff>16510</xdr:rowOff>
    </xdr:to>
    <xdr:sp macro="" textlink="">
      <xdr:nvSpPr>
        <xdr:cNvPr id="708" name="楕円 707">
          <a:extLst>
            <a:ext uri="{FF2B5EF4-FFF2-40B4-BE49-F238E27FC236}">
              <a16:creationId xmlns:a16="http://schemas.microsoft.com/office/drawing/2014/main" id="{BEF6E9DA-5A4E-4568-96D4-A8767D5FCC3F}"/>
            </a:ext>
          </a:extLst>
        </xdr:cNvPr>
        <xdr:cNvSpPr/>
      </xdr:nvSpPr>
      <xdr:spPr>
        <a:xfrm>
          <a:off x="17554575" y="98082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129540</xdr:rowOff>
    </xdr:from>
    <xdr:to>
      <xdr:col>107</xdr:col>
      <xdr:colOff>50800</xdr:colOff>
      <xdr:row>60</xdr:row>
      <xdr:rowOff>137160</xdr:rowOff>
    </xdr:to>
    <xdr:cxnSp macro="">
      <xdr:nvCxnSpPr>
        <xdr:cNvPr id="709" name="直線コネクタ 708">
          <a:extLst>
            <a:ext uri="{FF2B5EF4-FFF2-40B4-BE49-F238E27FC236}">
              <a16:creationId xmlns:a16="http://schemas.microsoft.com/office/drawing/2014/main" id="{E9BD124C-8571-4593-8392-EE5D558885CF}"/>
            </a:ext>
          </a:extLst>
        </xdr:cNvPr>
        <xdr:cNvCxnSpPr/>
      </xdr:nvCxnSpPr>
      <xdr:spPr>
        <a:xfrm flipV="1">
          <a:off x="17602200" y="9851390"/>
          <a:ext cx="790575"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101600</xdr:rowOff>
    </xdr:from>
    <xdr:to>
      <xdr:col>98</xdr:col>
      <xdr:colOff>38100</xdr:colOff>
      <xdr:row>61</xdr:row>
      <xdr:rowOff>31750</xdr:rowOff>
    </xdr:to>
    <xdr:sp macro="" textlink="">
      <xdr:nvSpPr>
        <xdr:cNvPr id="710" name="楕円 709">
          <a:extLst>
            <a:ext uri="{FF2B5EF4-FFF2-40B4-BE49-F238E27FC236}">
              <a16:creationId xmlns:a16="http://schemas.microsoft.com/office/drawing/2014/main" id="{C4558146-FA86-4A27-B0FE-221201109E46}"/>
            </a:ext>
          </a:extLst>
        </xdr:cNvPr>
        <xdr:cNvSpPr/>
      </xdr:nvSpPr>
      <xdr:spPr>
        <a:xfrm>
          <a:off x="16754475" y="98298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137160</xdr:rowOff>
    </xdr:from>
    <xdr:to>
      <xdr:col>102</xdr:col>
      <xdr:colOff>114300</xdr:colOff>
      <xdr:row>60</xdr:row>
      <xdr:rowOff>152400</xdr:rowOff>
    </xdr:to>
    <xdr:cxnSp macro="">
      <xdr:nvCxnSpPr>
        <xdr:cNvPr id="711" name="直線コネクタ 710">
          <a:extLst>
            <a:ext uri="{FF2B5EF4-FFF2-40B4-BE49-F238E27FC236}">
              <a16:creationId xmlns:a16="http://schemas.microsoft.com/office/drawing/2014/main" id="{80186E5E-56C5-4F17-BBAF-C853803B4364}"/>
            </a:ext>
          </a:extLst>
        </xdr:cNvPr>
        <xdr:cNvCxnSpPr/>
      </xdr:nvCxnSpPr>
      <xdr:spPr>
        <a:xfrm flipV="1">
          <a:off x="16802100" y="9865360"/>
          <a:ext cx="8001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10177</xdr:rowOff>
    </xdr:from>
    <xdr:ext cx="469744" cy="259045"/>
    <xdr:sp macro="" textlink="">
      <xdr:nvSpPr>
        <xdr:cNvPr id="712" name="n_1mainValue【保健センター・保健所】&#10;一人当たり面積">
          <a:extLst>
            <a:ext uri="{FF2B5EF4-FFF2-40B4-BE49-F238E27FC236}">
              <a16:creationId xmlns:a16="http://schemas.microsoft.com/office/drawing/2014/main" id="{1C5B20D5-CC04-4FBB-AC95-8888B91E4569}"/>
            </a:ext>
          </a:extLst>
        </xdr:cNvPr>
        <xdr:cNvSpPr txBox="1"/>
      </xdr:nvSpPr>
      <xdr:spPr>
        <a:xfrm>
          <a:off x="18983402" y="9570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25417</xdr:rowOff>
    </xdr:from>
    <xdr:ext cx="469744" cy="259045"/>
    <xdr:sp macro="" textlink="">
      <xdr:nvSpPr>
        <xdr:cNvPr id="713" name="n_2mainValue【保健センター・保健所】&#10;一人当たり面積">
          <a:extLst>
            <a:ext uri="{FF2B5EF4-FFF2-40B4-BE49-F238E27FC236}">
              <a16:creationId xmlns:a16="http://schemas.microsoft.com/office/drawing/2014/main" id="{14E8CBB4-4573-4D05-8E6E-3C54FF544E8F}"/>
            </a:ext>
          </a:extLst>
        </xdr:cNvPr>
        <xdr:cNvSpPr txBox="1"/>
      </xdr:nvSpPr>
      <xdr:spPr>
        <a:xfrm>
          <a:off x="18183302" y="9591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33037</xdr:rowOff>
    </xdr:from>
    <xdr:ext cx="469744" cy="259045"/>
    <xdr:sp macro="" textlink="">
      <xdr:nvSpPr>
        <xdr:cNvPr id="714" name="n_3mainValue【保健センター・保健所】&#10;一人当たり面積">
          <a:extLst>
            <a:ext uri="{FF2B5EF4-FFF2-40B4-BE49-F238E27FC236}">
              <a16:creationId xmlns:a16="http://schemas.microsoft.com/office/drawing/2014/main" id="{76CFC78A-E6E5-453D-A527-3FCBE30D1B20}"/>
            </a:ext>
          </a:extLst>
        </xdr:cNvPr>
        <xdr:cNvSpPr txBox="1"/>
      </xdr:nvSpPr>
      <xdr:spPr>
        <a:xfrm>
          <a:off x="17383202" y="959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48277</xdr:rowOff>
    </xdr:from>
    <xdr:ext cx="469744" cy="259045"/>
    <xdr:sp macro="" textlink="">
      <xdr:nvSpPr>
        <xdr:cNvPr id="715" name="n_4mainValue【保健センター・保健所】&#10;一人当たり面積">
          <a:extLst>
            <a:ext uri="{FF2B5EF4-FFF2-40B4-BE49-F238E27FC236}">
              <a16:creationId xmlns:a16="http://schemas.microsoft.com/office/drawing/2014/main" id="{11388E52-FA38-48C8-B02F-1C2D2DCFB343}"/>
            </a:ext>
          </a:extLst>
        </xdr:cNvPr>
        <xdr:cNvSpPr txBox="1"/>
      </xdr:nvSpPr>
      <xdr:spPr>
        <a:xfrm>
          <a:off x="16592627" y="9608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A7DA11FE-DADD-4673-B237-9B0E223D4614}"/>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569E12D0-127C-4E06-9A9D-3118D1C63AF1}"/>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7CC54C74-988E-4549-A8F4-BF918AFF38DF}"/>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C4D4A168-B757-4D83-A4E6-2A16530CB0D8}"/>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FDC1D7E6-FC04-45BE-9081-17996203E3AF}"/>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5987936C-53C3-44C2-8E00-A229A177C7F0}"/>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2E1708F2-4EFF-4A03-8B08-30CDE0F7FD0B}"/>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F4DA7239-1816-43D9-83F0-9668C0C6AB95}"/>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2F3FD453-D35C-472F-BC7F-2DDFFB84F92F}"/>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F1D4216D-AEE1-4B81-9E68-6F9686CCF139}"/>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BB8D7A01-99E2-47C2-80B2-616CCE22AE9B}"/>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0D199DF9-9D25-4F1B-B47F-A9CBEC466AF4}"/>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B5EDE299-AD96-458B-BBC6-79F98FEF7155}"/>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F9D1900D-687C-49C3-B77E-3CF915796379}"/>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D105D236-42AB-4C32-8D9A-7F456A33C2E9}"/>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D71ED829-381A-48AE-BB61-605CE0B2B656}"/>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3763324D-661E-4796-A156-534BE9D78174}"/>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B57CB8CC-749A-49CE-A46B-010CC4F934DB}"/>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1DBB0F9A-1C29-46E8-93E7-32631A501CB7}"/>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517A2D12-316C-43F5-861C-0D7CF09C02C6}"/>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68FC31CA-D914-48FF-9940-3C78107F233A}"/>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CC8181D3-7444-4E3F-903F-42A7962D23E9}"/>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7E19EE88-23DE-4E22-BD31-48781A7DF19C}"/>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AF964A07-8D07-42F8-995B-77EF86506342}"/>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85</xdr:row>
      <xdr:rowOff>59055</xdr:rowOff>
    </xdr:to>
    <xdr:cxnSp macro="">
      <xdr:nvCxnSpPr>
        <xdr:cNvPr id="740" name="直線コネクタ 739">
          <a:extLst>
            <a:ext uri="{FF2B5EF4-FFF2-40B4-BE49-F238E27FC236}">
              <a16:creationId xmlns:a16="http://schemas.microsoft.com/office/drawing/2014/main" id="{B60ECAC1-8C66-41CE-B430-BCC870EA403C}"/>
            </a:ext>
          </a:extLst>
        </xdr:cNvPr>
        <xdr:cNvCxnSpPr/>
      </xdr:nvCxnSpPr>
      <xdr:spPr>
        <a:xfrm flipV="1">
          <a:off x="14696439" y="12579986"/>
          <a:ext cx="0" cy="125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62882</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CDB63983-B272-4706-ADDF-AE4A00F08845}"/>
            </a:ext>
          </a:extLst>
        </xdr:cNvPr>
        <xdr:cNvSpPr txBox="1"/>
      </xdr:nvSpPr>
      <xdr:spPr>
        <a:xfrm>
          <a:off x="14735175" y="13839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742" name="直線コネクタ 741">
          <a:extLst>
            <a:ext uri="{FF2B5EF4-FFF2-40B4-BE49-F238E27FC236}">
              <a16:creationId xmlns:a16="http://schemas.microsoft.com/office/drawing/2014/main" id="{8CED9AD3-0A17-43E5-A2F9-CB70F751BC26}"/>
            </a:ext>
          </a:extLst>
        </xdr:cNvPr>
        <xdr:cNvCxnSpPr/>
      </xdr:nvCxnSpPr>
      <xdr:spPr>
        <a:xfrm>
          <a:off x="14611350" y="138322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9D05BA72-5899-4659-89F1-802C8F87F889}"/>
            </a:ext>
          </a:extLst>
        </xdr:cNvPr>
        <xdr:cNvSpPr txBox="1"/>
      </xdr:nvSpPr>
      <xdr:spPr>
        <a:xfrm>
          <a:off x="14735175" y="1236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744" name="直線コネクタ 743">
          <a:extLst>
            <a:ext uri="{FF2B5EF4-FFF2-40B4-BE49-F238E27FC236}">
              <a16:creationId xmlns:a16="http://schemas.microsoft.com/office/drawing/2014/main" id="{EF5D0F80-3752-4644-BCCD-070D99B867F6}"/>
            </a:ext>
          </a:extLst>
        </xdr:cNvPr>
        <xdr:cNvCxnSpPr/>
      </xdr:nvCxnSpPr>
      <xdr:spPr>
        <a:xfrm>
          <a:off x="14611350" y="125799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28591</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10A38E2F-566D-49A3-BF9B-AF97BD25D811}"/>
            </a:ext>
          </a:extLst>
        </xdr:cNvPr>
        <xdr:cNvSpPr txBox="1"/>
      </xdr:nvSpPr>
      <xdr:spPr>
        <a:xfrm>
          <a:off x="14735175" y="133127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50164</xdr:rowOff>
    </xdr:from>
    <xdr:to>
      <xdr:col>85</xdr:col>
      <xdr:colOff>177800</xdr:colOff>
      <xdr:row>82</xdr:row>
      <xdr:rowOff>151764</xdr:rowOff>
    </xdr:to>
    <xdr:sp macro="" textlink="">
      <xdr:nvSpPr>
        <xdr:cNvPr id="746" name="フローチャート: 判断 745">
          <a:extLst>
            <a:ext uri="{FF2B5EF4-FFF2-40B4-BE49-F238E27FC236}">
              <a16:creationId xmlns:a16="http://schemas.microsoft.com/office/drawing/2014/main" id="{638A3FA3-7805-4616-A9E1-FA2D30B613AC}"/>
            </a:ext>
          </a:extLst>
        </xdr:cNvPr>
        <xdr:cNvSpPr/>
      </xdr:nvSpPr>
      <xdr:spPr>
        <a:xfrm>
          <a:off x="14649450" y="133343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747" name="フローチャート: 判断 746">
          <a:extLst>
            <a:ext uri="{FF2B5EF4-FFF2-40B4-BE49-F238E27FC236}">
              <a16:creationId xmlns:a16="http://schemas.microsoft.com/office/drawing/2014/main" id="{88BC4F55-350D-4255-9502-024430AE4F06}"/>
            </a:ext>
          </a:extLst>
        </xdr:cNvPr>
        <xdr:cNvSpPr/>
      </xdr:nvSpPr>
      <xdr:spPr>
        <a:xfrm>
          <a:off x="13887450" y="133350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82</xdr:row>
      <xdr:rowOff>137177</xdr:rowOff>
    </xdr:from>
    <xdr:ext cx="405111" cy="259045"/>
    <xdr:sp macro="" textlink="">
      <xdr:nvSpPr>
        <xdr:cNvPr id="748" name="n_1aveValue【消防施設】&#10;有形固定資産減価償却率">
          <a:extLst>
            <a:ext uri="{FF2B5EF4-FFF2-40B4-BE49-F238E27FC236}">
              <a16:creationId xmlns:a16="http://schemas.microsoft.com/office/drawing/2014/main" id="{FABEC687-8E3D-497A-8D9E-F56B9049112A}"/>
            </a:ext>
          </a:extLst>
        </xdr:cNvPr>
        <xdr:cNvSpPr txBox="1"/>
      </xdr:nvSpPr>
      <xdr:spPr>
        <a:xfrm>
          <a:off x="13745219" y="13427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82</xdr:row>
      <xdr:rowOff>29211</xdr:rowOff>
    </xdr:from>
    <xdr:to>
      <xdr:col>76</xdr:col>
      <xdr:colOff>165100</xdr:colOff>
      <xdr:row>82</xdr:row>
      <xdr:rowOff>130811</xdr:rowOff>
    </xdr:to>
    <xdr:sp macro="" textlink="">
      <xdr:nvSpPr>
        <xdr:cNvPr id="749" name="フローチャート: 判断 748">
          <a:extLst>
            <a:ext uri="{FF2B5EF4-FFF2-40B4-BE49-F238E27FC236}">
              <a16:creationId xmlns:a16="http://schemas.microsoft.com/office/drawing/2014/main" id="{9466F46D-F71E-40DD-8D47-723F37DA4707}"/>
            </a:ext>
          </a:extLst>
        </xdr:cNvPr>
        <xdr:cNvSpPr/>
      </xdr:nvSpPr>
      <xdr:spPr>
        <a:xfrm>
          <a:off x="13096875" y="1331341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82</xdr:row>
      <xdr:rowOff>121938</xdr:rowOff>
    </xdr:from>
    <xdr:ext cx="405111" cy="259045"/>
    <xdr:sp macro="" textlink="">
      <xdr:nvSpPr>
        <xdr:cNvPr id="750" name="n_2aveValue【消防施設】&#10;有形固定資産減価償却率">
          <a:extLst>
            <a:ext uri="{FF2B5EF4-FFF2-40B4-BE49-F238E27FC236}">
              <a16:creationId xmlns:a16="http://schemas.microsoft.com/office/drawing/2014/main" id="{9F927924-A83D-42D0-B730-E4459064A9C0}"/>
            </a:ext>
          </a:extLst>
        </xdr:cNvPr>
        <xdr:cNvSpPr txBox="1"/>
      </xdr:nvSpPr>
      <xdr:spPr>
        <a:xfrm>
          <a:off x="12964169" y="13412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82</xdr:row>
      <xdr:rowOff>2539</xdr:rowOff>
    </xdr:from>
    <xdr:to>
      <xdr:col>72</xdr:col>
      <xdr:colOff>38100</xdr:colOff>
      <xdr:row>82</xdr:row>
      <xdr:rowOff>104139</xdr:rowOff>
    </xdr:to>
    <xdr:sp macro="" textlink="">
      <xdr:nvSpPr>
        <xdr:cNvPr id="751" name="フローチャート: 判断 750">
          <a:extLst>
            <a:ext uri="{FF2B5EF4-FFF2-40B4-BE49-F238E27FC236}">
              <a16:creationId xmlns:a16="http://schemas.microsoft.com/office/drawing/2014/main" id="{E85480CA-7454-4284-9224-3426343DF521}"/>
            </a:ext>
          </a:extLst>
        </xdr:cNvPr>
        <xdr:cNvSpPr/>
      </xdr:nvSpPr>
      <xdr:spPr>
        <a:xfrm>
          <a:off x="12296775" y="132899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82</xdr:row>
      <xdr:rowOff>95266</xdr:rowOff>
    </xdr:from>
    <xdr:ext cx="405111" cy="259045"/>
    <xdr:sp macro="" textlink="">
      <xdr:nvSpPr>
        <xdr:cNvPr id="752" name="n_3aveValue【消防施設】&#10;有形固定資産減価償却率">
          <a:extLst>
            <a:ext uri="{FF2B5EF4-FFF2-40B4-BE49-F238E27FC236}">
              <a16:creationId xmlns:a16="http://schemas.microsoft.com/office/drawing/2014/main" id="{A4A42C9D-B09E-4FD4-AB32-431CAD8F27C8}"/>
            </a:ext>
          </a:extLst>
        </xdr:cNvPr>
        <xdr:cNvSpPr txBox="1"/>
      </xdr:nvSpPr>
      <xdr:spPr>
        <a:xfrm>
          <a:off x="12164069" y="13382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82</xdr:row>
      <xdr:rowOff>4445</xdr:rowOff>
    </xdr:from>
    <xdr:to>
      <xdr:col>67</xdr:col>
      <xdr:colOff>101600</xdr:colOff>
      <xdr:row>82</xdr:row>
      <xdr:rowOff>106045</xdr:rowOff>
    </xdr:to>
    <xdr:sp macro="" textlink="">
      <xdr:nvSpPr>
        <xdr:cNvPr id="753" name="フローチャート: 判断 752">
          <a:extLst>
            <a:ext uri="{FF2B5EF4-FFF2-40B4-BE49-F238E27FC236}">
              <a16:creationId xmlns:a16="http://schemas.microsoft.com/office/drawing/2014/main" id="{F1E42540-5845-4DD9-BF10-A8A0E61991FE}"/>
            </a:ext>
          </a:extLst>
        </xdr:cNvPr>
        <xdr:cNvSpPr/>
      </xdr:nvSpPr>
      <xdr:spPr>
        <a:xfrm>
          <a:off x="11487150" y="132949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82</xdr:row>
      <xdr:rowOff>97172</xdr:rowOff>
    </xdr:from>
    <xdr:ext cx="405111" cy="259045"/>
    <xdr:sp macro="" textlink="">
      <xdr:nvSpPr>
        <xdr:cNvPr id="754" name="n_4aveValue【消防施設】&#10;有形固定資産減価償却率">
          <a:extLst>
            <a:ext uri="{FF2B5EF4-FFF2-40B4-BE49-F238E27FC236}">
              <a16:creationId xmlns:a16="http://schemas.microsoft.com/office/drawing/2014/main" id="{681CEBEC-FC69-4E46-A718-52F2184C9D77}"/>
            </a:ext>
          </a:extLst>
        </xdr:cNvPr>
        <xdr:cNvSpPr txBox="1"/>
      </xdr:nvSpPr>
      <xdr:spPr>
        <a:xfrm>
          <a:off x="11354444" y="13384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3ECFE18A-0CE8-451C-9F9E-D3EF49F03D31}"/>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C849B68A-9503-4356-B7E9-A157045DBABC}"/>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7AC91A84-D3C6-4B5C-B657-72380ECCD91B}"/>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E1F58580-0F6A-4D5B-B8A5-4838A615DA86}"/>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809089F-9D02-46BA-84C2-C4D3EDB5FD8E}"/>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38736</xdr:rowOff>
    </xdr:from>
    <xdr:to>
      <xdr:col>85</xdr:col>
      <xdr:colOff>177800</xdr:colOff>
      <xdr:row>78</xdr:row>
      <xdr:rowOff>140336</xdr:rowOff>
    </xdr:to>
    <xdr:sp macro="" textlink="">
      <xdr:nvSpPr>
        <xdr:cNvPr id="760" name="楕円 759">
          <a:extLst>
            <a:ext uri="{FF2B5EF4-FFF2-40B4-BE49-F238E27FC236}">
              <a16:creationId xmlns:a16="http://schemas.microsoft.com/office/drawing/2014/main" id="{AECCAD3E-D989-412C-A0A8-D65191B8A53A}"/>
            </a:ext>
          </a:extLst>
        </xdr:cNvPr>
        <xdr:cNvSpPr/>
      </xdr:nvSpPr>
      <xdr:spPr>
        <a:xfrm>
          <a:off x="14649450" y="1267841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61613</xdr:rowOff>
    </xdr:from>
    <xdr:ext cx="405111" cy="259045"/>
    <xdr:sp macro="" textlink="">
      <xdr:nvSpPr>
        <xdr:cNvPr id="761" name="【消防施設】&#10;有形固定資産減価償却率該当値テキスト">
          <a:extLst>
            <a:ext uri="{FF2B5EF4-FFF2-40B4-BE49-F238E27FC236}">
              <a16:creationId xmlns:a16="http://schemas.microsoft.com/office/drawing/2014/main" id="{400038E2-75B0-4AFF-9595-535BEDF338B7}"/>
            </a:ext>
          </a:extLst>
        </xdr:cNvPr>
        <xdr:cNvSpPr txBox="1"/>
      </xdr:nvSpPr>
      <xdr:spPr>
        <a:xfrm>
          <a:off x="14735175" y="12542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44450</xdr:rowOff>
    </xdr:from>
    <xdr:to>
      <xdr:col>81</xdr:col>
      <xdr:colOff>101600</xdr:colOff>
      <xdr:row>78</xdr:row>
      <xdr:rowOff>146050</xdr:rowOff>
    </xdr:to>
    <xdr:sp macro="" textlink="">
      <xdr:nvSpPr>
        <xdr:cNvPr id="762" name="楕円 761">
          <a:extLst>
            <a:ext uri="{FF2B5EF4-FFF2-40B4-BE49-F238E27FC236}">
              <a16:creationId xmlns:a16="http://schemas.microsoft.com/office/drawing/2014/main" id="{D5F8C5C7-6AF0-4E77-953A-CCFE6792BE20}"/>
            </a:ext>
          </a:extLst>
        </xdr:cNvPr>
        <xdr:cNvSpPr/>
      </xdr:nvSpPr>
      <xdr:spPr>
        <a:xfrm>
          <a:off x="13887450" y="126873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89536</xdr:rowOff>
    </xdr:from>
    <xdr:to>
      <xdr:col>85</xdr:col>
      <xdr:colOff>127000</xdr:colOff>
      <xdr:row>78</xdr:row>
      <xdr:rowOff>95250</xdr:rowOff>
    </xdr:to>
    <xdr:cxnSp macro="">
      <xdr:nvCxnSpPr>
        <xdr:cNvPr id="763" name="直線コネクタ 762">
          <a:extLst>
            <a:ext uri="{FF2B5EF4-FFF2-40B4-BE49-F238E27FC236}">
              <a16:creationId xmlns:a16="http://schemas.microsoft.com/office/drawing/2014/main" id="{401A6FB7-93BC-41B1-B711-770CE13D83C6}"/>
            </a:ext>
          </a:extLst>
        </xdr:cNvPr>
        <xdr:cNvCxnSpPr/>
      </xdr:nvCxnSpPr>
      <xdr:spPr>
        <a:xfrm flipV="1">
          <a:off x="13935075" y="12726036"/>
          <a:ext cx="7620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636</xdr:rowOff>
    </xdr:from>
    <xdr:to>
      <xdr:col>76</xdr:col>
      <xdr:colOff>165100</xdr:colOff>
      <xdr:row>78</xdr:row>
      <xdr:rowOff>102236</xdr:rowOff>
    </xdr:to>
    <xdr:sp macro="" textlink="">
      <xdr:nvSpPr>
        <xdr:cNvPr id="764" name="楕円 763">
          <a:extLst>
            <a:ext uri="{FF2B5EF4-FFF2-40B4-BE49-F238E27FC236}">
              <a16:creationId xmlns:a16="http://schemas.microsoft.com/office/drawing/2014/main" id="{A5D9A563-206F-46A4-A87B-AA992BB4EE9F}"/>
            </a:ext>
          </a:extLst>
        </xdr:cNvPr>
        <xdr:cNvSpPr/>
      </xdr:nvSpPr>
      <xdr:spPr>
        <a:xfrm>
          <a:off x="13096875" y="1264031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51436</xdr:rowOff>
    </xdr:from>
    <xdr:to>
      <xdr:col>81</xdr:col>
      <xdr:colOff>50800</xdr:colOff>
      <xdr:row>78</xdr:row>
      <xdr:rowOff>95250</xdr:rowOff>
    </xdr:to>
    <xdr:cxnSp macro="">
      <xdr:nvCxnSpPr>
        <xdr:cNvPr id="765" name="直線コネクタ 764">
          <a:extLst>
            <a:ext uri="{FF2B5EF4-FFF2-40B4-BE49-F238E27FC236}">
              <a16:creationId xmlns:a16="http://schemas.microsoft.com/office/drawing/2014/main" id="{36680D30-0A54-4E2A-A69C-624677756074}"/>
            </a:ext>
          </a:extLst>
        </xdr:cNvPr>
        <xdr:cNvCxnSpPr/>
      </xdr:nvCxnSpPr>
      <xdr:spPr>
        <a:xfrm>
          <a:off x="13144500" y="12687936"/>
          <a:ext cx="790575" cy="4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19686</xdr:rowOff>
    </xdr:from>
    <xdr:to>
      <xdr:col>72</xdr:col>
      <xdr:colOff>38100</xdr:colOff>
      <xdr:row>78</xdr:row>
      <xdr:rowOff>121286</xdr:rowOff>
    </xdr:to>
    <xdr:sp macro="" textlink="">
      <xdr:nvSpPr>
        <xdr:cNvPr id="766" name="楕円 765">
          <a:extLst>
            <a:ext uri="{FF2B5EF4-FFF2-40B4-BE49-F238E27FC236}">
              <a16:creationId xmlns:a16="http://schemas.microsoft.com/office/drawing/2014/main" id="{FA3AE98A-4889-47F7-88D6-062A57A2C79C}"/>
            </a:ext>
          </a:extLst>
        </xdr:cNvPr>
        <xdr:cNvSpPr/>
      </xdr:nvSpPr>
      <xdr:spPr>
        <a:xfrm>
          <a:off x="12296775" y="126593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51436</xdr:rowOff>
    </xdr:from>
    <xdr:to>
      <xdr:col>76</xdr:col>
      <xdr:colOff>114300</xdr:colOff>
      <xdr:row>78</xdr:row>
      <xdr:rowOff>70486</xdr:rowOff>
    </xdr:to>
    <xdr:cxnSp macro="">
      <xdr:nvCxnSpPr>
        <xdr:cNvPr id="767" name="直線コネクタ 766">
          <a:extLst>
            <a:ext uri="{FF2B5EF4-FFF2-40B4-BE49-F238E27FC236}">
              <a16:creationId xmlns:a16="http://schemas.microsoft.com/office/drawing/2014/main" id="{11E6C575-A44B-4BC2-9D79-BAEE8F80D52F}"/>
            </a:ext>
          </a:extLst>
        </xdr:cNvPr>
        <xdr:cNvCxnSpPr/>
      </xdr:nvCxnSpPr>
      <xdr:spPr>
        <a:xfrm flipV="1">
          <a:off x="12344400" y="12687936"/>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137795</xdr:rowOff>
    </xdr:from>
    <xdr:to>
      <xdr:col>67</xdr:col>
      <xdr:colOff>101600</xdr:colOff>
      <xdr:row>78</xdr:row>
      <xdr:rowOff>67945</xdr:rowOff>
    </xdr:to>
    <xdr:sp macro="" textlink="">
      <xdr:nvSpPr>
        <xdr:cNvPr id="768" name="楕円 767">
          <a:extLst>
            <a:ext uri="{FF2B5EF4-FFF2-40B4-BE49-F238E27FC236}">
              <a16:creationId xmlns:a16="http://schemas.microsoft.com/office/drawing/2014/main" id="{BE56F9A4-2E94-4474-A826-E6599B825367}"/>
            </a:ext>
          </a:extLst>
        </xdr:cNvPr>
        <xdr:cNvSpPr/>
      </xdr:nvSpPr>
      <xdr:spPr>
        <a:xfrm>
          <a:off x="11487150" y="1261872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17145</xdr:rowOff>
    </xdr:from>
    <xdr:to>
      <xdr:col>71</xdr:col>
      <xdr:colOff>177800</xdr:colOff>
      <xdr:row>78</xdr:row>
      <xdr:rowOff>70486</xdr:rowOff>
    </xdr:to>
    <xdr:cxnSp macro="">
      <xdr:nvCxnSpPr>
        <xdr:cNvPr id="769" name="直線コネクタ 768">
          <a:extLst>
            <a:ext uri="{FF2B5EF4-FFF2-40B4-BE49-F238E27FC236}">
              <a16:creationId xmlns:a16="http://schemas.microsoft.com/office/drawing/2014/main" id="{9EFD903F-CAE2-4B1E-ACBE-4F58B3809720}"/>
            </a:ext>
          </a:extLst>
        </xdr:cNvPr>
        <xdr:cNvCxnSpPr/>
      </xdr:nvCxnSpPr>
      <xdr:spPr>
        <a:xfrm>
          <a:off x="11534775" y="12656820"/>
          <a:ext cx="809625" cy="50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76</xdr:row>
      <xdr:rowOff>162577</xdr:rowOff>
    </xdr:from>
    <xdr:ext cx="405111" cy="259045"/>
    <xdr:sp macro="" textlink="">
      <xdr:nvSpPr>
        <xdr:cNvPr id="770" name="n_1mainValue【消防施設】&#10;有形固定資産減価償却率">
          <a:extLst>
            <a:ext uri="{FF2B5EF4-FFF2-40B4-BE49-F238E27FC236}">
              <a16:creationId xmlns:a16="http://schemas.microsoft.com/office/drawing/2014/main" id="{EEB14E47-B66A-44C8-BC5A-67CFA480DCD4}"/>
            </a:ext>
          </a:extLst>
        </xdr:cNvPr>
        <xdr:cNvSpPr txBox="1"/>
      </xdr:nvSpPr>
      <xdr:spPr>
        <a:xfrm>
          <a:off x="13745219" y="1247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118763</xdr:rowOff>
    </xdr:from>
    <xdr:ext cx="405111" cy="259045"/>
    <xdr:sp macro="" textlink="">
      <xdr:nvSpPr>
        <xdr:cNvPr id="771" name="n_2mainValue【消防施設】&#10;有形固定資産減価償却率">
          <a:extLst>
            <a:ext uri="{FF2B5EF4-FFF2-40B4-BE49-F238E27FC236}">
              <a16:creationId xmlns:a16="http://schemas.microsoft.com/office/drawing/2014/main" id="{B8E12796-C49E-4CF8-A9B2-FF2537AC94E2}"/>
            </a:ext>
          </a:extLst>
        </xdr:cNvPr>
        <xdr:cNvSpPr txBox="1"/>
      </xdr:nvSpPr>
      <xdr:spPr>
        <a:xfrm>
          <a:off x="12964169" y="12437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137813</xdr:rowOff>
    </xdr:from>
    <xdr:ext cx="405111" cy="259045"/>
    <xdr:sp macro="" textlink="">
      <xdr:nvSpPr>
        <xdr:cNvPr id="772" name="n_3mainValue【消防施設】&#10;有形固定資産減価償却率">
          <a:extLst>
            <a:ext uri="{FF2B5EF4-FFF2-40B4-BE49-F238E27FC236}">
              <a16:creationId xmlns:a16="http://schemas.microsoft.com/office/drawing/2014/main" id="{C1321E43-BEBD-4775-BB8D-7145D0B209C8}"/>
            </a:ext>
          </a:extLst>
        </xdr:cNvPr>
        <xdr:cNvSpPr txBox="1"/>
      </xdr:nvSpPr>
      <xdr:spPr>
        <a:xfrm>
          <a:off x="12164069" y="12456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84472</xdr:rowOff>
    </xdr:from>
    <xdr:ext cx="405111" cy="259045"/>
    <xdr:sp macro="" textlink="">
      <xdr:nvSpPr>
        <xdr:cNvPr id="773" name="n_4mainValue【消防施設】&#10;有形固定資産減価償却率">
          <a:extLst>
            <a:ext uri="{FF2B5EF4-FFF2-40B4-BE49-F238E27FC236}">
              <a16:creationId xmlns:a16="http://schemas.microsoft.com/office/drawing/2014/main" id="{3F317319-77B0-4885-B4AD-05442460F83F}"/>
            </a:ext>
          </a:extLst>
        </xdr:cNvPr>
        <xdr:cNvSpPr txBox="1"/>
      </xdr:nvSpPr>
      <xdr:spPr>
        <a:xfrm>
          <a:off x="11354444" y="12403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DEBFD94D-1BE1-428A-B91C-E55C0CA00375}"/>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B9E71BEC-D751-4ABA-AAA5-0A8E02368BA5}"/>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83EF30D3-43D1-40C4-A367-41A0AF573DF2}"/>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F661579E-A5A4-4259-9205-5D678999A257}"/>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F5F5A7A7-1ECA-4713-B4E0-EAB10BE3C952}"/>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B1D76E86-48AB-4F74-9679-752E336C7DD3}"/>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EE0BE25D-77A6-4AE6-A9B3-01E7F1EC98C9}"/>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D55CCE18-620F-4CB3-8ACB-C191A70BE9C1}"/>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3B0B8942-A3DC-41D2-B3B9-502B9CD38A7D}"/>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4D5A4B24-DC24-49D3-AA46-FC69EA822B15}"/>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4" name="直線コネクタ 783">
          <a:extLst>
            <a:ext uri="{FF2B5EF4-FFF2-40B4-BE49-F238E27FC236}">
              <a16:creationId xmlns:a16="http://schemas.microsoft.com/office/drawing/2014/main" id="{F1039810-9B8D-40DB-8F56-4961B41D9DFD}"/>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5" name="テキスト ボックス 784">
          <a:extLst>
            <a:ext uri="{FF2B5EF4-FFF2-40B4-BE49-F238E27FC236}">
              <a16:creationId xmlns:a16="http://schemas.microsoft.com/office/drawing/2014/main" id="{88392254-120C-4B34-8934-4F0DCBC0BC2A}"/>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6" name="直線コネクタ 785">
          <a:extLst>
            <a:ext uri="{FF2B5EF4-FFF2-40B4-BE49-F238E27FC236}">
              <a16:creationId xmlns:a16="http://schemas.microsoft.com/office/drawing/2014/main" id="{40FCF671-3B0F-4500-ADA0-6287F0059C11}"/>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7" name="テキスト ボックス 786">
          <a:extLst>
            <a:ext uri="{FF2B5EF4-FFF2-40B4-BE49-F238E27FC236}">
              <a16:creationId xmlns:a16="http://schemas.microsoft.com/office/drawing/2014/main" id="{C1853F0F-388D-4B0E-9654-2800D2B3005A}"/>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8" name="直線コネクタ 787">
          <a:extLst>
            <a:ext uri="{FF2B5EF4-FFF2-40B4-BE49-F238E27FC236}">
              <a16:creationId xmlns:a16="http://schemas.microsoft.com/office/drawing/2014/main" id="{63274382-BED7-450B-91E6-8E011477823E}"/>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9" name="テキスト ボックス 788">
          <a:extLst>
            <a:ext uri="{FF2B5EF4-FFF2-40B4-BE49-F238E27FC236}">
              <a16:creationId xmlns:a16="http://schemas.microsoft.com/office/drawing/2014/main" id="{BB37A89E-EB4F-4F53-B7F2-73790ACC243F}"/>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0" name="直線コネクタ 789">
          <a:extLst>
            <a:ext uri="{FF2B5EF4-FFF2-40B4-BE49-F238E27FC236}">
              <a16:creationId xmlns:a16="http://schemas.microsoft.com/office/drawing/2014/main" id="{E04035FE-5925-4C29-AFFA-AD0D5BF7BC76}"/>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1" name="テキスト ボックス 790">
          <a:extLst>
            <a:ext uri="{FF2B5EF4-FFF2-40B4-BE49-F238E27FC236}">
              <a16:creationId xmlns:a16="http://schemas.microsoft.com/office/drawing/2014/main" id="{5CD03EDF-E337-4CEC-A465-C61B7099F5E8}"/>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2" name="直線コネクタ 791">
          <a:extLst>
            <a:ext uri="{FF2B5EF4-FFF2-40B4-BE49-F238E27FC236}">
              <a16:creationId xmlns:a16="http://schemas.microsoft.com/office/drawing/2014/main" id="{A611E81C-9B78-4C32-838C-D9521DA5E71A}"/>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3" name="テキスト ボックス 792">
          <a:extLst>
            <a:ext uri="{FF2B5EF4-FFF2-40B4-BE49-F238E27FC236}">
              <a16:creationId xmlns:a16="http://schemas.microsoft.com/office/drawing/2014/main" id="{EDD2E164-C512-4AC7-A736-A676EBBB7512}"/>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4" name="【消防施設】&#10;一人当たり面積グラフ枠">
          <a:extLst>
            <a:ext uri="{FF2B5EF4-FFF2-40B4-BE49-F238E27FC236}">
              <a16:creationId xmlns:a16="http://schemas.microsoft.com/office/drawing/2014/main" id="{E25230B1-A061-4B26-83CB-5B3AA3EE260E}"/>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85</xdr:row>
      <xdr:rowOff>49530</xdr:rowOff>
    </xdr:to>
    <xdr:cxnSp macro="">
      <xdr:nvCxnSpPr>
        <xdr:cNvPr id="795" name="直線コネクタ 794">
          <a:extLst>
            <a:ext uri="{FF2B5EF4-FFF2-40B4-BE49-F238E27FC236}">
              <a16:creationId xmlns:a16="http://schemas.microsoft.com/office/drawing/2014/main" id="{ABA16BDA-DF58-493B-BE19-A7CF98207F91}"/>
            </a:ext>
          </a:extLst>
        </xdr:cNvPr>
        <xdr:cNvCxnSpPr/>
      </xdr:nvCxnSpPr>
      <xdr:spPr>
        <a:xfrm flipV="1">
          <a:off x="19954239" y="12792075"/>
          <a:ext cx="0" cy="1027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53357</xdr:rowOff>
    </xdr:from>
    <xdr:ext cx="469744" cy="259045"/>
    <xdr:sp macro="" textlink="">
      <xdr:nvSpPr>
        <xdr:cNvPr id="796" name="【消防施設】&#10;一人当たり面積最小値テキスト">
          <a:extLst>
            <a:ext uri="{FF2B5EF4-FFF2-40B4-BE49-F238E27FC236}">
              <a16:creationId xmlns:a16="http://schemas.microsoft.com/office/drawing/2014/main" id="{E67279D4-B922-4B63-94FB-B0B5CE5ABE7D}"/>
            </a:ext>
          </a:extLst>
        </xdr:cNvPr>
        <xdr:cNvSpPr txBox="1"/>
      </xdr:nvSpPr>
      <xdr:spPr>
        <a:xfrm>
          <a:off x="19992975" y="1382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797" name="直線コネクタ 796">
          <a:extLst>
            <a:ext uri="{FF2B5EF4-FFF2-40B4-BE49-F238E27FC236}">
              <a16:creationId xmlns:a16="http://schemas.microsoft.com/office/drawing/2014/main" id="{93EA32FA-73DB-4441-B3AC-95F7DD1A91C5}"/>
            </a:ext>
          </a:extLst>
        </xdr:cNvPr>
        <xdr:cNvCxnSpPr/>
      </xdr:nvCxnSpPr>
      <xdr:spPr>
        <a:xfrm>
          <a:off x="19878675" y="138195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798" name="【消防施設】&#10;一人当たり面積最大値テキスト">
          <a:extLst>
            <a:ext uri="{FF2B5EF4-FFF2-40B4-BE49-F238E27FC236}">
              <a16:creationId xmlns:a16="http://schemas.microsoft.com/office/drawing/2014/main" id="{764C2204-D1D0-44FB-B757-567CC8787DB2}"/>
            </a:ext>
          </a:extLst>
        </xdr:cNvPr>
        <xdr:cNvSpPr txBox="1"/>
      </xdr:nvSpPr>
      <xdr:spPr>
        <a:xfrm>
          <a:off x="19992975" y="1258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99" name="直線コネクタ 798">
          <a:extLst>
            <a:ext uri="{FF2B5EF4-FFF2-40B4-BE49-F238E27FC236}">
              <a16:creationId xmlns:a16="http://schemas.microsoft.com/office/drawing/2014/main" id="{16F33593-95A3-4225-AF71-2DD6B1631C97}"/>
            </a:ext>
          </a:extLst>
        </xdr:cNvPr>
        <xdr:cNvCxnSpPr/>
      </xdr:nvCxnSpPr>
      <xdr:spPr>
        <a:xfrm>
          <a:off x="19878675" y="127920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147338</xdr:rowOff>
    </xdr:from>
    <xdr:ext cx="469744" cy="259045"/>
    <xdr:sp macro="" textlink="">
      <xdr:nvSpPr>
        <xdr:cNvPr id="800" name="【消防施設】&#10;一人当たり面積平均値テキスト">
          <a:extLst>
            <a:ext uri="{FF2B5EF4-FFF2-40B4-BE49-F238E27FC236}">
              <a16:creationId xmlns:a16="http://schemas.microsoft.com/office/drawing/2014/main" id="{1C714A86-EE4B-4AD7-919E-116194F100BB}"/>
            </a:ext>
          </a:extLst>
        </xdr:cNvPr>
        <xdr:cNvSpPr txBox="1"/>
      </xdr:nvSpPr>
      <xdr:spPr>
        <a:xfrm>
          <a:off x="19992975" y="132696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801" name="フローチャート: 判断 800">
          <a:extLst>
            <a:ext uri="{FF2B5EF4-FFF2-40B4-BE49-F238E27FC236}">
              <a16:creationId xmlns:a16="http://schemas.microsoft.com/office/drawing/2014/main" id="{3FD6B66E-EF6C-47A4-90BC-CDDBB5F0D3E9}"/>
            </a:ext>
          </a:extLst>
        </xdr:cNvPr>
        <xdr:cNvSpPr/>
      </xdr:nvSpPr>
      <xdr:spPr>
        <a:xfrm>
          <a:off x="19897725" y="1340866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802" name="フローチャート: 判断 801">
          <a:extLst>
            <a:ext uri="{FF2B5EF4-FFF2-40B4-BE49-F238E27FC236}">
              <a16:creationId xmlns:a16="http://schemas.microsoft.com/office/drawing/2014/main" id="{4EE01249-251D-418B-92C8-E8F407A55089}"/>
            </a:ext>
          </a:extLst>
        </xdr:cNvPr>
        <xdr:cNvSpPr/>
      </xdr:nvSpPr>
      <xdr:spPr>
        <a:xfrm>
          <a:off x="19154775" y="134086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81</xdr:row>
      <xdr:rowOff>71138</xdr:rowOff>
    </xdr:from>
    <xdr:ext cx="469744" cy="259045"/>
    <xdr:sp macro="" textlink="">
      <xdr:nvSpPr>
        <xdr:cNvPr id="803" name="n_1aveValue【消防施設】&#10;一人当たり面積">
          <a:extLst>
            <a:ext uri="{FF2B5EF4-FFF2-40B4-BE49-F238E27FC236}">
              <a16:creationId xmlns:a16="http://schemas.microsoft.com/office/drawing/2014/main" id="{8B9789FD-EDB5-4EE0-ADAA-7E24E156032F}"/>
            </a:ext>
          </a:extLst>
        </xdr:cNvPr>
        <xdr:cNvSpPr txBox="1"/>
      </xdr:nvSpPr>
      <xdr:spPr>
        <a:xfrm>
          <a:off x="18983402" y="1319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82</xdr:row>
      <xdr:rowOff>133604</xdr:rowOff>
    </xdr:from>
    <xdr:to>
      <xdr:col>107</xdr:col>
      <xdr:colOff>101600</xdr:colOff>
      <xdr:row>83</xdr:row>
      <xdr:rowOff>63754</xdr:rowOff>
    </xdr:to>
    <xdr:sp macro="" textlink="">
      <xdr:nvSpPr>
        <xdr:cNvPr id="804" name="フローチャート: 判断 803">
          <a:extLst>
            <a:ext uri="{FF2B5EF4-FFF2-40B4-BE49-F238E27FC236}">
              <a16:creationId xmlns:a16="http://schemas.microsoft.com/office/drawing/2014/main" id="{34AEDDA3-5293-4162-9D70-9CBAD6F7736B}"/>
            </a:ext>
          </a:extLst>
        </xdr:cNvPr>
        <xdr:cNvSpPr/>
      </xdr:nvSpPr>
      <xdr:spPr>
        <a:xfrm>
          <a:off x="18345150" y="1342097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81</xdr:row>
      <xdr:rowOff>80281</xdr:rowOff>
    </xdr:from>
    <xdr:ext cx="469744" cy="259045"/>
    <xdr:sp macro="" textlink="">
      <xdr:nvSpPr>
        <xdr:cNvPr id="805" name="n_2aveValue【消防施設】&#10;一人当たり面積">
          <a:extLst>
            <a:ext uri="{FF2B5EF4-FFF2-40B4-BE49-F238E27FC236}">
              <a16:creationId xmlns:a16="http://schemas.microsoft.com/office/drawing/2014/main" id="{D3CCE20C-5C68-4EAC-9942-45C7F597B1B0}"/>
            </a:ext>
          </a:extLst>
        </xdr:cNvPr>
        <xdr:cNvSpPr txBox="1"/>
      </xdr:nvSpPr>
      <xdr:spPr>
        <a:xfrm>
          <a:off x="18183302" y="13208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82</xdr:row>
      <xdr:rowOff>138176</xdr:rowOff>
    </xdr:from>
    <xdr:to>
      <xdr:col>102</xdr:col>
      <xdr:colOff>165100</xdr:colOff>
      <xdr:row>83</xdr:row>
      <xdr:rowOff>68326</xdr:rowOff>
    </xdr:to>
    <xdr:sp macro="" textlink="">
      <xdr:nvSpPr>
        <xdr:cNvPr id="806" name="フローチャート: 判断 805">
          <a:extLst>
            <a:ext uri="{FF2B5EF4-FFF2-40B4-BE49-F238E27FC236}">
              <a16:creationId xmlns:a16="http://schemas.microsoft.com/office/drawing/2014/main" id="{D5A03292-D877-48D3-A7AB-B85A63A19245}"/>
            </a:ext>
          </a:extLst>
        </xdr:cNvPr>
        <xdr:cNvSpPr/>
      </xdr:nvSpPr>
      <xdr:spPr>
        <a:xfrm>
          <a:off x="17554575" y="1342872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81</xdr:row>
      <xdr:rowOff>84853</xdr:rowOff>
    </xdr:from>
    <xdr:ext cx="469744" cy="259045"/>
    <xdr:sp macro="" textlink="">
      <xdr:nvSpPr>
        <xdr:cNvPr id="807" name="n_3aveValue【消防施設】&#10;一人当たり面積">
          <a:extLst>
            <a:ext uri="{FF2B5EF4-FFF2-40B4-BE49-F238E27FC236}">
              <a16:creationId xmlns:a16="http://schemas.microsoft.com/office/drawing/2014/main" id="{8B459AF7-4E14-4D33-BEA2-39465C7CFBC8}"/>
            </a:ext>
          </a:extLst>
        </xdr:cNvPr>
        <xdr:cNvSpPr txBox="1"/>
      </xdr:nvSpPr>
      <xdr:spPr>
        <a:xfrm>
          <a:off x="17383202" y="13213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83</xdr:row>
      <xdr:rowOff>126746</xdr:rowOff>
    </xdr:from>
    <xdr:to>
      <xdr:col>98</xdr:col>
      <xdr:colOff>38100</xdr:colOff>
      <xdr:row>84</xdr:row>
      <xdr:rowOff>56896</xdr:rowOff>
    </xdr:to>
    <xdr:sp macro="" textlink="">
      <xdr:nvSpPr>
        <xdr:cNvPr id="808" name="フローチャート: 判断 807">
          <a:extLst>
            <a:ext uri="{FF2B5EF4-FFF2-40B4-BE49-F238E27FC236}">
              <a16:creationId xmlns:a16="http://schemas.microsoft.com/office/drawing/2014/main" id="{5D7D1428-71CD-4F65-8570-3DFF3F82A6F2}"/>
            </a:ext>
          </a:extLst>
        </xdr:cNvPr>
        <xdr:cNvSpPr/>
      </xdr:nvSpPr>
      <xdr:spPr>
        <a:xfrm>
          <a:off x="16754475" y="135728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84</xdr:row>
      <xdr:rowOff>48023</xdr:rowOff>
    </xdr:from>
    <xdr:ext cx="469744" cy="259045"/>
    <xdr:sp macro="" textlink="">
      <xdr:nvSpPr>
        <xdr:cNvPr id="809" name="n_4aveValue【消防施設】&#10;一人当たり面積">
          <a:extLst>
            <a:ext uri="{FF2B5EF4-FFF2-40B4-BE49-F238E27FC236}">
              <a16:creationId xmlns:a16="http://schemas.microsoft.com/office/drawing/2014/main" id="{65C9E129-0407-4AA6-8B17-14D93001F83D}"/>
            </a:ext>
          </a:extLst>
        </xdr:cNvPr>
        <xdr:cNvSpPr txBox="1"/>
      </xdr:nvSpPr>
      <xdr:spPr>
        <a:xfrm>
          <a:off x="16592627" y="1365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99CB5B81-43FD-45B0-9E12-A892E3D2EFFA}"/>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93ECA84C-4F3E-46CA-9298-C7AC72BF72E6}"/>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6DBF51E1-5736-434B-8B36-3FEFE485AEEF}"/>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C57514CE-73C9-4A0F-AA1B-010BC41D3F48}"/>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7A0730AA-7750-4DD3-803E-DB9F12001778}"/>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71882</xdr:rowOff>
    </xdr:from>
    <xdr:to>
      <xdr:col>116</xdr:col>
      <xdr:colOff>114300</xdr:colOff>
      <xdr:row>84</xdr:row>
      <xdr:rowOff>2032</xdr:rowOff>
    </xdr:to>
    <xdr:sp macro="" textlink="">
      <xdr:nvSpPr>
        <xdr:cNvPr id="815" name="楕円 814">
          <a:extLst>
            <a:ext uri="{FF2B5EF4-FFF2-40B4-BE49-F238E27FC236}">
              <a16:creationId xmlns:a16="http://schemas.microsoft.com/office/drawing/2014/main" id="{B64BB194-99F4-4FF8-8501-265E80342C18}"/>
            </a:ext>
          </a:extLst>
        </xdr:cNvPr>
        <xdr:cNvSpPr/>
      </xdr:nvSpPr>
      <xdr:spPr>
        <a:xfrm>
          <a:off x="19897725" y="1351800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50309</xdr:rowOff>
    </xdr:from>
    <xdr:ext cx="469744" cy="259045"/>
    <xdr:sp macro="" textlink="">
      <xdr:nvSpPr>
        <xdr:cNvPr id="816" name="【消防施設】&#10;一人当たり面積該当値テキスト">
          <a:extLst>
            <a:ext uri="{FF2B5EF4-FFF2-40B4-BE49-F238E27FC236}">
              <a16:creationId xmlns:a16="http://schemas.microsoft.com/office/drawing/2014/main" id="{2CD8B17C-71C0-4EAF-A584-9F8D0FCAF9DE}"/>
            </a:ext>
          </a:extLst>
        </xdr:cNvPr>
        <xdr:cNvSpPr txBox="1"/>
      </xdr:nvSpPr>
      <xdr:spPr>
        <a:xfrm>
          <a:off x="19992975" y="13496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76454</xdr:rowOff>
    </xdr:from>
    <xdr:to>
      <xdr:col>112</xdr:col>
      <xdr:colOff>38100</xdr:colOff>
      <xdr:row>84</xdr:row>
      <xdr:rowOff>6604</xdr:rowOff>
    </xdr:to>
    <xdr:sp macro="" textlink="">
      <xdr:nvSpPr>
        <xdr:cNvPr id="817" name="楕円 816">
          <a:extLst>
            <a:ext uri="{FF2B5EF4-FFF2-40B4-BE49-F238E27FC236}">
              <a16:creationId xmlns:a16="http://schemas.microsoft.com/office/drawing/2014/main" id="{EBA39C71-6696-498C-8231-5D8B193658ED}"/>
            </a:ext>
          </a:extLst>
        </xdr:cNvPr>
        <xdr:cNvSpPr/>
      </xdr:nvSpPr>
      <xdr:spPr>
        <a:xfrm>
          <a:off x="19154775" y="135257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122682</xdr:rowOff>
    </xdr:from>
    <xdr:to>
      <xdr:col>116</xdr:col>
      <xdr:colOff>63500</xdr:colOff>
      <xdr:row>83</xdr:row>
      <xdr:rowOff>127254</xdr:rowOff>
    </xdr:to>
    <xdr:cxnSp macro="">
      <xdr:nvCxnSpPr>
        <xdr:cNvPr id="818" name="直線コネクタ 817">
          <a:extLst>
            <a:ext uri="{FF2B5EF4-FFF2-40B4-BE49-F238E27FC236}">
              <a16:creationId xmlns:a16="http://schemas.microsoft.com/office/drawing/2014/main" id="{7F1DF709-CED7-414D-9514-E47C13BBFB9F}"/>
            </a:ext>
          </a:extLst>
        </xdr:cNvPr>
        <xdr:cNvCxnSpPr/>
      </xdr:nvCxnSpPr>
      <xdr:spPr>
        <a:xfrm flipV="1">
          <a:off x="19202400" y="13575157"/>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76454</xdr:rowOff>
    </xdr:from>
    <xdr:to>
      <xdr:col>107</xdr:col>
      <xdr:colOff>101600</xdr:colOff>
      <xdr:row>84</xdr:row>
      <xdr:rowOff>6604</xdr:rowOff>
    </xdr:to>
    <xdr:sp macro="" textlink="">
      <xdr:nvSpPr>
        <xdr:cNvPr id="819" name="楕円 818">
          <a:extLst>
            <a:ext uri="{FF2B5EF4-FFF2-40B4-BE49-F238E27FC236}">
              <a16:creationId xmlns:a16="http://schemas.microsoft.com/office/drawing/2014/main" id="{B277CCB3-1A77-4F04-BFD8-2D1CCEE82958}"/>
            </a:ext>
          </a:extLst>
        </xdr:cNvPr>
        <xdr:cNvSpPr/>
      </xdr:nvSpPr>
      <xdr:spPr>
        <a:xfrm>
          <a:off x="18345150" y="135257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127254</xdr:rowOff>
    </xdr:from>
    <xdr:to>
      <xdr:col>111</xdr:col>
      <xdr:colOff>177800</xdr:colOff>
      <xdr:row>83</xdr:row>
      <xdr:rowOff>127254</xdr:rowOff>
    </xdr:to>
    <xdr:cxnSp macro="">
      <xdr:nvCxnSpPr>
        <xdr:cNvPr id="820" name="直線コネクタ 819">
          <a:extLst>
            <a:ext uri="{FF2B5EF4-FFF2-40B4-BE49-F238E27FC236}">
              <a16:creationId xmlns:a16="http://schemas.microsoft.com/office/drawing/2014/main" id="{ED5E7AA9-04A6-4203-B629-0B5B25D878FF}"/>
            </a:ext>
          </a:extLst>
        </xdr:cNvPr>
        <xdr:cNvCxnSpPr/>
      </xdr:nvCxnSpPr>
      <xdr:spPr>
        <a:xfrm>
          <a:off x="18392775" y="13573379"/>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103887</xdr:rowOff>
    </xdr:from>
    <xdr:to>
      <xdr:col>102</xdr:col>
      <xdr:colOff>165100</xdr:colOff>
      <xdr:row>84</xdr:row>
      <xdr:rowOff>34037</xdr:rowOff>
    </xdr:to>
    <xdr:sp macro="" textlink="">
      <xdr:nvSpPr>
        <xdr:cNvPr id="821" name="楕円 820">
          <a:extLst>
            <a:ext uri="{FF2B5EF4-FFF2-40B4-BE49-F238E27FC236}">
              <a16:creationId xmlns:a16="http://schemas.microsoft.com/office/drawing/2014/main" id="{658C8699-F5AB-4D5F-AA77-FDA30EBCEC13}"/>
            </a:ext>
          </a:extLst>
        </xdr:cNvPr>
        <xdr:cNvSpPr/>
      </xdr:nvSpPr>
      <xdr:spPr>
        <a:xfrm>
          <a:off x="17554575" y="1355636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127254</xdr:rowOff>
    </xdr:from>
    <xdr:to>
      <xdr:col>107</xdr:col>
      <xdr:colOff>50800</xdr:colOff>
      <xdr:row>83</xdr:row>
      <xdr:rowOff>154687</xdr:rowOff>
    </xdr:to>
    <xdr:cxnSp macro="">
      <xdr:nvCxnSpPr>
        <xdr:cNvPr id="822" name="直線コネクタ 821">
          <a:extLst>
            <a:ext uri="{FF2B5EF4-FFF2-40B4-BE49-F238E27FC236}">
              <a16:creationId xmlns:a16="http://schemas.microsoft.com/office/drawing/2014/main" id="{D799E70B-617B-42AB-ABFE-ED61A9B2E4AA}"/>
            </a:ext>
          </a:extLst>
        </xdr:cNvPr>
        <xdr:cNvCxnSpPr/>
      </xdr:nvCxnSpPr>
      <xdr:spPr>
        <a:xfrm flipV="1">
          <a:off x="17602200" y="13573379"/>
          <a:ext cx="790575" cy="30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23" name="楕円 822">
          <a:extLst>
            <a:ext uri="{FF2B5EF4-FFF2-40B4-BE49-F238E27FC236}">
              <a16:creationId xmlns:a16="http://schemas.microsoft.com/office/drawing/2014/main" id="{F053F898-9CC8-4DBD-973F-79B3096FC58A}"/>
            </a:ext>
          </a:extLst>
        </xdr:cNvPr>
        <xdr:cNvSpPr/>
      </xdr:nvSpPr>
      <xdr:spPr>
        <a:xfrm>
          <a:off x="16754475" y="1357287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154687</xdr:rowOff>
    </xdr:from>
    <xdr:to>
      <xdr:col>102</xdr:col>
      <xdr:colOff>114300</xdr:colOff>
      <xdr:row>84</xdr:row>
      <xdr:rowOff>6096</xdr:rowOff>
    </xdr:to>
    <xdr:cxnSp macro="">
      <xdr:nvCxnSpPr>
        <xdr:cNvPr id="824" name="直線コネクタ 823">
          <a:extLst>
            <a:ext uri="{FF2B5EF4-FFF2-40B4-BE49-F238E27FC236}">
              <a16:creationId xmlns:a16="http://schemas.microsoft.com/office/drawing/2014/main" id="{E1A4C69F-9DB3-442E-9E4D-2F34C3B4EBFC}"/>
            </a:ext>
          </a:extLst>
        </xdr:cNvPr>
        <xdr:cNvCxnSpPr/>
      </xdr:nvCxnSpPr>
      <xdr:spPr>
        <a:xfrm flipV="1">
          <a:off x="16802100" y="13603987"/>
          <a:ext cx="800100"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169181</xdr:rowOff>
    </xdr:from>
    <xdr:ext cx="469744" cy="259045"/>
    <xdr:sp macro="" textlink="">
      <xdr:nvSpPr>
        <xdr:cNvPr id="825" name="n_1mainValue【消防施設】&#10;一人当たり面積">
          <a:extLst>
            <a:ext uri="{FF2B5EF4-FFF2-40B4-BE49-F238E27FC236}">
              <a16:creationId xmlns:a16="http://schemas.microsoft.com/office/drawing/2014/main" id="{7DE7ADB4-29DD-4C6F-8A92-95ADDCAD0F62}"/>
            </a:ext>
          </a:extLst>
        </xdr:cNvPr>
        <xdr:cNvSpPr txBox="1"/>
      </xdr:nvSpPr>
      <xdr:spPr>
        <a:xfrm>
          <a:off x="18983402" y="13608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169181</xdr:rowOff>
    </xdr:from>
    <xdr:ext cx="469744" cy="259045"/>
    <xdr:sp macro="" textlink="">
      <xdr:nvSpPr>
        <xdr:cNvPr id="826" name="n_2mainValue【消防施設】&#10;一人当たり面積">
          <a:extLst>
            <a:ext uri="{FF2B5EF4-FFF2-40B4-BE49-F238E27FC236}">
              <a16:creationId xmlns:a16="http://schemas.microsoft.com/office/drawing/2014/main" id="{2706EE97-718D-4301-97E6-AFCD05AE076A}"/>
            </a:ext>
          </a:extLst>
        </xdr:cNvPr>
        <xdr:cNvSpPr txBox="1"/>
      </xdr:nvSpPr>
      <xdr:spPr>
        <a:xfrm>
          <a:off x="18183302" y="13608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25164</xdr:rowOff>
    </xdr:from>
    <xdr:ext cx="469744" cy="259045"/>
    <xdr:sp macro="" textlink="">
      <xdr:nvSpPr>
        <xdr:cNvPr id="827" name="n_3mainValue【消防施設】&#10;一人当たり面積">
          <a:extLst>
            <a:ext uri="{FF2B5EF4-FFF2-40B4-BE49-F238E27FC236}">
              <a16:creationId xmlns:a16="http://schemas.microsoft.com/office/drawing/2014/main" id="{2D6386E4-B3EF-4BA3-A0A1-2576900E1492}"/>
            </a:ext>
          </a:extLst>
        </xdr:cNvPr>
        <xdr:cNvSpPr txBox="1"/>
      </xdr:nvSpPr>
      <xdr:spPr>
        <a:xfrm>
          <a:off x="17383202" y="13639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828" name="n_4mainValue【消防施設】&#10;一人当たり面積">
          <a:extLst>
            <a:ext uri="{FF2B5EF4-FFF2-40B4-BE49-F238E27FC236}">
              <a16:creationId xmlns:a16="http://schemas.microsoft.com/office/drawing/2014/main" id="{65BB74D8-6B11-40CC-9640-5D976FDD29C8}"/>
            </a:ext>
          </a:extLst>
        </xdr:cNvPr>
        <xdr:cNvSpPr txBox="1"/>
      </xdr:nvSpPr>
      <xdr:spPr>
        <a:xfrm>
          <a:off x="16592627" y="1336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9" name="正方形/長方形 828">
          <a:extLst>
            <a:ext uri="{FF2B5EF4-FFF2-40B4-BE49-F238E27FC236}">
              <a16:creationId xmlns:a16="http://schemas.microsoft.com/office/drawing/2014/main" id="{43426BFC-8741-47A6-A1B0-D172158F4251}"/>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0" name="正方形/長方形 829">
          <a:extLst>
            <a:ext uri="{FF2B5EF4-FFF2-40B4-BE49-F238E27FC236}">
              <a16:creationId xmlns:a16="http://schemas.microsoft.com/office/drawing/2014/main" id="{B8F73BD7-B2DF-4B0B-90AC-899968E65065}"/>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1" name="正方形/長方形 830">
          <a:extLst>
            <a:ext uri="{FF2B5EF4-FFF2-40B4-BE49-F238E27FC236}">
              <a16:creationId xmlns:a16="http://schemas.microsoft.com/office/drawing/2014/main" id="{56B1760B-5C59-4F83-931C-DE5CD71D22F7}"/>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2" name="正方形/長方形 831">
          <a:extLst>
            <a:ext uri="{FF2B5EF4-FFF2-40B4-BE49-F238E27FC236}">
              <a16:creationId xmlns:a16="http://schemas.microsoft.com/office/drawing/2014/main" id="{8C173B2E-FA53-4B74-9DEE-1843ADC9E3E3}"/>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3" name="正方形/長方形 832">
          <a:extLst>
            <a:ext uri="{FF2B5EF4-FFF2-40B4-BE49-F238E27FC236}">
              <a16:creationId xmlns:a16="http://schemas.microsoft.com/office/drawing/2014/main" id="{1EAD01A2-5085-418B-A7F8-50B206FE26E7}"/>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4" name="正方形/長方形 833">
          <a:extLst>
            <a:ext uri="{FF2B5EF4-FFF2-40B4-BE49-F238E27FC236}">
              <a16:creationId xmlns:a16="http://schemas.microsoft.com/office/drawing/2014/main" id="{CE038CF5-B8B8-49A3-B1E7-51161F7E6AE9}"/>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5" name="正方形/長方形 834">
          <a:extLst>
            <a:ext uri="{FF2B5EF4-FFF2-40B4-BE49-F238E27FC236}">
              <a16:creationId xmlns:a16="http://schemas.microsoft.com/office/drawing/2014/main" id="{3E81D746-966D-4B48-A7A7-FB8391F0190C}"/>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6" name="正方形/長方形 835">
          <a:extLst>
            <a:ext uri="{FF2B5EF4-FFF2-40B4-BE49-F238E27FC236}">
              <a16:creationId xmlns:a16="http://schemas.microsoft.com/office/drawing/2014/main" id="{B0968D66-500B-4C9D-8D69-0602B08F4BB5}"/>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7" name="テキスト ボックス 836">
          <a:extLst>
            <a:ext uri="{FF2B5EF4-FFF2-40B4-BE49-F238E27FC236}">
              <a16:creationId xmlns:a16="http://schemas.microsoft.com/office/drawing/2014/main" id="{6E81F067-8062-4865-A799-8C42FBF24C36}"/>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8" name="直線コネクタ 837">
          <a:extLst>
            <a:ext uri="{FF2B5EF4-FFF2-40B4-BE49-F238E27FC236}">
              <a16:creationId xmlns:a16="http://schemas.microsoft.com/office/drawing/2014/main" id="{2FFA08F9-004E-495C-A50E-2094985F8034}"/>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9" name="テキスト ボックス 838">
          <a:extLst>
            <a:ext uri="{FF2B5EF4-FFF2-40B4-BE49-F238E27FC236}">
              <a16:creationId xmlns:a16="http://schemas.microsoft.com/office/drawing/2014/main" id="{7CA429D8-BDC8-433B-B7BC-A8C965425619}"/>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0" name="直線コネクタ 839">
          <a:extLst>
            <a:ext uri="{FF2B5EF4-FFF2-40B4-BE49-F238E27FC236}">
              <a16:creationId xmlns:a16="http://schemas.microsoft.com/office/drawing/2014/main" id="{0ADCAC98-022F-4027-99F8-79DAD54A7B27}"/>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1" name="テキスト ボックス 840">
          <a:extLst>
            <a:ext uri="{FF2B5EF4-FFF2-40B4-BE49-F238E27FC236}">
              <a16:creationId xmlns:a16="http://schemas.microsoft.com/office/drawing/2014/main" id="{04A73DA1-D68D-40C1-A299-CC0E545502CF}"/>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2" name="直線コネクタ 841">
          <a:extLst>
            <a:ext uri="{FF2B5EF4-FFF2-40B4-BE49-F238E27FC236}">
              <a16:creationId xmlns:a16="http://schemas.microsoft.com/office/drawing/2014/main" id="{202F5B92-3D07-4E05-8029-D0CF0939FEAE}"/>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3" name="テキスト ボックス 842">
          <a:extLst>
            <a:ext uri="{FF2B5EF4-FFF2-40B4-BE49-F238E27FC236}">
              <a16:creationId xmlns:a16="http://schemas.microsoft.com/office/drawing/2014/main" id="{42A06454-A960-4C32-B192-34469095E384}"/>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4" name="直線コネクタ 843">
          <a:extLst>
            <a:ext uri="{FF2B5EF4-FFF2-40B4-BE49-F238E27FC236}">
              <a16:creationId xmlns:a16="http://schemas.microsoft.com/office/drawing/2014/main" id="{7424DF5B-B959-49DA-8AF8-750888496496}"/>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5" name="テキスト ボックス 844">
          <a:extLst>
            <a:ext uri="{FF2B5EF4-FFF2-40B4-BE49-F238E27FC236}">
              <a16:creationId xmlns:a16="http://schemas.microsoft.com/office/drawing/2014/main" id="{F3B20379-108A-4D22-8317-6923F89E3C4A}"/>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6" name="直線コネクタ 845">
          <a:extLst>
            <a:ext uri="{FF2B5EF4-FFF2-40B4-BE49-F238E27FC236}">
              <a16:creationId xmlns:a16="http://schemas.microsoft.com/office/drawing/2014/main" id="{95A259D7-C3FE-40EB-AF68-876C7B725A7B}"/>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7" name="テキスト ボックス 846">
          <a:extLst>
            <a:ext uri="{FF2B5EF4-FFF2-40B4-BE49-F238E27FC236}">
              <a16:creationId xmlns:a16="http://schemas.microsoft.com/office/drawing/2014/main" id="{F3150B19-6EEB-4CFE-B173-D9C6958A1321}"/>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8" name="直線コネクタ 847">
          <a:extLst>
            <a:ext uri="{FF2B5EF4-FFF2-40B4-BE49-F238E27FC236}">
              <a16:creationId xmlns:a16="http://schemas.microsoft.com/office/drawing/2014/main" id="{1A4561AB-208E-4DF3-A753-A805B76CB8B8}"/>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9" name="テキスト ボックス 848">
          <a:extLst>
            <a:ext uri="{FF2B5EF4-FFF2-40B4-BE49-F238E27FC236}">
              <a16:creationId xmlns:a16="http://schemas.microsoft.com/office/drawing/2014/main" id="{57F879BE-AC2F-4F45-ACD4-FBA68DA61552}"/>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0" name="直線コネクタ 849">
          <a:extLst>
            <a:ext uri="{FF2B5EF4-FFF2-40B4-BE49-F238E27FC236}">
              <a16:creationId xmlns:a16="http://schemas.microsoft.com/office/drawing/2014/main" id="{883E8597-8270-4B37-BD7A-C823DA0BE8DC}"/>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1" name="テキスト ボックス 850">
          <a:extLst>
            <a:ext uri="{FF2B5EF4-FFF2-40B4-BE49-F238E27FC236}">
              <a16:creationId xmlns:a16="http://schemas.microsoft.com/office/drawing/2014/main" id="{8F194272-C90E-4ECB-8212-1C919FBFD8CF}"/>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28D07CA1-E938-4CDD-AEA8-92095F1AB400}"/>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a:extLst>
            <a:ext uri="{FF2B5EF4-FFF2-40B4-BE49-F238E27FC236}">
              <a16:creationId xmlns:a16="http://schemas.microsoft.com/office/drawing/2014/main" id="{363AEBB5-4C50-41CF-8695-D7FD78232415}"/>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45176</xdr:rowOff>
    </xdr:to>
    <xdr:cxnSp macro="">
      <xdr:nvCxnSpPr>
        <xdr:cNvPr id="854" name="直線コネクタ 853">
          <a:extLst>
            <a:ext uri="{FF2B5EF4-FFF2-40B4-BE49-F238E27FC236}">
              <a16:creationId xmlns:a16="http://schemas.microsoft.com/office/drawing/2014/main" id="{754B31C6-5C81-444A-BEDB-1F3437ECA936}"/>
            </a:ext>
          </a:extLst>
        </xdr:cNvPr>
        <xdr:cNvCxnSpPr/>
      </xdr:nvCxnSpPr>
      <xdr:spPr>
        <a:xfrm flipV="1">
          <a:off x="14696439" y="16452214"/>
          <a:ext cx="0" cy="1255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49003</xdr:rowOff>
    </xdr:from>
    <xdr:ext cx="405111" cy="259045"/>
    <xdr:sp macro="" textlink="">
      <xdr:nvSpPr>
        <xdr:cNvPr id="855" name="【庁舎】&#10;有形固定資産減価償却率最小値テキスト">
          <a:extLst>
            <a:ext uri="{FF2B5EF4-FFF2-40B4-BE49-F238E27FC236}">
              <a16:creationId xmlns:a16="http://schemas.microsoft.com/office/drawing/2014/main" id="{0F315309-1945-4290-BCCF-FC27CBDEA8F4}"/>
            </a:ext>
          </a:extLst>
        </xdr:cNvPr>
        <xdr:cNvSpPr txBox="1"/>
      </xdr:nvSpPr>
      <xdr:spPr>
        <a:xfrm>
          <a:off x="14735175" y="17705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45176</xdr:rowOff>
    </xdr:from>
    <xdr:to>
      <xdr:col>86</xdr:col>
      <xdr:colOff>25400</xdr:colOff>
      <xdr:row>108</xdr:row>
      <xdr:rowOff>45176</xdr:rowOff>
    </xdr:to>
    <xdr:cxnSp macro="">
      <xdr:nvCxnSpPr>
        <xdr:cNvPr id="856" name="直線コネクタ 855">
          <a:extLst>
            <a:ext uri="{FF2B5EF4-FFF2-40B4-BE49-F238E27FC236}">
              <a16:creationId xmlns:a16="http://schemas.microsoft.com/office/drawing/2014/main" id="{03B0B474-5C3C-4B52-868A-6281B0D44C28}"/>
            </a:ext>
          </a:extLst>
        </xdr:cNvPr>
        <xdr:cNvCxnSpPr/>
      </xdr:nvCxnSpPr>
      <xdr:spPr>
        <a:xfrm>
          <a:off x="14611350" y="1770770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857" name="【庁舎】&#10;有形固定資産減価償却率最大値テキスト">
          <a:extLst>
            <a:ext uri="{FF2B5EF4-FFF2-40B4-BE49-F238E27FC236}">
              <a16:creationId xmlns:a16="http://schemas.microsoft.com/office/drawing/2014/main" id="{D79388E3-D45F-470D-BC6D-E9C5F360BA67}"/>
            </a:ext>
          </a:extLst>
        </xdr:cNvPr>
        <xdr:cNvSpPr txBox="1"/>
      </xdr:nvSpPr>
      <xdr:spPr>
        <a:xfrm>
          <a:off x="14735175" y="16230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858" name="直線コネクタ 857">
          <a:extLst>
            <a:ext uri="{FF2B5EF4-FFF2-40B4-BE49-F238E27FC236}">
              <a16:creationId xmlns:a16="http://schemas.microsoft.com/office/drawing/2014/main" id="{B391A143-3A38-4AD7-8771-509E66D9D84F}"/>
            </a:ext>
          </a:extLst>
        </xdr:cNvPr>
        <xdr:cNvCxnSpPr/>
      </xdr:nvCxnSpPr>
      <xdr:spPr>
        <a:xfrm>
          <a:off x="14611350" y="164522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126654</xdr:rowOff>
    </xdr:from>
    <xdr:ext cx="405111" cy="259045"/>
    <xdr:sp macro="" textlink="">
      <xdr:nvSpPr>
        <xdr:cNvPr id="859" name="【庁舎】&#10;有形固定資産減価償却率平均値テキスト">
          <a:extLst>
            <a:ext uri="{FF2B5EF4-FFF2-40B4-BE49-F238E27FC236}">
              <a16:creationId xmlns:a16="http://schemas.microsoft.com/office/drawing/2014/main" id="{7FE62520-52F3-48FA-8ACF-274C6CEA6CFA}"/>
            </a:ext>
          </a:extLst>
        </xdr:cNvPr>
        <xdr:cNvSpPr txBox="1"/>
      </xdr:nvSpPr>
      <xdr:spPr>
        <a:xfrm>
          <a:off x="14735175" y="167541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103777</xdr:rowOff>
    </xdr:from>
    <xdr:to>
      <xdr:col>85</xdr:col>
      <xdr:colOff>177800</xdr:colOff>
      <xdr:row>104</xdr:row>
      <xdr:rowOff>33927</xdr:rowOff>
    </xdr:to>
    <xdr:sp macro="" textlink="">
      <xdr:nvSpPr>
        <xdr:cNvPr id="860" name="フローチャート: 判断 859">
          <a:extLst>
            <a:ext uri="{FF2B5EF4-FFF2-40B4-BE49-F238E27FC236}">
              <a16:creationId xmlns:a16="http://schemas.microsoft.com/office/drawing/2014/main" id="{6AF3461E-7AB9-46B7-9364-438ED7C7093B}"/>
            </a:ext>
          </a:extLst>
        </xdr:cNvPr>
        <xdr:cNvSpPr/>
      </xdr:nvSpPr>
      <xdr:spPr>
        <a:xfrm>
          <a:off x="14649450" y="1690905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89081</xdr:rowOff>
    </xdr:from>
    <xdr:to>
      <xdr:col>81</xdr:col>
      <xdr:colOff>101600</xdr:colOff>
      <xdr:row>104</xdr:row>
      <xdr:rowOff>19231</xdr:rowOff>
    </xdr:to>
    <xdr:sp macro="" textlink="">
      <xdr:nvSpPr>
        <xdr:cNvPr id="861" name="フローチャート: 判断 860">
          <a:extLst>
            <a:ext uri="{FF2B5EF4-FFF2-40B4-BE49-F238E27FC236}">
              <a16:creationId xmlns:a16="http://schemas.microsoft.com/office/drawing/2014/main" id="{7FBF0F6C-D9CA-45E5-9962-62FF450659F5}"/>
            </a:ext>
          </a:extLst>
        </xdr:cNvPr>
        <xdr:cNvSpPr/>
      </xdr:nvSpPr>
      <xdr:spPr>
        <a:xfrm>
          <a:off x="13887450" y="168880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102</xdr:row>
      <xdr:rowOff>35758</xdr:rowOff>
    </xdr:from>
    <xdr:ext cx="405111" cy="259045"/>
    <xdr:sp macro="" textlink="">
      <xdr:nvSpPr>
        <xdr:cNvPr id="862" name="n_1aveValue【庁舎】&#10;有形固定資産減価償却率">
          <a:extLst>
            <a:ext uri="{FF2B5EF4-FFF2-40B4-BE49-F238E27FC236}">
              <a16:creationId xmlns:a16="http://schemas.microsoft.com/office/drawing/2014/main" id="{8755C24F-067A-40A7-9291-F33DEA63C83F}"/>
            </a:ext>
          </a:extLst>
        </xdr:cNvPr>
        <xdr:cNvSpPr txBox="1"/>
      </xdr:nvSpPr>
      <xdr:spPr>
        <a:xfrm>
          <a:off x="13745219" y="16666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121738</xdr:rowOff>
    </xdr:from>
    <xdr:to>
      <xdr:col>76</xdr:col>
      <xdr:colOff>165100</xdr:colOff>
      <xdr:row>104</xdr:row>
      <xdr:rowOff>51888</xdr:rowOff>
    </xdr:to>
    <xdr:sp macro="" textlink="">
      <xdr:nvSpPr>
        <xdr:cNvPr id="863" name="フローチャート: 判断 862">
          <a:extLst>
            <a:ext uri="{FF2B5EF4-FFF2-40B4-BE49-F238E27FC236}">
              <a16:creationId xmlns:a16="http://schemas.microsoft.com/office/drawing/2014/main" id="{D3E38EC1-ACBD-4B1D-8EC1-3A6AA67FDC31}"/>
            </a:ext>
          </a:extLst>
        </xdr:cNvPr>
        <xdr:cNvSpPr/>
      </xdr:nvSpPr>
      <xdr:spPr>
        <a:xfrm>
          <a:off x="13096875" y="169270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102</xdr:row>
      <xdr:rowOff>68415</xdr:rowOff>
    </xdr:from>
    <xdr:ext cx="405111" cy="259045"/>
    <xdr:sp macro="" textlink="">
      <xdr:nvSpPr>
        <xdr:cNvPr id="864" name="n_2aveValue【庁舎】&#10;有形固定資産減価償却率">
          <a:extLst>
            <a:ext uri="{FF2B5EF4-FFF2-40B4-BE49-F238E27FC236}">
              <a16:creationId xmlns:a16="http://schemas.microsoft.com/office/drawing/2014/main" id="{A333A8D9-73FE-42C7-8D95-6EA6B4B2C14C}"/>
            </a:ext>
          </a:extLst>
        </xdr:cNvPr>
        <xdr:cNvSpPr txBox="1"/>
      </xdr:nvSpPr>
      <xdr:spPr>
        <a:xfrm>
          <a:off x="12964169" y="1669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103</xdr:row>
      <xdr:rowOff>89081</xdr:rowOff>
    </xdr:from>
    <xdr:to>
      <xdr:col>72</xdr:col>
      <xdr:colOff>38100</xdr:colOff>
      <xdr:row>104</xdr:row>
      <xdr:rowOff>19231</xdr:rowOff>
    </xdr:to>
    <xdr:sp macro="" textlink="">
      <xdr:nvSpPr>
        <xdr:cNvPr id="865" name="フローチャート: 判断 864">
          <a:extLst>
            <a:ext uri="{FF2B5EF4-FFF2-40B4-BE49-F238E27FC236}">
              <a16:creationId xmlns:a16="http://schemas.microsoft.com/office/drawing/2014/main" id="{58F393D2-4364-4A4B-865E-39666FE062BD}"/>
            </a:ext>
          </a:extLst>
        </xdr:cNvPr>
        <xdr:cNvSpPr/>
      </xdr:nvSpPr>
      <xdr:spPr>
        <a:xfrm>
          <a:off x="12296775" y="168880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102</xdr:row>
      <xdr:rowOff>35758</xdr:rowOff>
    </xdr:from>
    <xdr:ext cx="405111" cy="259045"/>
    <xdr:sp macro="" textlink="">
      <xdr:nvSpPr>
        <xdr:cNvPr id="866" name="n_3aveValue【庁舎】&#10;有形固定資産減価償却率">
          <a:extLst>
            <a:ext uri="{FF2B5EF4-FFF2-40B4-BE49-F238E27FC236}">
              <a16:creationId xmlns:a16="http://schemas.microsoft.com/office/drawing/2014/main" id="{3D3659C8-3334-46AF-A800-271CC99FF6BF}"/>
            </a:ext>
          </a:extLst>
        </xdr:cNvPr>
        <xdr:cNvSpPr txBox="1"/>
      </xdr:nvSpPr>
      <xdr:spPr>
        <a:xfrm>
          <a:off x="12164069" y="16666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104</xdr:row>
      <xdr:rowOff>38463</xdr:rowOff>
    </xdr:from>
    <xdr:to>
      <xdr:col>67</xdr:col>
      <xdr:colOff>101600</xdr:colOff>
      <xdr:row>104</xdr:row>
      <xdr:rowOff>140063</xdr:rowOff>
    </xdr:to>
    <xdr:sp macro="" textlink="">
      <xdr:nvSpPr>
        <xdr:cNvPr id="867" name="フローチャート: 判断 866">
          <a:extLst>
            <a:ext uri="{FF2B5EF4-FFF2-40B4-BE49-F238E27FC236}">
              <a16:creationId xmlns:a16="http://schemas.microsoft.com/office/drawing/2014/main" id="{5D4BC7A0-16BF-4363-9497-5F88F3F3AAD5}"/>
            </a:ext>
          </a:extLst>
        </xdr:cNvPr>
        <xdr:cNvSpPr/>
      </xdr:nvSpPr>
      <xdr:spPr>
        <a:xfrm>
          <a:off x="11487150" y="170120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102</xdr:row>
      <xdr:rowOff>156590</xdr:rowOff>
    </xdr:from>
    <xdr:ext cx="405111" cy="259045"/>
    <xdr:sp macro="" textlink="">
      <xdr:nvSpPr>
        <xdr:cNvPr id="868" name="n_4aveValue【庁舎】&#10;有形固定資産減価償却率">
          <a:extLst>
            <a:ext uri="{FF2B5EF4-FFF2-40B4-BE49-F238E27FC236}">
              <a16:creationId xmlns:a16="http://schemas.microsoft.com/office/drawing/2014/main" id="{A60E9487-090C-4A82-8BAA-E20F6237B333}"/>
            </a:ext>
          </a:extLst>
        </xdr:cNvPr>
        <xdr:cNvSpPr txBox="1"/>
      </xdr:nvSpPr>
      <xdr:spPr>
        <a:xfrm>
          <a:off x="11354444" y="16790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984E3CEB-24EE-4980-846D-A1C825DF952A}"/>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8A7C1E98-7A01-4493-984E-D25FBA1E5A88}"/>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5D344C9A-48EF-4EA4-802F-ABCDF7BD66AD}"/>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1AC97E84-56E2-4B3C-AF76-8ED59C559DAB}"/>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C9102419-65F8-4380-9875-8A6BB753B25B}"/>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92348</xdr:rowOff>
    </xdr:from>
    <xdr:to>
      <xdr:col>85</xdr:col>
      <xdr:colOff>177800</xdr:colOff>
      <xdr:row>108</xdr:row>
      <xdr:rowOff>22498</xdr:rowOff>
    </xdr:to>
    <xdr:sp macro="" textlink="">
      <xdr:nvSpPr>
        <xdr:cNvPr id="874" name="楕円 873">
          <a:extLst>
            <a:ext uri="{FF2B5EF4-FFF2-40B4-BE49-F238E27FC236}">
              <a16:creationId xmlns:a16="http://schemas.microsoft.com/office/drawing/2014/main" id="{C6149DC5-DF83-413C-BAC7-32333C904112}"/>
            </a:ext>
          </a:extLst>
        </xdr:cNvPr>
        <xdr:cNvSpPr/>
      </xdr:nvSpPr>
      <xdr:spPr>
        <a:xfrm>
          <a:off x="14649450" y="1758024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7275</xdr:rowOff>
    </xdr:from>
    <xdr:ext cx="405111" cy="259045"/>
    <xdr:sp macro="" textlink="">
      <xdr:nvSpPr>
        <xdr:cNvPr id="875" name="【庁舎】&#10;有形固定資産減価償却率該当値テキスト">
          <a:extLst>
            <a:ext uri="{FF2B5EF4-FFF2-40B4-BE49-F238E27FC236}">
              <a16:creationId xmlns:a16="http://schemas.microsoft.com/office/drawing/2014/main" id="{131785E2-1D1F-42BD-B2F3-153DBC5A52A4}"/>
            </a:ext>
          </a:extLst>
        </xdr:cNvPr>
        <xdr:cNvSpPr txBox="1"/>
      </xdr:nvSpPr>
      <xdr:spPr>
        <a:xfrm>
          <a:off x="14735175" y="17498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92348</xdr:rowOff>
    </xdr:from>
    <xdr:to>
      <xdr:col>81</xdr:col>
      <xdr:colOff>101600</xdr:colOff>
      <xdr:row>108</xdr:row>
      <xdr:rowOff>22498</xdr:rowOff>
    </xdr:to>
    <xdr:sp macro="" textlink="">
      <xdr:nvSpPr>
        <xdr:cNvPr id="876" name="楕円 875">
          <a:extLst>
            <a:ext uri="{FF2B5EF4-FFF2-40B4-BE49-F238E27FC236}">
              <a16:creationId xmlns:a16="http://schemas.microsoft.com/office/drawing/2014/main" id="{C6FAD859-22DE-417A-86E1-443EEB86A1C9}"/>
            </a:ext>
          </a:extLst>
        </xdr:cNvPr>
        <xdr:cNvSpPr/>
      </xdr:nvSpPr>
      <xdr:spPr>
        <a:xfrm>
          <a:off x="13887450" y="1758024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143148</xdr:rowOff>
    </xdr:from>
    <xdr:to>
      <xdr:col>85</xdr:col>
      <xdr:colOff>127000</xdr:colOff>
      <xdr:row>107</xdr:row>
      <xdr:rowOff>143148</xdr:rowOff>
    </xdr:to>
    <xdr:cxnSp macro="">
      <xdr:nvCxnSpPr>
        <xdr:cNvPr id="877" name="直線コネクタ 876">
          <a:extLst>
            <a:ext uri="{FF2B5EF4-FFF2-40B4-BE49-F238E27FC236}">
              <a16:creationId xmlns:a16="http://schemas.microsoft.com/office/drawing/2014/main" id="{95FAAF4B-C260-4D38-872C-238E1693E8A7}"/>
            </a:ext>
          </a:extLst>
        </xdr:cNvPr>
        <xdr:cNvCxnSpPr/>
      </xdr:nvCxnSpPr>
      <xdr:spPr>
        <a:xfrm>
          <a:off x="13935075" y="17627873"/>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74386</xdr:rowOff>
    </xdr:from>
    <xdr:to>
      <xdr:col>76</xdr:col>
      <xdr:colOff>165100</xdr:colOff>
      <xdr:row>108</xdr:row>
      <xdr:rowOff>4536</xdr:rowOff>
    </xdr:to>
    <xdr:sp macro="" textlink="">
      <xdr:nvSpPr>
        <xdr:cNvPr id="878" name="楕円 877">
          <a:extLst>
            <a:ext uri="{FF2B5EF4-FFF2-40B4-BE49-F238E27FC236}">
              <a16:creationId xmlns:a16="http://schemas.microsoft.com/office/drawing/2014/main" id="{7678E60E-2039-4B94-B79F-BC36F728501E}"/>
            </a:ext>
          </a:extLst>
        </xdr:cNvPr>
        <xdr:cNvSpPr/>
      </xdr:nvSpPr>
      <xdr:spPr>
        <a:xfrm>
          <a:off x="13096875" y="175622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125186</xdr:rowOff>
    </xdr:from>
    <xdr:to>
      <xdr:col>81</xdr:col>
      <xdr:colOff>50800</xdr:colOff>
      <xdr:row>107</xdr:row>
      <xdr:rowOff>143148</xdr:rowOff>
    </xdr:to>
    <xdr:cxnSp macro="">
      <xdr:nvCxnSpPr>
        <xdr:cNvPr id="879" name="直線コネクタ 878">
          <a:extLst>
            <a:ext uri="{FF2B5EF4-FFF2-40B4-BE49-F238E27FC236}">
              <a16:creationId xmlns:a16="http://schemas.microsoft.com/office/drawing/2014/main" id="{D6BE1857-9FFD-41A6-8E02-080FE1260D22}"/>
            </a:ext>
          </a:extLst>
        </xdr:cNvPr>
        <xdr:cNvCxnSpPr/>
      </xdr:nvCxnSpPr>
      <xdr:spPr>
        <a:xfrm>
          <a:off x="13144500" y="17609911"/>
          <a:ext cx="790575"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56424</xdr:rowOff>
    </xdr:from>
    <xdr:to>
      <xdr:col>72</xdr:col>
      <xdr:colOff>38100</xdr:colOff>
      <xdr:row>107</xdr:row>
      <xdr:rowOff>158024</xdr:rowOff>
    </xdr:to>
    <xdr:sp macro="" textlink="">
      <xdr:nvSpPr>
        <xdr:cNvPr id="880" name="楕円 879">
          <a:extLst>
            <a:ext uri="{FF2B5EF4-FFF2-40B4-BE49-F238E27FC236}">
              <a16:creationId xmlns:a16="http://schemas.microsoft.com/office/drawing/2014/main" id="{4F403FD1-5352-4A91-BCB9-567EBC2BF11C}"/>
            </a:ext>
          </a:extLst>
        </xdr:cNvPr>
        <xdr:cNvSpPr/>
      </xdr:nvSpPr>
      <xdr:spPr>
        <a:xfrm>
          <a:off x="12296775" y="1754432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107224</xdr:rowOff>
    </xdr:from>
    <xdr:to>
      <xdr:col>76</xdr:col>
      <xdr:colOff>114300</xdr:colOff>
      <xdr:row>107</xdr:row>
      <xdr:rowOff>125186</xdr:rowOff>
    </xdr:to>
    <xdr:cxnSp macro="">
      <xdr:nvCxnSpPr>
        <xdr:cNvPr id="881" name="直線コネクタ 880">
          <a:extLst>
            <a:ext uri="{FF2B5EF4-FFF2-40B4-BE49-F238E27FC236}">
              <a16:creationId xmlns:a16="http://schemas.microsoft.com/office/drawing/2014/main" id="{5A8336C3-F047-4672-80FE-61F12EF62A3C}"/>
            </a:ext>
          </a:extLst>
        </xdr:cNvPr>
        <xdr:cNvCxnSpPr/>
      </xdr:nvCxnSpPr>
      <xdr:spPr>
        <a:xfrm>
          <a:off x="12344400" y="17591949"/>
          <a:ext cx="8001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38463</xdr:rowOff>
    </xdr:from>
    <xdr:to>
      <xdr:col>67</xdr:col>
      <xdr:colOff>101600</xdr:colOff>
      <xdr:row>107</xdr:row>
      <xdr:rowOff>140063</xdr:rowOff>
    </xdr:to>
    <xdr:sp macro="" textlink="">
      <xdr:nvSpPr>
        <xdr:cNvPr id="882" name="楕円 881">
          <a:extLst>
            <a:ext uri="{FF2B5EF4-FFF2-40B4-BE49-F238E27FC236}">
              <a16:creationId xmlns:a16="http://schemas.microsoft.com/office/drawing/2014/main" id="{2CDD376E-D0A5-4113-AFC3-4101C496E4E8}"/>
            </a:ext>
          </a:extLst>
        </xdr:cNvPr>
        <xdr:cNvSpPr/>
      </xdr:nvSpPr>
      <xdr:spPr>
        <a:xfrm>
          <a:off x="11487150" y="1752636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89263</xdr:rowOff>
    </xdr:from>
    <xdr:to>
      <xdr:col>71</xdr:col>
      <xdr:colOff>177800</xdr:colOff>
      <xdr:row>107</xdr:row>
      <xdr:rowOff>107224</xdr:rowOff>
    </xdr:to>
    <xdr:cxnSp macro="">
      <xdr:nvCxnSpPr>
        <xdr:cNvPr id="883" name="直線コネクタ 882">
          <a:extLst>
            <a:ext uri="{FF2B5EF4-FFF2-40B4-BE49-F238E27FC236}">
              <a16:creationId xmlns:a16="http://schemas.microsoft.com/office/drawing/2014/main" id="{99B72266-D32A-4287-83D5-269E33A15F1F}"/>
            </a:ext>
          </a:extLst>
        </xdr:cNvPr>
        <xdr:cNvCxnSpPr/>
      </xdr:nvCxnSpPr>
      <xdr:spPr>
        <a:xfrm>
          <a:off x="11534775" y="17573988"/>
          <a:ext cx="809625"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108</xdr:row>
      <xdr:rowOff>13625</xdr:rowOff>
    </xdr:from>
    <xdr:ext cx="405111" cy="259045"/>
    <xdr:sp macro="" textlink="">
      <xdr:nvSpPr>
        <xdr:cNvPr id="884" name="n_1mainValue【庁舎】&#10;有形固定資産減価償却率">
          <a:extLst>
            <a:ext uri="{FF2B5EF4-FFF2-40B4-BE49-F238E27FC236}">
              <a16:creationId xmlns:a16="http://schemas.microsoft.com/office/drawing/2014/main" id="{22534CD1-39BE-4800-964A-AB0AD0234B80}"/>
            </a:ext>
          </a:extLst>
        </xdr:cNvPr>
        <xdr:cNvSpPr txBox="1"/>
      </xdr:nvSpPr>
      <xdr:spPr>
        <a:xfrm>
          <a:off x="13745219" y="17669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167113</xdr:rowOff>
    </xdr:from>
    <xdr:ext cx="405111" cy="259045"/>
    <xdr:sp macro="" textlink="">
      <xdr:nvSpPr>
        <xdr:cNvPr id="885" name="n_2mainValue【庁舎】&#10;有形固定資産減価償却率">
          <a:extLst>
            <a:ext uri="{FF2B5EF4-FFF2-40B4-BE49-F238E27FC236}">
              <a16:creationId xmlns:a16="http://schemas.microsoft.com/office/drawing/2014/main" id="{F0DAACBF-2499-4117-9D60-301205AABB50}"/>
            </a:ext>
          </a:extLst>
        </xdr:cNvPr>
        <xdr:cNvSpPr txBox="1"/>
      </xdr:nvSpPr>
      <xdr:spPr>
        <a:xfrm>
          <a:off x="12964169" y="1765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149151</xdr:rowOff>
    </xdr:from>
    <xdr:ext cx="405111" cy="259045"/>
    <xdr:sp macro="" textlink="">
      <xdr:nvSpPr>
        <xdr:cNvPr id="886" name="n_3mainValue【庁舎】&#10;有形固定資産減価償却率">
          <a:extLst>
            <a:ext uri="{FF2B5EF4-FFF2-40B4-BE49-F238E27FC236}">
              <a16:creationId xmlns:a16="http://schemas.microsoft.com/office/drawing/2014/main" id="{AC75AD9E-5A09-4908-A06D-48D1A7B4FC50}"/>
            </a:ext>
          </a:extLst>
        </xdr:cNvPr>
        <xdr:cNvSpPr txBox="1"/>
      </xdr:nvSpPr>
      <xdr:spPr>
        <a:xfrm>
          <a:off x="12164069" y="1763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131190</xdr:rowOff>
    </xdr:from>
    <xdr:ext cx="405111" cy="259045"/>
    <xdr:sp macro="" textlink="">
      <xdr:nvSpPr>
        <xdr:cNvPr id="887" name="n_4mainValue【庁舎】&#10;有形固定資産減価償却率">
          <a:extLst>
            <a:ext uri="{FF2B5EF4-FFF2-40B4-BE49-F238E27FC236}">
              <a16:creationId xmlns:a16="http://schemas.microsoft.com/office/drawing/2014/main" id="{66B096EF-4060-4BF3-AABE-4AE3F17662A4}"/>
            </a:ext>
          </a:extLst>
        </xdr:cNvPr>
        <xdr:cNvSpPr txBox="1"/>
      </xdr:nvSpPr>
      <xdr:spPr>
        <a:xfrm>
          <a:off x="11354444" y="1761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a:extLst>
            <a:ext uri="{FF2B5EF4-FFF2-40B4-BE49-F238E27FC236}">
              <a16:creationId xmlns:a16="http://schemas.microsoft.com/office/drawing/2014/main" id="{204E50FD-21AA-40B3-8DF6-44BD2B4B29B9}"/>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a:extLst>
            <a:ext uri="{FF2B5EF4-FFF2-40B4-BE49-F238E27FC236}">
              <a16:creationId xmlns:a16="http://schemas.microsoft.com/office/drawing/2014/main" id="{8DD1C1A3-3A58-437F-A462-FD4B827917C8}"/>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a:extLst>
            <a:ext uri="{FF2B5EF4-FFF2-40B4-BE49-F238E27FC236}">
              <a16:creationId xmlns:a16="http://schemas.microsoft.com/office/drawing/2014/main" id="{E160586B-981B-4A5B-8D35-782B5FD8ECEC}"/>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a:extLst>
            <a:ext uri="{FF2B5EF4-FFF2-40B4-BE49-F238E27FC236}">
              <a16:creationId xmlns:a16="http://schemas.microsoft.com/office/drawing/2014/main" id="{166954C3-913F-419E-BA54-DFBEFBBB8727}"/>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a:extLst>
            <a:ext uri="{FF2B5EF4-FFF2-40B4-BE49-F238E27FC236}">
              <a16:creationId xmlns:a16="http://schemas.microsoft.com/office/drawing/2014/main" id="{ACDDCF97-28C9-42FB-9D6C-3F375412E1A0}"/>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a:extLst>
            <a:ext uri="{FF2B5EF4-FFF2-40B4-BE49-F238E27FC236}">
              <a16:creationId xmlns:a16="http://schemas.microsoft.com/office/drawing/2014/main" id="{2D726FFE-9E62-4EFF-BEEF-6DBAAFCFC4B2}"/>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a:extLst>
            <a:ext uri="{FF2B5EF4-FFF2-40B4-BE49-F238E27FC236}">
              <a16:creationId xmlns:a16="http://schemas.microsoft.com/office/drawing/2014/main" id="{564973FE-797A-465B-ABD0-C36AD6AE0E23}"/>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a:extLst>
            <a:ext uri="{FF2B5EF4-FFF2-40B4-BE49-F238E27FC236}">
              <a16:creationId xmlns:a16="http://schemas.microsoft.com/office/drawing/2014/main" id="{C6A702A8-1FB0-4A95-B39D-B75B266355DE}"/>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a:extLst>
            <a:ext uri="{FF2B5EF4-FFF2-40B4-BE49-F238E27FC236}">
              <a16:creationId xmlns:a16="http://schemas.microsoft.com/office/drawing/2014/main" id="{84B88460-AB98-4A76-8AEB-0B17DC51E777}"/>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a:extLst>
            <a:ext uri="{FF2B5EF4-FFF2-40B4-BE49-F238E27FC236}">
              <a16:creationId xmlns:a16="http://schemas.microsoft.com/office/drawing/2014/main" id="{B491ADF3-F48F-4D87-A53D-9583D4038565}"/>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a:extLst>
            <a:ext uri="{FF2B5EF4-FFF2-40B4-BE49-F238E27FC236}">
              <a16:creationId xmlns:a16="http://schemas.microsoft.com/office/drawing/2014/main" id="{7ED63A60-D813-45A7-8893-0F81F94E63C1}"/>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a:extLst>
            <a:ext uri="{FF2B5EF4-FFF2-40B4-BE49-F238E27FC236}">
              <a16:creationId xmlns:a16="http://schemas.microsoft.com/office/drawing/2014/main" id="{87DD1C79-B5DE-4326-9DAC-37B3E7AAE374}"/>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a:extLst>
            <a:ext uri="{FF2B5EF4-FFF2-40B4-BE49-F238E27FC236}">
              <a16:creationId xmlns:a16="http://schemas.microsoft.com/office/drawing/2014/main" id="{AF16353D-E0EE-448D-8D2C-AD634EC1D4E4}"/>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a:extLst>
            <a:ext uri="{FF2B5EF4-FFF2-40B4-BE49-F238E27FC236}">
              <a16:creationId xmlns:a16="http://schemas.microsoft.com/office/drawing/2014/main" id="{A0D1D8A0-20D5-4C0C-87FE-0CEF9982FB7C}"/>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a:extLst>
            <a:ext uri="{FF2B5EF4-FFF2-40B4-BE49-F238E27FC236}">
              <a16:creationId xmlns:a16="http://schemas.microsoft.com/office/drawing/2014/main" id="{09E69003-284A-4687-9A22-588725E5576B}"/>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a:extLst>
            <a:ext uri="{FF2B5EF4-FFF2-40B4-BE49-F238E27FC236}">
              <a16:creationId xmlns:a16="http://schemas.microsoft.com/office/drawing/2014/main" id="{A93C100F-327B-474A-849B-4FED6F903951}"/>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a:extLst>
            <a:ext uri="{FF2B5EF4-FFF2-40B4-BE49-F238E27FC236}">
              <a16:creationId xmlns:a16="http://schemas.microsoft.com/office/drawing/2014/main" id="{6342EEED-36B1-4079-AC79-C5F300EBA54B}"/>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a:extLst>
            <a:ext uri="{FF2B5EF4-FFF2-40B4-BE49-F238E27FC236}">
              <a16:creationId xmlns:a16="http://schemas.microsoft.com/office/drawing/2014/main" id="{ACC7925C-A767-41BE-9161-B0C799829F0C}"/>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a:extLst>
            <a:ext uri="{FF2B5EF4-FFF2-40B4-BE49-F238E27FC236}">
              <a16:creationId xmlns:a16="http://schemas.microsoft.com/office/drawing/2014/main" id="{C370DCB2-3148-4932-9876-BBC69CCD04A6}"/>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a:extLst>
            <a:ext uri="{FF2B5EF4-FFF2-40B4-BE49-F238E27FC236}">
              <a16:creationId xmlns:a16="http://schemas.microsoft.com/office/drawing/2014/main" id="{8125903D-DBC6-4A64-9C23-5E13EB93D62F}"/>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F776803B-D57D-4B15-AA93-A6CCB0902929}"/>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8E2EA751-D5EB-4068-AB0B-4D2CC2AE60C8}"/>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a:extLst>
            <a:ext uri="{FF2B5EF4-FFF2-40B4-BE49-F238E27FC236}">
              <a16:creationId xmlns:a16="http://schemas.microsoft.com/office/drawing/2014/main" id="{502FC2E3-ECB1-4AE5-8BFA-C0AFA82037E9}"/>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146686</xdr:rowOff>
    </xdr:from>
    <xdr:to>
      <xdr:col>116</xdr:col>
      <xdr:colOff>62864</xdr:colOff>
      <xdr:row>108</xdr:row>
      <xdr:rowOff>24764</xdr:rowOff>
    </xdr:to>
    <xdr:cxnSp macro="">
      <xdr:nvCxnSpPr>
        <xdr:cNvPr id="911" name="直線コネクタ 910">
          <a:extLst>
            <a:ext uri="{FF2B5EF4-FFF2-40B4-BE49-F238E27FC236}">
              <a16:creationId xmlns:a16="http://schemas.microsoft.com/office/drawing/2014/main" id="{822ED54C-6ABA-4047-AAC8-C372B6554DB8}"/>
            </a:ext>
          </a:extLst>
        </xdr:cNvPr>
        <xdr:cNvCxnSpPr/>
      </xdr:nvCxnSpPr>
      <xdr:spPr>
        <a:xfrm flipV="1">
          <a:off x="19954239" y="16431261"/>
          <a:ext cx="0" cy="125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912" name="【庁舎】&#10;一人当たり面積最小値テキスト">
          <a:extLst>
            <a:ext uri="{FF2B5EF4-FFF2-40B4-BE49-F238E27FC236}">
              <a16:creationId xmlns:a16="http://schemas.microsoft.com/office/drawing/2014/main" id="{89FB7BB0-172B-4DBF-9622-7592B73D23C2}"/>
            </a:ext>
          </a:extLst>
        </xdr:cNvPr>
        <xdr:cNvSpPr txBox="1"/>
      </xdr:nvSpPr>
      <xdr:spPr>
        <a:xfrm>
          <a:off x="19992975" y="1768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913" name="直線コネクタ 912">
          <a:extLst>
            <a:ext uri="{FF2B5EF4-FFF2-40B4-BE49-F238E27FC236}">
              <a16:creationId xmlns:a16="http://schemas.microsoft.com/office/drawing/2014/main" id="{EAC183CF-5813-4DA6-92A7-B55B80F9D9CF}"/>
            </a:ext>
          </a:extLst>
        </xdr:cNvPr>
        <xdr:cNvCxnSpPr/>
      </xdr:nvCxnSpPr>
      <xdr:spPr>
        <a:xfrm>
          <a:off x="19878675" y="176872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93363</xdr:rowOff>
    </xdr:from>
    <xdr:ext cx="469744" cy="259045"/>
    <xdr:sp macro="" textlink="">
      <xdr:nvSpPr>
        <xdr:cNvPr id="914" name="【庁舎】&#10;一人当たり面積最大値テキスト">
          <a:extLst>
            <a:ext uri="{FF2B5EF4-FFF2-40B4-BE49-F238E27FC236}">
              <a16:creationId xmlns:a16="http://schemas.microsoft.com/office/drawing/2014/main" id="{3AD7B918-DE65-48EF-A0F5-93AE8C86079A}"/>
            </a:ext>
          </a:extLst>
        </xdr:cNvPr>
        <xdr:cNvSpPr txBox="1"/>
      </xdr:nvSpPr>
      <xdr:spPr>
        <a:xfrm>
          <a:off x="19992975" y="16209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146686</xdr:rowOff>
    </xdr:from>
    <xdr:to>
      <xdr:col>116</xdr:col>
      <xdr:colOff>152400</xdr:colOff>
      <xdr:row>100</xdr:row>
      <xdr:rowOff>146686</xdr:rowOff>
    </xdr:to>
    <xdr:cxnSp macro="">
      <xdr:nvCxnSpPr>
        <xdr:cNvPr id="915" name="直線コネクタ 914">
          <a:extLst>
            <a:ext uri="{FF2B5EF4-FFF2-40B4-BE49-F238E27FC236}">
              <a16:creationId xmlns:a16="http://schemas.microsoft.com/office/drawing/2014/main" id="{4CD75E37-E1E4-4848-B805-8284A9E1B505}"/>
            </a:ext>
          </a:extLst>
        </xdr:cNvPr>
        <xdr:cNvCxnSpPr/>
      </xdr:nvCxnSpPr>
      <xdr:spPr>
        <a:xfrm>
          <a:off x="19878675" y="164312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149241</xdr:rowOff>
    </xdr:from>
    <xdr:ext cx="469744" cy="259045"/>
    <xdr:sp macro="" textlink="">
      <xdr:nvSpPr>
        <xdr:cNvPr id="916" name="【庁舎】&#10;一人当たり面積平均値テキスト">
          <a:extLst>
            <a:ext uri="{FF2B5EF4-FFF2-40B4-BE49-F238E27FC236}">
              <a16:creationId xmlns:a16="http://schemas.microsoft.com/office/drawing/2014/main" id="{AB282074-EA9C-4297-BBC5-33784F5CE83A}"/>
            </a:ext>
          </a:extLst>
        </xdr:cNvPr>
        <xdr:cNvSpPr txBox="1"/>
      </xdr:nvSpPr>
      <xdr:spPr>
        <a:xfrm>
          <a:off x="19992975" y="169513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126364</xdr:rowOff>
    </xdr:from>
    <xdr:to>
      <xdr:col>116</xdr:col>
      <xdr:colOff>114300</xdr:colOff>
      <xdr:row>105</xdr:row>
      <xdr:rowOff>56514</xdr:rowOff>
    </xdr:to>
    <xdr:sp macro="" textlink="">
      <xdr:nvSpPr>
        <xdr:cNvPr id="917" name="フローチャート: 判断 916">
          <a:extLst>
            <a:ext uri="{FF2B5EF4-FFF2-40B4-BE49-F238E27FC236}">
              <a16:creationId xmlns:a16="http://schemas.microsoft.com/office/drawing/2014/main" id="{F11DF4AE-B807-4C74-9A51-867C55EB72AE}"/>
            </a:ext>
          </a:extLst>
        </xdr:cNvPr>
        <xdr:cNvSpPr/>
      </xdr:nvSpPr>
      <xdr:spPr>
        <a:xfrm>
          <a:off x="19897725" y="17096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918" name="フローチャート: 判断 917">
          <a:extLst>
            <a:ext uri="{FF2B5EF4-FFF2-40B4-BE49-F238E27FC236}">
              <a16:creationId xmlns:a16="http://schemas.microsoft.com/office/drawing/2014/main" id="{21323F87-1BB9-4B48-A868-BC9D5FC60D1A}"/>
            </a:ext>
          </a:extLst>
        </xdr:cNvPr>
        <xdr:cNvSpPr/>
      </xdr:nvSpPr>
      <xdr:spPr>
        <a:xfrm>
          <a:off x="19154775" y="170986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103</xdr:row>
      <xdr:rowOff>74947</xdr:rowOff>
    </xdr:from>
    <xdr:ext cx="469744" cy="259045"/>
    <xdr:sp macro="" textlink="">
      <xdr:nvSpPr>
        <xdr:cNvPr id="919" name="n_1aveValue【庁舎】&#10;一人当たり面積">
          <a:extLst>
            <a:ext uri="{FF2B5EF4-FFF2-40B4-BE49-F238E27FC236}">
              <a16:creationId xmlns:a16="http://schemas.microsoft.com/office/drawing/2014/main" id="{5A3CA5C5-7933-42CA-B275-A56B42FE4B6C}"/>
            </a:ext>
          </a:extLst>
        </xdr:cNvPr>
        <xdr:cNvSpPr txBox="1"/>
      </xdr:nvSpPr>
      <xdr:spPr>
        <a:xfrm>
          <a:off x="18983402" y="1687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105</xdr:row>
      <xdr:rowOff>6350</xdr:rowOff>
    </xdr:from>
    <xdr:to>
      <xdr:col>107</xdr:col>
      <xdr:colOff>101600</xdr:colOff>
      <xdr:row>105</xdr:row>
      <xdr:rowOff>107950</xdr:rowOff>
    </xdr:to>
    <xdr:sp macro="" textlink="">
      <xdr:nvSpPr>
        <xdr:cNvPr id="920" name="フローチャート: 判断 919">
          <a:extLst>
            <a:ext uri="{FF2B5EF4-FFF2-40B4-BE49-F238E27FC236}">
              <a16:creationId xmlns:a16="http://schemas.microsoft.com/office/drawing/2014/main" id="{AEC4F6C3-409B-4CCE-9FA1-644320C6EAEA}"/>
            </a:ext>
          </a:extLst>
        </xdr:cNvPr>
        <xdr:cNvSpPr/>
      </xdr:nvSpPr>
      <xdr:spPr>
        <a:xfrm>
          <a:off x="18345150" y="171545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103</xdr:row>
      <xdr:rowOff>124477</xdr:rowOff>
    </xdr:from>
    <xdr:ext cx="469744" cy="259045"/>
    <xdr:sp macro="" textlink="">
      <xdr:nvSpPr>
        <xdr:cNvPr id="921" name="n_2aveValue【庁舎】&#10;一人当たり面積">
          <a:extLst>
            <a:ext uri="{FF2B5EF4-FFF2-40B4-BE49-F238E27FC236}">
              <a16:creationId xmlns:a16="http://schemas.microsoft.com/office/drawing/2014/main" id="{A63876D5-480B-4CD8-BAAB-4BF049485F8E}"/>
            </a:ext>
          </a:extLst>
        </xdr:cNvPr>
        <xdr:cNvSpPr txBox="1"/>
      </xdr:nvSpPr>
      <xdr:spPr>
        <a:xfrm>
          <a:off x="18183302" y="16923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105</xdr:row>
      <xdr:rowOff>10161</xdr:rowOff>
    </xdr:from>
    <xdr:to>
      <xdr:col>102</xdr:col>
      <xdr:colOff>165100</xdr:colOff>
      <xdr:row>105</xdr:row>
      <xdr:rowOff>111761</xdr:rowOff>
    </xdr:to>
    <xdr:sp macro="" textlink="">
      <xdr:nvSpPr>
        <xdr:cNvPr id="922" name="フローチャート: 判断 921">
          <a:extLst>
            <a:ext uri="{FF2B5EF4-FFF2-40B4-BE49-F238E27FC236}">
              <a16:creationId xmlns:a16="http://schemas.microsoft.com/office/drawing/2014/main" id="{B299A43B-4322-48C3-8597-3F23A8971842}"/>
            </a:ext>
          </a:extLst>
        </xdr:cNvPr>
        <xdr:cNvSpPr/>
      </xdr:nvSpPr>
      <xdr:spPr>
        <a:xfrm>
          <a:off x="17554575" y="171519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103</xdr:row>
      <xdr:rowOff>128288</xdr:rowOff>
    </xdr:from>
    <xdr:ext cx="469744" cy="259045"/>
    <xdr:sp macro="" textlink="">
      <xdr:nvSpPr>
        <xdr:cNvPr id="923" name="n_3aveValue【庁舎】&#10;一人当たり面積">
          <a:extLst>
            <a:ext uri="{FF2B5EF4-FFF2-40B4-BE49-F238E27FC236}">
              <a16:creationId xmlns:a16="http://schemas.microsoft.com/office/drawing/2014/main" id="{E1E5A09E-78FE-4807-B8FC-90F38A94C9C9}"/>
            </a:ext>
          </a:extLst>
        </xdr:cNvPr>
        <xdr:cNvSpPr txBox="1"/>
      </xdr:nvSpPr>
      <xdr:spPr>
        <a:xfrm>
          <a:off x="17383202" y="16927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106</xdr:row>
      <xdr:rowOff>33020</xdr:rowOff>
    </xdr:from>
    <xdr:to>
      <xdr:col>98</xdr:col>
      <xdr:colOff>38100</xdr:colOff>
      <xdr:row>106</xdr:row>
      <xdr:rowOff>134620</xdr:rowOff>
    </xdr:to>
    <xdr:sp macro="" textlink="">
      <xdr:nvSpPr>
        <xdr:cNvPr id="924" name="フローチャート: 判断 923">
          <a:extLst>
            <a:ext uri="{FF2B5EF4-FFF2-40B4-BE49-F238E27FC236}">
              <a16:creationId xmlns:a16="http://schemas.microsoft.com/office/drawing/2014/main" id="{30782316-892A-4C3C-B033-A83C604EE9EA}"/>
            </a:ext>
          </a:extLst>
        </xdr:cNvPr>
        <xdr:cNvSpPr/>
      </xdr:nvSpPr>
      <xdr:spPr>
        <a:xfrm>
          <a:off x="16754475" y="173462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106</xdr:row>
      <xdr:rowOff>125747</xdr:rowOff>
    </xdr:from>
    <xdr:ext cx="469744" cy="259045"/>
    <xdr:sp macro="" textlink="">
      <xdr:nvSpPr>
        <xdr:cNvPr id="925" name="n_4aveValue【庁舎】&#10;一人当たり面積">
          <a:extLst>
            <a:ext uri="{FF2B5EF4-FFF2-40B4-BE49-F238E27FC236}">
              <a16:creationId xmlns:a16="http://schemas.microsoft.com/office/drawing/2014/main" id="{A5DCD725-94BF-4EFC-A7D3-DBE92B20A4C7}"/>
            </a:ext>
          </a:extLst>
        </xdr:cNvPr>
        <xdr:cNvSpPr txBox="1"/>
      </xdr:nvSpPr>
      <xdr:spPr>
        <a:xfrm>
          <a:off x="16592627" y="17439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823FA1AC-80AF-43C2-8856-32C1B44A73CF}"/>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5753D9E2-48AC-4579-8C43-B04F140E4997}"/>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84A80C96-3338-4436-98EA-E35F4151AEF9}"/>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13AB0FB3-102E-4D14-87B4-19B9A137AEAF}"/>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E62A8173-D32A-4258-B187-30AF11096399}"/>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29211</xdr:rowOff>
    </xdr:from>
    <xdr:to>
      <xdr:col>116</xdr:col>
      <xdr:colOff>114300</xdr:colOff>
      <xdr:row>105</xdr:row>
      <xdr:rowOff>130811</xdr:rowOff>
    </xdr:to>
    <xdr:sp macro="" textlink="">
      <xdr:nvSpPr>
        <xdr:cNvPr id="931" name="楕円 930">
          <a:extLst>
            <a:ext uri="{FF2B5EF4-FFF2-40B4-BE49-F238E27FC236}">
              <a16:creationId xmlns:a16="http://schemas.microsoft.com/office/drawing/2014/main" id="{074A55E7-9FDC-4150-9276-CE766958B3FE}"/>
            </a:ext>
          </a:extLst>
        </xdr:cNvPr>
        <xdr:cNvSpPr/>
      </xdr:nvSpPr>
      <xdr:spPr>
        <a:xfrm>
          <a:off x="19897725" y="171710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7638</xdr:rowOff>
    </xdr:from>
    <xdr:ext cx="469744" cy="259045"/>
    <xdr:sp macro="" textlink="">
      <xdr:nvSpPr>
        <xdr:cNvPr id="932" name="【庁舎】&#10;一人当たり面積該当値テキスト">
          <a:extLst>
            <a:ext uri="{FF2B5EF4-FFF2-40B4-BE49-F238E27FC236}">
              <a16:creationId xmlns:a16="http://schemas.microsoft.com/office/drawing/2014/main" id="{B4CBE918-4BA5-489F-99A1-CC8A185E5526}"/>
            </a:ext>
          </a:extLst>
        </xdr:cNvPr>
        <xdr:cNvSpPr txBox="1"/>
      </xdr:nvSpPr>
      <xdr:spPr>
        <a:xfrm>
          <a:off x="19992975" y="17155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44450</xdr:rowOff>
    </xdr:from>
    <xdr:to>
      <xdr:col>112</xdr:col>
      <xdr:colOff>38100</xdr:colOff>
      <xdr:row>105</xdr:row>
      <xdr:rowOff>146050</xdr:rowOff>
    </xdr:to>
    <xdr:sp macro="" textlink="">
      <xdr:nvSpPr>
        <xdr:cNvPr id="933" name="楕円 932">
          <a:extLst>
            <a:ext uri="{FF2B5EF4-FFF2-40B4-BE49-F238E27FC236}">
              <a16:creationId xmlns:a16="http://schemas.microsoft.com/office/drawing/2014/main" id="{AD9AA278-BE43-425F-BA8A-9B4B512318E1}"/>
            </a:ext>
          </a:extLst>
        </xdr:cNvPr>
        <xdr:cNvSpPr/>
      </xdr:nvSpPr>
      <xdr:spPr>
        <a:xfrm>
          <a:off x="19154775" y="171926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80011</xdr:rowOff>
    </xdr:from>
    <xdr:to>
      <xdr:col>116</xdr:col>
      <xdr:colOff>63500</xdr:colOff>
      <xdr:row>105</xdr:row>
      <xdr:rowOff>95250</xdr:rowOff>
    </xdr:to>
    <xdr:cxnSp macro="">
      <xdr:nvCxnSpPr>
        <xdr:cNvPr id="934" name="直線コネクタ 933">
          <a:extLst>
            <a:ext uri="{FF2B5EF4-FFF2-40B4-BE49-F238E27FC236}">
              <a16:creationId xmlns:a16="http://schemas.microsoft.com/office/drawing/2014/main" id="{23C3525D-A15A-403E-82C0-FACAE2288442}"/>
            </a:ext>
          </a:extLst>
        </xdr:cNvPr>
        <xdr:cNvCxnSpPr/>
      </xdr:nvCxnSpPr>
      <xdr:spPr>
        <a:xfrm flipV="1">
          <a:off x="19202400" y="17228186"/>
          <a:ext cx="752475"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55880</xdr:rowOff>
    </xdr:from>
    <xdr:to>
      <xdr:col>107</xdr:col>
      <xdr:colOff>101600</xdr:colOff>
      <xdr:row>105</xdr:row>
      <xdr:rowOff>157480</xdr:rowOff>
    </xdr:to>
    <xdr:sp macro="" textlink="">
      <xdr:nvSpPr>
        <xdr:cNvPr id="935" name="楕円 934">
          <a:extLst>
            <a:ext uri="{FF2B5EF4-FFF2-40B4-BE49-F238E27FC236}">
              <a16:creationId xmlns:a16="http://schemas.microsoft.com/office/drawing/2014/main" id="{57CDBABA-8FF4-4B71-96CE-729BBD890FCF}"/>
            </a:ext>
          </a:extLst>
        </xdr:cNvPr>
        <xdr:cNvSpPr/>
      </xdr:nvSpPr>
      <xdr:spPr>
        <a:xfrm>
          <a:off x="18345150" y="172008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95250</xdr:rowOff>
    </xdr:from>
    <xdr:to>
      <xdr:col>111</xdr:col>
      <xdr:colOff>177800</xdr:colOff>
      <xdr:row>105</xdr:row>
      <xdr:rowOff>106680</xdr:rowOff>
    </xdr:to>
    <xdr:cxnSp macro="">
      <xdr:nvCxnSpPr>
        <xdr:cNvPr id="936" name="直線コネクタ 935">
          <a:extLst>
            <a:ext uri="{FF2B5EF4-FFF2-40B4-BE49-F238E27FC236}">
              <a16:creationId xmlns:a16="http://schemas.microsoft.com/office/drawing/2014/main" id="{8AEF3FE6-80BA-46B9-9D40-58BBAED21494}"/>
            </a:ext>
          </a:extLst>
        </xdr:cNvPr>
        <xdr:cNvCxnSpPr/>
      </xdr:nvCxnSpPr>
      <xdr:spPr>
        <a:xfrm flipV="1">
          <a:off x="18392775" y="17240250"/>
          <a:ext cx="80962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37" name="楕円 936">
          <a:extLst>
            <a:ext uri="{FF2B5EF4-FFF2-40B4-BE49-F238E27FC236}">
              <a16:creationId xmlns:a16="http://schemas.microsoft.com/office/drawing/2014/main" id="{B1E14670-6D64-448C-9D67-09BD5A92D71D}"/>
            </a:ext>
          </a:extLst>
        </xdr:cNvPr>
        <xdr:cNvSpPr/>
      </xdr:nvSpPr>
      <xdr:spPr>
        <a:xfrm>
          <a:off x="17554575" y="172091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106680</xdr:rowOff>
    </xdr:from>
    <xdr:to>
      <xdr:col>107</xdr:col>
      <xdr:colOff>50800</xdr:colOff>
      <xdr:row>105</xdr:row>
      <xdr:rowOff>118111</xdr:rowOff>
    </xdr:to>
    <xdr:cxnSp macro="">
      <xdr:nvCxnSpPr>
        <xdr:cNvPr id="938" name="直線コネクタ 937">
          <a:extLst>
            <a:ext uri="{FF2B5EF4-FFF2-40B4-BE49-F238E27FC236}">
              <a16:creationId xmlns:a16="http://schemas.microsoft.com/office/drawing/2014/main" id="{9A153328-8102-4E9A-AAA8-428090A22B0C}"/>
            </a:ext>
          </a:extLst>
        </xdr:cNvPr>
        <xdr:cNvCxnSpPr/>
      </xdr:nvCxnSpPr>
      <xdr:spPr>
        <a:xfrm flipV="1">
          <a:off x="17602200" y="17248505"/>
          <a:ext cx="790575"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78739</xdr:rowOff>
    </xdr:from>
    <xdr:to>
      <xdr:col>98</xdr:col>
      <xdr:colOff>38100</xdr:colOff>
      <xdr:row>106</xdr:row>
      <xdr:rowOff>8889</xdr:rowOff>
    </xdr:to>
    <xdr:sp macro="" textlink="">
      <xdr:nvSpPr>
        <xdr:cNvPr id="939" name="楕円 938">
          <a:extLst>
            <a:ext uri="{FF2B5EF4-FFF2-40B4-BE49-F238E27FC236}">
              <a16:creationId xmlns:a16="http://schemas.microsoft.com/office/drawing/2014/main" id="{6A8ED7D9-7470-49FE-8923-196793D6273C}"/>
            </a:ext>
          </a:extLst>
        </xdr:cNvPr>
        <xdr:cNvSpPr/>
      </xdr:nvSpPr>
      <xdr:spPr>
        <a:xfrm>
          <a:off x="16754475" y="172237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118111</xdr:rowOff>
    </xdr:from>
    <xdr:to>
      <xdr:col>102</xdr:col>
      <xdr:colOff>114300</xdr:colOff>
      <xdr:row>105</xdr:row>
      <xdr:rowOff>129539</xdr:rowOff>
    </xdr:to>
    <xdr:cxnSp macro="">
      <xdr:nvCxnSpPr>
        <xdr:cNvPr id="940" name="直線コネクタ 939">
          <a:extLst>
            <a:ext uri="{FF2B5EF4-FFF2-40B4-BE49-F238E27FC236}">
              <a16:creationId xmlns:a16="http://schemas.microsoft.com/office/drawing/2014/main" id="{9FE6507A-DA5F-4850-B59F-4C7B431E606F}"/>
            </a:ext>
          </a:extLst>
        </xdr:cNvPr>
        <xdr:cNvCxnSpPr/>
      </xdr:nvCxnSpPr>
      <xdr:spPr>
        <a:xfrm flipV="1">
          <a:off x="16802100" y="17266286"/>
          <a:ext cx="800100" cy="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137177</xdr:rowOff>
    </xdr:from>
    <xdr:ext cx="469744" cy="259045"/>
    <xdr:sp macro="" textlink="">
      <xdr:nvSpPr>
        <xdr:cNvPr id="941" name="n_1mainValue【庁舎】&#10;一人当たり面積">
          <a:extLst>
            <a:ext uri="{FF2B5EF4-FFF2-40B4-BE49-F238E27FC236}">
              <a16:creationId xmlns:a16="http://schemas.microsoft.com/office/drawing/2014/main" id="{0FF881B0-5AFD-4411-B46C-8FD4265DCAB6}"/>
            </a:ext>
          </a:extLst>
        </xdr:cNvPr>
        <xdr:cNvSpPr txBox="1"/>
      </xdr:nvSpPr>
      <xdr:spPr>
        <a:xfrm>
          <a:off x="18983402" y="1728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148607</xdr:rowOff>
    </xdr:from>
    <xdr:ext cx="469744" cy="259045"/>
    <xdr:sp macro="" textlink="">
      <xdr:nvSpPr>
        <xdr:cNvPr id="942" name="n_2mainValue【庁舎】&#10;一人当たり面積">
          <a:extLst>
            <a:ext uri="{FF2B5EF4-FFF2-40B4-BE49-F238E27FC236}">
              <a16:creationId xmlns:a16="http://schemas.microsoft.com/office/drawing/2014/main" id="{3999076F-C40F-4DF3-8C34-DEA750C1F313}"/>
            </a:ext>
          </a:extLst>
        </xdr:cNvPr>
        <xdr:cNvSpPr txBox="1"/>
      </xdr:nvSpPr>
      <xdr:spPr>
        <a:xfrm>
          <a:off x="18183302" y="1729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43" name="n_3mainValue【庁舎】&#10;一人当たり面積">
          <a:extLst>
            <a:ext uri="{FF2B5EF4-FFF2-40B4-BE49-F238E27FC236}">
              <a16:creationId xmlns:a16="http://schemas.microsoft.com/office/drawing/2014/main" id="{ABB30A3E-2979-4B73-9CAF-5044C3ACD1E2}"/>
            </a:ext>
          </a:extLst>
        </xdr:cNvPr>
        <xdr:cNvSpPr txBox="1"/>
      </xdr:nvSpPr>
      <xdr:spPr>
        <a:xfrm>
          <a:off x="17383202" y="1730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25416</xdr:rowOff>
    </xdr:from>
    <xdr:ext cx="469744" cy="259045"/>
    <xdr:sp macro="" textlink="">
      <xdr:nvSpPr>
        <xdr:cNvPr id="944" name="n_4mainValue【庁舎】&#10;一人当たり面積">
          <a:extLst>
            <a:ext uri="{FF2B5EF4-FFF2-40B4-BE49-F238E27FC236}">
              <a16:creationId xmlns:a16="http://schemas.microsoft.com/office/drawing/2014/main" id="{E1CCFCC0-78B7-4348-8988-9FBD2A19CE5C}"/>
            </a:ext>
          </a:extLst>
        </xdr:cNvPr>
        <xdr:cNvSpPr txBox="1"/>
      </xdr:nvSpPr>
      <xdr:spPr>
        <a:xfrm>
          <a:off x="16592627" y="1700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2C4578D8-4ED9-43DD-8C66-BC70E9AE1D8D}"/>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C0AA7982-459B-4DDF-917F-1DCFB8D2FAF3}"/>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2910AA37-66ED-41BF-B65A-95DD400FC46B}"/>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類似団体に比べて有形固定資産減価償却率が低い施設のうち，図書館及び消防施設は，東日本大震災で被災した気仙沼図書館及び沿岸部の消防屯所を再建したことによるものである。</a:t>
          </a:r>
        </a:p>
        <a:p>
          <a:r>
            <a:rPr kumimoji="1" lang="ja-JP" altLang="en-US" sz="1300">
              <a:latin typeface="ＭＳ Ｐゴシック" panose="020B0600070205080204" pitchFamily="50" charset="-128"/>
              <a:ea typeface="ＭＳ Ｐゴシック" panose="020B0600070205080204" pitchFamily="50" charset="-128"/>
            </a:rPr>
            <a:t>保健センター・保健所については，旧本吉町との合併時に策定した新市基本計画に基づき，平成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年に本吉保健福祉センターを整備したことにより有形固定資産減価償却率が低くなっている。</a:t>
          </a:r>
        </a:p>
        <a:p>
          <a:r>
            <a:rPr kumimoji="1" lang="ja-JP" altLang="en-US" sz="1300">
              <a:latin typeface="ＭＳ Ｐゴシック" panose="020B0600070205080204" pitchFamily="50" charset="-128"/>
              <a:ea typeface="ＭＳ Ｐゴシック" panose="020B0600070205080204" pitchFamily="50" charset="-128"/>
            </a:rPr>
            <a:t>福祉施設については，令和４年に老人福祉センターを解体したことにより，有形固定資産減価償却率が低くなった。</a:t>
          </a:r>
        </a:p>
        <a:p>
          <a:r>
            <a:rPr kumimoji="1" lang="ja-JP" altLang="en-US" sz="1300">
              <a:latin typeface="ＭＳ Ｐゴシック" panose="020B0600070205080204" pitchFamily="50" charset="-128"/>
              <a:ea typeface="ＭＳ Ｐゴシック" panose="020B0600070205080204" pitchFamily="50" charset="-128"/>
            </a:rPr>
            <a:t>一般廃棄物処理施設については，一般廃棄物最終処分場の新築により，有形固定資産減価償却率が低くなった。</a:t>
          </a:r>
        </a:p>
        <a:p>
          <a:r>
            <a:rPr kumimoji="1" lang="ja-JP" altLang="en-US" sz="1300">
              <a:latin typeface="ＭＳ Ｐゴシック" panose="020B0600070205080204" pitchFamily="50" charset="-128"/>
              <a:ea typeface="ＭＳ Ｐゴシック" panose="020B0600070205080204" pitchFamily="50" charset="-128"/>
            </a:rPr>
            <a:t>庁舎については，本庁舎の老朽化が著しく，現在，新庁舎の建設を進めている。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election activeCell="R17" sqref="R17:V17"/>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51460167</v>
      </c>
      <c r="BO4" s="384"/>
      <c r="BP4" s="384"/>
      <c r="BQ4" s="384"/>
      <c r="BR4" s="384"/>
      <c r="BS4" s="384"/>
      <c r="BT4" s="384"/>
      <c r="BU4" s="385"/>
      <c r="BV4" s="383">
        <v>49739265</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11.3</v>
      </c>
      <c r="CU4" s="390"/>
      <c r="CV4" s="390"/>
      <c r="CW4" s="390"/>
      <c r="CX4" s="390"/>
      <c r="CY4" s="390"/>
      <c r="CZ4" s="390"/>
      <c r="DA4" s="391"/>
      <c r="DB4" s="389">
        <v>6.6</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48933434</v>
      </c>
      <c r="BO5" s="421"/>
      <c r="BP5" s="421"/>
      <c r="BQ5" s="421"/>
      <c r="BR5" s="421"/>
      <c r="BS5" s="421"/>
      <c r="BT5" s="421"/>
      <c r="BU5" s="422"/>
      <c r="BV5" s="420">
        <v>48285760</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102.2</v>
      </c>
      <c r="CU5" s="418"/>
      <c r="CV5" s="418"/>
      <c r="CW5" s="418"/>
      <c r="CX5" s="418"/>
      <c r="CY5" s="418"/>
      <c r="CZ5" s="418"/>
      <c r="DA5" s="419"/>
      <c r="DB5" s="417">
        <v>103.9</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2526733</v>
      </c>
      <c r="BO6" s="421"/>
      <c r="BP6" s="421"/>
      <c r="BQ6" s="421"/>
      <c r="BR6" s="421"/>
      <c r="BS6" s="421"/>
      <c r="BT6" s="421"/>
      <c r="BU6" s="422"/>
      <c r="BV6" s="420">
        <v>1453505</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102.5</v>
      </c>
      <c r="CU6" s="458"/>
      <c r="CV6" s="458"/>
      <c r="CW6" s="458"/>
      <c r="CX6" s="458"/>
      <c r="CY6" s="458"/>
      <c r="CZ6" s="458"/>
      <c r="DA6" s="459"/>
      <c r="DB6" s="457">
        <v>104.5</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393050</v>
      </c>
      <c r="BO7" s="421"/>
      <c r="BP7" s="421"/>
      <c r="BQ7" s="421"/>
      <c r="BR7" s="421"/>
      <c r="BS7" s="421"/>
      <c r="BT7" s="421"/>
      <c r="BU7" s="422"/>
      <c r="BV7" s="420">
        <v>239756</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18962141</v>
      </c>
      <c r="CU7" s="421"/>
      <c r="CV7" s="421"/>
      <c r="CW7" s="421"/>
      <c r="CX7" s="421"/>
      <c r="CY7" s="421"/>
      <c r="CZ7" s="421"/>
      <c r="DA7" s="422"/>
      <c r="DB7" s="420">
        <v>18436041</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2133683</v>
      </c>
      <c r="BO8" s="421"/>
      <c r="BP8" s="421"/>
      <c r="BQ8" s="421"/>
      <c r="BR8" s="421"/>
      <c r="BS8" s="421"/>
      <c r="BT8" s="421"/>
      <c r="BU8" s="422"/>
      <c r="BV8" s="420">
        <v>1213749</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0.45</v>
      </c>
      <c r="CU8" s="461"/>
      <c r="CV8" s="461"/>
      <c r="CW8" s="461"/>
      <c r="CX8" s="461"/>
      <c r="CY8" s="461"/>
      <c r="CZ8" s="461"/>
      <c r="DA8" s="462"/>
      <c r="DB8" s="460">
        <v>0.44</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61147</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919934</v>
      </c>
      <c r="BO9" s="421"/>
      <c r="BP9" s="421"/>
      <c r="BQ9" s="421"/>
      <c r="BR9" s="421"/>
      <c r="BS9" s="421"/>
      <c r="BT9" s="421"/>
      <c r="BU9" s="422"/>
      <c r="BV9" s="420">
        <v>-1348819</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8.1999999999999993</v>
      </c>
      <c r="CU9" s="418"/>
      <c r="CV9" s="418"/>
      <c r="CW9" s="418"/>
      <c r="CX9" s="418"/>
      <c r="CY9" s="418"/>
      <c r="CZ9" s="418"/>
      <c r="DA9" s="419"/>
      <c r="DB9" s="417">
        <v>8.3000000000000007</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64988</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4640</v>
      </c>
      <c r="BO10" s="421"/>
      <c r="BP10" s="421"/>
      <c r="BQ10" s="421"/>
      <c r="BR10" s="421"/>
      <c r="BS10" s="421"/>
      <c r="BT10" s="421"/>
      <c r="BU10" s="422"/>
      <c r="BV10" s="420">
        <v>173</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56300</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114</v>
      </c>
      <c r="AV12" s="453"/>
      <c r="AW12" s="453"/>
      <c r="AX12" s="453"/>
      <c r="AY12" s="454" t="s">
        <v>128</v>
      </c>
      <c r="AZ12" s="455"/>
      <c r="BA12" s="455"/>
      <c r="BB12" s="455"/>
      <c r="BC12" s="455"/>
      <c r="BD12" s="455"/>
      <c r="BE12" s="455"/>
      <c r="BF12" s="455"/>
      <c r="BG12" s="455"/>
      <c r="BH12" s="455"/>
      <c r="BI12" s="455"/>
      <c r="BJ12" s="455"/>
      <c r="BK12" s="455"/>
      <c r="BL12" s="455"/>
      <c r="BM12" s="456"/>
      <c r="BN12" s="420">
        <v>2500000</v>
      </c>
      <c r="BO12" s="421"/>
      <c r="BP12" s="421"/>
      <c r="BQ12" s="421"/>
      <c r="BR12" s="421"/>
      <c r="BS12" s="421"/>
      <c r="BT12" s="421"/>
      <c r="BU12" s="422"/>
      <c r="BV12" s="420">
        <v>3800000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55491</v>
      </c>
      <c r="S13" s="505"/>
      <c r="T13" s="505"/>
      <c r="U13" s="505"/>
      <c r="V13" s="506"/>
      <c r="W13" s="436" t="s">
        <v>131</v>
      </c>
      <c r="X13" s="437"/>
      <c r="Y13" s="437"/>
      <c r="Z13" s="437"/>
      <c r="AA13" s="437"/>
      <c r="AB13" s="427"/>
      <c r="AC13" s="471">
        <v>1953</v>
      </c>
      <c r="AD13" s="472"/>
      <c r="AE13" s="472"/>
      <c r="AF13" s="472"/>
      <c r="AG13" s="514"/>
      <c r="AH13" s="471">
        <v>2066</v>
      </c>
      <c r="AI13" s="472"/>
      <c r="AJ13" s="472"/>
      <c r="AK13" s="472"/>
      <c r="AL13" s="473"/>
      <c r="AM13" s="449" t="s">
        <v>132</v>
      </c>
      <c r="AN13" s="450"/>
      <c r="AO13" s="450"/>
      <c r="AP13" s="450"/>
      <c r="AQ13" s="450"/>
      <c r="AR13" s="450"/>
      <c r="AS13" s="450"/>
      <c r="AT13" s="451"/>
      <c r="AU13" s="452" t="s">
        <v>90</v>
      </c>
      <c r="AV13" s="453"/>
      <c r="AW13" s="453"/>
      <c r="AX13" s="453"/>
      <c r="AY13" s="454" t="s">
        <v>133</v>
      </c>
      <c r="AZ13" s="455"/>
      <c r="BA13" s="455"/>
      <c r="BB13" s="455"/>
      <c r="BC13" s="455"/>
      <c r="BD13" s="455"/>
      <c r="BE13" s="455"/>
      <c r="BF13" s="455"/>
      <c r="BG13" s="455"/>
      <c r="BH13" s="455"/>
      <c r="BI13" s="455"/>
      <c r="BJ13" s="455"/>
      <c r="BK13" s="455"/>
      <c r="BL13" s="455"/>
      <c r="BM13" s="456"/>
      <c r="BN13" s="420">
        <v>-1575426</v>
      </c>
      <c r="BO13" s="421"/>
      <c r="BP13" s="421"/>
      <c r="BQ13" s="421"/>
      <c r="BR13" s="421"/>
      <c r="BS13" s="421"/>
      <c r="BT13" s="421"/>
      <c r="BU13" s="422"/>
      <c r="BV13" s="420">
        <v>-5148646</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8.1</v>
      </c>
      <c r="CU13" s="418"/>
      <c r="CV13" s="418"/>
      <c r="CW13" s="418"/>
      <c r="CX13" s="418"/>
      <c r="CY13" s="418"/>
      <c r="CZ13" s="418"/>
      <c r="DA13" s="419"/>
      <c r="DB13" s="417">
        <v>8.1999999999999993</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57652</v>
      </c>
      <c r="S14" s="505"/>
      <c r="T14" s="505"/>
      <c r="U14" s="505"/>
      <c r="V14" s="506"/>
      <c r="W14" s="410"/>
      <c r="X14" s="411"/>
      <c r="Y14" s="411"/>
      <c r="Z14" s="411"/>
      <c r="AA14" s="411"/>
      <c r="AB14" s="400"/>
      <c r="AC14" s="507">
        <v>7.1</v>
      </c>
      <c r="AD14" s="508"/>
      <c r="AE14" s="508"/>
      <c r="AF14" s="508"/>
      <c r="AG14" s="509"/>
      <c r="AH14" s="507">
        <v>7.2</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56923</v>
      </c>
      <c r="S15" s="505"/>
      <c r="T15" s="505"/>
      <c r="U15" s="505"/>
      <c r="V15" s="506"/>
      <c r="W15" s="436" t="s">
        <v>137</v>
      </c>
      <c r="X15" s="437"/>
      <c r="Y15" s="437"/>
      <c r="Z15" s="437"/>
      <c r="AA15" s="437"/>
      <c r="AB15" s="427"/>
      <c r="AC15" s="471">
        <v>7271</v>
      </c>
      <c r="AD15" s="472"/>
      <c r="AE15" s="472"/>
      <c r="AF15" s="472"/>
      <c r="AG15" s="514"/>
      <c r="AH15" s="471">
        <v>7637</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7480779</v>
      </c>
      <c r="BO15" s="384"/>
      <c r="BP15" s="384"/>
      <c r="BQ15" s="384"/>
      <c r="BR15" s="384"/>
      <c r="BS15" s="384"/>
      <c r="BT15" s="384"/>
      <c r="BU15" s="385"/>
      <c r="BV15" s="383">
        <v>7637143</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26.3</v>
      </c>
      <c r="AD16" s="508"/>
      <c r="AE16" s="508"/>
      <c r="AF16" s="508"/>
      <c r="AG16" s="509"/>
      <c r="AH16" s="507">
        <v>26.8</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16967276</v>
      </c>
      <c r="BO16" s="421"/>
      <c r="BP16" s="421"/>
      <c r="BQ16" s="421"/>
      <c r="BR16" s="421"/>
      <c r="BS16" s="421"/>
      <c r="BT16" s="421"/>
      <c r="BU16" s="422"/>
      <c r="BV16" s="420">
        <v>16576096</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18422</v>
      </c>
      <c r="AD17" s="472"/>
      <c r="AE17" s="472"/>
      <c r="AF17" s="472"/>
      <c r="AG17" s="514"/>
      <c r="AH17" s="471">
        <v>18823</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9415623</v>
      </c>
      <c r="BO17" s="421"/>
      <c r="BP17" s="421"/>
      <c r="BQ17" s="421"/>
      <c r="BR17" s="421"/>
      <c r="BS17" s="421"/>
      <c r="BT17" s="421"/>
      <c r="BU17" s="422"/>
      <c r="BV17" s="420">
        <v>9621704</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332.44</v>
      </c>
      <c r="M18" s="544"/>
      <c r="N18" s="544"/>
      <c r="O18" s="544"/>
      <c r="P18" s="544"/>
      <c r="Q18" s="544"/>
      <c r="R18" s="545"/>
      <c r="S18" s="545"/>
      <c r="T18" s="545"/>
      <c r="U18" s="545"/>
      <c r="V18" s="546"/>
      <c r="W18" s="438"/>
      <c r="X18" s="439"/>
      <c r="Y18" s="439"/>
      <c r="Z18" s="439"/>
      <c r="AA18" s="439"/>
      <c r="AB18" s="430"/>
      <c r="AC18" s="547">
        <v>66.599999999999994</v>
      </c>
      <c r="AD18" s="548"/>
      <c r="AE18" s="548"/>
      <c r="AF18" s="548"/>
      <c r="AG18" s="549"/>
      <c r="AH18" s="547">
        <v>66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19499364</v>
      </c>
      <c r="BO18" s="421"/>
      <c r="BP18" s="421"/>
      <c r="BQ18" s="421"/>
      <c r="BR18" s="421"/>
      <c r="BS18" s="421"/>
      <c r="BT18" s="421"/>
      <c r="BU18" s="422"/>
      <c r="BV18" s="420">
        <v>18821007</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184</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40509823</v>
      </c>
      <c r="BO19" s="421"/>
      <c r="BP19" s="421"/>
      <c r="BQ19" s="421"/>
      <c r="BR19" s="421"/>
      <c r="BS19" s="421"/>
      <c r="BT19" s="421"/>
      <c r="BU19" s="422"/>
      <c r="BV19" s="420">
        <v>38206850</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24520</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29247640</v>
      </c>
      <c r="BO22" s="384"/>
      <c r="BP22" s="384"/>
      <c r="BQ22" s="384"/>
      <c r="BR22" s="384"/>
      <c r="BS22" s="384"/>
      <c r="BT22" s="384"/>
      <c r="BU22" s="385"/>
      <c r="BV22" s="383">
        <v>30194126</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22771970</v>
      </c>
      <c r="BO23" s="421"/>
      <c r="BP23" s="421"/>
      <c r="BQ23" s="421"/>
      <c r="BR23" s="421"/>
      <c r="BS23" s="421"/>
      <c r="BT23" s="421"/>
      <c r="BU23" s="422"/>
      <c r="BV23" s="420">
        <v>23055005</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9320</v>
      </c>
      <c r="R24" s="472"/>
      <c r="S24" s="472"/>
      <c r="T24" s="472"/>
      <c r="U24" s="472"/>
      <c r="V24" s="514"/>
      <c r="W24" s="566"/>
      <c r="X24" s="567"/>
      <c r="Y24" s="568"/>
      <c r="Z24" s="470" t="s">
        <v>162</v>
      </c>
      <c r="AA24" s="450"/>
      <c r="AB24" s="450"/>
      <c r="AC24" s="450"/>
      <c r="AD24" s="450"/>
      <c r="AE24" s="450"/>
      <c r="AF24" s="450"/>
      <c r="AG24" s="451"/>
      <c r="AH24" s="471">
        <v>563</v>
      </c>
      <c r="AI24" s="472"/>
      <c r="AJ24" s="472"/>
      <c r="AK24" s="472"/>
      <c r="AL24" s="514"/>
      <c r="AM24" s="471">
        <v>1789777</v>
      </c>
      <c r="AN24" s="472"/>
      <c r="AO24" s="472"/>
      <c r="AP24" s="472"/>
      <c r="AQ24" s="472"/>
      <c r="AR24" s="514"/>
      <c r="AS24" s="471">
        <v>3179</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20306094</v>
      </c>
      <c r="BO24" s="421"/>
      <c r="BP24" s="421"/>
      <c r="BQ24" s="421"/>
      <c r="BR24" s="421"/>
      <c r="BS24" s="421"/>
      <c r="BT24" s="421"/>
      <c r="BU24" s="422"/>
      <c r="BV24" s="420">
        <v>20268966</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7580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16684432</v>
      </c>
      <c r="BO25" s="384"/>
      <c r="BP25" s="384"/>
      <c r="BQ25" s="384"/>
      <c r="BR25" s="384"/>
      <c r="BS25" s="384"/>
      <c r="BT25" s="384"/>
      <c r="BU25" s="385"/>
      <c r="BV25" s="383">
        <v>4202713</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6360</v>
      </c>
      <c r="R26" s="472"/>
      <c r="S26" s="472"/>
      <c r="T26" s="472"/>
      <c r="U26" s="472"/>
      <c r="V26" s="514"/>
      <c r="W26" s="566"/>
      <c r="X26" s="567"/>
      <c r="Y26" s="568"/>
      <c r="Z26" s="470" t="s">
        <v>168</v>
      </c>
      <c r="AA26" s="572"/>
      <c r="AB26" s="572"/>
      <c r="AC26" s="572"/>
      <c r="AD26" s="572"/>
      <c r="AE26" s="572"/>
      <c r="AF26" s="572"/>
      <c r="AG26" s="573"/>
      <c r="AH26" s="471">
        <v>58</v>
      </c>
      <c r="AI26" s="472"/>
      <c r="AJ26" s="472"/>
      <c r="AK26" s="472"/>
      <c r="AL26" s="514"/>
      <c r="AM26" s="471">
        <v>196794</v>
      </c>
      <c r="AN26" s="472"/>
      <c r="AO26" s="472"/>
      <c r="AP26" s="472"/>
      <c r="AQ26" s="472"/>
      <c r="AR26" s="514"/>
      <c r="AS26" s="471">
        <v>3393</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4660</v>
      </c>
      <c r="R27" s="472"/>
      <c r="S27" s="472"/>
      <c r="T27" s="472"/>
      <c r="U27" s="472"/>
      <c r="V27" s="514"/>
      <c r="W27" s="566"/>
      <c r="X27" s="567"/>
      <c r="Y27" s="568"/>
      <c r="Z27" s="470" t="s">
        <v>171</v>
      </c>
      <c r="AA27" s="450"/>
      <c r="AB27" s="450"/>
      <c r="AC27" s="450"/>
      <c r="AD27" s="450"/>
      <c r="AE27" s="450"/>
      <c r="AF27" s="450"/>
      <c r="AG27" s="451"/>
      <c r="AH27" s="471">
        <v>22</v>
      </c>
      <c r="AI27" s="472"/>
      <c r="AJ27" s="472"/>
      <c r="AK27" s="472"/>
      <c r="AL27" s="514"/>
      <c r="AM27" s="471">
        <v>73546</v>
      </c>
      <c r="AN27" s="472"/>
      <c r="AO27" s="472"/>
      <c r="AP27" s="472"/>
      <c r="AQ27" s="472"/>
      <c r="AR27" s="514"/>
      <c r="AS27" s="471">
        <v>3343</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3910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7864773</v>
      </c>
      <c r="BO28" s="384"/>
      <c r="BP28" s="384"/>
      <c r="BQ28" s="384"/>
      <c r="BR28" s="384"/>
      <c r="BS28" s="384"/>
      <c r="BT28" s="384"/>
      <c r="BU28" s="385"/>
      <c r="BV28" s="383">
        <v>9710133</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22</v>
      </c>
      <c r="M29" s="472"/>
      <c r="N29" s="472"/>
      <c r="O29" s="472"/>
      <c r="P29" s="514"/>
      <c r="Q29" s="471">
        <v>3640</v>
      </c>
      <c r="R29" s="472"/>
      <c r="S29" s="472"/>
      <c r="T29" s="472"/>
      <c r="U29" s="472"/>
      <c r="V29" s="514"/>
      <c r="W29" s="569"/>
      <c r="X29" s="570"/>
      <c r="Y29" s="571"/>
      <c r="Z29" s="470" t="s">
        <v>177</v>
      </c>
      <c r="AA29" s="450"/>
      <c r="AB29" s="450"/>
      <c r="AC29" s="450"/>
      <c r="AD29" s="450"/>
      <c r="AE29" s="450"/>
      <c r="AF29" s="450"/>
      <c r="AG29" s="451"/>
      <c r="AH29" s="471">
        <v>585</v>
      </c>
      <c r="AI29" s="472"/>
      <c r="AJ29" s="472"/>
      <c r="AK29" s="472"/>
      <c r="AL29" s="514"/>
      <c r="AM29" s="471">
        <v>1863323</v>
      </c>
      <c r="AN29" s="472"/>
      <c r="AO29" s="472"/>
      <c r="AP29" s="472"/>
      <c r="AQ29" s="472"/>
      <c r="AR29" s="514"/>
      <c r="AS29" s="471">
        <v>3185</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174215</v>
      </c>
      <c r="BO29" s="421"/>
      <c r="BP29" s="421"/>
      <c r="BQ29" s="421"/>
      <c r="BR29" s="421"/>
      <c r="BS29" s="421"/>
      <c r="BT29" s="421"/>
      <c r="BU29" s="422"/>
      <c r="BV29" s="420">
        <v>4215</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98.5</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25672134</v>
      </c>
      <c r="BO30" s="540"/>
      <c r="BP30" s="540"/>
      <c r="BQ30" s="540"/>
      <c r="BR30" s="540"/>
      <c r="BS30" s="540"/>
      <c r="BT30" s="540"/>
      <c r="BU30" s="541"/>
      <c r="BV30" s="539">
        <v>18279833</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f>IF(BG34="","",MAX(C34:D43,U34:V43,AM34:AN43)+1)</f>
        <v>10</v>
      </c>
      <c r="BF34" s="610"/>
      <c r="BG34" s="611" t="str">
        <f>IF('各会計、関係団体の財政状況及び健全化判断比率'!B36="","",'各会計、関係団体の財政状況及び健全化判断比率'!B36)</f>
        <v>魚市場特別会計</v>
      </c>
      <c r="BH34" s="611"/>
      <c r="BI34" s="611"/>
      <c r="BJ34" s="611"/>
      <c r="BK34" s="611"/>
      <c r="BL34" s="611"/>
      <c r="BM34" s="611"/>
      <c r="BN34" s="611"/>
      <c r="BO34" s="611"/>
      <c r="BP34" s="611"/>
      <c r="BQ34" s="611"/>
      <c r="BR34" s="611"/>
      <c r="BS34" s="611"/>
      <c r="BT34" s="611"/>
      <c r="BU34" s="611"/>
      <c r="BV34" s="163"/>
      <c r="BW34" s="610">
        <f>IF(BY34="","",MAX(C34:D43,U34:V43,AM34:AN43,BE34:BF43)+1)</f>
        <v>11</v>
      </c>
      <c r="BX34" s="610"/>
      <c r="BY34" s="611" t="str">
        <f>IF('各会計、関係団体の財政状況及び健全化判断比率'!B68="","",'各会計、関係団体の財政状況及び健全化判断比率'!B68)</f>
        <v>宮城県市町村職員退職手当組合</v>
      </c>
      <c r="BZ34" s="611"/>
      <c r="CA34" s="611"/>
      <c r="CB34" s="611"/>
      <c r="CC34" s="611"/>
      <c r="CD34" s="611"/>
      <c r="CE34" s="611"/>
      <c r="CF34" s="611"/>
      <c r="CG34" s="611"/>
      <c r="CH34" s="611"/>
      <c r="CI34" s="611"/>
      <c r="CJ34" s="611"/>
      <c r="CK34" s="611"/>
      <c r="CL34" s="611"/>
      <c r="CM34" s="611"/>
      <c r="CN34" s="163"/>
      <c r="CO34" s="610">
        <f>IF(CQ34="","",MAX(C34:D43,U34:V43,AM34:AN43,BE34:BF43,BW34:BX43)+1)</f>
        <v>17</v>
      </c>
      <c r="CP34" s="610"/>
      <c r="CQ34" s="611" t="str">
        <f>IF('各会計、関係団体の財政状況及び健全化判断比率'!BS7="","",'各会計、関係団体の財政状況及び健全化判断比率'!BS7)</f>
        <v>気仙沼産業センター</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簡易水道事業会計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12</v>
      </c>
      <c r="BX35" s="610"/>
      <c r="BY35" s="611" t="str">
        <f>IF('各会計、関係団体の財政状況及び健全化判断比率'!B69="","",'各会計、関係団体の財政状況及び健全化判断比率'!B69)</f>
        <v>宮城県市町村非常勤消防団員補償報償組合</v>
      </c>
      <c r="BZ35" s="611"/>
      <c r="CA35" s="611"/>
      <c r="CB35" s="611"/>
      <c r="CC35" s="611"/>
      <c r="CD35" s="611"/>
      <c r="CE35" s="611"/>
      <c r="CF35" s="611"/>
      <c r="CG35" s="611"/>
      <c r="CH35" s="611"/>
      <c r="CI35" s="611"/>
      <c r="CJ35" s="611"/>
      <c r="CK35" s="611"/>
      <c r="CL35" s="611"/>
      <c r="CM35" s="611"/>
      <c r="CN35" s="163"/>
      <c r="CO35" s="610">
        <f t="shared" ref="CO35:CO43" si="3">IF(CQ35="","",CO34+1)</f>
        <v>18</v>
      </c>
      <c r="CP35" s="610"/>
      <c r="CQ35" s="611" t="str">
        <f>IF('各会計、関係団体の財政状況及び健全化判断比率'!BS8="","",'各会計、関係団体の財政状況及び健全化判断比率'!BS8)</f>
        <v>道の駅大谷海岸</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f t="shared" si="0"/>
        <v>7</v>
      </c>
      <c r="AN36" s="610"/>
      <c r="AO36" s="611" t="str">
        <f>IF('各会計、関係団体の財政状況及び健全化判断比率'!B33="","",'各会計、関係団体の財政状況及び健全化判断比率'!B33)</f>
        <v>ガス事業会計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13</v>
      </c>
      <c r="BX36" s="610"/>
      <c r="BY36" s="611" t="str">
        <f>IF('各会計、関係団体の財政状況及び健全化判断比率'!B70="","",'各会計、関係団体の財政状況及び健全化判断比率'!B70)</f>
        <v>気仙沼・本吉地域広域行政事務組合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f t="shared" si="0"/>
        <v>8</v>
      </c>
      <c r="AN37" s="610"/>
      <c r="AO37" s="611" t="str">
        <f>IF('各会計、関係団体の財政状況及び健全化判断比率'!B34="","",'各会計、関係団体の財政状況及び健全化判断比率'!B34)</f>
        <v>下水道事業会計</v>
      </c>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14</v>
      </c>
      <c r="BX37" s="610"/>
      <c r="BY37" s="611" t="str">
        <f>IF('各会計、関係団体の財政状況及び健全化判断比率'!B71="","",'各会計、関係団体の財政状況及び健全化判断比率'!B71)</f>
        <v>宮城県市町村自治振興センター</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f t="shared" si="0"/>
        <v>9</v>
      </c>
      <c r="AN38" s="610"/>
      <c r="AO38" s="611" t="str">
        <f>IF('各会計、関係団体の財政状況及び健全化判断比率'!B35="","",'各会計、関係団体の財政状況及び健全化判断比率'!B35)</f>
        <v>病院事業会計</v>
      </c>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15</v>
      </c>
      <c r="BX38" s="610"/>
      <c r="BY38" s="611" t="str">
        <f>IF('各会計、関係団体の財政状況及び健全化判断比率'!B72="","",'各会計、関係団体の財政状況及び健全化判断比率'!B72)</f>
        <v>宮城県後期高齢者医療広域連合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16</v>
      </c>
      <c r="BX39" s="610"/>
      <c r="BY39" s="611" t="str">
        <f>IF('各会計、関係団体の財政状況及び健全化判断比率'!B73="","",'各会計、関係団体の財政状況及び健全化判断比率'!B73)</f>
        <v>宮城県後期高齢者医療事業会計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JXD0XbYBLijAEPP5lhymtKEAKhQfWyBkYXoN+Q2vE0ct2TUJHXAjhxDmrgRh7cGnc3+EjZW12QUvbvNXYBCWVA==" saltValue="gzj188rCbOsPKfWf7sb0B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7128605</v>
      </c>
      <c r="S5" s="626"/>
      <c r="T5" s="626"/>
      <c r="U5" s="626"/>
      <c r="V5" s="626"/>
      <c r="W5" s="626"/>
      <c r="X5" s="626"/>
      <c r="Y5" s="627"/>
      <c r="Z5" s="628">
        <v>13.9</v>
      </c>
      <c r="AA5" s="628"/>
      <c r="AB5" s="628"/>
      <c r="AC5" s="628"/>
      <c r="AD5" s="629">
        <v>6878647</v>
      </c>
      <c r="AE5" s="629"/>
      <c r="AF5" s="629"/>
      <c r="AG5" s="629"/>
      <c r="AH5" s="629"/>
      <c r="AI5" s="629"/>
      <c r="AJ5" s="629"/>
      <c r="AK5" s="629"/>
      <c r="AL5" s="630">
        <v>36.200000000000003</v>
      </c>
      <c r="AM5" s="631"/>
      <c r="AN5" s="631"/>
      <c r="AO5" s="632"/>
      <c r="AP5" s="622" t="s">
        <v>216</v>
      </c>
      <c r="AQ5" s="623"/>
      <c r="AR5" s="623"/>
      <c r="AS5" s="623"/>
      <c r="AT5" s="623"/>
      <c r="AU5" s="623"/>
      <c r="AV5" s="623"/>
      <c r="AW5" s="623"/>
      <c r="AX5" s="623"/>
      <c r="AY5" s="623"/>
      <c r="AZ5" s="623"/>
      <c r="BA5" s="623"/>
      <c r="BB5" s="623"/>
      <c r="BC5" s="623"/>
      <c r="BD5" s="623"/>
      <c r="BE5" s="623"/>
      <c r="BF5" s="624"/>
      <c r="BG5" s="636">
        <v>6869822</v>
      </c>
      <c r="BH5" s="637"/>
      <c r="BI5" s="637"/>
      <c r="BJ5" s="637"/>
      <c r="BK5" s="637"/>
      <c r="BL5" s="637"/>
      <c r="BM5" s="637"/>
      <c r="BN5" s="638"/>
      <c r="BO5" s="639">
        <v>96.4</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343108</v>
      </c>
      <c r="S6" s="637"/>
      <c r="T6" s="637"/>
      <c r="U6" s="637"/>
      <c r="V6" s="637"/>
      <c r="W6" s="637"/>
      <c r="X6" s="637"/>
      <c r="Y6" s="638"/>
      <c r="Z6" s="639">
        <v>0.7</v>
      </c>
      <c r="AA6" s="639"/>
      <c r="AB6" s="639"/>
      <c r="AC6" s="639"/>
      <c r="AD6" s="640">
        <v>343108</v>
      </c>
      <c r="AE6" s="640"/>
      <c r="AF6" s="640"/>
      <c r="AG6" s="640"/>
      <c r="AH6" s="640"/>
      <c r="AI6" s="640"/>
      <c r="AJ6" s="640"/>
      <c r="AK6" s="640"/>
      <c r="AL6" s="641">
        <v>1.8</v>
      </c>
      <c r="AM6" s="642"/>
      <c r="AN6" s="642"/>
      <c r="AO6" s="643"/>
      <c r="AP6" s="633" t="s">
        <v>221</v>
      </c>
      <c r="AQ6" s="634"/>
      <c r="AR6" s="634"/>
      <c r="AS6" s="634"/>
      <c r="AT6" s="634"/>
      <c r="AU6" s="634"/>
      <c r="AV6" s="634"/>
      <c r="AW6" s="634"/>
      <c r="AX6" s="634"/>
      <c r="AY6" s="634"/>
      <c r="AZ6" s="634"/>
      <c r="BA6" s="634"/>
      <c r="BB6" s="634"/>
      <c r="BC6" s="634"/>
      <c r="BD6" s="634"/>
      <c r="BE6" s="634"/>
      <c r="BF6" s="635"/>
      <c r="BG6" s="636">
        <v>6869822</v>
      </c>
      <c r="BH6" s="637"/>
      <c r="BI6" s="637"/>
      <c r="BJ6" s="637"/>
      <c r="BK6" s="637"/>
      <c r="BL6" s="637"/>
      <c r="BM6" s="637"/>
      <c r="BN6" s="638"/>
      <c r="BO6" s="639">
        <v>96.4</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260405</v>
      </c>
      <c r="CS6" s="637"/>
      <c r="CT6" s="637"/>
      <c r="CU6" s="637"/>
      <c r="CV6" s="637"/>
      <c r="CW6" s="637"/>
      <c r="CX6" s="637"/>
      <c r="CY6" s="638"/>
      <c r="CZ6" s="630">
        <v>0.5</v>
      </c>
      <c r="DA6" s="631"/>
      <c r="DB6" s="631"/>
      <c r="DC6" s="647"/>
      <c r="DD6" s="645" t="s">
        <v>122</v>
      </c>
      <c r="DE6" s="637"/>
      <c r="DF6" s="637"/>
      <c r="DG6" s="637"/>
      <c r="DH6" s="637"/>
      <c r="DI6" s="637"/>
      <c r="DJ6" s="637"/>
      <c r="DK6" s="637"/>
      <c r="DL6" s="637"/>
      <c r="DM6" s="637"/>
      <c r="DN6" s="637"/>
      <c r="DO6" s="637"/>
      <c r="DP6" s="638"/>
      <c r="DQ6" s="645">
        <v>260405</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2191</v>
      </c>
      <c r="S7" s="637"/>
      <c r="T7" s="637"/>
      <c r="U7" s="637"/>
      <c r="V7" s="637"/>
      <c r="W7" s="637"/>
      <c r="X7" s="637"/>
      <c r="Y7" s="638"/>
      <c r="Z7" s="639">
        <v>0</v>
      </c>
      <c r="AA7" s="639"/>
      <c r="AB7" s="639"/>
      <c r="AC7" s="639"/>
      <c r="AD7" s="640">
        <v>2191</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2562434</v>
      </c>
      <c r="BH7" s="637"/>
      <c r="BI7" s="637"/>
      <c r="BJ7" s="637"/>
      <c r="BK7" s="637"/>
      <c r="BL7" s="637"/>
      <c r="BM7" s="637"/>
      <c r="BN7" s="638"/>
      <c r="BO7" s="639">
        <v>35.9</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16416201</v>
      </c>
      <c r="CS7" s="637"/>
      <c r="CT7" s="637"/>
      <c r="CU7" s="637"/>
      <c r="CV7" s="637"/>
      <c r="CW7" s="637"/>
      <c r="CX7" s="637"/>
      <c r="CY7" s="638"/>
      <c r="CZ7" s="639">
        <v>33.5</v>
      </c>
      <c r="DA7" s="639"/>
      <c r="DB7" s="639"/>
      <c r="DC7" s="639"/>
      <c r="DD7" s="645">
        <v>409124</v>
      </c>
      <c r="DE7" s="637"/>
      <c r="DF7" s="637"/>
      <c r="DG7" s="637"/>
      <c r="DH7" s="637"/>
      <c r="DI7" s="637"/>
      <c r="DJ7" s="637"/>
      <c r="DK7" s="637"/>
      <c r="DL7" s="637"/>
      <c r="DM7" s="637"/>
      <c r="DN7" s="637"/>
      <c r="DO7" s="637"/>
      <c r="DP7" s="638"/>
      <c r="DQ7" s="645">
        <v>15467148</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37129</v>
      </c>
      <c r="S8" s="637"/>
      <c r="T8" s="637"/>
      <c r="U8" s="637"/>
      <c r="V8" s="637"/>
      <c r="W8" s="637"/>
      <c r="X8" s="637"/>
      <c r="Y8" s="638"/>
      <c r="Z8" s="639">
        <v>0.1</v>
      </c>
      <c r="AA8" s="639"/>
      <c r="AB8" s="639"/>
      <c r="AC8" s="639"/>
      <c r="AD8" s="640">
        <v>37129</v>
      </c>
      <c r="AE8" s="640"/>
      <c r="AF8" s="640"/>
      <c r="AG8" s="640"/>
      <c r="AH8" s="640"/>
      <c r="AI8" s="640"/>
      <c r="AJ8" s="640"/>
      <c r="AK8" s="640"/>
      <c r="AL8" s="641">
        <v>0.2</v>
      </c>
      <c r="AM8" s="642"/>
      <c r="AN8" s="642"/>
      <c r="AO8" s="643"/>
      <c r="AP8" s="633" t="s">
        <v>227</v>
      </c>
      <c r="AQ8" s="634"/>
      <c r="AR8" s="634"/>
      <c r="AS8" s="634"/>
      <c r="AT8" s="634"/>
      <c r="AU8" s="634"/>
      <c r="AV8" s="634"/>
      <c r="AW8" s="634"/>
      <c r="AX8" s="634"/>
      <c r="AY8" s="634"/>
      <c r="AZ8" s="634"/>
      <c r="BA8" s="634"/>
      <c r="BB8" s="634"/>
      <c r="BC8" s="634"/>
      <c r="BD8" s="634"/>
      <c r="BE8" s="634"/>
      <c r="BF8" s="635"/>
      <c r="BG8" s="636">
        <v>87140</v>
      </c>
      <c r="BH8" s="637"/>
      <c r="BI8" s="637"/>
      <c r="BJ8" s="637"/>
      <c r="BK8" s="637"/>
      <c r="BL8" s="637"/>
      <c r="BM8" s="637"/>
      <c r="BN8" s="638"/>
      <c r="BO8" s="639">
        <v>1.2</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10422876</v>
      </c>
      <c r="CS8" s="637"/>
      <c r="CT8" s="637"/>
      <c r="CU8" s="637"/>
      <c r="CV8" s="637"/>
      <c r="CW8" s="637"/>
      <c r="CX8" s="637"/>
      <c r="CY8" s="638"/>
      <c r="CZ8" s="639">
        <v>21.3</v>
      </c>
      <c r="DA8" s="639"/>
      <c r="DB8" s="639"/>
      <c r="DC8" s="639"/>
      <c r="DD8" s="645">
        <v>14615</v>
      </c>
      <c r="DE8" s="637"/>
      <c r="DF8" s="637"/>
      <c r="DG8" s="637"/>
      <c r="DH8" s="637"/>
      <c r="DI8" s="637"/>
      <c r="DJ8" s="637"/>
      <c r="DK8" s="637"/>
      <c r="DL8" s="637"/>
      <c r="DM8" s="637"/>
      <c r="DN8" s="637"/>
      <c r="DO8" s="637"/>
      <c r="DP8" s="638"/>
      <c r="DQ8" s="645">
        <v>6405473</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49380</v>
      </c>
      <c r="S9" s="637"/>
      <c r="T9" s="637"/>
      <c r="U9" s="637"/>
      <c r="V9" s="637"/>
      <c r="W9" s="637"/>
      <c r="X9" s="637"/>
      <c r="Y9" s="638"/>
      <c r="Z9" s="639">
        <v>0.1</v>
      </c>
      <c r="AA9" s="639"/>
      <c r="AB9" s="639"/>
      <c r="AC9" s="639"/>
      <c r="AD9" s="640">
        <v>49380</v>
      </c>
      <c r="AE9" s="640"/>
      <c r="AF9" s="640"/>
      <c r="AG9" s="640"/>
      <c r="AH9" s="640"/>
      <c r="AI9" s="640"/>
      <c r="AJ9" s="640"/>
      <c r="AK9" s="640"/>
      <c r="AL9" s="641">
        <v>0.3</v>
      </c>
      <c r="AM9" s="642"/>
      <c r="AN9" s="642"/>
      <c r="AO9" s="643"/>
      <c r="AP9" s="633" t="s">
        <v>230</v>
      </c>
      <c r="AQ9" s="634"/>
      <c r="AR9" s="634"/>
      <c r="AS9" s="634"/>
      <c r="AT9" s="634"/>
      <c r="AU9" s="634"/>
      <c r="AV9" s="634"/>
      <c r="AW9" s="634"/>
      <c r="AX9" s="634"/>
      <c r="AY9" s="634"/>
      <c r="AZ9" s="634"/>
      <c r="BA9" s="634"/>
      <c r="BB9" s="634"/>
      <c r="BC9" s="634"/>
      <c r="BD9" s="634"/>
      <c r="BE9" s="634"/>
      <c r="BF9" s="635"/>
      <c r="BG9" s="636">
        <v>2169730</v>
      </c>
      <c r="BH9" s="637"/>
      <c r="BI9" s="637"/>
      <c r="BJ9" s="637"/>
      <c r="BK9" s="637"/>
      <c r="BL9" s="637"/>
      <c r="BM9" s="637"/>
      <c r="BN9" s="638"/>
      <c r="BO9" s="639">
        <v>30.4</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3610298</v>
      </c>
      <c r="CS9" s="637"/>
      <c r="CT9" s="637"/>
      <c r="CU9" s="637"/>
      <c r="CV9" s="637"/>
      <c r="CW9" s="637"/>
      <c r="CX9" s="637"/>
      <c r="CY9" s="638"/>
      <c r="CZ9" s="639">
        <v>7.4</v>
      </c>
      <c r="DA9" s="639"/>
      <c r="DB9" s="639"/>
      <c r="DC9" s="639"/>
      <c r="DD9" s="645">
        <v>318609</v>
      </c>
      <c r="DE9" s="637"/>
      <c r="DF9" s="637"/>
      <c r="DG9" s="637"/>
      <c r="DH9" s="637"/>
      <c r="DI9" s="637"/>
      <c r="DJ9" s="637"/>
      <c r="DK9" s="637"/>
      <c r="DL9" s="637"/>
      <c r="DM9" s="637"/>
      <c r="DN9" s="637"/>
      <c r="DO9" s="637"/>
      <c r="DP9" s="638"/>
      <c r="DQ9" s="645">
        <v>2978764</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168674</v>
      </c>
      <c r="BH10" s="637"/>
      <c r="BI10" s="637"/>
      <c r="BJ10" s="637"/>
      <c r="BK10" s="637"/>
      <c r="BL10" s="637"/>
      <c r="BM10" s="637"/>
      <c r="BN10" s="638"/>
      <c r="BO10" s="639">
        <v>2.4</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221504</v>
      </c>
      <c r="CS10" s="637"/>
      <c r="CT10" s="637"/>
      <c r="CU10" s="637"/>
      <c r="CV10" s="637"/>
      <c r="CW10" s="637"/>
      <c r="CX10" s="637"/>
      <c r="CY10" s="638"/>
      <c r="CZ10" s="639">
        <v>0.5</v>
      </c>
      <c r="DA10" s="639"/>
      <c r="DB10" s="639"/>
      <c r="DC10" s="639"/>
      <c r="DD10" s="645" t="s">
        <v>122</v>
      </c>
      <c r="DE10" s="637"/>
      <c r="DF10" s="637"/>
      <c r="DG10" s="637"/>
      <c r="DH10" s="637"/>
      <c r="DI10" s="637"/>
      <c r="DJ10" s="637"/>
      <c r="DK10" s="637"/>
      <c r="DL10" s="637"/>
      <c r="DM10" s="637"/>
      <c r="DN10" s="637"/>
      <c r="DO10" s="637"/>
      <c r="DP10" s="638"/>
      <c r="DQ10" s="645">
        <v>21047</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1600629</v>
      </c>
      <c r="S11" s="637"/>
      <c r="T11" s="637"/>
      <c r="U11" s="637"/>
      <c r="V11" s="637"/>
      <c r="W11" s="637"/>
      <c r="X11" s="637"/>
      <c r="Y11" s="638"/>
      <c r="Z11" s="641">
        <v>3.1</v>
      </c>
      <c r="AA11" s="642"/>
      <c r="AB11" s="642"/>
      <c r="AC11" s="648"/>
      <c r="AD11" s="645">
        <v>1600629</v>
      </c>
      <c r="AE11" s="637"/>
      <c r="AF11" s="637"/>
      <c r="AG11" s="637"/>
      <c r="AH11" s="637"/>
      <c r="AI11" s="637"/>
      <c r="AJ11" s="637"/>
      <c r="AK11" s="638"/>
      <c r="AL11" s="641">
        <v>8.4</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136890</v>
      </c>
      <c r="BH11" s="637"/>
      <c r="BI11" s="637"/>
      <c r="BJ11" s="637"/>
      <c r="BK11" s="637"/>
      <c r="BL11" s="637"/>
      <c r="BM11" s="637"/>
      <c r="BN11" s="638"/>
      <c r="BO11" s="639">
        <v>1.9</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1300242</v>
      </c>
      <c r="CS11" s="637"/>
      <c r="CT11" s="637"/>
      <c r="CU11" s="637"/>
      <c r="CV11" s="637"/>
      <c r="CW11" s="637"/>
      <c r="CX11" s="637"/>
      <c r="CY11" s="638"/>
      <c r="CZ11" s="639">
        <v>2.7</v>
      </c>
      <c r="DA11" s="639"/>
      <c r="DB11" s="639"/>
      <c r="DC11" s="639"/>
      <c r="DD11" s="645">
        <v>471399</v>
      </c>
      <c r="DE11" s="637"/>
      <c r="DF11" s="637"/>
      <c r="DG11" s="637"/>
      <c r="DH11" s="637"/>
      <c r="DI11" s="637"/>
      <c r="DJ11" s="637"/>
      <c r="DK11" s="637"/>
      <c r="DL11" s="637"/>
      <c r="DM11" s="637"/>
      <c r="DN11" s="637"/>
      <c r="DO11" s="637"/>
      <c r="DP11" s="638"/>
      <c r="DQ11" s="645">
        <v>674874</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1562</v>
      </c>
      <c r="S12" s="637"/>
      <c r="T12" s="637"/>
      <c r="U12" s="637"/>
      <c r="V12" s="637"/>
      <c r="W12" s="637"/>
      <c r="X12" s="637"/>
      <c r="Y12" s="638"/>
      <c r="Z12" s="639">
        <v>0</v>
      </c>
      <c r="AA12" s="639"/>
      <c r="AB12" s="639"/>
      <c r="AC12" s="639"/>
      <c r="AD12" s="640">
        <v>1562</v>
      </c>
      <c r="AE12" s="640"/>
      <c r="AF12" s="640"/>
      <c r="AG12" s="640"/>
      <c r="AH12" s="640"/>
      <c r="AI12" s="640"/>
      <c r="AJ12" s="640"/>
      <c r="AK12" s="640"/>
      <c r="AL12" s="641">
        <v>0</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3603332</v>
      </c>
      <c r="BH12" s="637"/>
      <c r="BI12" s="637"/>
      <c r="BJ12" s="637"/>
      <c r="BK12" s="637"/>
      <c r="BL12" s="637"/>
      <c r="BM12" s="637"/>
      <c r="BN12" s="638"/>
      <c r="BO12" s="639">
        <v>50.5</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2056607</v>
      </c>
      <c r="CS12" s="637"/>
      <c r="CT12" s="637"/>
      <c r="CU12" s="637"/>
      <c r="CV12" s="637"/>
      <c r="CW12" s="637"/>
      <c r="CX12" s="637"/>
      <c r="CY12" s="638"/>
      <c r="CZ12" s="639">
        <v>4.2</v>
      </c>
      <c r="DA12" s="639"/>
      <c r="DB12" s="639"/>
      <c r="DC12" s="639"/>
      <c r="DD12" s="645">
        <v>830740</v>
      </c>
      <c r="DE12" s="637"/>
      <c r="DF12" s="637"/>
      <c r="DG12" s="637"/>
      <c r="DH12" s="637"/>
      <c r="DI12" s="637"/>
      <c r="DJ12" s="637"/>
      <c r="DK12" s="637"/>
      <c r="DL12" s="637"/>
      <c r="DM12" s="637"/>
      <c r="DN12" s="637"/>
      <c r="DO12" s="637"/>
      <c r="DP12" s="638"/>
      <c r="DQ12" s="645">
        <v>867309</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3582318</v>
      </c>
      <c r="BH13" s="637"/>
      <c r="BI13" s="637"/>
      <c r="BJ13" s="637"/>
      <c r="BK13" s="637"/>
      <c r="BL13" s="637"/>
      <c r="BM13" s="637"/>
      <c r="BN13" s="638"/>
      <c r="BO13" s="639">
        <v>50.3</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5822985</v>
      </c>
      <c r="CS13" s="637"/>
      <c r="CT13" s="637"/>
      <c r="CU13" s="637"/>
      <c r="CV13" s="637"/>
      <c r="CW13" s="637"/>
      <c r="CX13" s="637"/>
      <c r="CY13" s="638"/>
      <c r="CZ13" s="639">
        <v>11.9</v>
      </c>
      <c r="DA13" s="639"/>
      <c r="DB13" s="639"/>
      <c r="DC13" s="639"/>
      <c r="DD13" s="645">
        <v>1221762</v>
      </c>
      <c r="DE13" s="637"/>
      <c r="DF13" s="637"/>
      <c r="DG13" s="637"/>
      <c r="DH13" s="637"/>
      <c r="DI13" s="637"/>
      <c r="DJ13" s="637"/>
      <c r="DK13" s="637"/>
      <c r="DL13" s="637"/>
      <c r="DM13" s="637"/>
      <c r="DN13" s="637"/>
      <c r="DO13" s="637"/>
      <c r="DP13" s="638"/>
      <c r="DQ13" s="645">
        <v>4025584</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224946</v>
      </c>
      <c r="BH14" s="637"/>
      <c r="BI14" s="637"/>
      <c r="BJ14" s="637"/>
      <c r="BK14" s="637"/>
      <c r="BL14" s="637"/>
      <c r="BM14" s="637"/>
      <c r="BN14" s="638"/>
      <c r="BO14" s="639">
        <v>3.2</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1635289</v>
      </c>
      <c r="CS14" s="637"/>
      <c r="CT14" s="637"/>
      <c r="CU14" s="637"/>
      <c r="CV14" s="637"/>
      <c r="CW14" s="637"/>
      <c r="CX14" s="637"/>
      <c r="CY14" s="638"/>
      <c r="CZ14" s="639">
        <v>3.3</v>
      </c>
      <c r="DA14" s="639"/>
      <c r="DB14" s="639"/>
      <c r="DC14" s="639"/>
      <c r="DD14" s="645">
        <v>97146</v>
      </c>
      <c r="DE14" s="637"/>
      <c r="DF14" s="637"/>
      <c r="DG14" s="637"/>
      <c r="DH14" s="637"/>
      <c r="DI14" s="637"/>
      <c r="DJ14" s="637"/>
      <c r="DK14" s="637"/>
      <c r="DL14" s="637"/>
      <c r="DM14" s="637"/>
      <c r="DN14" s="637"/>
      <c r="DO14" s="637"/>
      <c r="DP14" s="638"/>
      <c r="DQ14" s="645">
        <v>1508230</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40707</v>
      </c>
      <c r="S15" s="637"/>
      <c r="T15" s="637"/>
      <c r="U15" s="637"/>
      <c r="V15" s="637"/>
      <c r="W15" s="637"/>
      <c r="X15" s="637"/>
      <c r="Y15" s="638"/>
      <c r="Z15" s="639">
        <v>0.1</v>
      </c>
      <c r="AA15" s="639"/>
      <c r="AB15" s="639"/>
      <c r="AC15" s="639"/>
      <c r="AD15" s="640">
        <v>40707</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479110</v>
      </c>
      <c r="BH15" s="637"/>
      <c r="BI15" s="637"/>
      <c r="BJ15" s="637"/>
      <c r="BK15" s="637"/>
      <c r="BL15" s="637"/>
      <c r="BM15" s="637"/>
      <c r="BN15" s="638"/>
      <c r="BO15" s="639">
        <v>6.7</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3652452</v>
      </c>
      <c r="CS15" s="637"/>
      <c r="CT15" s="637"/>
      <c r="CU15" s="637"/>
      <c r="CV15" s="637"/>
      <c r="CW15" s="637"/>
      <c r="CX15" s="637"/>
      <c r="CY15" s="638"/>
      <c r="CZ15" s="639">
        <v>7.5</v>
      </c>
      <c r="DA15" s="639"/>
      <c r="DB15" s="639"/>
      <c r="DC15" s="639"/>
      <c r="DD15" s="645">
        <v>219670</v>
      </c>
      <c r="DE15" s="637"/>
      <c r="DF15" s="637"/>
      <c r="DG15" s="637"/>
      <c r="DH15" s="637"/>
      <c r="DI15" s="637"/>
      <c r="DJ15" s="637"/>
      <c r="DK15" s="637"/>
      <c r="DL15" s="637"/>
      <c r="DM15" s="637"/>
      <c r="DN15" s="637"/>
      <c r="DO15" s="637"/>
      <c r="DP15" s="638"/>
      <c r="DQ15" s="645">
        <v>2659068</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159671</v>
      </c>
      <c r="S16" s="637"/>
      <c r="T16" s="637"/>
      <c r="U16" s="637"/>
      <c r="V16" s="637"/>
      <c r="W16" s="637"/>
      <c r="X16" s="637"/>
      <c r="Y16" s="638"/>
      <c r="Z16" s="639">
        <v>0.3</v>
      </c>
      <c r="AA16" s="639"/>
      <c r="AB16" s="639"/>
      <c r="AC16" s="639"/>
      <c r="AD16" s="640">
        <v>159671</v>
      </c>
      <c r="AE16" s="640"/>
      <c r="AF16" s="640"/>
      <c r="AG16" s="640"/>
      <c r="AH16" s="640"/>
      <c r="AI16" s="640"/>
      <c r="AJ16" s="640"/>
      <c r="AK16" s="640"/>
      <c r="AL16" s="641">
        <v>0.8</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488</v>
      </c>
      <c r="CS16" s="637"/>
      <c r="CT16" s="637"/>
      <c r="CU16" s="637"/>
      <c r="CV16" s="637"/>
      <c r="CW16" s="637"/>
      <c r="CX16" s="637"/>
      <c r="CY16" s="638"/>
      <c r="CZ16" s="639">
        <v>0</v>
      </c>
      <c r="DA16" s="639"/>
      <c r="DB16" s="639"/>
      <c r="DC16" s="639"/>
      <c r="DD16" s="645" t="s">
        <v>122</v>
      </c>
      <c r="DE16" s="637"/>
      <c r="DF16" s="637"/>
      <c r="DG16" s="637"/>
      <c r="DH16" s="637"/>
      <c r="DI16" s="637"/>
      <c r="DJ16" s="637"/>
      <c r="DK16" s="637"/>
      <c r="DL16" s="637"/>
      <c r="DM16" s="637"/>
      <c r="DN16" s="637"/>
      <c r="DO16" s="637"/>
      <c r="DP16" s="638"/>
      <c r="DQ16" s="645">
        <v>488</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268954</v>
      </c>
      <c r="S17" s="637"/>
      <c r="T17" s="637"/>
      <c r="U17" s="637"/>
      <c r="V17" s="637"/>
      <c r="W17" s="637"/>
      <c r="X17" s="637"/>
      <c r="Y17" s="638"/>
      <c r="Z17" s="639">
        <v>0.5</v>
      </c>
      <c r="AA17" s="639"/>
      <c r="AB17" s="639"/>
      <c r="AC17" s="639"/>
      <c r="AD17" s="640">
        <v>268954</v>
      </c>
      <c r="AE17" s="640"/>
      <c r="AF17" s="640"/>
      <c r="AG17" s="640"/>
      <c r="AH17" s="640"/>
      <c r="AI17" s="640"/>
      <c r="AJ17" s="640"/>
      <c r="AK17" s="640"/>
      <c r="AL17" s="641">
        <v>1.4</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3464620</v>
      </c>
      <c r="CS17" s="637"/>
      <c r="CT17" s="637"/>
      <c r="CU17" s="637"/>
      <c r="CV17" s="637"/>
      <c r="CW17" s="637"/>
      <c r="CX17" s="637"/>
      <c r="CY17" s="638"/>
      <c r="CZ17" s="639">
        <v>7.1</v>
      </c>
      <c r="DA17" s="639"/>
      <c r="DB17" s="639"/>
      <c r="DC17" s="639"/>
      <c r="DD17" s="645" t="s">
        <v>122</v>
      </c>
      <c r="DE17" s="637"/>
      <c r="DF17" s="637"/>
      <c r="DG17" s="637"/>
      <c r="DH17" s="637"/>
      <c r="DI17" s="637"/>
      <c r="DJ17" s="637"/>
      <c r="DK17" s="637"/>
      <c r="DL17" s="637"/>
      <c r="DM17" s="637"/>
      <c r="DN17" s="637"/>
      <c r="DO17" s="637"/>
      <c r="DP17" s="638"/>
      <c r="DQ17" s="645">
        <v>3318780</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46084</v>
      </c>
      <c r="S18" s="637"/>
      <c r="T18" s="637"/>
      <c r="U18" s="637"/>
      <c r="V18" s="637"/>
      <c r="W18" s="637"/>
      <c r="X18" s="637"/>
      <c r="Y18" s="638"/>
      <c r="Z18" s="639">
        <v>0.1</v>
      </c>
      <c r="AA18" s="639"/>
      <c r="AB18" s="639"/>
      <c r="AC18" s="639"/>
      <c r="AD18" s="640">
        <v>46084</v>
      </c>
      <c r="AE18" s="640"/>
      <c r="AF18" s="640"/>
      <c r="AG18" s="640"/>
      <c r="AH18" s="640"/>
      <c r="AI18" s="640"/>
      <c r="AJ18" s="640"/>
      <c r="AK18" s="640"/>
      <c r="AL18" s="641">
        <v>0.2</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v>69467</v>
      </c>
      <c r="CS18" s="637"/>
      <c r="CT18" s="637"/>
      <c r="CU18" s="637"/>
      <c r="CV18" s="637"/>
      <c r="CW18" s="637"/>
      <c r="CX18" s="637"/>
      <c r="CY18" s="638"/>
      <c r="CZ18" s="639">
        <v>0.1</v>
      </c>
      <c r="DA18" s="639"/>
      <c r="DB18" s="639"/>
      <c r="DC18" s="639"/>
      <c r="DD18" s="645" t="s">
        <v>122</v>
      </c>
      <c r="DE18" s="637"/>
      <c r="DF18" s="637"/>
      <c r="DG18" s="637"/>
      <c r="DH18" s="637"/>
      <c r="DI18" s="637"/>
      <c r="DJ18" s="637"/>
      <c r="DK18" s="637"/>
      <c r="DL18" s="637"/>
      <c r="DM18" s="637"/>
      <c r="DN18" s="637"/>
      <c r="DO18" s="637"/>
      <c r="DP18" s="638"/>
      <c r="DQ18" s="645">
        <v>69467</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221779</v>
      </c>
      <c r="S19" s="637"/>
      <c r="T19" s="637"/>
      <c r="U19" s="637"/>
      <c r="V19" s="637"/>
      <c r="W19" s="637"/>
      <c r="X19" s="637"/>
      <c r="Y19" s="638"/>
      <c r="Z19" s="639">
        <v>0.4</v>
      </c>
      <c r="AA19" s="639"/>
      <c r="AB19" s="639"/>
      <c r="AC19" s="639"/>
      <c r="AD19" s="640">
        <v>221779</v>
      </c>
      <c r="AE19" s="640"/>
      <c r="AF19" s="640"/>
      <c r="AG19" s="640"/>
      <c r="AH19" s="640"/>
      <c r="AI19" s="640"/>
      <c r="AJ19" s="640"/>
      <c r="AK19" s="640"/>
      <c r="AL19" s="641">
        <v>1.2</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258783</v>
      </c>
      <c r="BH19" s="637"/>
      <c r="BI19" s="637"/>
      <c r="BJ19" s="637"/>
      <c r="BK19" s="637"/>
      <c r="BL19" s="637"/>
      <c r="BM19" s="637"/>
      <c r="BN19" s="638"/>
      <c r="BO19" s="639">
        <v>3.6</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1091</v>
      </c>
      <c r="S20" s="637"/>
      <c r="T20" s="637"/>
      <c r="U20" s="637"/>
      <c r="V20" s="637"/>
      <c r="W20" s="637"/>
      <c r="X20" s="637"/>
      <c r="Y20" s="638"/>
      <c r="Z20" s="639">
        <v>0</v>
      </c>
      <c r="AA20" s="639"/>
      <c r="AB20" s="639"/>
      <c r="AC20" s="639"/>
      <c r="AD20" s="640">
        <v>1091</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258783</v>
      </c>
      <c r="BH20" s="637"/>
      <c r="BI20" s="637"/>
      <c r="BJ20" s="637"/>
      <c r="BK20" s="637"/>
      <c r="BL20" s="637"/>
      <c r="BM20" s="637"/>
      <c r="BN20" s="638"/>
      <c r="BO20" s="639">
        <v>3.6</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48933434</v>
      </c>
      <c r="CS20" s="637"/>
      <c r="CT20" s="637"/>
      <c r="CU20" s="637"/>
      <c r="CV20" s="637"/>
      <c r="CW20" s="637"/>
      <c r="CX20" s="637"/>
      <c r="CY20" s="638"/>
      <c r="CZ20" s="639">
        <v>100</v>
      </c>
      <c r="DA20" s="639"/>
      <c r="DB20" s="639"/>
      <c r="DC20" s="639"/>
      <c r="DD20" s="645">
        <v>3583065</v>
      </c>
      <c r="DE20" s="637"/>
      <c r="DF20" s="637"/>
      <c r="DG20" s="637"/>
      <c r="DH20" s="637"/>
      <c r="DI20" s="637"/>
      <c r="DJ20" s="637"/>
      <c r="DK20" s="637"/>
      <c r="DL20" s="637"/>
      <c r="DM20" s="637"/>
      <c r="DN20" s="637"/>
      <c r="DO20" s="637"/>
      <c r="DP20" s="638"/>
      <c r="DQ20" s="645">
        <v>38256637</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11041953</v>
      </c>
      <c r="S21" s="637"/>
      <c r="T21" s="637"/>
      <c r="U21" s="637"/>
      <c r="V21" s="637"/>
      <c r="W21" s="637"/>
      <c r="X21" s="637"/>
      <c r="Y21" s="638"/>
      <c r="Z21" s="639">
        <v>21.5</v>
      </c>
      <c r="AA21" s="639"/>
      <c r="AB21" s="639"/>
      <c r="AC21" s="639"/>
      <c r="AD21" s="640">
        <v>9486497</v>
      </c>
      <c r="AE21" s="640"/>
      <c r="AF21" s="640"/>
      <c r="AG21" s="640"/>
      <c r="AH21" s="640"/>
      <c r="AI21" s="640"/>
      <c r="AJ21" s="640"/>
      <c r="AK21" s="640"/>
      <c r="AL21" s="641">
        <v>49.9</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8825</v>
      </c>
      <c r="BH21" s="637"/>
      <c r="BI21" s="637"/>
      <c r="BJ21" s="637"/>
      <c r="BK21" s="637"/>
      <c r="BL21" s="637"/>
      <c r="BM21" s="637"/>
      <c r="BN21" s="638"/>
      <c r="BO21" s="639">
        <v>0.1</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9486497</v>
      </c>
      <c r="S22" s="637"/>
      <c r="T22" s="637"/>
      <c r="U22" s="637"/>
      <c r="V22" s="637"/>
      <c r="W22" s="637"/>
      <c r="X22" s="637"/>
      <c r="Y22" s="638"/>
      <c r="Z22" s="639">
        <v>18.399999999999999</v>
      </c>
      <c r="AA22" s="639"/>
      <c r="AB22" s="639"/>
      <c r="AC22" s="639"/>
      <c r="AD22" s="640">
        <v>9486497</v>
      </c>
      <c r="AE22" s="640"/>
      <c r="AF22" s="640"/>
      <c r="AG22" s="640"/>
      <c r="AH22" s="640"/>
      <c r="AI22" s="640"/>
      <c r="AJ22" s="640"/>
      <c r="AK22" s="640"/>
      <c r="AL22" s="641">
        <v>49.9</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1007033</v>
      </c>
      <c r="S23" s="637"/>
      <c r="T23" s="637"/>
      <c r="U23" s="637"/>
      <c r="V23" s="637"/>
      <c r="W23" s="637"/>
      <c r="X23" s="637"/>
      <c r="Y23" s="638"/>
      <c r="Z23" s="639">
        <v>2</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249958</v>
      </c>
      <c r="BH23" s="637"/>
      <c r="BI23" s="637"/>
      <c r="BJ23" s="637"/>
      <c r="BK23" s="637"/>
      <c r="BL23" s="637"/>
      <c r="BM23" s="637"/>
      <c r="BN23" s="638"/>
      <c r="BO23" s="639">
        <v>3.5</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v>548423</v>
      </c>
      <c r="S24" s="637"/>
      <c r="T24" s="637"/>
      <c r="U24" s="637"/>
      <c r="V24" s="637"/>
      <c r="W24" s="637"/>
      <c r="X24" s="637"/>
      <c r="Y24" s="638"/>
      <c r="Z24" s="639">
        <v>1.1000000000000001</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15524680</v>
      </c>
      <c r="CS24" s="626"/>
      <c r="CT24" s="626"/>
      <c r="CU24" s="626"/>
      <c r="CV24" s="626"/>
      <c r="CW24" s="626"/>
      <c r="CX24" s="626"/>
      <c r="CY24" s="627"/>
      <c r="CZ24" s="630">
        <v>31.7</v>
      </c>
      <c r="DA24" s="631"/>
      <c r="DB24" s="631"/>
      <c r="DC24" s="647"/>
      <c r="DD24" s="671">
        <v>11618161</v>
      </c>
      <c r="DE24" s="626"/>
      <c r="DF24" s="626"/>
      <c r="DG24" s="626"/>
      <c r="DH24" s="626"/>
      <c r="DI24" s="626"/>
      <c r="DJ24" s="626"/>
      <c r="DK24" s="627"/>
      <c r="DL24" s="671">
        <v>10079137</v>
      </c>
      <c r="DM24" s="626"/>
      <c r="DN24" s="626"/>
      <c r="DO24" s="626"/>
      <c r="DP24" s="626"/>
      <c r="DQ24" s="626"/>
      <c r="DR24" s="626"/>
      <c r="DS24" s="626"/>
      <c r="DT24" s="626"/>
      <c r="DU24" s="626"/>
      <c r="DV24" s="627"/>
      <c r="DW24" s="630">
        <v>52.8</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20673889</v>
      </c>
      <c r="S25" s="637"/>
      <c r="T25" s="637"/>
      <c r="U25" s="637"/>
      <c r="V25" s="637"/>
      <c r="W25" s="637"/>
      <c r="X25" s="637"/>
      <c r="Y25" s="638"/>
      <c r="Z25" s="639">
        <v>40.200000000000003</v>
      </c>
      <c r="AA25" s="639"/>
      <c r="AB25" s="639"/>
      <c r="AC25" s="639"/>
      <c r="AD25" s="640">
        <v>18868475</v>
      </c>
      <c r="AE25" s="640"/>
      <c r="AF25" s="640"/>
      <c r="AG25" s="640"/>
      <c r="AH25" s="640"/>
      <c r="AI25" s="640"/>
      <c r="AJ25" s="640"/>
      <c r="AK25" s="640"/>
      <c r="AL25" s="641">
        <v>99.2</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6432342</v>
      </c>
      <c r="CS25" s="668"/>
      <c r="CT25" s="668"/>
      <c r="CU25" s="668"/>
      <c r="CV25" s="668"/>
      <c r="CW25" s="668"/>
      <c r="CX25" s="668"/>
      <c r="CY25" s="669"/>
      <c r="CZ25" s="641">
        <v>13.1</v>
      </c>
      <c r="DA25" s="666"/>
      <c r="DB25" s="666"/>
      <c r="DC25" s="670"/>
      <c r="DD25" s="645">
        <v>6021242</v>
      </c>
      <c r="DE25" s="668"/>
      <c r="DF25" s="668"/>
      <c r="DG25" s="668"/>
      <c r="DH25" s="668"/>
      <c r="DI25" s="668"/>
      <c r="DJ25" s="668"/>
      <c r="DK25" s="669"/>
      <c r="DL25" s="645">
        <v>5537432</v>
      </c>
      <c r="DM25" s="668"/>
      <c r="DN25" s="668"/>
      <c r="DO25" s="668"/>
      <c r="DP25" s="668"/>
      <c r="DQ25" s="668"/>
      <c r="DR25" s="668"/>
      <c r="DS25" s="668"/>
      <c r="DT25" s="668"/>
      <c r="DU25" s="668"/>
      <c r="DV25" s="669"/>
      <c r="DW25" s="641">
        <v>29</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4264</v>
      </c>
      <c r="S26" s="637"/>
      <c r="T26" s="637"/>
      <c r="U26" s="637"/>
      <c r="V26" s="637"/>
      <c r="W26" s="637"/>
      <c r="X26" s="637"/>
      <c r="Y26" s="638"/>
      <c r="Z26" s="639">
        <v>0</v>
      </c>
      <c r="AA26" s="639"/>
      <c r="AB26" s="639"/>
      <c r="AC26" s="639"/>
      <c r="AD26" s="640">
        <v>4264</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4205083</v>
      </c>
      <c r="CS26" s="637"/>
      <c r="CT26" s="637"/>
      <c r="CU26" s="637"/>
      <c r="CV26" s="637"/>
      <c r="CW26" s="637"/>
      <c r="CX26" s="637"/>
      <c r="CY26" s="638"/>
      <c r="CZ26" s="641">
        <v>8.6</v>
      </c>
      <c r="DA26" s="666"/>
      <c r="DB26" s="666"/>
      <c r="DC26" s="670"/>
      <c r="DD26" s="645">
        <v>3793983</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79440</v>
      </c>
      <c r="S27" s="637"/>
      <c r="T27" s="637"/>
      <c r="U27" s="637"/>
      <c r="V27" s="637"/>
      <c r="W27" s="637"/>
      <c r="X27" s="637"/>
      <c r="Y27" s="638"/>
      <c r="Z27" s="639">
        <v>0.2</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7128605</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5627718</v>
      </c>
      <c r="CS27" s="668"/>
      <c r="CT27" s="668"/>
      <c r="CU27" s="668"/>
      <c r="CV27" s="668"/>
      <c r="CW27" s="668"/>
      <c r="CX27" s="668"/>
      <c r="CY27" s="669"/>
      <c r="CZ27" s="641">
        <v>11.5</v>
      </c>
      <c r="DA27" s="666"/>
      <c r="DB27" s="666"/>
      <c r="DC27" s="670"/>
      <c r="DD27" s="645">
        <v>2278139</v>
      </c>
      <c r="DE27" s="668"/>
      <c r="DF27" s="668"/>
      <c r="DG27" s="668"/>
      <c r="DH27" s="668"/>
      <c r="DI27" s="668"/>
      <c r="DJ27" s="668"/>
      <c r="DK27" s="669"/>
      <c r="DL27" s="645">
        <v>1222925</v>
      </c>
      <c r="DM27" s="668"/>
      <c r="DN27" s="668"/>
      <c r="DO27" s="668"/>
      <c r="DP27" s="668"/>
      <c r="DQ27" s="668"/>
      <c r="DR27" s="668"/>
      <c r="DS27" s="668"/>
      <c r="DT27" s="668"/>
      <c r="DU27" s="668"/>
      <c r="DV27" s="669"/>
      <c r="DW27" s="641">
        <v>6.4</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701638</v>
      </c>
      <c r="S28" s="637"/>
      <c r="T28" s="637"/>
      <c r="U28" s="637"/>
      <c r="V28" s="637"/>
      <c r="W28" s="637"/>
      <c r="X28" s="637"/>
      <c r="Y28" s="638"/>
      <c r="Z28" s="639">
        <v>1.4</v>
      </c>
      <c r="AA28" s="639"/>
      <c r="AB28" s="639"/>
      <c r="AC28" s="639"/>
      <c r="AD28" s="640">
        <v>17470</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3464620</v>
      </c>
      <c r="CS28" s="637"/>
      <c r="CT28" s="637"/>
      <c r="CU28" s="637"/>
      <c r="CV28" s="637"/>
      <c r="CW28" s="637"/>
      <c r="CX28" s="637"/>
      <c r="CY28" s="638"/>
      <c r="CZ28" s="641">
        <v>7.1</v>
      </c>
      <c r="DA28" s="666"/>
      <c r="DB28" s="666"/>
      <c r="DC28" s="670"/>
      <c r="DD28" s="645">
        <v>3318780</v>
      </c>
      <c r="DE28" s="637"/>
      <c r="DF28" s="637"/>
      <c r="DG28" s="637"/>
      <c r="DH28" s="637"/>
      <c r="DI28" s="637"/>
      <c r="DJ28" s="637"/>
      <c r="DK28" s="638"/>
      <c r="DL28" s="645">
        <v>3318780</v>
      </c>
      <c r="DM28" s="637"/>
      <c r="DN28" s="637"/>
      <c r="DO28" s="637"/>
      <c r="DP28" s="637"/>
      <c r="DQ28" s="637"/>
      <c r="DR28" s="637"/>
      <c r="DS28" s="637"/>
      <c r="DT28" s="637"/>
      <c r="DU28" s="637"/>
      <c r="DV28" s="638"/>
      <c r="DW28" s="641">
        <v>17.399999999999999</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222186</v>
      </c>
      <c r="S29" s="637"/>
      <c r="T29" s="637"/>
      <c r="U29" s="637"/>
      <c r="V29" s="637"/>
      <c r="W29" s="637"/>
      <c r="X29" s="637"/>
      <c r="Y29" s="638"/>
      <c r="Z29" s="639">
        <v>0.4</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3463967</v>
      </c>
      <c r="CS29" s="668"/>
      <c r="CT29" s="668"/>
      <c r="CU29" s="668"/>
      <c r="CV29" s="668"/>
      <c r="CW29" s="668"/>
      <c r="CX29" s="668"/>
      <c r="CY29" s="669"/>
      <c r="CZ29" s="641">
        <v>7.1</v>
      </c>
      <c r="DA29" s="666"/>
      <c r="DB29" s="666"/>
      <c r="DC29" s="670"/>
      <c r="DD29" s="645">
        <v>3318127</v>
      </c>
      <c r="DE29" s="668"/>
      <c r="DF29" s="668"/>
      <c r="DG29" s="668"/>
      <c r="DH29" s="668"/>
      <c r="DI29" s="668"/>
      <c r="DJ29" s="668"/>
      <c r="DK29" s="669"/>
      <c r="DL29" s="645">
        <v>3318127</v>
      </c>
      <c r="DM29" s="668"/>
      <c r="DN29" s="668"/>
      <c r="DO29" s="668"/>
      <c r="DP29" s="668"/>
      <c r="DQ29" s="668"/>
      <c r="DR29" s="668"/>
      <c r="DS29" s="668"/>
      <c r="DT29" s="668"/>
      <c r="DU29" s="668"/>
      <c r="DV29" s="669"/>
      <c r="DW29" s="641">
        <v>17.399999999999999</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7449243</v>
      </c>
      <c r="S30" s="637"/>
      <c r="T30" s="637"/>
      <c r="U30" s="637"/>
      <c r="V30" s="637"/>
      <c r="W30" s="637"/>
      <c r="X30" s="637"/>
      <c r="Y30" s="638"/>
      <c r="Z30" s="639">
        <v>14.5</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3345507</v>
      </c>
      <c r="CS30" s="637"/>
      <c r="CT30" s="637"/>
      <c r="CU30" s="637"/>
      <c r="CV30" s="637"/>
      <c r="CW30" s="637"/>
      <c r="CX30" s="637"/>
      <c r="CY30" s="638"/>
      <c r="CZ30" s="641">
        <v>6.8</v>
      </c>
      <c r="DA30" s="666"/>
      <c r="DB30" s="666"/>
      <c r="DC30" s="670"/>
      <c r="DD30" s="645">
        <v>3199667</v>
      </c>
      <c r="DE30" s="637"/>
      <c r="DF30" s="637"/>
      <c r="DG30" s="637"/>
      <c r="DH30" s="637"/>
      <c r="DI30" s="637"/>
      <c r="DJ30" s="637"/>
      <c r="DK30" s="638"/>
      <c r="DL30" s="645">
        <v>3199667</v>
      </c>
      <c r="DM30" s="637"/>
      <c r="DN30" s="637"/>
      <c r="DO30" s="637"/>
      <c r="DP30" s="637"/>
      <c r="DQ30" s="637"/>
      <c r="DR30" s="637"/>
      <c r="DS30" s="637"/>
      <c r="DT30" s="637"/>
      <c r="DU30" s="637"/>
      <c r="DV30" s="638"/>
      <c r="DW30" s="641">
        <v>16.8</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98.6</v>
      </c>
      <c r="BH31" s="680"/>
      <c r="BI31" s="680"/>
      <c r="BJ31" s="680"/>
      <c r="BK31" s="680"/>
      <c r="BL31" s="680"/>
      <c r="BM31" s="631">
        <v>94.7</v>
      </c>
      <c r="BN31" s="680"/>
      <c r="BO31" s="680"/>
      <c r="BP31" s="680"/>
      <c r="BQ31" s="681"/>
      <c r="BR31" s="692">
        <v>98.8</v>
      </c>
      <c r="BS31" s="680"/>
      <c r="BT31" s="680"/>
      <c r="BU31" s="680"/>
      <c r="BV31" s="680"/>
      <c r="BW31" s="680"/>
      <c r="BX31" s="631">
        <v>94.8</v>
      </c>
      <c r="BY31" s="680"/>
      <c r="BZ31" s="680"/>
      <c r="CA31" s="680"/>
      <c r="CB31" s="681"/>
      <c r="CD31" s="674"/>
      <c r="CE31" s="675"/>
      <c r="CF31" s="633" t="s">
        <v>300</v>
      </c>
      <c r="CG31" s="634"/>
      <c r="CH31" s="634"/>
      <c r="CI31" s="634"/>
      <c r="CJ31" s="634"/>
      <c r="CK31" s="634"/>
      <c r="CL31" s="634"/>
      <c r="CM31" s="634"/>
      <c r="CN31" s="634"/>
      <c r="CO31" s="634"/>
      <c r="CP31" s="634"/>
      <c r="CQ31" s="635"/>
      <c r="CR31" s="636">
        <v>118460</v>
      </c>
      <c r="CS31" s="668"/>
      <c r="CT31" s="668"/>
      <c r="CU31" s="668"/>
      <c r="CV31" s="668"/>
      <c r="CW31" s="668"/>
      <c r="CX31" s="668"/>
      <c r="CY31" s="669"/>
      <c r="CZ31" s="641">
        <v>0.2</v>
      </c>
      <c r="DA31" s="666"/>
      <c r="DB31" s="666"/>
      <c r="DC31" s="670"/>
      <c r="DD31" s="645">
        <v>118460</v>
      </c>
      <c r="DE31" s="668"/>
      <c r="DF31" s="668"/>
      <c r="DG31" s="668"/>
      <c r="DH31" s="668"/>
      <c r="DI31" s="668"/>
      <c r="DJ31" s="668"/>
      <c r="DK31" s="669"/>
      <c r="DL31" s="645">
        <v>118460</v>
      </c>
      <c r="DM31" s="668"/>
      <c r="DN31" s="668"/>
      <c r="DO31" s="668"/>
      <c r="DP31" s="668"/>
      <c r="DQ31" s="668"/>
      <c r="DR31" s="668"/>
      <c r="DS31" s="668"/>
      <c r="DT31" s="668"/>
      <c r="DU31" s="668"/>
      <c r="DV31" s="669"/>
      <c r="DW31" s="641">
        <v>0.6</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1907016</v>
      </c>
      <c r="S32" s="637"/>
      <c r="T32" s="637"/>
      <c r="U32" s="637"/>
      <c r="V32" s="637"/>
      <c r="W32" s="637"/>
      <c r="X32" s="637"/>
      <c r="Y32" s="638"/>
      <c r="Z32" s="639">
        <v>3.7</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98.8</v>
      </c>
      <c r="BH32" s="668"/>
      <c r="BI32" s="668"/>
      <c r="BJ32" s="668"/>
      <c r="BK32" s="668"/>
      <c r="BL32" s="668"/>
      <c r="BM32" s="642">
        <v>95.3</v>
      </c>
      <c r="BN32" s="668"/>
      <c r="BO32" s="668"/>
      <c r="BP32" s="668"/>
      <c r="BQ32" s="691"/>
      <c r="BR32" s="693">
        <v>98.9</v>
      </c>
      <c r="BS32" s="668"/>
      <c r="BT32" s="668"/>
      <c r="BU32" s="668"/>
      <c r="BV32" s="668"/>
      <c r="BW32" s="668"/>
      <c r="BX32" s="642">
        <v>95.2</v>
      </c>
      <c r="BY32" s="668"/>
      <c r="BZ32" s="668"/>
      <c r="CA32" s="668"/>
      <c r="CB32" s="691"/>
      <c r="CD32" s="676"/>
      <c r="CE32" s="677"/>
      <c r="CF32" s="633" t="s">
        <v>304</v>
      </c>
      <c r="CG32" s="634"/>
      <c r="CH32" s="634"/>
      <c r="CI32" s="634"/>
      <c r="CJ32" s="634"/>
      <c r="CK32" s="634"/>
      <c r="CL32" s="634"/>
      <c r="CM32" s="634"/>
      <c r="CN32" s="634"/>
      <c r="CO32" s="634"/>
      <c r="CP32" s="634"/>
      <c r="CQ32" s="635"/>
      <c r="CR32" s="636">
        <v>653</v>
      </c>
      <c r="CS32" s="637"/>
      <c r="CT32" s="637"/>
      <c r="CU32" s="637"/>
      <c r="CV32" s="637"/>
      <c r="CW32" s="637"/>
      <c r="CX32" s="637"/>
      <c r="CY32" s="638"/>
      <c r="CZ32" s="641">
        <v>0</v>
      </c>
      <c r="DA32" s="666"/>
      <c r="DB32" s="666"/>
      <c r="DC32" s="670"/>
      <c r="DD32" s="645">
        <v>653</v>
      </c>
      <c r="DE32" s="637"/>
      <c r="DF32" s="637"/>
      <c r="DG32" s="637"/>
      <c r="DH32" s="637"/>
      <c r="DI32" s="637"/>
      <c r="DJ32" s="637"/>
      <c r="DK32" s="638"/>
      <c r="DL32" s="645">
        <v>653</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428298</v>
      </c>
      <c r="S33" s="637"/>
      <c r="T33" s="637"/>
      <c r="U33" s="637"/>
      <c r="V33" s="637"/>
      <c r="W33" s="637"/>
      <c r="X33" s="637"/>
      <c r="Y33" s="638"/>
      <c r="Z33" s="639">
        <v>0.8</v>
      </c>
      <c r="AA33" s="639"/>
      <c r="AB33" s="639"/>
      <c r="AC33" s="639"/>
      <c r="AD33" s="640">
        <v>104295</v>
      </c>
      <c r="AE33" s="640"/>
      <c r="AF33" s="640"/>
      <c r="AG33" s="640"/>
      <c r="AH33" s="640"/>
      <c r="AI33" s="640"/>
      <c r="AJ33" s="640"/>
      <c r="AK33" s="640"/>
      <c r="AL33" s="641">
        <v>0.5</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98.3</v>
      </c>
      <c r="BH33" s="695"/>
      <c r="BI33" s="695"/>
      <c r="BJ33" s="695"/>
      <c r="BK33" s="695"/>
      <c r="BL33" s="695"/>
      <c r="BM33" s="696">
        <v>93.7</v>
      </c>
      <c r="BN33" s="695"/>
      <c r="BO33" s="695"/>
      <c r="BP33" s="695"/>
      <c r="BQ33" s="697"/>
      <c r="BR33" s="694">
        <v>98.7</v>
      </c>
      <c r="BS33" s="695"/>
      <c r="BT33" s="695"/>
      <c r="BU33" s="695"/>
      <c r="BV33" s="695"/>
      <c r="BW33" s="695"/>
      <c r="BX33" s="696">
        <v>93.9</v>
      </c>
      <c r="BY33" s="695"/>
      <c r="BZ33" s="695"/>
      <c r="CA33" s="695"/>
      <c r="CB33" s="697"/>
      <c r="CD33" s="633" t="s">
        <v>307</v>
      </c>
      <c r="CE33" s="634"/>
      <c r="CF33" s="634"/>
      <c r="CG33" s="634"/>
      <c r="CH33" s="634"/>
      <c r="CI33" s="634"/>
      <c r="CJ33" s="634"/>
      <c r="CK33" s="634"/>
      <c r="CL33" s="634"/>
      <c r="CM33" s="634"/>
      <c r="CN33" s="634"/>
      <c r="CO33" s="634"/>
      <c r="CP33" s="634"/>
      <c r="CQ33" s="635"/>
      <c r="CR33" s="636">
        <v>29825201</v>
      </c>
      <c r="CS33" s="668"/>
      <c r="CT33" s="668"/>
      <c r="CU33" s="668"/>
      <c r="CV33" s="668"/>
      <c r="CW33" s="668"/>
      <c r="CX33" s="668"/>
      <c r="CY33" s="669"/>
      <c r="CZ33" s="641">
        <v>61</v>
      </c>
      <c r="DA33" s="666"/>
      <c r="DB33" s="666"/>
      <c r="DC33" s="670"/>
      <c r="DD33" s="645">
        <v>26208774</v>
      </c>
      <c r="DE33" s="668"/>
      <c r="DF33" s="668"/>
      <c r="DG33" s="668"/>
      <c r="DH33" s="668"/>
      <c r="DI33" s="668"/>
      <c r="DJ33" s="668"/>
      <c r="DK33" s="669"/>
      <c r="DL33" s="645">
        <v>9420227</v>
      </c>
      <c r="DM33" s="668"/>
      <c r="DN33" s="668"/>
      <c r="DO33" s="668"/>
      <c r="DP33" s="668"/>
      <c r="DQ33" s="668"/>
      <c r="DR33" s="668"/>
      <c r="DS33" s="668"/>
      <c r="DT33" s="668"/>
      <c r="DU33" s="668"/>
      <c r="DV33" s="669"/>
      <c r="DW33" s="641">
        <v>49.4</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12194538</v>
      </c>
      <c r="S34" s="637"/>
      <c r="T34" s="637"/>
      <c r="U34" s="637"/>
      <c r="V34" s="637"/>
      <c r="W34" s="637"/>
      <c r="X34" s="637"/>
      <c r="Y34" s="638"/>
      <c r="Z34" s="639">
        <v>23.7</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8798140</v>
      </c>
      <c r="CS34" s="637"/>
      <c r="CT34" s="637"/>
      <c r="CU34" s="637"/>
      <c r="CV34" s="637"/>
      <c r="CW34" s="637"/>
      <c r="CX34" s="637"/>
      <c r="CY34" s="638"/>
      <c r="CZ34" s="641">
        <v>18</v>
      </c>
      <c r="DA34" s="666"/>
      <c r="DB34" s="666"/>
      <c r="DC34" s="670"/>
      <c r="DD34" s="645">
        <v>6825628</v>
      </c>
      <c r="DE34" s="637"/>
      <c r="DF34" s="637"/>
      <c r="DG34" s="637"/>
      <c r="DH34" s="637"/>
      <c r="DI34" s="637"/>
      <c r="DJ34" s="637"/>
      <c r="DK34" s="638"/>
      <c r="DL34" s="645">
        <v>2791557</v>
      </c>
      <c r="DM34" s="637"/>
      <c r="DN34" s="637"/>
      <c r="DO34" s="637"/>
      <c r="DP34" s="637"/>
      <c r="DQ34" s="637"/>
      <c r="DR34" s="637"/>
      <c r="DS34" s="637"/>
      <c r="DT34" s="637"/>
      <c r="DU34" s="637"/>
      <c r="DV34" s="638"/>
      <c r="DW34" s="641">
        <v>14.6</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3586922</v>
      </c>
      <c r="S35" s="637"/>
      <c r="T35" s="637"/>
      <c r="U35" s="637"/>
      <c r="V35" s="637"/>
      <c r="W35" s="637"/>
      <c r="X35" s="637"/>
      <c r="Y35" s="638"/>
      <c r="Z35" s="639">
        <v>7</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567188</v>
      </c>
      <c r="CS35" s="668"/>
      <c r="CT35" s="668"/>
      <c r="CU35" s="668"/>
      <c r="CV35" s="668"/>
      <c r="CW35" s="668"/>
      <c r="CX35" s="668"/>
      <c r="CY35" s="669"/>
      <c r="CZ35" s="641">
        <v>1.2</v>
      </c>
      <c r="DA35" s="666"/>
      <c r="DB35" s="666"/>
      <c r="DC35" s="670"/>
      <c r="DD35" s="645">
        <v>441290</v>
      </c>
      <c r="DE35" s="668"/>
      <c r="DF35" s="668"/>
      <c r="DG35" s="668"/>
      <c r="DH35" s="668"/>
      <c r="DI35" s="668"/>
      <c r="DJ35" s="668"/>
      <c r="DK35" s="669"/>
      <c r="DL35" s="645">
        <v>441192</v>
      </c>
      <c r="DM35" s="668"/>
      <c r="DN35" s="668"/>
      <c r="DO35" s="668"/>
      <c r="DP35" s="668"/>
      <c r="DQ35" s="668"/>
      <c r="DR35" s="668"/>
      <c r="DS35" s="668"/>
      <c r="DT35" s="668"/>
      <c r="DU35" s="668"/>
      <c r="DV35" s="669"/>
      <c r="DW35" s="641">
        <v>2.2999999999999998</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803505</v>
      </c>
      <c r="S36" s="637"/>
      <c r="T36" s="637"/>
      <c r="U36" s="637"/>
      <c r="V36" s="637"/>
      <c r="W36" s="637"/>
      <c r="X36" s="637"/>
      <c r="Y36" s="638"/>
      <c r="Z36" s="639">
        <v>1.6</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5453200</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119711</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7858298</v>
      </c>
      <c r="CS36" s="637"/>
      <c r="CT36" s="637"/>
      <c r="CU36" s="637"/>
      <c r="CV36" s="637"/>
      <c r="CW36" s="637"/>
      <c r="CX36" s="637"/>
      <c r="CY36" s="638"/>
      <c r="CZ36" s="641">
        <v>16.100000000000001</v>
      </c>
      <c r="DA36" s="666"/>
      <c r="DB36" s="666"/>
      <c r="DC36" s="670"/>
      <c r="DD36" s="645">
        <v>7527293</v>
      </c>
      <c r="DE36" s="637"/>
      <c r="DF36" s="637"/>
      <c r="DG36" s="637"/>
      <c r="DH36" s="637"/>
      <c r="DI36" s="637"/>
      <c r="DJ36" s="637"/>
      <c r="DK36" s="638"/>
      <c r="DL36" s="645">
        <v>3441137</v>
      </c>
      <c r="DM36" s="637"/>
      <c r="DN36" s="637"/>
      <c r="DO36" s="637"/>
      <c r="DP36" s="637"/>
      <c r="DQ36" s="637"/>
      <c r="DR36" s="637"/>
      <c r="DS36" s="637"/>
      <c r="DT36" s="637"/>
      <c r="DU36" s="637"/>
      <c r="DV36" s="638"/>
      <c r="DW36" s="641">
        <v>18</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1010207</v>
      </c>
      <c r="S37" s="637"/>
      <c r="T37" s="637"/>
      <c r="U37" s="637"/>
      <c r="V37" s="637"/>
      <c r="W37" s="637"/>
      <c r="X37" s="637"/>
      <c r="Y37" s="638"/>
      <c r="Z37" s="639">
        <v>2</v>
      </c>
      <c r="AA37" s="639"/>
      <c r="AB37" s="639"/>
      <c r="AC37" s="639"/>
      <c r="AD37" s="640">
        <v>29145</v>
      </c>
      <c r="AE37" s="640"/>
      <c r="AF37" s="640"/>
      <c r="AG37" s="640"/>
      <c r="AH37" s="640"/>
      <c r="AI37" s="640"/>
      <c r="AJ37" s="640"/>
      <c r="AK37" s="640"/>
      <c r="AL37" s="641">
        <v>0.2</v>
      </c>
      <c r="AM37" s="642"/>
      <c r="AN37" s="642"/>
      <c r="AO37" s="643"/>
      <c r="AQ37" s="699" t="s">
        <v>319</v>
      </c>
      <c r="AR37" s="700"/>
      <c r="AS37" s="700"/>
      <c r="AT37" s="700"/>
      <c r="AU37" s="700"/>
      <c r="AV37" s="700"/>
      <c r="AW37" s="700"/>
      <c r="AX37" s="700"/>
      <c r="AY37" s="701"/>
      <c r="AZ37" s="636">
        <v>1305148</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-12104</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1502339</v>
      </c>
      <c r="CS37" s="668"/>
      <c r="CT37" s="668"/>
      <c r="CU37" s="668"/>
      <c r="CV37" s="668"/>
      <c r="CW37" s="668"/>
      <c r="CX37" s="668"/>
      <c r="CY37" s="669"/>
      <c r="CZ37" s="641">
        <v>3.1</v>
      </c>
      <c r="DA37" s="666"/>
      <c r="DB37" s="666"/>
      <c r="DC37" s="670"/>
      <c r="DD37" s="645">
        <v>1502339</v>
      </c>
      <c r="DE37" s="668"/>
      <c r="DF37" s="668"/>
      <c r="DG37" s="668"/>
      <c r="DH37" s="668"/>
      <c r="DI37" s="668"/>
      <c r="DJ37" s="668"/>
      <c r="DK37" s="669"/>
      <c r="DL37" s="645">
        <v>1489093</v>
      </c>
      <c r="DM37" s="668"/>
      <c r="DN37" s="668"/>
      <c r="DO37" s="668"/>
      <c r="DP37" s="668"/>
      <c r="DQ37" s="668"/>
      <c r="DR37" s="668"/>
      <c r="DS37" s="668"/>
      <c r="DT37" s="668"/>
      <c r="DU37" s="668"/>
      <c r="DV37" s="669"/>
      <c r="DW37" s="641">
        <v>7.8</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2399021</v>
      </c>
      <c r="S38" s="637"/>
      <c r="T38" s="637"/>
      <c r="U38" s="637"/>
      <c r="V38" s="637"/>
      <c r="W38" s="637"/>
      <c r="X38" s="637"/>
      <c r="Y38" s="638"/>
      <c r="Z38" s="639">
        <v>4.7</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825303</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8288</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3156801</v>
      </c>
      <c r="CS38" s="637"/>
      <c r="CT38" s="637"/>
      <c r="CU38" s="637"/>
      <c r="CV38" s="637"/>
      <c r="CW38" s="637"/>
      <c r="CX38" s="637"/>
      <c r="CY38" s="638"/>
      <c r="CZ38" s="641">
        <v>6.5</v>
      </c>
      <c r="DA38" s="666"/>
      <c r="DB38" s="666"/>
      <c r="DC38" s="670"/>
      <c r="DD38" s="645">
        <v>2594616</v>
      </c>
      <c r="DE38" s="637"/>
      <c r="DF38" s="637"/>
      <c r="DG38" s="637"/>
      <c r="DH38" s="637"/>
      <c r="DI38" s="637"/>
      <c r="DJ38" s="637"/>
      <c r="DK38" s="638"/>
      <c r="DL38" s="645">
        <v>2546516</v>
      </c>
      <c r="DM38" s="637"/>
      <c r="DN38" s="637"/>
      <c r="DO38" s="637"/>
      <c r="DP38" s="637"/>
      <c r="DQ38" s="637"/>
      <c r="DR38" s="637"/>
      <c r="DS38" s="637"/>
      <c r="DT38" s="637"/>
      <c r="DU38" s="637"/>
      <c r="DV38" s="638"/>
      <c r="DW38" s="641">
        <v>13.3</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199500</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11937</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8647798</v>
      </c>
      <c r="CS39" s="668"/>
      <c r="CT39" s="668"/>
      <c r="CU39" s="668"/>
      <c r="CV39" s="668"/>
      <c r="CW39" s="668"/>
      <c r="CX39" s="668"/>
      <c r="CY39" s="669"/>
      <c r="CZ39" s="641">
        <v>17.7</v>
      </c>
      <c r="DA39" s="666"/>
      <c r="DB39" s="666"/>
      <c r="DC39" s="670"/>
      <c r="DD39" s="645">
        <v>8617054</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60021</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69467</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89</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796976</v>
      </c>
      <c r="CS40" s="637"/>
      <c r="CT40" s="637"/>
      <c r="CU40" s="637"/>
      <c r="CV40" s="637"/>
      <c r="CW40" s="637"/>
      <c r="CX40" s="637"/>
      <c r="CY40" s="638"/>
      <c r="CZ40" s="641">
        <v>1.6</v>
      </c>
      <c r="DA40" s="666"/>
      <c r="DB40" s="666"/>
      <c r="DC40" s="670"/>
      <c r="DD40" s="645">
        <v>202893</v>
      </c>
      <c r="DE40" s="637"/>
      <c r="DF40" s="637"/>
      <c r="DG40" s="637"/>
      <c r="DH40" s="637"/>
      <c r="DI40" s="637"/>
      <c r="DJ40" s="637"/>
      <c r="DK40" s="638"/>
      <c r="DL40" s="645">
        <v>199825</v>
      </c>
      <c r="DM40" s="637"/>
      <c r="DN40" s="637"/>
      <c r="DO40" s="637"/>
      <c r="DP40" s="637"/>
      <c r="DQ40" s="637"/>
      <c r="DR40" s="637"/>
      <c r="DS40" s="637"/>
      <c r="DT40" s="637"/>
      <c r="DU40" s="637"/>
      <c r="DV40" s="638"/>
      <c r="DW40" s="641">
        <v>1</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51460167</v>
      </c>
      <c r="S41" s="709"/>
      <c r="T41" s="709"/>
      <c r="U41" s="709"/>
      <c r="V41" s="709"/>
      <c r="W41" s="709"/>
      <c r="X41" s="709"/>
      <c r="Y41" s="713"/>
      <c r="Z41" s="714">
        <v>100</v>
      </c>
      <c r="AA41" s="714"/>
      <c r="AB41" s="714"/>
      <c r="AC41" s="714"/>
      <c r="AD41" s="715">
        <v>19023649</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611893</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2441889</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414</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3583553</v>
      </c>
      <c r="CS42" s="668"/>
      <c r="CT42" s="668"/>
      <c r="CU42" s="668"/>
      <c r="CV42" s="668"/>
      <c r="CW42" s="668"/>
      <c r="CX42" s="668"/>
      <c r="CY42" s="669"/>
      <c r="CZ42" s="641">
        <v>7.3</v>
      </c>
      <c r="DA42" s="666"/>
      <c r="DB42" s="666"/>
      <c r="DC42" s="670"/>
      <c r="DD42" s="645">
        <v>429702</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75057</v>
      </c>
      <c r="CS43" s="668"/>
      <c r="CT43" s="668"/>
      <c r="CU43" s="668"/>
      <c r="CV43" s="668"/>
      <c r="CW43" s="668"/>
      <c r="CX43" s="668"/>
      <c r="CY43" s="669"/>
      <c r="CZ43" s="641">
        <v>0.2</v>
      </c>
      <c r="DA43" s="666"/>
      <c r="DB43" s="666"/>
      <c r="DC43" s="670"/>
      <c r="DD43" s="645">
        <v>75057</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3583065</v>
      </c>
      <c r="CS44" s="637"/>
      <c r="CT44" s="637"/>
      <c r="CU44" s="637"/>
      <c r="CV44" s="637"/>
      <c r="CW44" s="637"/>
      <c r="CX44" s="637"/>
      <c r="CY44" s="638"/>
      <c r="CZ44" s="641">
        <v>7.3</v>
      </c>
      <c r="DA44" s="642"/>
      <c r="DB44" s="642"/>
      <c r="DC44" s="648"/>
      <c r="DD44" s="645">
        <v>429214</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1730858</v>
      </c>
      <c r="CS45" s="668"/>
      <c r="CT45" s="668"/>
      <c r="CU45" s="668"/>
      <c r="CV45" s="668"/>
      <c r="CW45" s="668"/>
      <c r="CX45" s="668"/>
      <c r="CY45" s="669"/>
      <c r="CZ45" s="641">
        <v>3.5</v>
      </c>
      <c r="DA45" s="666"/>
      <c r="DB45" s="666"/>
      <c r="DC45" s="670"/>
      <c r="DD45" s="645">
        <v>99778</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1564942</v>
      </c>
      <c r="CS46" s="637"/>
      <c r="CT46" s="637"/>
      <c r="CU46" s="637"/>
      <c r="CV46" s="637"/>
      <c r="CW46" s="637"/>
      <c r="CX46" s="637"/>
      <c r="CY46" s="638"/>
      <c r="CZ46" s="641">
        <v>3.2</v>
      </c>
      <c r="DA46" s="642"/>
      <c r="DB46" s="642"/>
      <c r="DC46" s="648"/>
      <c r="DD46" s="645">
        <v>326571</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488</v>
      </c>
      <c r="CS47" s="668"/>
      <c r="CT47" s="668"/>
      <c r="CU47" s="668"/>
      <c r="CV47" s="668"/>
      <c r="CW47" s="668"/>
      <c r="CX47" s="668"/>
      <c r="CY47" s="669"/>
      <c r="CZ47" s="641">
        <v>0</v>
      </c>
      <c r="DA47" s="666"/>
      <c r="DB47" s="666"/>
      <c r="DC47" s="670"/>
      <c r="DD47" s="645">
        <v>488</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48933434</v>
      </c>
      <c r="CS49" s="695"/>
      <c r="CT49" s="695"/>
      <c r="CU49" s="695"/>
      <c r="CV49" s="695"/>
      <c r="CW49" s="695"/>
      <c r="CX49" s="695"/>
      <c r="CY49" s="724"/>
      <c r="CZ49" s="716">
        <v>100</v>
      </c>
      <c r="DA49" s="725"/>
      <c r="DB49" s="725"/>
      <c r="DC49" s="726"/>
      <c r="DD49" s="727">
        <v>38256637</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tULUNNdBMVfMC1VBe5sH29FuJuOGxN/JVLpohuxTDMo6wJldBBBDnr1+X387C/+aVCvIBifz7BvkZCQeJwmL9w==" saltValue="KKwwZOFPpt8EkMMj+G3XL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W1" zoomScaleNormal="10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v>51460</v>
      </c>
      <c r="R7" s="766"/>
      <c r="S7" s="766"/>
      <c r="T7" s="766"/>
      <c r="U7" s="766"/>
      <c r="V7" s="766">
        <v>48933</v>
      </c>
      <c r="W7" s="766"/>
      <c r="X7" s="766"/>
      <c r="Y7" s="766"/>
      <c r="Z7" s="766"/>
      <c r="AA7" s="766">
        <v>2527</v>
      </c>
      <c r="AB7" s="766"/>
      <c r="AC7" s="766"/>
      <c r="AD7" s="766"/>
      <c r="AE7" s="767"/>
      <c r="AF7" s="768">
        <v>2134</v>
      </c>
      <c r="AG7" s="769"/>
      <c r="AH7" s="769"/>
      <c r="AI7" s="769"/>
      <c r="AJ7" s="770"/>
      <c r="AK7" s="771" t="s">
        <v>558</v>
      </c>
      <c r="AL7" s="772"/>
      <c r="AM7" s="772"/>
      <c r="AN7" s="772"/>
      <c r="AO7" s="772"/>
      <c r="AP7" s="772">
        <v>29248</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565</v>
      </c>
      <c r="BT7" s="760"/>
      <c r="BU7" s="760"/>
      <c r="BV7" s="760"/>
      <c r="BW7" s="760"/>
      <c r="BX7" s="760"/>
      <c r="BY7" s="760"/>
      <c r="BZ7" s="760"/>
      <c r="CA7" s="760"/>
      <c r="CB7" s="760"/>
      <c r="CC7" s="760"/>
      <c r="CD7" s="760"/>
      <c r="CE7" s="760"/>
      <c r="CF7" s="760"/>
      <c r="CG7" s="775"/>
      <c r="CH7" s="756">
        <v>0</v>
      </c>
      <c r="CI7" s="757"/>
      <c r="CJ7" s="757"/>
      <c r="CK7" s="757"/>
      <c r="CL7" s="758"/>
      <c r="CM7" s="756">
        <v>241</v>
      </c>
      <c r="CN7" s="757"/>
      <c r="CO7" s="757"/>
      <c r="CP7" s="757"/>
      <c r="CQ7" s="758"/>
      <c r="CR7" s="756">
        <v>300</v>
      </c>
      <c r="CS7" s="757"/>
      <c r="CT7" s="757"/>
      <c r="CU7" s="757"/>
      <c r="CV7" s="758"/>
      <c r="CW7" s="756" t="s">
        <v>491</v>
      </c>
      <c r="CX7" s="757"/>
      <c r="CY7" s="757"/>
      <c r="CZ7" s="757"/>
      <c r="DA7" s="758"/>
      <c r="DB7" s="756" t="s">
        <v>491</v>
      </c>
      <c r="DC7" s="757"/>
      <c r="DD7" s="757"/>
      <c r="DE7" s="757"/>
      <c r="DF7" s="758"/>
      <c r="DG7" s="756" t="s">
        <v>491</v>
      </c>
      <c r="DH7" s="757"/>
      <c r="DI7" s="757"/>
      <c r="DJ7" s="757"/>
      <c r="DK7" s="758"/>
      <c r="DL7" s="756" t="s">
        <v>491</v>
      </c>
      <c r="DM7" s="757"/>
      <c r="DN7" s="757"/>
      <c r="DO7" s="757"/>
      <c r="DP7" s="758"/>
      <c r="DQ7" s="756" t="s">
        <v>491</v>
      </c>
      <c r="DR7" s="757"/>
      <c r="DS7" s="757"/>
      <c r="DT7" s="757"/>
      <c r="DU7" s="758"/>
      <c r="DV7" s="759"/>
      <c r="DW7" s="760"/>
      <c r="DX7" s="760"/>
      <c r="DY7" s="760"/>
      <c r="DZ7" s="761"/>
      <c r="EA7" s="217"/>
    </row>
    <row r="8" spans="1:131" s="218" customFormat="1" ht="26.25" customHeight="1" x14ac:dyDescent="0.2">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566</v>
      </c>
      <c r="BT8" s="787"/>
      <c r="BU8" s="787"/>
      <c r="BV8" s="787"/>
      <c r="BW8" s="787"/>
      <c r="BX8" s="787"/>
      <c r="BY8" s="787"/>
      <c r="BZ8" s="787"/>
      <c r="CA8" s="787"/>
      <c r="CB8" s="787"/>
      <c r="CC8" s="787"/>
      <c r="CD8" s="787"/>
      <c r="CE8" s="787"/>
      <c r="CF8" s="787"/>
      <c r="CG8" s="788"/>
      <c r="CH8" s="789">
        <v>26</v>
      </c>
      <c r="CI8" s="790"/>
      <c r="CJ8" s="790"/>
      <c r="CK8" s="790"/>
      <c r="CL8" s="791"/>
      <c r="CM8" s="789">
        <v>126</v>
      </c>
      <c r="CN8" s="790"/>
      <c r="CO8" s="790"/>
      <c r="CP8" s="790"/>
      <c r="CQ8" s="791"/>
      <c r="CR8" s="789">
        <v>70</v>
      </c>
      <c r="CS8" s="790"/>
      <c r="CT8" s="790"/>
      <c r="CU8" s="790"/>
      <c r="CV8" s="791"/>
      <c r="CW8" s="789" t="s">
        <v>558</v>
      </c>
      <c r="CX8" s="790"/>
      <c r="CY8" s="790"/>
      <c r="CZ8" s="790"/>
      <c r="DA8" s="791"/>
      <c r="DB8" s="789" t="s">
        <v>491</v>
      </c>
      <c r="DC8" s="790"/>
      <c r="DD8" s="790"/>
      <c r="DE8" s="790"/>
      <c r="DF8" s="791"/>
      <c r="DG8" s="789" t="s">
        <v>491</v>
      </c>
      <c r="DH8" s="790"/>
      <c r="DI8" s="790"/>
      <c r="DJ8" s="790"/>
      <c r="DK8" s="791"/>
      <c r="DL8" s="789" t="s">
        <v>491</v>
      </c>
      <c r="DM8" s="790"/>
      <c r="DN8" s="790"/>
      <c r="DO8" s="790"/>
      <c r="DP8" s="791"/>
      <c r="DQ8" s="789" t="s">
        <v>491</v>
      </c>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376</v>
      </c>
      <c r="B23" s="802" t="s">
        <v>377</v>
      </c>
      <c r="C23" s="803"/>
      <c r="D23" s="803"/>
      <c r="E23" s="803"/>
      <c r="F23" s="803"/>
      <c r="G23" s="803"/>
      <c r="H23" s="803"/>
      <c r="I23" s="803"/>
      <c r="J23" s="803"/>
      <c r="K23" s="803"/>
      <c r="L23" s="803"/>
      <c r="M23" s="803"/>
      <c r="N23" s="803"/>
      <c r="O23" s="803"/>
      <c r="P23" s="804"/>
      <c r="Q23" s="805">
        <v>51460</v>
      </c>
      <c r="R23" s="806"/>
      <c r="S23" s="806"/>
      <c r="T23" s="806"/>
      <c r="U23" s="806"/>
      <c r="V23" s="806">
        <v>48933</v>
      </c>
      <c r="W23" s="806"/>
      <c r="X23" s="806"/>
      <c r="Y23" s="806"/>
      <c r="Z23" s="806"/>
      <c r="AA23" s="806">
        <v>2527</v>
      </c>
      <c r="AB23" s="806"/>
      <c r="AC23" s="806"/>
      <c r="AD23" s="806"/>
      <c r="AE23" s="807"/>
      <c r="AF23" s="808">
        <v>2134</v>
      </c>
      <c r="AG23" s="806"/>
      <c r="AH23" s="806"/>
      <c r="AI23" s="806"/>
      <c r="AJ23" s="809"/>
      <c r="AK23" s="810"/>
      <c r="AL23" s="811"/>
      <c r="AM23" s="811"/>
      <c r="AN23" s="811"/>
      <c r="AO23" s="811"/>
      <c r="AP23" s="806">
        <v>29248</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388</v>
      </c>
      <c r="C28" s="763"/>
      <c r="D28" s="763"/>
      <c r="E28" s="763"/>
      <c r="F28" s="763"/>
      <c r="G28" s="763"/>
      <c r="H28" s="763"/>
      <c r="I28" s="763"/>
      <c r="J28" s="763"/>
      <c r="K28" s="763"/>
      <c r="L28" s="763"/>
      <c r="M28" s="763"/>
      <c r="N28" s="763"/>
      <c r="O28" s="763"/>
      <c r="P28" s="764"/>
      <c r="Q28" s="835">
        <v>6995</v>
      </c>
      <c r="R28" s="836"/>
      <c r="S28" s="836"/>
      <c r="T28" s="836"/>
      <c r="U28" s="836"/>
      <c r="V28" s="836">
        <v>6875</v>
      </c>
      <c r="W28" s="836"/>
      <c r="X28" s="836"/>
      <c r="Y28" s="836"/>
      <c r="Z28" s="836"/>
      <c r="AA28" s="836">
        <v>120</v>
      </c>
      <c r="AB28" s="836"/>
      <c r="AC28" s="836"/>
      <c r="AD28" s="836"/>
      <c r="AE28" s="837"/>
      <c r="AF28" s="838">
        <v>120</v>
      </c>
      <c r="AG28" s="836"/>
      <c r="AH28" s="836"/>
      <c r="AI28" s="836"/>
      <c r="AJ28" s="839"/>
      <c r="AK28" s="840">
        <v>612</v>
      </c>
      <c r="AL28" s="841"/>
      <c r="AM28" s="841"/>
      <c r="AN28" s="841"/>
      <c r="AO28" s="841"/>
      <c r="AP28" s="841" t="s">
        <v>558</v>
      </c>
      <c r="AQ28" s="841"/>
      <c r="AR28" s="841"/>
      <c r="AS28" s="841"/>
      <c r="AT28" s="841"/>
      <c r="AU28" s="841" t="s">
        <v>558</v>
      </c>
      <c r="AV28" s="841"/>
      <c r="AW28" s="841"/>
      <c r="AX28" s="841"/>
      <c r="AY28" s="841"/>
      <c r="AZ28" s="842" t="s">
        <v>558</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389</v>
      </c>
      <c r="C29" s="794"/>
      <c r="D29" s="794"/>
      <c r="E29" s="794"/>
      <c r="F29" s="794"/>
      <c r="G29" s="794"/>
      <c r="H29" s="794"/>
      <c r="I29" s="794"/>
      <c r="J29" s="794"/>
      <c r="K29" s="794"/>
      <c r="L29" s="794"/>
      <c r="M29" s="794"/>
      <c r="N29" s="794"/>
      <c r="O29" s="794"/>
      <c r="P29" s="795"/>
      <c r="Q29" s="796">
        <v>8083</v>
      </c>
      <c r="R29" s="797"/>
      <c r="S29" s="797"/>
      <c r="T29" s="797"/>
      <c r="U29" s="797"/>
      <c r="V29" s="797">
        <v>7898</v>
      </c>
      <c r="W29" s="797"/>
      <c r="X29" s="797"/>
      <c r="Y29" s="797"/>
      <c r="Z29" s="797"/>
      <c r="AA29" s="797">
        <v>185</v>
      </c>
      <c r="AB29" s="797"/>
      <c r="AC29" s="797"/>
      <c r="AD29" s="797"/>
      <c r="AE29" s="798"/>
      <c r="AF29" s="799">
        <v>185</v>
      </c>
      <c r="AG29" s="800"/>
      <c r="AH29" s="800"/>
      <c r="AI29" s="800"/>
      <c r="AJ29" s="801"/>
      <c r="AK29" s="847">
        <v>1249</v>
      </c>
      <c r="AL29" s="843"/>
      <c r="AM29" s="843"/>
      <c r="AN29" s="843"/>
      <c r="AO29" s="843"/>
      <c r="AP29" s="843" t="s">
        <v>491</v>
      </c>
      <c r="AQ29" s="843"/>
      <c r="AR29" s="843"/>
      <c r="AS29" s="843"/>
      <c r="AT29" s="843"/>
      <c r="AU29" s="843" t="s">
        <v>491</v>
      </c>
      <c r="AV29" s="843"/>
      <c r="AW29" s="843"/>
      <c r="AX29" s="843"/>
      <c r="AY29" s="843"/>
      <c r="AZ29" s="844" t="s">
        <v>491</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390</v>
      </c>
      <c r="C30" s="794"/>
      <c r="D30" s="794"/>
      <c r="E30" s="794"/>
      <c r="F30" s="794"/>
      <c r="G30" s="794"/>
      <c r="H30" s="794"/>
      <c r="I30" s="794"/>
      <c r="J30" s="794"/>
      <c r="K30" s="794"/>
      <c r="L30" s="794"/>
      <c r="M30" s="794"/>
      <c r="N30" s="794"/>
      <c r="O30" s="794"/>
      <c r="P30" s="795"/>
      <c r="Q30" s="796">
        <v>1203</v>
      </c>
      <c r="R30" s="797"/>
      <c r="S30" s="797"/>
      <c r="T30" s="797"/>
      <c r="U30" s="797"/>
      <c r="V30" s="797">
        <v>1200</v>
      </c>
      <c r="W30" s="797"/>
      <c r="X30" s="797"/>
      <c r="Y30" s="797"/>
      <c r="Z30" s="797"/>
      <c r="AA30" s="797">
        <v>3</v>
      </c>
      <c r="AB30" s="797"/>
      <c r="AC30" s="797"/>
      <c r="AD30" s="797"/>
      <c r="AE30" s="798"/>
      <c r="AF30" s="799">
        <v>3</v>
      </c>
      <c r="AG30" s="800"/>
      <c r="AH30" s="800"/>
      <c r="AI30" s="800"/>
      <c r="AJ30" s="801"/>
      <c r="AK30" s="847">
        <v>302</v>
      </c>
      <c r="AL30" s="843"/>
      <c r="AM30" s="843"/>
      <c r="AN30" s="843"/>
      <c r="AO30" s="843"/>
      <c r="AP30" s="843" t="s">
        <v>491</v>
      </c>
      <c r="AQ30" s="843"/>
      <c r="AR30" s="843"/>
      <c r="AS30" s="843"/>
      <c r="AT30" s="843"/>
      <c r="AU30" s="843" t="s">
        <v>491</v>
      </c>
      <c r="AV30" s="843"/>
      <c r="AW30" s="843"/>
      <c r="AX30" s="843"/>
      <c r="AY30" s="843"/>
      <c r="AZ30" s="844" t="s">
        <v>558</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391</v>
      </c>
      <c r="C31" s="794"/>
      <c r="D31" s="794"/>
      <c r="E31" s="794"/>
      <c r="F31" s="794"/>
      <c r="G31" s="794"/>
      <c r="H31" s="794"/>
      <c r="I31" s="794"/>
      <c r="J31" s="794"/>
      <c r="K31" s="794"/>
      <c r="L31" s="794"/>
      <c r="M31" s="794"/>
      <c r="N31" s="794"/>
      <c r="O31" s="794"/>
      <c r="P31" s="795"/>
      <c r="Q31" s="796">
        <v>2067</v>
      </c>
      <c r="R31" s="797"/>
      <c r="S31" s="797"/>
      <c r="T31" s="797"/>
      <c r="U31" s="797"/>
      <c r="V31" s="797">
        <v>2095</v>
      </c>
      <c r="W31" s="797"/>
      <c r="X31" s="797"/>
      <c r="Y31" s="797"/>
      <c r="Z31" s="797"/>
      <c r="AA31" s="797">
        <v>-28</v>
      </c>
      <c r="AB31" s="797"/>
      <c r="AC31" s="797"/>
      <c r="AD31" s="797"/>
      <c r="AE31" s="798"/>
      <c r="AF31" s="799">
        <v>1321</v>
      </c>
      <c r="AG31" s="800"/>
      <c r="AH31" s="800"/>
      <c r="AI31" s="800"/>
      <c r="AJ31" s="801"/>
      <c r="AK31" s="847">
        <v>41</v>
      </c>
      <c r="AL31" s="843"/>
      <c r="AM31" s="843"/>
      <c r="AN31" s="843"/>
      <c r="AO31" s="843"/>
      <c r="AP31" s="843">
        <v>8064</v>
      </c>
      <c r="AQ31" s="843"/>
      <c r="AR31" s="843"/>
      <c r="AS31" s="843"/>
      <c r="AT31" s="843"/>
      <c r="AU31" s="843">
        <v>511</v>
      </c>
      <c r="AV31" s="843"/>
      <c r="AW31" s="843"/>
      <c r="AX31" s="843"/>
      <c r="AY31" s="843"/>
      <c r="AZ31" s="844" t="s">
        <v>491</v>
      </c>
      <c r="BA31" s="844"/>
      <c r="BB31" s="844"/>
      <c r="BC31" s="844"/>
      <c r="BD31" s="844"/>
      <c r="BE31" s="845" t="s">
        <v>392</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393</v>
      </c>
      <c r="C32" s="794"/>
      <c r="D32" s="794"/>
      <c r="E32" s="794"/>
      <c r="F32" s="794"/>
      <c r="G32" s="794"/>
      <c r="H32" s="794"/>
      <c r="I32" s="794"/>
      <c r="J32" s="794"/>
      <c r="K32" s="794"/>
      <c r="L32" s="794"/>
      <c r="M32" s="794"/>
      <c r="N32" s="794"/>
      <c r="O32" s="794"/>
      <c r="P32" s="795"/>
      <c r="Q32" s="796">
        <v>68</v>
      </c>
      <c r="R32" s="797"/>
      <c r="S32" s="797"/>
      <c r="T32" s="797"/>
      <c r="U32" s="797"/>
      <c r="V32" s="797">
        <v>70</v>
      </c>
      <c r="W32" s="797"/>
      <c r="X32" s="797"/>
      <c r="Y32" s="797"/>
      <c r="Z32" s="797"/>
      <c r="AA32" s="797">
        <v>-2</v>
      </c>
      <c r="AB32" s="797"/>
      <c r="AC32" s="797"/>
      <c r="AD32" s="797"/>
      <c r="AE32" s="798"/>
      <c r="AF32" s="799">
        <v>26</v>
      </c>
      <c r="AG32" s="800"/>
      <c r="AH32" s="800"/>
      <c r="AI32" s="800"/>
      <c r="AJ32" s="801"/>
      <c r="AK32" s="847">
        <v>41</v>
      </c>
      <c r="AL32" s="843"/>
      <c r="AM32" s="843"/>
      <c r="AN32" s="843"/>
      <c r="AO32" s="843"/>
      <c r="AP32" s="843">
        <v>385</v>
      </c>
      <c r="AQ32" s="843"/>
      <c r="AR32" s="843"/>
      <c r="AS32" s="843"/>
      <c r="AT32" s="843"/>
      <c r="AU32" s="843">
        <v>303</v>
      </c>
      <c r="AV32" s="843"/>
      <c r="AW32" s="843"/>
      <c r="AX32" s="843"/>
      <c r="AY32" s="843"/>
      <c r="AZ32" s="844" t="s">
        <v>491</v>
      </c>
      <c r="BA32" s="844"/>
      <c r="BB32" s="844"/>
      <c r="BC32" s="844"/>
      <c r="BD32" s="844"/>
      <c r="BE32" s="845" t="s">
        <v>392</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t="s">
        <v>394</v>
      </c>
      <c r="C33" s="794"/>
      <c r="D33" s="794"/>
      <c r="E33" s="794"/>
      <c r="F33" s="794"/>
      <c r="G33" s="794"/>
      <c r="H33" s="794"/>
      <c r="I33" s="794"/>
      <c r="J33" s="794"/>
      <c r="K33" s="794"/>
      <c r="L33" s="794"/>
      <c r="M33" s="794"/>
      <c r="N33" s="794"/>
      <c r="O33" s="794"/>
      <c r="P33" s="795"/>
      <c r="Q33" s="796">
        <v>393</v>
      </c>
      <c r="R33" s="797"/>
      <c r="S33" s="797"/>
      <c r="T33" s="797"/>
      <c r="U33" s="797"/>
      <c r="V33" s="797">
        <v>407</v>
      </c>
      <c r="W33" s="797"/>
      <c r="X33" s="797"/>
      <c r="Y33" s="797"/>
      <c r="Z33" s="797"/>
      <c r="AA33" s="797">
        <v>-14</v>
      </c>
      <c r="AB33" s="797"/>
      <c r="AC33" s="797"/>
      <c r="AD33" s="797"/>
      <c r="AE33" s="798"/>
      <c r="AF33" s="799">
        <v>206</v>
      </c>
      <c r="AG33" s="800"/>
      <c r="AH33" s="800"/>
      <c r="AI33" s="800"/>
      <c r="AJ33" s="801"/>
      <c r="AK33" s="847">
        <v>69</v>
      </c>
      <c r="AL33" s="843"/>
      <c r="AM33" s="843"/>
      <c r="AN33" s="843"/>
      <c r="AO33" s="843"/>
      <c r="AP33" s="843">
        <v>562</v>
      </c>
      <c r="AQ33" s="843"/>
      <c r="AR33" s="843"/>
      <c r="AS33" s="843"/>
      <c r="AT33" s="843"/>
      <c r="AU33" s="843">
        <v>519</v>
      </c>
      <c r="AV33" s="843"/>
      <c r="AW33" s="843"/>
      <c r="AX33" s="843"/>
      <c r="AY33" s="843"/>
      <c r="AZ33" s="844" t="s">
        <v>491</v>
      </c>
      <c r="BA33" s="844"/>
      <c r="BB33" s="844"/>
      <c r="BC33" s="844"/>
      <c r="BD33" s="844"/>
      <c r="BE33" s="845" t="s">
        <v>392</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t="s">
        <v>395</v>
      </c>
      <c r="C34" s="794"/>
      <c r="D34" s="794"/>
      <c r="E34" s="794"/>
      <c r="F34" s="794"/>
      <c r="G34" s="794"/>
      <c r="H34" s="794"/>
      <c r="I34" s="794"/>
      <c r="J34" s="794"/>
      <c r="K34" s="794"/>
      <c r="L34" s="794"/>
      <c r="M34" s="794"/>
      <c r="N34" s="794"/>
      <c r="O34" s="794"/>
      <c r="P34" s="795"/>
      <c r="Q34" s="796">
        <v>1973</v>
      </c>
      <c r="R34" s="797"/>
      <c r="S34" s="797"/>
      <c r="T34" s="797"/>
      <c r="U34" s="797"/>
      <c r="V34" s="797">
        <v>1961</v>
      </c>
      <c r="W34" s="797"/>
      <c r="X34" s="797"/>
      <c r="Y34" s="797"/>
      <c r="Z34" s="797"/>
      <c r="AA34" s="797">
        <v>12</v>
      </c>
      <c r="AB34" s="797"/>
      <c r="AC34" s="797"/>
      <c r="AD34" s="797"/>
      <c r="AE34" s="798"/>
      <c r="AF34" s="799">
        <v>198</v>
      </c>
      <c r="AG34" s="800"/>
      <c r="AH34" s="800"/>
      <c r="AI34" s="800"/>
      <c r="AJ34" s="801"/>
      <c r="AK34" s="847">
        <v>825</v>
      </c>
      <c r="AL34" s="843"/>
      <c r="AM34" s="843"/>
      <c r="AN34" s="843"/>
      <c r="AO34" s="843"/>
      <c r="AP34" s="843">
        <v>5674</v>
      </c>
      <c r="AQ34" s="843"/>
      <c r="AR34" s="843"/>
      <c r="AS34" s="843"/>
      <c r="AT34" s="843"/>
      <c r="AU34" s="843">
        <v>4720</v>
      </c>
      <c r="AV34" s="843"/>
      <c r="AW34" s="843"/>
      <c r="AX34" s="843"/>
      <c r="AY34" s="843"/>
      <c r="AZ34" s="844" t="s">
        <v>491</v>
      </c>
      <c r="BA34" s="844"/>
      <c r="BB34" s="844"/>
      <c r="BC34" s="844"/>
      <c r="BD34" s="844"/>
      <c r="BE34" s="845" t="s">
        <v>392</v>
      </c>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t="s">
        <v>396</v>
      </c>
      <c r="C35" s="794"/>
      <c r="D35" s="794"/>
      <c r="E35" s="794"/>
      <c r="F35" s="794"/>
      <c r="G35" s="794"/>
      <c r="H35" s="794"/>
      <c r="I35" s="794"/>
      <c r="J35" s="794"/>
      <c r="K35" s="794"/>
      <c r="L35" s="794"/>
      <c r="M35" s="794"/>
      <c r="N35" s="794"/>
      <c r="O35" s="794"/>
      <c r="P35" s="795"/>
      <c r="Q35" s="796">
        <v>10668</v>
      </c>
      <c r="R35" s="797"/>
      <c r="S35" s="797"/>
      <c r="T35" s="797"/>
      <c r="U35" s="797"/>
      <c r="V35" s="797">
        <v>11435</v>
      </c>
      <c r="W35" s="797"/>
      <c r="X35" s="797"/>
      <c r="Y35" s="797"/>
      <c r="Z35" s="797"/>
      <c r="AA35" s="797">
        <v>-767</v>
      </c>
      <c r="AB35" s="797"/>
      <c r="AC35" s="797"/>
      <c r="AD35" s="797"/>
      <c r="AE35" s="798"/>
      <c r="AF35" s="799">
        <v>2477</v>
      </c>
      <c r="AG35" s="800"/>
      <c r="AH35" s="800"/>
      <c r="AI35" s="800"/>
      <c r="AJ35" s="801"/>
      <c r="AK35" s="847">
        <v>1305</v>
      </c>
      <c r="AL35" s="843"/>
      <c r="AM35" s="843"/>
      <c r="AN35" s="843"/>
      <c r="AO35" s="843"/>
      <c r="AP35" s="843">
        <v>2797</v>
      </c>
      <c r="AQ35" s="843"/>
      <c r="AR35" s="843"/>
      <c r="AS35" s="843"/>
      <c r="AT35" s="843"/>
      <c r="AU35" s="843">
        <v>1849</v>
      </c>
      <c r="AV35" s="843"/>
      <c r="AW35" s="843"/>
      <c r="AX35" s="843"/>
      <c r="AY35" s="843"/>
      <c r="AZ35" s="844" t="s">
        <v>491</v>
      </c>
      <c r="BA35" s="844"/>
      <c r="BB35" s="844"/>
      <c r="BC35" s="844"/>
      <c r="BD35" s="844"/>
      <c r="BE35" s="845" t="s">
        <v>392</v>
      </c>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t="s">
        <v>397</v>
      </c>
      <c r="C36" s="794"/>
      <c r="D36" s="794"/>
      <c r="E36" s="794"/>
      <c r="F36" s="794"/>
      <c r="G36" s="794"/>
      <c r="H36" s="794"/>
      <c r="I36" s="794"/>
      <c r="J36" s="794"/>
      <c r="K36" s="794"/>
      <c r="L36" s="794"/>
      <c r="M36" s="794"/>
      <c r="N36" s="794"/>
      <c r="O36" s="794"/>
      <c r="P36" s="795"/>
      <c r="Q36" s="796">
        <v>405</v>
      </c>
      <c r="R36" s="797"/>
      <c r="S36" s="797"/>
      <c r="T36" s="797"/>
      <c r="U36" s="797"/>
      <c r="V36" s="797">
        <v>405</v>
      </c>
      <c r="W36" s="797"/>
      <c r="X36" s="797"/>
      <c r="Y36" s="797"/>
      <c r="Z36" s="797"/>
      <c r="AA36" s="797">
        <v>0</v>
      </c>
      <c r="AB36" s="797"/>
      <c r="AC36" s="797"/>
      <c r="AD36" s="797"/>
      <c r="AE36" s="798"/>
      <c r="AF36" s="799">
        <v>0</v>
      </c>
      <c r="AG36" s="800"/>
      <c r="AH36" s="800"/>
      <c r="AI36" s="800"/>
      <c r="AJ36" s="801"/>
      <c r="AK36" s="847">
        <v>200</v>
      </c>
      <c r="AL36" s="843"/>
      <c r="AM36" s="843"/>
      <c r="AN36" s="843"/>
      <c r="AO36" s="843"/>
      <c r="AP36" s="843">
        <v>385</v>
      </c>
      <c r="AQ36" s="843"/>
      <c r="AR36" s="843"/>
      <c r="AS36" s="843"/>
      <c r="AT36" s="843"/>
      <c r="AU36" s="843">
        <v>285</v>
      </c>
      <c r="AV36" s="843"/>
      <c r="AW36" s="843"/>
      <c r="AX36" s="843"/>
      <c r="AY36" s="843"/>
      <c r="AZ36" s="844" t="s">
        <v>491</v>
      </c>
      <c r="BA36" s="844"/>
      <c r="BB36" s="844"/>
      <c r="BC36" s="844"/>
      <c r="BD36" s="844"/>
      <c r="BE36" s="845" t="s">
        <v>398</v>
      </c>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399</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376</v>
      </c>
      <c r="B63" s="802" t="s">
        <v>400</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4536</v>
      </c>
      <c r="AG63" s="857"/>
      <c r="AH63" s="857"/>
      <c r="AI63" s="857"/>
      <c r="AJ63" s="858"/>
      <c r="AK63" s="859"/>
      <c r="AL63" s="854"/>
      <c r="AM63" s="854"/>
      <c r="AN63" s="854"/>
      <c r="AO63" s="854"/>
      <c r="AP63" s="857">
        <v>17867</v>
      </c>
      <c r="AQ63" s="857"/>
      <c r="AR63" s="857"/>
      <c r="AS63" s="857"/>
      <c r="AT63" s="857"/>
      <c r="AU63" s="857">
        <v>8187</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402</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403</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559</v>
      </c>
      <c r="C68" s="883"/>
      <c r="D68" s="883"/>
      <c r="E68" s="883"/>
      <c r="F68" s="883"/>
      <c r="G68" s="883"/>
      <c r="H68" s="883"/>
      <c r="I68" s="883"/>
      <c r="J68" s="883"/>
      <c r="K68" s="883"/>
      <c r="L68" s="883"/>
      <c r="M68" s="883"/>
      <c r="N68" s="883"/>
      <c r="O68" s="883"/>
      <c r="P68" s="884"/>
      <c r="Q68" s="885">
        <v>10670</v>
      </c>
      <c r="R68" s="879"/>
      <c r="S68" s="879"/>
      <c r="T68" s="879"/>
      <c r="U68" s="879"/>
      <c r="V68" s="879">
        <v>10603</v>
      </c>
      <c r="W68" s="879"/>
      <c r="X68" s="879"/>
      <c r="Y68" s="879"/>
      <c r="Z68" s="879"/>
      <c r="AA68" s="879">
        <v>67</v>
      </c>
      <c r="AB68" s="879"/>
      <c r="AC68" s="879"/>
      <c r="AD68" s="879"/>
      <c r="AE68" s="879"/>
      <c r="AF68" s="879">
        <v>67</v>
      </c>
      <c r="AG68" s="879"/>
      <c r="AH68" s="879"/>
      <c r="AI68" s="879"/>
      <c r="AJ68" s="879"/>
      <c r="AK68" s="879" t="s">
        <v>558</v>
      </c>
      <c r="AL68" s="879"/>
      <c r="AM68" s="879"/>
      <c r="AN68" s="879"/>
      <c r="AO68" s="879"/>
      <c r="AP68" s="879" t="s">
        <v>491</v>
      </c>
      <c r="AQ68" s="879"/>
      <c r="AR68" s="879"/>
      <c r="AS68" s="879"/>
      <c r="AT68" s="879"/>
      <c r="AU68" s="879" t="s">
        <v>491</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560</v>
      </c>
      <c r="C69" s="887"/>
      <c r="D69" s="887"/>
      <c r="E69" s="887"/>
      <c r="F69" s="887"/>
      <c r="G69" s="887"/>
      <c r="H69" s="887"/>
      <c r="I69" s="887"/>
      <c r="J69" s="887"/>
      <c r="K69" s="887"/>
      <c r="L69" s="887"/>
      <c r="M69" s="887"/>
      <c r="N69" s="887"/>
      <c r="O69" s="887"/>
      <c r="P69" s="888"/>
      <c r="Q69" s="889">
        <v>860</v>
      </c>
      <c r="R69" s="843"/>
      <c r="S69" s="843"/>
      <c r="T69" s="843"/>
      <c r="U69" s="843"/>
      <c r="V69" s="843">
        <v>858</v>
      </c>
      <c r="W69" s="843"/>
      <c r="X69" s="843"/>
      <c r="Y69" s="843"/>
      <c r="Z69" s="843"/>
      <c r="AA69" s="843">
        <v>2</v>
      </c>
      <c r="AB69" s="843"/>
      <c r="AC69" s="843"/>
      <c r="AD69" s="843"/>
      <c r="AE69" s="843"/>
      <c r="AF69" s="843">
        <v>2</v>
      </c>
      <c r="AG69" s="843"/>
      <c r="AH69" s="843"/>
      <c r="AI69" s="843"/>
      <c r="AJ69" s="843"/>
      <c r="AK69" s="843">
        <v>2</v>
      </c>
      <c r="AL69" s="843"/>
      <c r="AM69" s="843"/>
      <c r="AN69" s="843"/>
      <c r="AO69" s="843"/>
      <c r="AP69" s="843" t="s">
        <v>491</v>
      </c>
      <c r="AQ69" s="843"/>
      <c r="AR69" s="843"/>
      <c r="AS69" s="843"/>
      <c r="AT69" s="843"/>
      <c r="AU69" s="843" t="s">
        <v>491</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561</v>
      </c>
      <c r="C70" s="887"/>
      <c r="D70" s="887"/>
      <c r="E70" s="887"/>
      <c r="F70" s="887"/>
      <c r="G70" s="887"/>
      <c r="H70" s="887"/>
      <c r="I70" s="887"/>
      <c r="J70" s="887"/>
      <c r="K70" s="887"/>
      <c r="L70" s="887"/>
      <c r="M70" s="887"/>
      <c r="N70" s="887"/>
      <c r="O70" s="887"/>
      <c r="P70" s="888"/>
      <c r="Q70" s="889">
        <v>2411</v>
      </c>
      <c r="R70" s="843"/>
      <c r="S70" s="843"/>
      <c r="T70" s="843"/>
      <c r="U70" s="843"/>
      <c r="V70" s="843">
        <v>2296</v>
      </c>
      <c r="W70" s="843"/>
      <c r="X70" s="843"/>
      <c r="Y70" s="843"/>
      <c r="Z70" s="843"/>
      <c r="AA70" s="843">
        <v>114</v>
      </c>
      <c r="AB70" s="843"/>
      <c r="AC70" s="843"/>
      <c r="AD70" s="843"/>
      <c r="AE70" s="843"/>
      <c r="AF70" s="843">
        <v>28</v>
      </c>
      <c r="AG70" s="843"/>
      <c r="AH70" s="843"/>
      <c r="AI70" s="843"/>
      <c r="AJ70" s="843"/>
      <c r="AK70" s="843">
        <v>7</v>
      </c>
      <c r="AL70" s="843"/>
      <c r="AM70" s="843"/>
      <c r="AN70" s="843"/>
      <c r="AO70" s="843"/>
      <c r="AP70" s="843">
        <v>491</v>
      </c>
      <c r="AQ70" s="843"/>
      <c r="AR70" s="843"/>
      <c r="AS70" s="843"/>
      <c r="AT70" s="843"/>
      <c r="AU70" s="843">
        <v>400</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562</v>
      </c>
      <c r="C71" s="887"/>
      <c r="D71" s="887"/>
      <c r="E71" s="887"/>
      <c r="F71" s="887"/>
      <c r="G71" s="887"/>
      <c r="H71" s="887"/>
      <c r="I71" s="887"/>
      <c r="J71" s="887"/>
      <c r="K71" s="887"/>
      <c r="L71" s="887"/>
      <c r="M71" s="887"/>
      <c r="N71" s="887"/>
      <c r="O71" s="887"/>
      <c r="P71" s="888"/>
      <c r="Q71" s="889">
        <v>243</v>
      </c>
      <c r="R71" s="843"/>
      <c r="S71" s="843"/>
      <c r="T71" s="843"/>
      <c r="U71" s="843"/>
      <c r="V71" s="843">
        <v>238</v>
      </c>
      <c r="W71" s="843"/>
      <c r="X71" s="843"/>
      <c r="Y71" s="843"/>
      <c r="Z71" s="843"/>
      <c r="AA71" s="843">
        <v>5</v>
      </c>
      <c r="AB71" s="843"/>
      <c r="AC71" s="843"/>
      <c r="AD71" s="843"/>
      <c r="AE71" s="843"/>
      <c r="AF71" s="843">
        <v>5</v>
      </c>
      <c r="AG71" s="843"/>
      <c r="AH71" s="843"/>
      <c r="AI71" s="843"/>
      <c r="AJ71" s="843"/>
      <c r="AK71" s="843">
        <v>3</v>
      </c>
      <c r="AL71" s="843"/>
      <c r="AM71" s="843"/>
      <c r="AN71" s="843"/>
      <c r="AO71" s="843"/>
      <c r="AP71" s="843" t="s">
        <v>491</v>
      </c>
      <c r="AQ71" s="843"/>
      <c r="AR71" s="843"/>
      <c r="AS71" s="843"/>
      <c r="AT71" s="843"/>
      <c r="AU71" s="843" t="s">
        <v>491</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563</v>
      </c>
      <c r="C72" s="887"/>
      <c r="D72" s="887"/>
      <c r="E72" s="887"/>
      <c r="F72" s="887"/>
      <c r="G72" s="887"/>
      <c r="H72" s="887"/>
      <c r="I72" s="887"/>
      <c r="J72" s="887"/>
      <c r="K72" s="887"/>
      <c r="L72" s="887"/>
      <c r="M72" s="887"/>
      <c r="N72" s="887"/>
      <c r="O72" s="887"/>
      <c r="P72" s="888"/>
      <c r="Q72" s="889">
        <v>967</v>
      </c>
      <c r="R72" s="843"/>
      <c r="S72" s="843"/>
      <c r="T72" s="843"/>
      <c r="U72" s="843"/>
      <c r="V72" s="843">
        <v>732</v>
      </c>
      <c r="W72" s="843"/>
      <c r="X72" s="843"/>
      <c r="Y72" s="843"/>
      <c r="Z72" s="843"/>
      <c r="AA72" s="843">
        <v>236</v>
      </c>
      <c r="AB72" s="843"/>
      <c r="AC72" s="843"/>
      <c r="AD72" s="843"/>
      <c r="AE72" s="843"/>
      <c r="AF72" s="843">
        <v>236</v>
      </c>
      <c r="AG72" s="843"/>
      <c r="AH72" s="843"/>
      <c r="AI72" s="843"/>
      <c r="AJ72" s="843"/>
      <c r="AK72" s="843">
        <v>510</v>
      </c>
      <c r="AL72" s="843"/>
      <c r="AM72" s="843"/>
      <c r="AN72" s="843"/>
      <c r="AO72" s="843"/>
      <c r="AP72" s="843" t="s">
        <v>491</v>
      </c>
      <c r="AQ72" s="843"/>
      <c r="AR72" s="843"/>
      <c r="AS72" s="843"/>
      <c r="AT72" s="843"/>
      <c r="AU72" s="843" t="s">
        <v>491</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564</v>
      </c>
      <c r="C73" s="887"/>
      <c r="D73" s="887"/>
      <c r="E73" s="887"/>
      <c r="F73" s="887"/>
      <c r="G73" s="887"/>
      <c r="H73" s="887"/>
      <c r="I73" s="887"/>
      <c r="J73" s="887"/>
      <c r="K73" s="887"/>
      <c r="L73" s="887"/>
      <c r="M73" s="887"/>
      <c r="N73" s="887"/>
      <c r="O73" s="887"/>
      <c r="P73" s="888"/>
      <c r="Q73" s="889">
        <v>294625</v>
      </c>
      <c r="R73" s="843"/>
      <c r="S73" s="843"/>
      <c r="T73" s="843"/>
      <c r="U73" s="843"/>
      <c r="V73" s="843">
        <v>290389</v>
      </c>
      <c r="W73" s="843"/>
      <c r="X73" s="843"/>
      <c r="Y73" s="843"/>
      <c r="Z73" s="843"/>
      <c r="AA73" s="843">
        <v>4236</v>
      </c>
      <c r="AB73" s="843"/>
      <c r="AC73" s="843"/>
      <c r="AD73" s="843"/>
      <c r="AE73" s="843"/>
      <c r="AF73" s="843">
        <v>4236</v>
      </c>
      <c r="AG73" s="843"/>
      <c r="AH73" s="843"/>
      <c r="AI73" s="843"/>
      <c r="AJ73" s="843"/>
      <c r="AK73" s="843">
        <v>5909</v>
      </c>
      <c r="AL73" s="843"/>
      <c r="AM73" s="843"/>
      <c r="AN73" s="843"/>
      <c r="AO73" s="843"/>
      <c r="AP73" s="843" t="s">
        <v>491</v>
      </c>
      <c r="AQ73" s="843"/>
      <c r="AR73" s="843"/>
      <c r="AS73" s="843"/>
      <c r="AT73" s="843"/>
      <c r="AU73" s="843" t="s">
        <v>491</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376</v>
      </c>
      <c r="B88" s="802" t="s">
        <v>404</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4574</v>
      </c>
      <c r="AG88" s="857"/>
      <c r="AH88" s="857"/>
      <c r="AI88" s="857"/>
      <c r="AJ88" s="857"/>
      <c r="AK88" s="854"/>
      <c r="AL88" s="854"/>
      <c r="AM88" s="854"/>
      <c r="AN88" s="854"/>
      <c r="AO88" s="854"/>
      <c r="AP88" s="857">
        <v>491</v>
      </c>
      <c r="AQ88" s="857"/>
      <c r="AR88" s="857"/>
      <c r="AS88" s="857"/>
      <c r="AT88" s="857"/>
      <c r="AU88" s="857">
        <v>400</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02" t="s">
        <v>405</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370</v>
      </c>
      <c r="CS102" s="865"/>
      <c r="CT102" s="865"/>
      <c r="CU102" s="865"/>
      <c r="CV102" s="904"/>
      <c r="CW102" s="903" t="s">
        <v>491</v>
      </c>
      <c r="CX102" s="865"/>
      <c r="CY102" s="865"/>
      <c r="CZ102" s="865"/>
      <c r="DA102" s="904"/>
      <c r="DB102" s="903" t="s">
        <v>491</v>
      </c>
      <c r="DC102" s="865"/>
      <c r="DD102" s="865"/>
      <c r="DE102" s="865"/>
      <c r="DF102" s="904"/>
      <c r="DG102" s="903" t="s">
        <v>491</v>
      </c>
      <c r="DH102" s="865"/>
      <c r="DI102" s="865"/>
      <c r="DJ102" s="865"/>
      <c r="DK102" s="904"/>
      <c r="DL102" s="903" t="s">
        <v>491</v>
      </c>
      <c r="DM102" s="865"/>
      <c r="DN102" s="865"/>
      <c r="DO102" s="865"/>
      <c r="DP102" s="904"/>
      <c r="DQ102" s="903" t="s">
        <v>491</v>
      </c>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406</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407</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410</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411</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412</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413</v>
      </c>
      <c r="AB109" s="906"/>
      <c r="AC109" s="906"/>
      <c r="AD109" s="906"/>
      <c r="AE109" s="907"/>
      <c r="AF109" s="905" t="s">
        <v>414</v>
      </c>
      <c r="AG109" s="906"/>
      <c r="AH109" s="906"/>
      <c r="AI109" s="906"/>
      <c r="AJ109" s="907"/>
      <c r="AK109" s="905" t="s">
        <v>294</v>
      </c>
      <c r="AL109" s="906"/>
      <c r="AM109" s="906"/>
      <c r="AN109" s="906"/>
      <c r="AO109" s="907"/>
      <c r="AP109" s="905" t="s">
        <v>415</v>
      </c>
      <c r="AQ109" s="906"/>
      <c r="AR109" s="906"/>
      <c r="AS109" s="906"/>
      <c r="AT109" s="908"/>
      <c r="AU109" s="925" t="s">
        <v>412</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413</v>
      </c>
      <c r="BR109" s="906"/>
      <c r="BS109" s="906"/>
      <c r="BT109" s="906"/>
      <c r="BU109" s="907"/>
      <c r="BV109" s="905" t="s">
        <v>414</v>
      </c>
      <c r="BW109" s="906"/>
      <c r="BX109" s="906"/>
      <c r="BY109" s="906"/>
      <c r="BZ109" s="907"/>
      <c r="CA109" s="905" t="s">
        <v>294</v>
      </c>
      <c r="CB109" s="906"/>
      <c r="CC109" s="906"/>
      <c r="CD109" s="906"/>
      <c r="CE109" s="907"/>
      <c r="CF109" s="926" t="s">
        <v>415</v>
      </c>
      <c r="CG109" s="926"/>
      <c r="CH109" s="926"/>
      <c r="CI109" s="926"/>
      <c r="CJ109" s="926"/>
      <c r="CK109" s="905" t="s">
        <v>416</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413</v>
      </c>
      <c r="DH109" s="906"/>
      <c r="DI109" s="906"/>
      <c r="DJ109" s="906"/>
      <c r="DK109" s="907"/>
      <c r="DL109" s="905" t="s">
        <v>414</v>
      </c>
      <c r="DM109" s="906"/>
      <c r="DN109" s="906"/>
      <c r="DO109" s="906"/>
      <c r="DP109" s="907"/>
      <c r="DQ109" s="905" t="s">
        <v>294</v>
      </c>
      <c r="DR109" s="906"/>
      <c r="DS109" s="906"/>
      <c r="DT109" s="906"/>
      <c r="DU109" s="907"/>
      <c r="DV109" s="905" t="s">
        <v>415</v>
      </c>
      <c r="DW109" s="906"/>
      <c r="DX109" s="906"/>
      <c r="DY109" s="906"/>
      <c r="DZ109" s="908"/>
    </row>
    <row r="110" spans="1:131" s="212" customFormat="1" ht="26.25" customHeight="1" x14ac:dyDescent="0.2">
      <c r="A110" s="909" t="s">
        <v>417</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3243465</v>
      </c>
      <c r="AB110" s="913"/>
      <c r="AC110" s="913"/>
      <c r="AD110" s="913"/>
      <c r="AE110" s="914"/>
      <c r="AF110" s="915">
        <v>3307355</v>
      </c>
      <c r="AG110" s="913"/>
      <c r="AH110" s="913"/>
      <c r="AI110" s="913"/>
      <c r="AJ110" s="914"/>
      <c r="AK110" s="915">
        <v>3463967</v>
      </c>
      <c r="AL110" s="913"/>
      <c r="AM110" s="913"/>
      <c r="AN110" s="913"/>
      <c r="AO110" s="914"/>
      <c r="AP110" s="916">
        <v>21.2</v>
      </c>
      <c r="AQ110" s="917"/>
      <c r="AR110" s="917"/>
      <c r="AS110" s="917"/>
      <c r="AT110" s="918"/>
      <c r="AU110" s="919" t="s">
        <v>69</v>
      </c>
      <c r="AV110" s="920"/>
      <c r="AW110" s="920"/>
      <c r="AX110" s="920"/>
      <c r="AY110" s="920"/>
      <c r="AZ110" s="942" t="s">
        <v>418</v>
      </c>
      <c r="BA110" s="910"/>
      <c r="BB110" s="910"/>
      <c r="BC110" s="910"/>
      <c r="BD110" s="910"/>
      <c r="BE110" s="910"/>
      <c r="BF110" s="910"/>
      <c r="BG110" s="910"/>
      <c r="BH110" s="910"/>
      <c r="BI110" s="910"/>
      <c r="BJ110" s="910"/>
      <c r="BK110" s="910"/>
      <c r="BL110" s="910"/>
      <c r="BM110" s="910"/>
      <c r="BN110" s="910"/>
      <c r="BO110" s="910"/>
      <c r="BP110" s="911"/>
      <c r="BQ110" s="943">
        <v>30257493</v>
      </c>
      <c r="BR110" s="944"/>
      <c r="BS110" s="944"/>
      <c r="BT110" s="944"/>
      <c r="BU110" s="944"/>
      <c r="BV110" s="944">
        <v>29872426</v>
      </c>
      <c r="BW110" s="944"/>
      <c r="BX110" s="944"/>
      <c r="BY110" s="944"/>
      <c r="BZ110" s="944"/>
      <c r="CA110" s="944">
        <v>29247640</v>
      </c>
      <c r="CB110" s="944"/>
      <c r="CC110" s="944"/>
      <c r="CD110" s="944"/>
      <c r="CE110" s="944"/>
      <c r="CF110" s="957">
        <v>179.3</v>
      </c>
      <c r="CG110" s="958"/>
      <c r="CH110" s="958"/>
      <c r="CI110" s="958"/>
      <c r="CJ110" s="958"/>
      <c r="CK110" s="959" t="s">
        <v>419</v>
      </c>
      <c r="CL110" s="960"/>
      <c r="CM110" s="942" t="s">
        <v>420</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421</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422</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423</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424</v>
      </c>
      <c r="B112" s="966"/>
      <c r="C112" s="936" t="s">
        <v>425</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426</v>
      </c>
      <c r="BA112" s="936"/>
      <c r="BB112" s="936"/>
      <c r="BC112" s="936"/>
      <c r="BD112" s="936"/>
      <c r="BE112" s="936"/>
      <c r="BF112" s="936"/>
      <c r="BG112" s="936"/>
      <c r="BH112" s="936"/>
      <c r="BI112" s="936"/>
      <c r="BJ112" s="936"/>
      <c r="BK112" s="936"/>
      <c r="BL112" s="936"/>
      <c r="BM112" s="936"/>
      <c r="BN112" s="936"/>
      <c r="BO112" s="936"/>
      <c r="BP112" s="937"/>
      <c r="BQ112" s="938">
        <v>10453295</v>
      </c>
      <c r="BR112" s="939"/>
      <c r="BS112" s="939"/>
      <c r="BT112" s="939"/>
      <c r="BU112" s="939"/>
      <c r="BV112" s="939">
        <v>9190137</v>
      </c>
      <c r="BW112" s="939"/>
      <c r="BX112" s="939"/>
      <c r="BY112" s="939"/>
      <c r="BZ112" s="939"/>
      <c r="CA112" s="939">
        <v>8187072</v>
      </c>
      <c r="CB112" s="939"/>
      <c r="CC112" s="939"/>
      <c r="CD112" s="939"/>
      <c r="CE112" s="939"/>
      <c r="CF112" s="933">
        <v>50.2</v>
      </c>
      <c r="CG112" s="934"/>
      <c r="CH112" s="934"/>
      <c r="CI112" s="934"/>
      <c r="CJ112" s="934"/>
      <c r="CK112" s="961"/>
      <c r="CL112" s="962"/>
      <c r="CM112" s="935" t="s">
        <v>427</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428</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808034</v>
      </c>
      <c r="AB113" s="951"/>
      <c r="AC113" s="951"/>
      <c r="AD113" s="951"/>
      <c r="AE113" s="952"/>
      <c r="AF113" s="953">
        <v>757268</v>
      </c>
      <c r="AG113" s="951"/>
      <c r="AH113" s="951"/>
      <c r="AI113" s="951"/>
      <c r="AJ113" s="952"/>
      <c r="AK113" s="953">
        <v>728719</v>
      </c>
      <c r="AL113" s="951"/>
      <c r="AM113" s="951"/>
      <c r="AN113" s="951"/>
      <c r="AO113" s="952"/>
      <c r="AP113" s="954">
        <v>4.5</v>
      </c>
      <c r="AQ113" s="955"/>
      <c r="AR113" s="955"/>
      <c r="AS113" s="955"/>
      <c r="AT113" s="956"/>
      <c r="AU113" s="921"/>
      <c r="AV113" s="922"/>
      <c r="AW113" s="922"/>
      <c r="AX113" s="922"/>
      <c r="AY113" s="922"/>
      <c r="AZ113" s="935" t="s">
        <v>429</v>
      </c>
      <c r="BA113" s="936"/>
      <c r="BB113" s="936"/>
      <c r="BC113" s="936"/>
      <c r="BD113" s="936"/>
      <c r="BE113" s="936"/>
      <c r="BF113" s="936"/>
      <c r="BG113" s="936"/>
      <c r="BH113" s="936"/>
      <c r="BI113" s="936"/>
      <c r="BJ113" s="936"/>
      <c r="BK113" s="936"/>
      <c r="BL113" s="936"/>
      <c r="BM113" s="936"/>
      <c r="BN113" s="936"/>
      <c r="BO113" s="936"/>
      <c r="BP113" s="937"/>
      <c r="BQ113" s="938">
        <v>76864</v>
      </c>
      <c r="BR113" s="939"/>
      <c r="BS113" s="939"/>
      <c r="BT113" s="939"/>
      <c r="BU113" s="939"/>
      <c r="BV113" s="939">
        <v>79108</v>
      </c>
      <c r="BW113" s="939"/>
      <c r="BX113" s="939"/>
      <c r="BY113" s="939"/>
      <c r="BZ113" s="939"/>
      <c r="CA113" s="939">
        <v>400194</v>
      </c>
      <c r="CB113" s="939"/>
      <c r="CC113" s="939"/>
      <c r="CD113" s="939"/>
      <c r="CE113" s="939"/>
      <c r="CF113" s="933">
        <v>2.5</v>
      </c>
      <c r="CG113" s="934"/>
      <c r="CH113" s="934"/>
      <c r="CI113" s="934"/>
      <c r="CJ113" s="934"/>
      <c r="CK113" s="961"/>
      <c r="CL113" s="962"/>
      <c r="CM113" s="935" t="s">
        <v>430</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431</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40867</v>
      </c>
      <c r="AB114" s="972"/>
      <c r="AC114" s="972"/>
      <c r="AD114" s="972"/>
      <c r="AE114" s="973"/>
      <c r="AF114" s="974">
        <v>34121</v>
      </c>
      <c r="AG114" s="972"/>
      <c r="AH114" s="972"/>
      <c r="AI114" s="972"/>
      <c r="AJ114" s="973"/>
      <c r="AK114" s="974">
        <v>28158</v>
      </c>
      <c r="AL114" s="972"/>
      <c r="AM114" s="972"/>
      <c r="AN114" s="972"/>
      <c r="AO114" s="973"/>
      <c r="AP114" s="975">
        <v>0.2</v>
      </c>
      <c r="AQ114" s="976"/>
      <c r="AR114" s="976"/>
      <c r="AS114" s="976"/>
      <c r="AT114" s="977"/>
      <c r="AU114" s="921"/>
      <c r="AV114" s="922"/>
      <c r="AW114" s="922"/>
      <c r="AX114" s="922"/>
      <c r="AY114" s="922"/>
      <c r="AZ114" s="935" t="s">
        <v>432</v>
      </c>
      <c r="BA114" s="936"/>
      <c r="BB114" s="936"/>
      <c r="BC114" s="936"/>
      <c r="BD114" s="936"/>
      <c r="BE114" s="936"/>
      <c r="BF114" s="936"/>
      <c r="BG114" s="936"/>
      <c r="BH114" s="936"/>
      <c r="BI114" s="936"/>
      <c r="BJ114" s="936"/>
      <c r="BK114" s="936"/>
      <c r="BL114" s="936"/>
      <c r="BM114" s="936"/>
      <c r="BN114" s="936"/>
      <c r="BO114" s="936"/>
      <c r="BP114" s="937"/>
      <c r="BQ114" s="938">
        <v>4256877</v>
      </c>
      <c r="BR114" s="939"/>
      <c r="BS114" s="939"/>
      <c r="BT114" s="939"/>
      <c r="BU114" s="939"/>
      <c r="BV114" s="939">
        <v>4159723</v>
      </c>
      <c r="BW114" s="939"/>
      <c r="BX114" s="939"/>
      <c r="BY114" s="939"/>
      <c r="BZ114" s="939"/>
      <c r="CA114" s="939">
        <v>3991961</v>
      </c>
      <c r="CB114" s="939"/>
      <c r="CC114" s="939"/>
      <c r="CD114" s="939"/>
      <c r="CE114" s="939"/>
      <c r="CF114" s="933">
        <v>24.5</v>
      </c>
      <c r="CG114" s="934"/>
      <c r="CH114" s="934"/>
      <c r="CI114" s="934"/>
      <c r="CJ114" s="934"/>
      <c r="CK114" s="961"/>
      <c r="CL114" s="962"/>
      <c r="CM114" s="935" t="s">
        <v>433</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434</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1142</v>
      </c>
      <c r="AB115" s="951"/>
      <c r="AC115" s="951"/>
      <c r="AD115" s="951"/>
      <c r="AE115" s="952"/>
      <c r="AF115" s="953">
        <v>2025</v>
      </c>
      <c r="AG115" s="951"/>
      <c r="AH115" s="951"/>
      <c r="AI115" s="951"/>
      <c r="AJ115" s="952"/>
      <c r="AK115" s="953">
        <v>2024</v>
      </c>
      <c r="AL115" s="951"/>
      <c r="AM115" s="951"/>
      <c r="AN115" s="951"/>
      <c r="AO115" s="952"/>
      <c r="AP115" s="954">
        <v>0</v>
      </c>
      <c r="AQ115" s="955"/>
      <c r="AR115" s="955"/>
      <c r="AS115" s="955"/>
      <c r="AT115" s="956"/>
      <c r="AU115" s="921"/>
      <c r="AV115" s="922"/>
      <c r="AW115" s="922"/>
      <c r="AX115" s="922"/>
      <c r="AY115" s="922"/>
      <c r="AZ115" s="935" t="s">
        <v>435</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v>21293</v>
      </c>
      <c r="BW115" s="939"/>
      <c r="BX115" s="939"/>
      <c r="BY115" s="939"/>
      <c r="BZ115" s="939"/>
      <c r="CA115" s="939">
        <v>28877</v>
      </c>
      <c r="CB115" s="939"/>
      <c r="CC115" s="939"/>
      <c r="CD115" s="939"/>
      <c r="CE115" s="939"/>
      <c r="CF115" s="933">
        <v>0.2</v>
      </c>
      <c r="CG115" s="934"/>
      <c r="CH115" s="934"/>
      <c r="CI115" s="934"/>
      <c r="CJ115" s="934"/>
      <c r="CK115" s="961"/>
      <c r="CL115" s="962"/>
      <c r="CM115" s="935" t="s">
        <v>436</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437</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v>267</v>
      </c>
      <c r="AG116" s="972"/>
      <c r="AH116" s="972"/>
      <c r="AI116" s="972"/>
      <c r="AJ116" s="973"/>
      <c r="AK116" s="974">
        <v>653</v>
      </c>
      <c r="AL116" s="972"/>
      <c r="AM116" s="972"/>
      <c r="AN116" s="972"/>
      <c r="AO116" s="973"/>
      <c r="AP116" s="975">
        <v>0</v>
      </c>
      <c r="AQ116" s="976"/>
      <c r="AR116" s="976"/>
      <c r="AS116" s="976"/>
      <c r="AT116" s="977"/>
      <c r="AU116" s="921"/>
      <c r="AV116" s="922"/>
      <c r="AW116" s="922"/>
      <c r="AX116" s="922"/>
      <c r="AY116" s="922"/>
      <c r="AZ116" s="980" t="s">
        <v>438</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439</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440</v>
      </c>
      <c r="Z117" s="907"/>
      <c r="AA117" s="991">
        <v>4093508</v>
      </c>
      <c r="AB117" s="992"/>
      <c r="AC117" s="992"/>
      <c r="AD117" s="992"/>
      <c r="AE117" s="993"/>
      <c r="AF117" s="994">
        <v>4101036</v>
      </c>
      <c r="AG117" s="992"/>
      <c r="AH117" s="992"/>
      <c r="AI117" s="992"/>
      <c r="AJ117" s="993"/>
      <c r="AK117" s="994">
        <v>4223521</v>
      </c>
      <c r="AL117" s="992"/>
      <c r="AM117" s="992"/>
      <c r="AN117" s="992"/>
      <c r="AO117" s="993"/>
      <c r="AP117" s="995"/>
      <c r="AQ117" s="996"/>
      <c r="AR117" s="996"/>
      <c r="AS117" s="996"/>
      <c r="AT117" s="997"/>
      <c r="AU117" s="921"/>
      <c r="AV117" s="922"/>
      <c r="AW117" s="922"/>
      <c r="AX117" s="922"/>
      <c r="AY117" s="922"/>
      <c r="AZ117" s="987" t="s">
        <v>441</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442</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416</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413</v>
      </c>
      <c r="AB118" s="906"/>
      <c r="AC118" s="906"/>
      <c r="AD118" s="906"/>
      <c r="AE118" s="907"/>
      <c r="AF118" s="905" t="s">
        <v>414</v>
      </c>
      <c r="AG118" s="906"/>
      <c r="AH118" s="906"/>
      <c r="AI118" s="906"/>
      <c r="AJ118" s="907"/>
      <c r="AK118" s="905" t="s">
        <v>294</v>
      </c>
      <c r="AL118" s="906"/>
      <c r="AM118" s="906"/>
      <c r="AN118" s="906"/>
      <c r="AO118" s="907"/>
      <c r="AP118" s="983" t="s">
        <v>415</v>
      </c>
      <c r="AQ118" s="984"/>
      <c r="AR118" s="984"/>
      <c r="AS118" s="984"/>
      <c r="AT118" s="985"/>
      <c r="AU118" s="921"/>
      <c r="AV118" s="922"/>
      <c r="AW118" s="922"/>
      <c r="AX118" s="922"/>
      <c r="AY118" s="922"/>
      <c r="AZ118" s="986" t="s">
        <v>443</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444</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419</v>
      </c>
      <c r="B119" s="960"/>
      <c r="C119" s="942" t="s">
        <v>420</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445</v>
      </c>
      <c r="BP119" s="1018"/>
      <c r="BQ119" s="1012">
        <v>45044529</v>
      </c>
      <c r="BR119" s="1013"/>
      <c r="BS119" s="1013"/>
      <c r="BT119" s="1013"/>
      <c r="BU119" s="1013"/>
      <c r="BV119" s="1013">
        <v>43322687</v>
      </c>
      <c r="BW119" s="1013"/>
      <c r="BX119" s="1013"/>
      <c r="BY119" s="1013"/>
      <c r="BZ119" s="1013"/>
      <c r="CA119" s="1013">
        <v>41855744</v>
      </c>
      <c r="CB119" s="1013"/>
      <c r="CC119" s="1013"/>
      <c r="CD119" s="1013"/>
      <c r="CE119" s="1013"/>
      <c r="CF119" s="1014"/>
      <c r="CG119" s="1015"/>
      <c r="CH119" s="1015"/>
      <c r="CI119" s="1015"/>
      <c r="CJ119" s="1016"/>
      <c r="CK119" s="963"/>
      <c r="CL119" s="964"/>
      <c r="CM119" s="986" t="s">
        <v>446</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423</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447</v>
      </c>
      <c r="AV120" s="1005"/>
      <c r="AW120" s="1005"/>
      <c r="AX120" s="1005"/>
      <c r="AY120" s="1006"/>
      <c r="AZ120" s="942" t="s">
        <v>448</v>
      </c>
      <c r="BA120" s="910"/>
      <c r="BB120" s="910"/>
      <c r="BC120" s="910"/>
      <c r="BD120" s="910"/>
      <c r="BE120" s="910"/>
      <c r="BF120" s="910"/>
      <c r="BG120" s="910"/>
      <c r="BH120" s="910"/>
      <c r="BI120" s="910"/>
      <c r="BJ120" s="910"/>
      <c r="BK120" s="910"/>
      <c r="BL120" s="910"/>
      <c r="BM120" s="910"/>
      <c r="BN120" s="910"/>
      <c r="BO120" s="910"/>
      <c r="BP120" s="911"/>
      <c r="BQ120" s="943">
        <v>23650220</v>
      </c>
      <c r="BR120" s="944"/>
      <c r="BS120" s="944"/>
      <c r="BT120" s="944"/>
      <c r="BU120" s="944"/>
      <c r="BV120" s="944">
        <v>27230241</v>
      </c>
      <c r="BW120" s="944"/>
      <c r="BX120" s="944"/>
      <c r="BY120" s="944"/>
      <c r="BZ120" s="944"/>
      <c r="CA120" s="944">
        <v>33588079</v>
      </c>
      <c r="CB120" s="944"/>
      <c r="CC120" s="944"/>
      <c r="CD120" s="944"/>
      <c r="CE120" s="944"/>
      <c r="CF120" s="957">
        <v>205.9</v>
      </c>
      <c r="CG120" s="958"/>
      <c r="CH120" s="958"/>
      <c r="CI120" s="958"/>
      <c r="CJ120" s="958"/>
      <c r="CK120" s="1019" t="s">
        <v>449</v>
      </c>
      <c r="CL120" s="1020"/>
      <c r="CM120" s="1020"/>
      <c r="CN120" s="1020"/>
      <c r="CO120" s="1021"/>
      <c r="CP120" s="1027" t="s">
        <v>395</v>
      </c>
      <c r="CQ120" s="1028"/>
      <c r="CR120" s="1028"/>
      <c r="CS120" s="1028"/>
      <c r="CT120" s="1028"/>
      <c r="CU120" s="1028"/>
      <c r="CV120" s="1028"/>
      <c r="CW120" s="1028"/>
      <c r="CX120" s="1028"/>
      <c r="CY120" s="1028"/>
      <c r="CZ120" s="1028"/>
      <c r="DA120" s="1028"/>
      <c r="DB120" s="1028"/>
      <c r="DC120" s="1028"/>
      <c r="DD120" s="1028"/>
      <c r="DE120" s="1028"/>
      <c r="DF120" s="1029"/>
      <c r="DG120" s="943">
        <v>5534708</v>
      </c>
      <c r="DH120" s="944"/>
      <c r="DI120" s="944"/>
      <c r="DJ120" s="944"/>
      <c r="DK120" s="944"/>
      <c r="DL120" s="944">
        <v>4867291</v>
      </c>
      <c r="DM120" s="944"/>
      <c r="DN120" s="944"/>
      <c r="DO120" s="944"/>
      <c r="DP120" s="944"/>
      <c r="DQ120" s="944">
        <v>4720483</v>
      </c>
      <c r="DR120" s="944"/>
      <c r="DS120" s="944"/>
      <c r="DT120" s="944"/>
      <c r="DU120" s="944"/>
      <c r="DV120" s="945">
        <v>28.9</v>
      </c>
      <c r="DW120" s="945"/>
      <c r="DX120" s="945"/>
      <c r="DY120" s="945"/>
      <c r="DZ120" s="946"/>
    </row>
    <row r="121" spans="1:130" s="212" customFormat="1" ht="26.25" customHeight="1" x14ac:dyDescent="0.2">
      <c r="A121" s="1070"/>
      <c r="B121" s="962"/>
      <c r="C121" s="987" t="s">
        <v>450</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451</v>
      </c>
      <c r="BA121" s="936"/>
      <c r="BB121" s="936"/>
      <c r="BC121" s="936"/>
      <c r="BD121" s="936"/>
      <c r="BE121" s="936"/>
      <c r="BF121" s="936"/>
      <c r="BG121" s="936"/>
      <c r="BH121" s="936"/>
      <c r="BI121" s="936"/>
      <c r="BJ121" s="936"/>
      <c r="BK121" s="936"/>
      <c r="BL121" s="936"/>
      <c r="BM121" s="936"/>
      <c r="BN121" s="936"/>
      <c r="BO121" s="936"/>
      <c r="BP121" s="937"/>
      <c r="BQ121" s="938">
        <v>2708663</v>
      </c>
      <c r="BR121" s="939"/>
      <c r="BS121" s="939"/>
      <c r="BT121" s="939"/>
      <c r="BU121" s="939"/>
      <c r="BV121" s="939">
        <v>2460500</v>
      </c>
      <c r="BW121" s="939"/>
      <c r="BX121" s="939"/>
      <c r="BY121" s="939"/>
      <c r="BZ121" s="939"/>
      <c r="CA121" s="939">
        <v>2534453</v>
      </c>
      <c r="CB121" s="939"/>
      <c r="CC121" s="939"/>
      <c r="CD121" s="939"/>
      <c r="CE121" s="939"/>
      <c r="CF121" s="933">
        <v>15.5</v>
      </c>
      <c r="CG121" s="934"/>
      <c r="CH121" s="934"/>
      <c r="CI121" s="934"/>
      <c r="CJ121" s="934"/>
      <c r="CK121" s="1022"/>
      <c r="CL121" s="1023"/>
      <c r="CM121" s="1023"/>
      <c r="CN121" s="1023"/>
      <c r="CO121" s="1024"/>
      <c r="CP121" s="1032" t="s">
        <v>396</v>
      </c>
      <c r="CQ121" s="1033"/>
      <c r="CR121" s="1033"/>
      <c r="CS121" s="1033"/>
      <c r="CT121" s="1033"/>
      <c r="CU121" s="1033"/>
      <c r="CV121" s="1033"/>
      <c r="CW121" s="1033"/>
      <c r="CX121" s="1033"/>
      <c r="CY121" s="1033"/>
      <c r="CZ121" s="1033"/>
      <c r="DA121" s="1033"/>
      <c r="DB121" s="1033"/>
      <c r="DC121" s="1033"/>
      <c r="DD121" s="1033"/>
      <c r="DE121" s="1033"/>
      <c r="DF121" s="1034"/>
      <c r="DG121" s="938">
        <v>3001049</v>
      </c>
      <c r="DH121" s="939"/>
      <c r="DI121" s="939"/>
      <c r="DJ121" s="939"/>
      <c r="DK121" s="939"/>
      <c r="DL121" s="939">
        <v>2401401</v>
      </c>
      <c r="DM121" s="939"/>
      <c r="DN121" s="939"/>
      <c r="DO121" s="939"/>
      <c r="DP121" s="939"/>
      <c r="DQ121" s="939">
        <v>1849037</v>
      </c>
      <c r="DR121" s="939"/>
      <c r="DS121" s="939"/>
      <c r="DT121" s="939"/>
      <c r="DU121" s="939"/>
      <c r="DV121" s="940">
        <v>11.3</v>
      </c>
      <c r="DW121" s="940"/>
      <c r="DX121" s="940"/>
      <c r="DY121" s="940"/>
      <c r="DZ121" s="941"/>
    </row>
    <row r="122" spans="1:130" s="212" customFormat="1" ht="26.25" customHeight="1" x14ac:dyDescent="0.2">
      <c r="A122" s="1070"/>
      <c r="B122" s="962"/>
      <c r="C122" s="935" t="s">
        <v>433</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452</v>
      </c>
      <c r="BA122" s="978"/>
      <c r="BB122" s="978"/>
      <c r="BC122" s="978"/>
      <c r="BD122" s="978"/>
      <c r="BE122" s="978"/>
      <c r="BF122" s="978"/>
      <c r="BG122" s="978"/>
      <c r="BH122" s="978"/>
      <c r="BI122" s="978"/>
      <c r="BJ122" s="978"/>
      <c r="BK122" s="978"/>
      <c r="BL122" s="978"/>
      <c r="BM122" s="978"/>
      <c r="BN122" s="978"/>
      <c r="BO122" s="978"/>
      <c r="BP122" s="979"/>
      <c r="BQ122" s="1012">
        <v>26545787</v>
      </c>
      <c r="BR122" s="1013"/>
      <c r="BS122" s="1013"/>
      <c r="BT122" s="1013"/>
      <c r="BU122" s="1013"/>
      <c r="BV122" s="1013">
        <v>25327309</v>
      </c>
      <c r="BW122" s="1013"/>
      <c r="BX122" s="1013"/>
      <c r="BY122" s="1013"/>
      <c r="BZ122" s="1013"/>
      <c r="CA122" s="1013">
        <v>24359373</v>
      </c>
      <c r="CB122" s="1013"/>
      <c r="CC122" s="1013"/>
      <c r="CD122" s="1013"/>
      <c r="CE122" s="1013"/>
      <c r="CF122" s="1030">
        <v>149.4</v>
      </c>
      <c r="CG122" s="1031"/>
      <c r="CH122" s="1031"/>
      <c r="CI122" s="1031"/>
      <c r="CJ122" s="1031"/>
      <c r="CK122" s="1022"/>
      <c r="CL122" s="1023"/>
      <c r="CM122" s="1023"/>
      <c r="CN122" s="1023"/>
      <c r="CO122" s="1024"/>
      <c r="CP122" s="1032" t="s">
        <v>394</v>
      </c>
      <c r="CQ122" s="1033"/>
      <c r="CR122" s="1033"/>
      <c r="CS122" s="1033"/>
      <c r="CT122" s="1033"/>
      <c r="CU122" s="1033"/>
      <c r="CV122" s="1033"/>
      <c r="CW122" s="1033"/>
      <c r="CX122" s="1033"/>
      <c r="CY122" s="1033"/>
      <c r="CZ122" s="1033"/>
      <c r="DA122" s="1033"/>
      <c r="DB122" s="1033"/>
      <c r="DC122" s="1033"/>
      <c r="DD122" s="1033"/>
      <c r="DE122" s="1033"/>
      <c r="DF122" s="1034"/>
      <c r="DG122" s="938">
        <v>310975</v>
      </c>
      <c r="DH122" s="939"/>
      <c r="DI122" s="939"/>
      <c r="DJ122" s="939"/>
      <c r="DK122" s="939"/>
      <c r="DL122" s="939">
        <v>389071</v>
      </c>
      <c r="DM122" s="939"/>
      <c r="DN122" s="939"/>
      <c r="DO122" s="939"/>
      <c r="DP122" s="939"/>
      <c r="DQ122" s="939">
        <v>518748</v>
      </c>
      <c r="DR122" s="939"/>
      <c r="DS122" s="939"/>
      <c r="DT122" s="939"/>
      <c r="DU122" s="939"/>
      <c r="DV122" s="940">
        <v>3.2</v>
      </c>
      <c r="DW122" s="940"/>
      <c r="DX122" s="940"/>
      <c r="DY122" s="940"/>
      <c r="DZ122" s="941"/>
    </row>
    <row r="123" spans="1:130" s="212" customFormat="1" ht="26.25" customHeight="1" x14ac:dyDescent="0.2">
      <c r="A123" s="1070"/>
      <c r="B123" s="962"/>
      <c r="C123" s="935" t="s">
        <v>439</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453</v>
      </c>
      <c r="BP123" s="1018"/>
      <c r="BQ123" s="1076">
        <v>52904670</v>
      </c>
      <c r="BR123" s="1077"/>
      <c r="BS123" s="1077"/>
      <c r="BT123" s="1077"/>
      <c r="BU123" s="1077"/>
      <c r="BV123" s="1077">
        <v>55018050</v>
      </c>
      <c r="BW123" s="1077"/>
      <c r="BX123" s="1077"/>
      <c r="BY123" s="1077"/>
      <c r="BZ123" s="1077"/>
      <c r="CA123" s="1077">
        <v>60481905</v>
      </c>
      <c r="CB123" s="1077"/>
      <c r="CC123" s="1077"/>
      <c r="CD123" s="1077"/>
      <c r="CE123" s="1077"/>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v>825253</v>
      </c>
      <c r="DH123" s="972"/>
      <c r="DI123" s="972"/>
      <c r="DJ123" s="972"/>
      <c r="DK123" s="973"/>
      <c r="DL123" s="974">
        <v>752409</v>
      </c>
      <c r="DM123" s="972"/>
      <c r="DN123" s="972"/>
      <c r="DO123" s="972"/>
      <c r="DP123" s="973"/>
      <c r="DQ123" s="974">
        <v>510673</v>
      </c>
      <c r="DR123" s="972"/>
      <c r="DS123" s="972"/>
      <c r="DT123" s="972"/>
      <c r="DU123" s="973"/>
      <c r="DV123" s="975">
        <v>3.1</v>
      </c>
      <c r="DW123" s="976"/>
      <c r="DX123" s="976"/>
      <c r="DY123" s="976"/>
      <c r="DZ123" s="977"/>
    </row>
    <row r="124" spans="1:130" s="212" customFormat="1" ht="26.25" customHeight="1" thickBot="1" x14ac:dyDescent="0.25">
      <c r="A124" s="1070"/>
      <c r="B124" s="962"/>
      <c r="C124" s="935" t="s">
        <v>442</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454</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455</v>
      </c>
      <c r="CQ124" s="1033"/>
      <c r="CR124" s="1033"/>
      <c r="CS124" s="1033"/>
      <c r="CT124" s="1033"/>
      <c r="CU124" s="1033"/>
      <c r="CV124" s="1033"/>
      <c r="CW124" s="1033"/>
      <c r="CX124" s="1033"/>
      <c r="CY124" s="1033"/>
      <c r="CZ124" s="1033"/>
      <c r="DA124" s="1033"/>
      <c r="DB124" s="1033"/>
      <c r="DC124" s="1033"/>
      <c r="DD124" s="1033"/>
      <c r="DE124" s="1033"/>
      <c r="DF124" s="1034"/>
      <c r="DG124" s="1017">
        <v>781310</v>
      </c>
      <c r="DH124" s="999"/>
      <c r="DI124" s="999"/>
      <c r="DJ124" s="999"/>
      <c r="DK124" s="1000"/>
      <c r="DL124" s="998">
        <v>779965</v>
      </c>
      <c r="DM124" s="999"/>
      <c r="DN124" s="999"/>
      <c r="DO124" s="999"/>
      <c r="DP124" s="1000"/>
      <c r="DQ124" s="998">
        <v>588131</v>
      </c>
      <c r="DR124" s="999"/>
      <c r="DS124" s="999"/>
      <c r="DT124" s="999"/>
      <c r="DU124" s="1000"/>
      <c r="DV124" s="1001">
        <v>3.6</v>
      </c>
      <c r="DW124" s="1002"/>
      <c r="DX124" s="1002"/>
      <c r="DY124" s="1002"/>
      <c r="DZ124" s="1003"/>
    </row>
    <row r="125" spans="1:130" s="212" customFormat="1" ht="26.25" customHeight="1" x14ac:dyDescent="0.2">
      <c r="A125" s="1070"/>
      <c r="B125" s="962"/>
      <c r="C125" s="935" t="s">
        <v>444</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456</v>
      </c>
      <c r="CL125" s="1020"/>
      <c r="CM125" s="1020"/>
      <c r="CN125" s="1020"/>
      <c r="CO125" s="1021"/>
      <c r="CP125" s="942" t="s">
        <v>457</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446</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458</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459</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1142</v>
      </c>
      <c r="AB127" s="972"/>
      <c r="AC127" s="972"/>
      <c r="AD127" s="972"/>
      <c r="AE127" s="973"/>
      <c r="AF127" s="974">
        <v>2025</v>
      </c>
      <c r="AG127" s="972"/>
      <c r="AH127" s="972"/>
      <c r="AI127" s="972"/>
      <c r="AJ127" s="973"/>
      <c r="AK127" s="974">
        <v>2024</v>
      </c>
      <c r="AL127" s="972"/>
      <c r="AM127" s="972"/>
      <c r="AN127" s="972"/>
      <c r="AO127" s="973"/>
      <c r="AP127" s="975">
        <v>0</v>
      </c>
      <c r="AQ127" s="976"/>
      <c r="AR127" s="976"/>
      <c r="AS127" s="976"/>
      <c r="AT127" s="977"/>
      <c r="AU127" s="214"/>
      <c r="AV127" s="214"/>
      <c r="AW127" s="214"/>
      <c r="AX127" s="1044" t="s">
        <v>460</v>
      </c>
      <c r="AY127" s="1045"/>
      <c r="AZ127" s="1045"/>
      <c r="BA127" s="1045"/>
      <c r="BB127" s="1045"/>
      <c r="BC127" s="1045"/>
      <c r="BD127" s="1045"/>
      <c r="BE127" s="1046"/>
      <c r="BF127" s="1047" t="s">
        <v>461</v>
      </c>
      <c r="BG127" s="1045"/>
      <c r="BH127" s="1045"/>
      <c r="BI127" s="1045"/>
      <c r="BJ127" s="1045"/>
      <c r="BK127" s="1045"/>
      <c r="BL127" s="1046"/>
      <c r="BM127" s="1047" t="s">
        <v>462</v>
      </c>
      <c r="BN127" s="1045"/>
      <c r="BO127" s="1045"/>
      <c r="BP127" s="1045"/>
      <c r="BQ127" s="1045"/>
      <c r="BR127" s="1045"/>
      <c r="BS127" s="1046"/>
      <c r="BT127" s="1047" t="s">
        <v>463</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464</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465</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466</v>
      </c>
      <c r="X128" s="1056"/>
      <c r="Y128" s="1056"/>
      <c r="Z128" s="1057"/>
      <c r="AA128" s="1058">
        <v>233517</v>
      </c>
      <c r="AB128" s="1059"/>
      <c r="AC128" s="1059"/>
      <c r="AD128" s="1059"/>
      <c r="AE128" s="1060"/>
      <c r="AF128" s="1061">
        <v>209202</v>
      </c>
      <c r="AG128" s="1059"/>
      <c r="AH128" s="1059"/>
      <c r="AI128" s="1059"/>
      <c r="AJ128" s="1060"/>
      <c r="AK128" s="1061">
        <v>226973</v>
      </c>
      <c r="AL128" s="1059"/>
      <c r="AM128" s="1059"/>
      <c r="AN128" s="1059"/>
      <c r="AO128" s="1060"/>
      <c r="AP128" s="1062"/>
      <c r="AQ128" s="1063"/>
      <c r="AR128" s="1063"/>
      <c r="AS128" s="1063"/>
      <c r="AT128" s="1064"/>
      <c r="AU128" s="214"/>
      <c r="AV128" s="214"/>
      <c r="AW128" s="214"/>
      <c r="AX128" s="909" t="s">
        <v>467</v>
      </c>
      <c r="AY128" s="910"/>
      <c r="AZ128" s="910"/>
      <c r="BA128" s="910"/>
      <c r="BB128" s="910"/>
      <c r="BC128" s="910"/>
      <c r="BD128" s="910"/>
      <c r="BE128" s="911"/>
      <c r="BF128" s="1065" t="s">
        <v>122</v>
      </c>
      <c r="BG128" s="1066"/>
      <c r="BH128" s="1066"/>
      <c r="BI128" s="1066"/>
      <c r="BJ128" s="1066"/>
      <c r="BK128" s="1066"/>
      <c r="BL128" s="1067"/>
      <c r="BM128" s="1065">
        <v>12.55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468</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v>21293</v>
      </c>
      <c r="DM128" s="1051"/>
      <c r="DN128" s="1051"/>
      <c r="DO128" s="1051"/>
      <c r="DP128" s="1051"/>
      <c r="DQ128" s="1051">
        <v>28877</v>
      </c>
      <c r="DR128" s="1051"/>
      <c r="DS128" s="1051"/>
      <c r="DT128" s="1051"/>
      <c r="DU128" s="1051"/>
      <c r="DV128" s="1052">
        <v>0.2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469</v>
      </c>
      <c r="X129" s="1084"/>
      <c r="Y129" s="1084"/>
      <c r="Z129" s="1085"/>
      <c r="AA129" s="971">
        <v>18539799</v>
      </c>
      <c r="AB129" s="972"/>
      <c r="AC129" s="972"/>
      <c r="AD129" s="972"/>
      <c r="AE129" s="973"/>
      <c r="AF129" s="974">
        <v>18436041</v>
      </c>
      <c r="AG129" s="972"/>
      <c r="AH129" s="972"/>
      <c r="AI129" s="972"/>
      <c r="AJ129" s="973"/>
      <c r="AK129" s="974">
        <v>18962141</v>
      </c>
      <c r="AL129" s="972"/>
      <c r="AM129" s="972"/>
      <c r="AN129" s="972"/>
      <c r="AO129" s="973"/>
      <c r="AP129" s="1086"/>
      <c r="AQ129" s="1087"/>
      <c r="AR129" s="1087"/>
      <c r="AS129" s="1087"/>
      <c r="AT129" s="1088"/>
      <c r="AU129" s="215"/>
      <c r="AV129" s="215"/>
      <c r="AW129" s="215"/>
      <c r="AX129" s="1078" t="s">
        <v>470</v>
      </c>
      <c r="AY129" s="936"/>
      <c r="AZ129" s="936"/>
      <c r="BA129" s="936"/>
      <c r="BB129" s="936"/>
      <c r="BC129" s="936"/>
      <c r="BD129" s="936"/>
      <c r="BE129" s="937"/>
      <c r="BF129" s="1079" t="s">
        <v>122</v>
      </c>
      <c r="BG129" s="1080"/>
      <c r="BH129" s="1080"/>
      <c r="BI129" s="1080"/>
      <c r="BJ129" s="1080"/>
      <c r="BK129" s="1080"/>
      <c r="BL129" s="1081"/>
      <c r="BM129" s="1079">
        <v>17.55</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471</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472</v>
      </c>
      <c r="X130" s="1084"/>
      <c r="Y130" s="1084"/>
      <c r="Z130" s="1085"/>
      <c r="AA130" s="971">
        <v>2607607</v>
      </c>
      <c r="AB130" s="972"/>
      <c r="AC130" s="972"/>
      <c r="AD130" s="972"/>
      <c r="AE130" s="973"/>
      <c r="AF130" s="974">
        <v>2592164</v>
      </c>
      <c r="AG130" s="972"/>
      <c r="AH130" s="972"/>
      <c r="AI130" s="972"/>
      <c r="AJ130" s="973"/>
      <c r="AK130" s="974">
        <v>2653024</v>
      </c>
      <c r="AL130" s="972"/>
      <c r="AM130" s="972"/>
      <c r="AN130" s="972"/>
      <c r="AO130" s="973"/>
      <c r="AP130" s="1086"/>
      <c r="AQ130" s="1087"/>
      <c r="AR130" s="1087"/>
      <c r="AS130" s="1087"/>
      <c r="AT130" s="1088"/>
      <c r="AU130" s="215"/>
      <c r="AV130" s="215"/>
      <c r="AW130" s="215"/>
      <c r="AX130" s="1078" t="s">
        <v>473</v>
      </c>
      <c r="AY130" s="936"/>
      <c r="AZ130" s="936"/>
      <c r="BA130" s="936"/>
      <c r="BB130" s="936"/>
      <c r="BC130" s="936"/>
      <c r="BD130" s="936"/>
      <c r="BE130" s="937"/>
      <c r="BF130" s="1114">
        <v>8.1</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474</v>
      </c>
      <c r="X131" s="1121"/>
      <c r="Y131" s="1121"/>
      <c r="Z131" s="1122"/>
      <c r="AA131" s="1017">
        <v>15932192</v>
      </c>
      <c r="AB131" s="999"/>
      <c r="AC131" s="999"/>
      <c r="AD131" s="999"/>
      <c r="AE131" s="1000"/>
      <c r="AF131" s="998">
        <v>15843877</v>
      </c>
      <c r="AG131" s="999"/>
      <c r="AH131" s="999"/>
      <c r="AI131" s="999"/>
      <c r="AJ131" s="1000"/>
      <c r="AK131" s="998">
        <v>16309117</v>
      </c>
      <c r="AL131" s="999"/>
      <c r="AM131" s="999"/>
      <c r="AN131" s="999"/>
      <c r="AO131" s="1000"/>
      <c r="AP131" s="1123"/>
      <c r="AQ131" s="1124"/>
      <c r="AR131" s="1124"/>
      <c r="AS131" s="1124"/>
      <c r="AT131" s="1125"/>
      <c r="AU131" s="215"/>
      <c r="AV131" s="215"/>
      <c r="AW131" s="215"/>
      <c r="AX131" s="1096" t="s">
        <v>475</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476</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477</v>
      </c>
      <c r="W132" s="1107"/>
      <c r="X132" s="1107"/>
      <c r="Y132" s="1107"/>
      <c r="Z132" s="1108"/>
      <c r="AA132" s="1109">
        <v>7.8607160399999998</v>
      </c>
      <c r="AB132" s="1110"/>
      <c r="AC132" s="1110"/>
      <c r="AD132" s="1110"/>
      <c r="AE132" s="1111"/>
      <c r="AF132" s="1112">
        <v>8.2029767679999992</v>
      </c>
      <c r="AG132" s="1110"/>
      <c r="AH132" s="1110"/>
      <c r="AI132" s="1110"/>
      <c r="AJ132" s="1111"/>
      <c r="AK132" s="1112">
        <v>8.2378708790000008</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478</v>
      </c>
      <c r="W133" s="1090"/>
      <c r="X133" s="1090"/>
      <c r="Y133" s="1090"/>
      <c r="Z133" s="1091"/>
      <c r="AA133" s="1092">
        <v>8.4</v>
      </c>
      <c r="AB133" s="1093"/>
      <c r="AC133" s="1093"/>
      <c r="AD133" s="1093"/>
      <c r="AE133" s="1094"/>
      <c r="AF133" s="1092">
        <v>8.1999999999999993</v>
      </c>
      <c r="AG133" s="1093"/>
      <c r="AH133" s="1093"/>
      <c r="AI133" s="1093"/>
      <c r="AJ133" s="1094"/>
      <c r="AK133" s="1092">
        <v>8.1</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ZRHgl2dfn8SaPP5GQ0asWF/wQWfz+2zWkMgWAOmNNX1OXDLzUb6dUCKXFyZ2YIWu3cn53DmSfywX1toCCQIYVg==" saltValue="DdYt4mIYcTs34IQPKhVky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479</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2fKDIp3isXNJQV8ItLIeXjxW5VARO4qTeS5m69rqQSzzDr4RiWpDjQjMGFM8l6ofMQMcV4EI3Cso2dl5QCxFkA==" saltValue="94TSZhHqrqNPl69CY/XfE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MPjXmLe3ULpmlF//Hlh7kOPnSByfVxJnmkAHB2dtPA0dWwGZIwqtVMjXbDjdFE65NUSoiHuFVp3buhe6w+huoQ==" saltValue="i1F6yLHPqSngV9EtQKc2v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481</v>
      </c>
      <c r="AL6" s="248"/>
      <c r="AM6" s="248"/>
      <c r="AN6" s="248"/>
    </row>
    <row r="7" spans="1:46" ht="13.5" customHeight="1" x14ac:dyDescent="0.2">
      <c r="A7" s="247"/>
      <c r="AK7" s="250"/>
      <c r="AL7" s="251"/>
      <c r="AM7" s="251"/>
      <c r="AN7" s="252"/>
      <c r="AO7" s="1127" t="s">
        <v>482</v>
      </c>
      <c r="AP7" s="253"/>
      <c r="AQ7" s="254" t="s">
        <v>483</v>
      </c>
      <c r="AR7" s="255"/>
    </row>
    <row r="8" spans="1:46" ht="13" x14ac:dyDescent="0.2">
      <c r="A8" s="247"/>
      <c r="AK8" s="256"/>
      <c r="AL8" s="257"/>
      <c r="AM8" s="257"/>
      <c r="AN8" s="258"/>
      <c r="AO8" s="1128"/>
      <c r="AP8" s="259" t="s">
        <v>484</v>
      </c>
      <c r="AQ8" s="260" t="s">
        <v>485</v>
      </c>
      <c r="AR8" s="261" t="s">
        <v>486</v>
      </c>
    </row>
    <row r="9" spans="1:46" ht="13" x14ac:dyDescent="0.2">
      <c r="A9" s="247"/>
      <c r="AK9" s="1129" t="s">
        <v>487</v>
      </c>
      <c r="AL9" s="1130"/>
      <c r="AM9" s="1130"/>
      <c r="AN9" s="1131"/>
      <c r="AO9" s="262">
        <v>6432342</v>
      </c>
      <c r="AP9" s="262">
        <v>114251</v>
      </c>
      <c r="AQ9" s="263">
        <v>95899</v>
      </c>
      <c r="AR9" s="264">
        <v>19.100000000000001</v>
      </c>
    </row>
    <row r="10" spans="1:46" ht="13.5" customHeight="1" x14ac:dyDescent="0.2">
      <c r="A10" s="247"/>
      <c r="AK10" s="1129" t="s">
        <v>488</v>
      </c>
      <c r="AL10" s="1130"/>
      <c r="AM10" s="1130"/>
      <c r="AN10" s="1131"/>
      <c r="AO10" s="265">
        <v>1220465</v>
      </c>
      <c r="AP10" s="265">
        <v>21678</v>
      </c>
      <c r="AQ10" s="266">
        <v>7418</v>
      </c>
      <c r="AR10" s="267">
        <v>192.2</v>
      </c>
    </row>
    <row r="11" spans="1:46" ht="13.5" customHeight="1" x14ac:dyDescent="0.2">
      <c r="A11" s="247"/>
      <c r="AK11" s="1129" t="s">
        <v>489</v>
      </c>
      <c r="AL11" s="1130"/>
      <c r="AM11" s="1130"/>
      <c r="AN11" s="1131"/>
      <c r="AO11" s="265">
        <v>340502</v>
      </c>
      <c r="AP11" s="265">
        <v>6048</v>
      </c>
      <c r="AQ11" s="266">
        <v>1842</v>
      </c>
      <c r="AR11" s="267">
        <v>228.3</v>
      </c>
    </row>
    <row r="12" spans="1:46" ht="13.5" customHeight="1" x14ac:dyDescent="0.2">
      <c r="A12" s="247"/>
      <c r="AK12" s="1129" t="s">
        <v>490</v>
      </c>
      <c r="AL12" s="1130"/>
      <c r="AM12" s="1130"/>
      <c r="AN12" s="1131"/>
      <c r="AO12" s="265" t="s">
        <v>491</v>
      </c>
      <c r="AP12" s="265" t="s">
        <v>491</v>
      </c>
      <c r="AQ12" s="266">
        <v>18</v>
      </c>
      <c r="AR12" s="267" t="s">
        <v>491</v>
      </c>
    </row>
    <row r="13" spans="1:46" ht="13.5" customHeight="1" x14ac:dyDescent="0.2">
      <c r="A13" s="247"/>
      <c r="AK13" s="1129" t="s">
        <v>492</v>
      </c>
      <c r="AL13" s="1130"/>
      <c r="AM13" s="1130"/>
      <c r="AN13" s="1131"/>
      <c r="AO13" s="265">
        <v>328360</v>
      </c>
      <c r="AP13" s="265">
        <v>5832</v>
      </c>
      <c r="AQ13" s="266">
        <v>3674</v>
      </c>
      <c r="AR13" s="267">
        <v>58.7</v>
      </c>
    </row>
    <row r="14" spans="1:46" ht="13.5" customHeight="1" x14ac:dyDescent="0.2">
      <c r="A14" s="247"/>
      <c r="AK14" s="1129" t="s">
        <v>493</v>
      </c>
      <c r="AL14" s="1130"/>
      <c r="AM14" s="1130"/>
      <c r="AN14" s="1131"/>
      <c r="AO14" s="265">
        <v>75057</v>
      </c>
      <c r="AP14" s="265">
        <v>1333</v>
      </c>
      <c r="AQ14" s="266">
        <v>2040</v>
      </c>
      <c r="AR14" s="267">
        <v>-34.700000000000003</v>
      </c>
    </row>
    <row r="15" spans="1:46" ht="13.5" customHeight="1" x14ac:dyDescent="0.2">
      <c r="A15" s="247"/>
      <c r="AK15" s="1132" t="s">
        <v>494</v>
      </c>
      <c r="AL15" s="1133"/>
      <c r="AM15" s="1133"/>
      <c r="AN15" s="1134"/>
      <c r="AO15" s="265">
        <v>-433568</v>
      </c>
      <c r="AP15" s="265">
        <v>-7701</v>
      </c>
      <c r="AQ15" s="266">
        <v>-5724</v>
      </c>
      <c r="AR15" s="267">
        <v>34.5</v>
      </c>
    </row>
    <row r="16" spans="1:46" ht="13" x14ac:dyDescent="0.2">
      <c r="A16" s="247"/>
      <c r="AK16" s="1132" t="s">
        <v>177</v>
      </c>
      <c r="AL16" s="1133"/>
      <c r="AM16" s="1133"/>
      <c r="AN16" s="1134"/>
      <c r="AO16" s="265">
        <v>7963158</v>
      </c>
      <c r="AP16" s="265">
        <v>141442</v>
      </c>
      <c r="AQ16" s="266">
        <v>105167</v>
      </c>
      <c r="AR16" s="267">
        <v>34.5</v>
      </c>
    </row>
    <row r="17" spans="1:46" ht="13" x14ac:dyDescent="0.2">
      <c r="A17" s="247"/>
    </row>
    <row r="18" spans="1:46" ht="13" x14ac:dyDescent="0.2">
      <c r="A18" s="247"/>
      <c r="AQ18" s="268"/>
      <c r="AR18" s="268"/>
    </row>
    <row r="19" spans="1:46" ht="13" x14ac:dyDescent="0.2">
      <c r="A19" s="247"/>
      <c r="AK19" s="243" t="s">
        <v>495</v>
      </c>
    </row>
    <row r="20" spans="1:46" ht="13" x14ac:dyDescent="0.2">
      <c r="A20" s="247"/>
      <c r="AK20" s="269"/>
      <c r="AL20" s="270"/>
      <c r="AM20" s="270"/>
      <c r="AN20" s="271"/>
      <c r="AO20" s="272" t="s">
        <v>496</v>
      </c>
      <c r="AP20" s="273" t="s">
        <v>497</v>
      </c>
      <c r="AQ20" s="274" t="s">
        <v>498</v>
      </c>
      <c r="AR20" s="275"/>
    </row>
    <row r="21" spans="1:46" s="248" customFormat="1" ht="13" x14ac:dyDescent="0.2">
      <c r="A21" s="276"/>
      <c r="AK21" s="1135" t="s">
        <v>499</v>
      </c>
      <c r="AL21" s="1136"/>
      <c r="AM21" s="1136"/>
      <c r="AN21" s="1137"/>
      <c r="AO21" s="277">
        <v>10.39</v>
      </c>
      <c r="AP21" s="278">
        <v>8.91</v>
      </c>
      <c r="AQ21" s="279">
        <v>1.48</v>
      </c>
      <c r="AS21" s="280"/>
      <c r="AT21" s="276"/>
    </row>
    <row r="22" spans="1:46" s="248" customFormat="1" ht="13" x14ac:dyDescent="0.2">
      <c r="A22" s="276"/>
      <c r="AK22" s="1135" t="s">
        <v>500</v>
      </c>
      <c r="AL22" s="1136"/>
      <c r="AM22" s="1136"/>
      <c r="AN22" s="1137"/>
      <c r="AO22" s="281">
        <v>98.5</v>
      </c>
      <c r="AP22" s="282">
        <v>97.6</v>
      </c>
      <c r="AQ22" s="283">
        <v>0.9</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501</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503</v>
      </c>
      <c r="AL29" s="248"/>
      <c r="AM29" s="248"/>
      <c r="AN29" s="248"/>
      <c r="AS29" s="290"/>
    </row>
    <row r="30" spans="1:46" ht="13.5" customHeight="1" x14ac:dyDescent="0.2">
      <c r="A30" s="247"/>
      <c r="AK30" s="250"/>
      <c r="AL30" s="251"/>
      <c r="AM30" s="251"/>
      <c r="AN30" s="252"/>
      <c r="AO30" s="1127" t="s">
        <v>482</v>
      </c>
      <c r="AP30" s="253"/>
      <c r="AQ30" s="254" t="s">
        <v>483</v>
      </c>
      <c r="AR30" s="255"/>
    </row>
    <row r="31" spans="1:46" ht="13" x14ac:dyDescent="0.2">
      <c r="A31" s="247"/>
      <c r="AK31" s="256"/>
      <c r="AL31" s="257"/>
      <c r="AM31" s="257"/>
      <c r="AN31" s="258"/>
      <c r="AO31" s="1128"/>
      <c r="AP31" s="259" t="s">
        <v>484</v>
      </c>
      <c r="AQ31" s="260" t="s">
        <v>485</v>
      </c>
      <c r="AR31" s="261" t="s">
        <v>486</v>
      </c>
    </row>
    <row r="32" spans="1:46" ht="27" customHeight="1" x14ac:dyDescent="0.2">
      <c r="A32" s="247"/>
      <c r="AK32" s="1143" t="s">
        <v>504</v>
      </c>
      <c r="AL32" s="1144"/>
      <c r="AM32" s="1144"/>
      <c r="AN32" s="1145"/>
      <c r="AO32" s="291">
        <v>3463967</v>
      </c>
      <c r="AP32" s="291">
        <v>61527</v>
      </c>
      <c r="AQ32" s="292">
        <v>63956</v>
      </c>
      <c r="AR32" s="293">
        <v>-3.8</v>
      </c>
    </row>
    <row r="33" spans="1:46" ht="13.5" customHeight="1" x14ac:dyDescent="0.2">
      <c r="A33" s="247"/>
      <c r="AK33" s="1143" t="s">
        <v>505</v>
      </c>
      <c r="AL33" s="1144"/>
      <c r="AM33" s="1144"/>
      <c r="AN33" s="1145"/>
      <c r="AO33" s="291" t="s">
        <v>491</v>
      </c>
      <c r="AP33" s="291" t="s">
        <v>491</v>
      </c>
      <c r="AQ33" s="292" t="s">
        <v>491</v>
      </c>
      <c r="AR33" s="293" t="s">
        <v>491</v>
      </c>
    </row>
    <row r="34" spans="1:46" ht="27" customHeight="1" x14ac:dyDescent="0.2">
      <c r="A34" s="247"/>
      <c r="AK34" s="1143" t="s">
        <v>506</v>
      </c>
      <c r="AL34" s="1144"/>
      <c r="AM34" s="1144"/>
      <c r="AN34" s="1145"/>
      <c r="AO34" s="291" t="s">
        <v>491</v>
      </c>
      <c r="AP34" s="291" t="s">
        <v>491</v>
      </c>
      <c r="AQ34" s="292">
        <v>4</v>
      </c>
      <c r="AR34" s="293" t="s">
        <v>491</v>
      </c>
    </row>
    <row r="35" spans="1:46" ht="27" customHeight="1" x14ac:dyDescent="0.2">
      <c r="A35" s="247"/>
      <c r="AK35" s="1143" t="s">
        <v>507</v>
      </c>
      <c r="AL35" s="1144"/>
      <c r="AM35" s="1144"/>
      <c r="AN35" s="1145"/>
      <c r="AO35" s="291">
        <v>728719</v>
      </c>
      <c r="AP35" s="291">
        <v>12943</v>
      </c>
      <c r="AQ35" s="292">
        <v>14498</v>
      </c>
      <c r="AR35" s="293">
        <v>-10.7</v>
      </c>
    </row>
    <row r="36" spans="1:46" ht="27" customHeight="1" x14ac:dyDescent="0.2">
      <c r="A36" s="247"/>
      <c r="AK36" s="1143" t="s">
        <v>508</v>
      </c>
      <c r="AL36" s="1144"/>
      <c r="AM36" s="1144"/>
      <c r="AN36" s="1145"/>
      <c r="AO36" s="291">
        <v>28158</v>
      </c>
      <c r="AP36" s="291">
        <v>500</v>
      </c>
      <c r="AQ36" s="292">
        <v>1993</v>
      </c>
      <c r="AR36" s="293">
        <v>-74.900000000000006</v>
      </c>
    </row>
    <row r="37" spans="1:46" ht="13.5" customHeight="1" x14ac:dyDescent="0.2">
      <c r="A37" s="247"/>
      <c r="AK37" s="1143" t="s">
        <v>509</v>
      </c>
      <c r="AL37" s="1144"/>
      <c r="AM37" s="1144"/>
      <c r="AN37" s="1145"/>
      <c r="AO37" s="291">
        <v>2024</v>
      </c>
      <c r="AP37" s="291">
        <v>36</v>
      </c>
      <c r="AQ37" s="292">
        <v>407</v>
      </c>
      <c r="AR37" s="293">
        <v>-91.2</v>
      </c>
    </row>
    <row r="38" spans="1:46" ht="27" customHeight="1" x14ac:dyDescent="0.2">
      <c r="A38" s="247"/>
      <c r="AK38" s="1146" t="s">
        <v>510</v>
      </c>
      <c r="AL38" s="1147"/>
      <c r="AM38" s="1147"/>
      <c r="AN38" s="1148"/>
      <c r="AO38" s="294">
        <v>653</v>
      </c>
      <c r="AP38" s="294">
        <v>12</v>
      </c>
      <c r="AQ38" s="295">
        <v>1</v>
      </c>
      <c r="AR38" s="283">
        <v>1100</v>
      </c>
      <c r="AS38" s="290"/>
    </row>
    <row r="39" spans="1:46" ht="13" x14ac:dyDescent="0.2">
      <c r="A39" s="247"/>
      <c r="AK39" s="1146" t="s">
        <v>511</v>
      </c>
      <c r="AL39" s="1147"/>
      <c r="AM39" s="1147"/>
      <c r="AN39" s="1148"/>
      <c r="AO39" s="291">
        <v>-226973</v>
      </c>
      <c r="AP39" s="291">
        <v>-4031</v>
      </c>
      <c r="AQ39" s="292">
        <v>-3355</v>
      </c>
      <c r="AR39" s="293">
        <v>20.100000000000001</v>
      </c>
      <c r="AS39" s="290"/>
    </row>
    <row r="40" spans="1:46" ht="27" customHeight="1" x14ac:dyDescent="0.2">
      <c r="A40" s="247"/>
      <c r="AK40" s="1143" t="s">
        <v>512</v>
      </c>
      <c r="AL40" s="1144"/>
      <c r="AM40" s="1144"/>
      <c r="AN40" s="1145"/>
      <c r="AO40" s="291">
        <v>-2653024</v>
      </c>
      <c r="AP40" s="291">
        <v>-47123</v>
      </c>
      <c r="AQ40" s="292">
        <v>-53996</v>
      </c>
      <c r="AR40" s="293">
        <v>-12.7</v>
      </c>
      <c r="AS40" s="290"/>
    </row>
    <row r="41" spans="1:46" ht="13" x14ac:dyDescent="0.2">
      <c r="A41" s="247"/>
      <c r="AK41" s="1149" t="s">
        <v>287</v>
      </c>
      <c r="AL41" s="1150"/>
      <c r="AM41" s="1150"/>
      <c r="AN41" s="1151"/>
      <c r="AO41" s="291">
        <v>1343524</v>
      </c>
      <c r="AP41" s="291">
        <v>23864</v>
      </c>
      <c r="AQ41" s="292">
        <v>23508</v>
      </c>
      <c r="AR41" s="293">
        <v>1.5</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513</v>
      </c>
    </row>
    <row r="48" spans="1:46" ht="13" x14ac:dyDescent="0.2">
      <c r="A48" s="247"/>
      <c r="AK48" s="301" t="s">
        <v>514</v>
      </c>
      <c r="AL48" s="301"/>
      <c r="AM48" s="301"/>
      <c r="AN48" s="301"/>
      <c r="AO48" s="301"/>
      <c r="AP48" s="301"/>
      <c r="AQ48" s="302"/>
      <c r="AR48" s="301"/>
    </row>
    <row r="49" spans="1:44" ht="13.5" customHeight="1" x14ac:dyDescent="0.2">
      <c r="A49" s="247"/>
      <c r="AK49" s="303"/>
      <c r="AL49" s="304"/>
      <c r="AM49" s="1138" t="s">
        <v>482</v>
      </c>
      <c r="AN49" s="1140" t="s">
        <v>515</v>
      </c>
      <c r="AO49" s="1141"/>
      <c r="AP49" s="1141"/>
      <c r="AQ49" s="1141"/>
      <c r="AR49" s="1142"/>
    </row>
    <row r="50" spans="1:44" ht="13" x14ac:dyDescent="0.2">
      <c r="A50" s="247"/>
      <c r="AK50" s="305"/>
      <c r="AL50" s="306"/>
      <c r="AM50" s="1139"/>
      <c r="AN50" s="307" t="s">
        <v>516</v>
      </c>
      <c r="AO50" s="308" t="s">
        <v>517</v>
      </c>
      <c r="AP50" s="309" t="s">
        <v>518</v>
      </c>
      <c r="AQ50" s="310" t="s">
        <v>519</v>
      </c>
      <c r="AR50" s="311" t="s">
        <v>520</v>
      </c>
    </row>
    <row r="51" spans="1:44" ht="13" x14ac:dyDescent="0.2">
      <c r="A51" s="247"/>
      <c r="AK51" s="303" t="s">
        <v>521</v>
      </c>
      <c r="AL51" s="304"/>
      <c r="AM51" s="312">
        <v>28346740</v>
      </c>
      <c r="AN51" s="313">
        <v>461335</v>
      </c>
      <c r="AO51" s="314">
        <v>10.3</v>
      </c>
      <c r="AP51" s="315">
        <v>63812</v>
      </c>
      <c r="AQ51" s="316">
        <v>2.2999999999999998</v>
      </c>
      <c r="AR51" s="317">
        <v>8</v>
      </c>
    </row>
    <row r="52" spans="1:44" ht="13" x14ac:dyDescent="0.2">
      <c r="A52" s="247"/>
      <c r="AK52" s="318"/>
      <c r="AL52" s="319" t="s">
        <v>522</v>
      </c>
      <c r="AM52" s="320">
        <v>2874127</v>
      </c>
      <c r="AN52" s="321">
        <v>46776</v>
      </c>
      <c r="AO52" s="322">
        <v>82.9</v>
      </c>
      <c r="AP52" s="323">
        <v>33848</v>
      </c>
      <c r="AQ52" s="324">
        <v>-4.2</v>
      </c>
      <c r="AR52" s="325">
        <v>87.1</v>
      </c>
    </row>
    <row r="53" spans="1:44" ht="13" x14ac:dyDescent="0.2">
      <c r="A53" s="247"/>
      <c r="AK53" s="303" t="s">
        <v>523</v>
      </c>
      <c r="AL53" s="304"/>
      <c r="AM53" s="312">
        <v>17270080</v>
      </c>
      <c r="AN53" s="313">
        <v>287112</v>
      </c>
      <c r="AO53" s="314">
        <v>-37.799999999999997</v>
      </c>
      <c r="AP53" s="315">
        <v>71871</v>
      </c>
      <c r="AQ53" s="316">
        <v>12.6</v>
      </c>
      <c r="AR53" s="317">
        <v>-50.4</v>
      </c>
    </row>
    <row r="54" spans="1:44" ht="13" x14ac:dyDescent="0.2">
      <c r="A54" s="247"/>
      <c r="AK54" s="318"/>
      <c r="AL54" s="319" t="s">
        <v>522</v>
      </c>
      <c r="AM54" s="320">
        <v>1711734</v>
      </c>
      <c r="AN54" s="321">
        <v>28457</v>
      </c>
      <c r="AO54" s="322">
        <v>-39.200000000000003</v>
      </c>
      <c r="AP54" s="323">
        <v>38232</v>
      </c>
      <c r="AQ54" s="324">
        <v>13</v>
      </c>
      <c r="AR54" s="325">
        <v>-52.2</v>
      </c>
    </row>
    <row r="55" spans="1:44" ht="13" x14ac:dyDescent="0.2">
      <c r="A55" s="247"/>
      <c r="AK55" s="303" t="s">
        <v>524</v>
      </c>
      <c r="AL55" s="304"/>
      <c r="AM55" s="312">
        <v>8649462</v>
      </c>
      <c r="AN55" s="313">
        <v>146785</v>
      </c>
      <c r="AO55" s="314">
        <v>-48.9</v>
      </c>
      <c r="AP55" s="315">
        <v>71807</v>
      </c>
      <c r="AQ55" s="316">
        <v>-0.1</v>
      </c>
      <c r="AR55" s="317">
        <v>-48.8</v>
      </c>
    </row>
    <row r="56" spans="1:44" ht="13" x14ac:dyDescent="0.2">
      <c r="A56" s="247"/>
      <c r="AK56" s="318"/>
      <c r="AL56" s="319" t="s">
        <v>522</v>
      </c>
      <c r="AM56" s="320">
        <v>2217556</v>
      </c>
      <c r="AN56" s="321">
        <v>37633</v>
      </c>
      <c r="AO56" s="322">
        <v>32.200000000000003</v>
      </c>
      <c r="AP56" s="323">
        <v>37333</v>
      </c>
      <c r="AQ56" s="324">
        <v>-2.4</v>
      </c>
      <c r="AR56" s="325">
        <v>34.6</v>
      </c>
    </row>
    <row r="57" spans="1:44" ht="13" x14ac:dyDescent="0.2">
      <c r="A57" s="247"/>
      <c r="AK57" s="303" t="s">
        <v>525</v>
      </c>
      <c r="AL57" s="304"/>
      <c r="AM57" s="312">
        <v>4718466</v>
      </c>
      <c r="AN57" s="313">
        <v>81844</v>
      </c>
      <c r="AO57" s="314">
        <v>-44.2</v>
      </c>
      <c r="AP57" s="315">
        <v>80821</v>
      </c>
      <c r="AQ57" s="316">
        <v>12.6</v>
      </c>
      <c r="AR57" s="317">
        <v>-56.8</v>
      </c>
    </row>
    <row r="58" spans="1:44" ht="13" x14ac:dyDescent="0.2">
      <c r="A58" s="247"/>
      <c r="AK58" s="318"/>
      <c r="AL58" s="319" t="s">
        <v>522</v>
      </c>
      <c r="AM58" s="320">
        <v>2586506</v>
      </c>
      <c r="AN58" s="321">
        <v>44864</v>
      </c>
      <c r="AO58" s="322">
        <v>19.2</v>
      </c>
      <c r="AP58" s="323">
        <v>49586</v>
      </c>
      <c r="AQ58" s="324">
        <v>32.799999999999997</v>
      </c>
      <c r="AR58" s="325">
        <v>-13.6</v>
      </c>
    </row>
    <row r="59" spans="1:44" ht="13" x14ac:dyDescent="0.2">
      <c r="A59" s="247"/>
      <c r="AK59" s="303" t="s">
        <v>526</v>
      </c>
      <c r="AL59" s="304"/>
      <c r="AM59" s="312">
        <v>3583065</v>
      </c>
      <c r="AN59" s="313">
        <v>63642</v>
      </c>
      <c r="AO59" s="314">
        <v>-22.2</v>
      </c>
      <c r="AP59" s="315">
        <v>79840</v>
      </c>
      <c r="AQ59" s="316">
        <v>-1.2</v>
      </c>
      <c r="AR59" s="317">
        <v>-21</v>
      </c>
    </row>
    <row r="60" spans="1:44" ht="13" x14ac:dyDescent="0.2">
      <c r="A60" s="247"/>
      <c r="AK60" s="318"/>
      <c r="AL60" s="319" t="s">
        <v>522</v>
      </c>
      <c r="AM60" s="320">
        <v>1564942</v>
      </c>
      <c r="AN60" s="321">
        <v>27796</v>
      </c>
      <c r="AO60" s="322">
        <v>-38</v>
      </c>
      <c r="AP60" s="323">
        <v>45238</v>
      </c>
      <c r="AQ60" s="324">
        <v>-8.8000000000000007</v>
      </c>
      <c r="AR60" s="325">
        <v>-29.2</v>
      </c>
    </row>
    <row r="61" spans="1:44" ht="13" x14ac:dyDescent="0.2">
      <c r="A61" s="247"/>
      <c r="AK61" s="303" t="s">
        <v>527</v>
      </c>
      <c r="AL61" s="326"/>
      <c r="AM61" s="312">
        <v>12513563</v>
      </c>
      <c r="AN61" s="313">
        <v>208144</v>
      </c>
      <c r="AO61" s="314">
        <v>-28.6</v>
      </c>
      <c r="AP61" s="315">
        <v>73630</v>
      </c>
      <c r="AQ61" s="327">
        <v>5.2</v>
      </c>
      <c r="AR61" s="317">
        <v>-33.799999999999997</v>
      </c>
    </row>
    <row r="62" spans="1:44" ht="13" x14ac:dyDescent="0.2">
      <c r="A62" s="247"/>
      <c r="AK62" s="318"/>
      <c r="AL62" s="319" t="s">
        <v>522</v>
      </c>
      <c r="AM62" s="320">
        <v>2190973</v>
      </c>
      <c r="AN62" s="321">
        <v>37105</v>
      </c>
      <c r="AO62" s="322">
        <v>11.4</v>
      </c>
      <c r="AP62" s="323">
        <v>40847</v>
      </c>
      <c r="AQ62" s="324">
        <v>6.1</v>
      </c>
      <c r="AR62" s="325">
        <v>5.3</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M8MlQ8E9yLr696ja+hQrov2sy8x/3DyfQ3yJW+7oVZg6PBARMvNIcSems1uN9Gj4Fc3aJincVDY1UqUcxaVlnA==" saltValue="qCORsZbIYzmAuOCuY2+Q5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479</v>
      </c>
    </row>
    <row r="121" spans="125:125" ht="13.5" hidden="1" customHeight="1" x14ac:dyDescent="0.2">
      <c r="DU121" s="241"/>
    </row>
  </sheetData>
  <sheetProtection algorithmName="SHA-512" hashValue="GAtLbANnEOI8fKbrfHjTPZq2zbfkA+d3xtTX10HRYXNcpivbftKqB+YLEOM0lwuU3tm864TRVLtINFcKpuuXqQ==" saltValue="HWmNQo8CU3Cd80VEmyTfA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479</v>
      </c>
    </row>
  </sheetData>
  <sheetProtection algorithmName="SHA-512" hashValue="zWn3R9dG4rOERVI3nmDYFCf3cDeUZEHPVBYHw+rzU43TNaKXew4XzxvY1mz2fiTDUjsn1CBHr0YpQnXYnLuMiw==" saltValue="61OTf76jcO8vC2VrNKmgf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529</v>
      </c>
      <c r="G46" s="8" t="s">
        <v>530</v>
      </c>
      <c r="H46" s="8" t="s">
        <v>531</v>
      </c>
      <c r="I46" s="8" t="s">
        <v>532</v>
      </c>
      <c r="J46" s="9" t="s">
        <v>533</v>
      </c>
    </row>
    <row r="47" spans="2:10" ht="57.75" customHeight="1" x14ac:dyDescent="0.2">
      <c r="B47" s="10"/>
      <c r="C47" s="1152" t="s">
        <v>3</v>
      </c>
      <c r="D47" s="1152"/>
      <c r="E47" s="1153"/>
      <c r="F47" s="11">
        <v>63.1</v>
      </c>
      <c r="G47" s="12">
        <v>70.099999999999994</v>
      </c>
      <c r="H47" s="12">
        <v>65.75</v>
      </c>
      <c r="I47" s="12">
        <v>52.67</v>
      </c>
      <c r="J47" s="13">
        <v>41.48</v>
      </c>
    </row>
    <row r="48" spans="2:10" ht="57.75" customHeight="1" x14ac:dyDescent="0.2">
      <c r="B48" s="14"/>
      <c r="C48" s="1154" t="s">
        <v>4</v>
      </c>
      <c r="D48" s="1154"/>
      <c r="E48" s="1155"/>
      <c r="F48" s="15">
        <v>19.32</v>
      </c>
      <c r="G48" s="16">
        <v>19.940000000000001</v>
      </c>
      <c r="H48" s="16">
        <v>13.82</v>
      </c>
      <c r="I48" s="16">
        <v>6.58</v>
      </c>
      <c r="J48" s="17">
        <v>11.25</v>
      </c>
    </row>
    <row r="49" spans="2:10" ht="57.75" customHeight="1" thickBot="1" x14ac:dyDescent="0.25">
      <c r="B49" s="18"/>
      <c r="C49" s="1156" t="s">
        <v>5</v>
      </c>
      <c r="D49" s="1156"/>
      <c r="E49" s="1157"/>
      <c r="F49" s="19" t="s">
        <v>534</v>
      </c>
      <c r="G49" s="20">
        <v>44.09</v>
      </c>
      <c r="H49" s="20" t="s">
        <v>535</v>
      </c>
      <c r="I49" s="20" t="s">
        <v>536</v>
      </c>
      <c r="J49" s="21" t="s">
        <v>537</v>
      </c>
    </row>
    <row r="50" spans="2:10" ht="13" x14ac:dyDescent="0.2"/>
  </sheetData>
  <sheetProtection algorithmName="SHA-512" hashValue="1hO4VPCztza8Rpv6f4upOaGSgvasXFGl40K9fbZm7U/Yz1lYFxev+mRkvmCvZSIE6QeN7Q5I6gHpajKIewbGAQ==" saltValue="r7vmuY7my3jt6BWqRLl+G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62" t="s">
        <v>538</v>
      </c>
      <c r="D34" s="1162"/>
      <c r="E34" s="1163"/>
      <c r="F34" s="32">
        <v>4.58</v>
      </c>
      <c r="G34" s="33">
        <v>11.55</v>
      </c>
      <c r="H34" s="33">
        <v>18.47</v>
      </c>
      <c r="I34" s="33">
        <v>19.13</v>
      </c>
      <c r="J34" s="34">
        <v>13.06</v>
      </c>
      <c r="K34" s="22"/>
      <c r="L34" s="22"/>
      <c r="M34" s="22"/>
      <c r="N34" s="22"/>
      <c r="O34" s="22"/>
      <c r="P34" s="22"/>
    </row>
    <row r="35" spans="1:16" ht="39" customHeight="1" x14ac:dyDescent="0.2">
      <c r="A35" s="22"/>
      <c r="B35" s="35"/>
      <c r="C35" s="1158" t="s">
        <v>539</v>
      </c>
      <c r="D35" s="1158"/>
      <c r="E35" s="1159"/>
      <c r="F35" s="36">
        <v>19.309999999999999</v>
      </c>
      <c r="G35" s="37">
        <v>19.93</v>
      </c>
      <c r="H35" s="37">
        <v>13.82</v>
      </c>
      <c r="I35" s="37">
        <v>6.58</v>
      </c>
      <c r="J35" s="38">
        <v>11.25</v>
      </c>
      <c r="K35" s="22"/>
      <c r="L35" s="22"/>
      <c r="M35" s="22"/>
      <c r="N35" s="22"/>
      <c r="O35" s="22"/>
      <c r="P35" s="22"/>
    </row>
    <row r="36" spans="1:16" ht="39" customHeight="1" x14ac:dyDescent="0.2">
      <c r="A36" s="22"/>
      <c r="B36" s="35"/>
      <c r="C36" s="1158" t="s">
        <v>540</v>
      </c>
      <c r="D36" s="1158"/>
      <c r="E36" s="1159"/>
      <c r="F36" s="36">
        <v>6.94</v>
      </c>
      <c r="G36" s="37">
        <v>6.35</v>
      </c>
      <c r="H36" s="37">
        <v>7.26</v>
      </c>
      <c r="I36" s="37">
        <v>8.02</v>
      </c>
      <c r="J36" s="38">
        <v>6.96</v>
      </c>
      <c r="K36" s="22"/>
      <c r="L36" s="22"/>
      <c r="M36" s="22"/>
      <c r="N36" s="22"/>
      <c r="O36" s="22"/>
      <c r="P36" s="22"/>
    </row>
    <row r="37" spans="1:16" ht="39" customHeight="1" x14ac:dyDescent="0.2">
      <c r="A37" s="22"/>
      <c r="B37" s="35"/>
      <c r="C37" s="1158" t="s">
        <v>541</v>
      </c>
      <c r="D37" s="1158"/>
      <c r="E37" s="1159"/>
      <c r="F37" s="36">
        <v>0.85</v>
      </c>
      <c r="G37" s="37">
        <v>0.91</v>
      </c>
      <c r="H37" s="37">
        <v>1.07</v>
      </c>
      <c r="I37" s="37">
        <v>1</v>
      </c>
      <c r="J37" s="38">
        <v>1.08</v>
      </c>
      <c r="K37" s="22"/>
      <c r="L37" s="22"/>
      <c r="M37" s="22"/>
      <c r="N37" s="22"/>
      <c r="O37" s="22"/>
      <c r="P37" s="22"/>
    </row>
    <row r="38" spans="1:16" ht="39" customHeight="1" x14ac:dyDescent="0.2">
      <c r="A38" s="22"/>
      <c r="B38" s="35"/>
      <c r="C38" s="1158" t="s">
        <v>542</v>
      </c>
      <c r="D38" s="1158"/>
      <c r="E38" s="1159"/>
      <c r="F38" s="36">
        <v>0.34</v>
      </c>
      <c r="G38" s="37">
        <v>0.25</v>
      </c>
      <c r="H38" s="37">
        <v>0.73</v>
      </c>
      <c r="I38" s="37">
        <v>1.01</v>
      </c>
      <c r="J38" s="38">
        <v>1.04</v>
      </c>
      <c r="K38" s="22"/>
      <c r="L38" s="22"/>
      <c r="M38" s="22"/>
      <c r="N38" s="22"/>
      <c r="O38" s="22"/>
      <c r="P38" s="22"/>
    </row>
    <row r="39" spans="1:16" ht="39" customHeight="1" x14ac:dyDescent="0.2">
      <c r="A39" s="22"/>
      <c r="B39" s="35"/>
      <c r="C39" s="1158" t="s">
        <v>543</v>
      </c>
      <c r="D39" s="1158"/>
      <c r="E39" s="1159"/>
      <c r="F39" s="36">
        <v>0.97</v>
      </c>
      <c r="G39" s="37">
        <v>1.64</v>
      </c>
      <c r="H39" s="37">
        <v>2.44</v>
      </c>
      <c r="I39" s="37">
        <v>1.84</v>
      </c>
      <c r="J39" s="38">
        <v>0.97</v>
      </c>
      <c r="K39" s="22"/>
      <c r="L39" s="22"/>
      <c r="M39" s="22"/>
      <c r="N39" s="22"/>
      <c r="O39" s="22"/>
      <c r="P39" s="22"/>
    </row>
    <row r="40" spans="1:16" ht="39" customHeight="1" x14ac:dyDescent="0.2">
      <c r="A40" s="22"/>
      <c r="B40" s="35"/>
      <c r="C40" s="1158" t="s">
        <v>544</v>
      </c>
      <c r="D40" s="1158"/>
      <c r="E40" s="1159"/>
      <c r="F40" s="36">
        <v>0.59</v>
      </c>
      <c r="G40" s="37">
        <v>0.77</v>
      </c>
      <c r="H40" s="37">
        <v>0.79</v>
      </c>
      <c r="I40" s="37">
        <v>0.18</v>
      </c>
      <c r="J40" s="38">
        <v>0.63</v>
      </c>
      <c r="K40" s="22"/>
      <c r="L40" s="22"/>
      <c r="M40" s="22"/>
      <c r="N40" s="22"/>
      <c r="O40" s="22"/>
      <c r="P40" s="22"/>
    </row>
    <row r="41" spans="1:16" ht="39" customHeight="1" x14ac:dyDescent="0.2">
      <c r="A41" s="22"/>
      <c r="B41" s="35"/>
      <c r="C41" s="1158" t="s">
        <v>545</v>
      </c>
      <c r="D41" s="1158"/>
      <c r="E41" s="1159"/>
      <c r="F41" s="36">
        <v>0.06</v>
      </c>
      <c r="G41" s="37">
        <v>0.08</v>
      </c>
      <c r="H41" s="37">
        <v>0.09</v>
      </c>
      <c r="I41" s="37">
        <v>0.12</v>
      </c>
      <c r="J41" s="38">
        <v>0.13</v>
      </c>
      <c r="K41" s="22"/>
      <c r="L41" s="22"/>
      <c r="M41" s="22"/>
      <c r="N41" s="22"/>
      <c r="O41" s="22"/>
      <c r="P41" s="22"/>
    </row>
    <row r="42" spans="1:16" ht="39" customHeight="1" x14ac:dyDescent="0.2">
      <c r="A42" s="22"/>
      <c r="B42" s="39"/>
      <c r="C42" s="1158" t="s">
        <v>546</v>
      </c>
      <c r="D42" s="1158"/>
      <c r="E42" s="1159"/>
      <c r="F42" s="36" t="s">
        <v>491</v>
      </c>
      <c r="G42" s="37" t="s">
        <v>491</v>
      </c>
      <c r="H42" s="37" t="s">
        <v>491</v>
      </c>
      <c r="I42" s="37" t="s">
        <v>491</v>
      </c>
      <c r="J42" s="38" t="s">
        <v>491</v>
      </c>
      <c r="K42" s="22"/>
      <c r="L42" s="22"/>
      <c r="M42" s="22"/>
      <c r="N42" s="22"/>
      <c r="O42" s="22"/>
      <c r="P42" s="22"/>
    </row>
    <row r="43" spans="1:16" ht="39" customHeight="1" thickBot="1" x14ac:dyDescent="0.25">
      <c r="A43" s="22"/>
      <c r="B43" s="40"/>
      <c r="C43" s="1160" t="s">
        <v>547</v>
      </c>
      <c r="D43" s="1160"/>
      <c r="E43" s="1161"/>
      <c r="F43" s="41">
        <v>0</v>
      </c>
      <c r="G43" s="42">
        <v>0.05</v>
      </c>
      <c r="H43" s="42">
        <v>0.06</v>
      </c>
      <c r="I43" s="42">
        <v>0.14000000000000001</v>
      </c>
      <c r="J43" s="43">
        <v>0.01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9yqLda/3bchKB77nPog5s1b8r8OWwwcXWxTHby8vxqbYsAdGJdwYG3JeQzCs4T9Te0BxXb9TkFWm6mdEVvA1kQ==" saltValue="G9TMrxLgT5bW66hz3ULwX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3308</v>
      </c>
      <c r="L45" s="58">
        <v>3475</v>
      </c>
      <c r="M45" s="58">
        <v>3243</v>
      </c>
      <c r="N45" s="58">
        <v>3307</v>
      </c>
      <c r="O45" s="59">
        <v>3464</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491</v>
      </c>
      <c r="L46" s="62" t="s">
        <v>491</v>
      </c>
      <c r="M46" s="62" t="s">
        <v>491</v>
      </c>
      <c r="N46" s="62" t="s">
        <v>491</v>
      </c>
      <c r="O46" s="63" t="s">
        <v>491</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491</v>
      </c>
      <c r="L47" s="62" t="s">
        <v>491</v>
      </c>
      <c r="M47" s="62" t="s">
        <v>491</v>
      </c>
      <c r="N47" s="62" t="s">
        <v>491</v>
      </c>
      <c r="O47" s="63" t="s">
        <v>491</v>
      </c>
      <c r="P47" s="46"/>
      <c r="Q47" s="46"/>
      <c r="R47" s="46"/>
      <c r="S47" s="46"/>
      <c r="T47" s="46"/>
      <c r="U47" s="46"/>
    </row>
    <row r="48" spans="1:21" ht="30.75" customHeight="1" x14ac:dyDescent="0.2">
      <c r="A48" s="46"/>
      <c r="B48" s="1166"/>
      <c r="C48" s="1167"/>
      <c r="D48" s="60"/>
      <c r="E48" s="1172" t="s">
        <v>13</v>
      </c>
      <c r="F48" s="1172"/>
      <c r="G48" s="1172"/>
      <c r="H48" s="1172"/>
      <c r="I48" s="1172"/>
      <c r="J48" s="1173"/>
      <c r="K48" s="61">
        <v>1113</v>
      </c>
      <c r="L48" s="62">
        <v>831</v>
      </c>
      <c r="M48" s="62">
        <v>808</v>
      </c>
      <c r="N48" s="62">
        <v>757</v>
      </c>
      <c r="O48" s="63">
        <v>729</v>
      </c>
      <c r="P48" s="46"/>
      <c r="Q48" s="46"/>
      <c r="R48" s="46"/>
      <c r="S48" s="46"/>
      <c r="T48" s="46"/>
      <c r="U48" s="46"/>
    </row>
    <row r="49" spans="1:21" ht="30.75" customHeight="1" x14ac:dyDescent="0.2">
      <c r="A49" s="46"/>
      <c r="B49" s="1166"/>
      <c r="C49" s="1167"/>
      <c r="D49" s="60"/>
      <c r="E49" s="1172" t="s">
        <v>14</v>
      </c>
      <c r="F49" s="1172"/>
      <c r="G49" s="1172"/>
      <c r="H49" s="1172"/>
      <c r="I49" s="1172"/>
      <c r="J49" s="1173"/>
      <c r="K49" s="61">
        <v>65</v>
      </c>
      <c r="L49" s="62">
        <v>53</v>
      </c>
      <c r="M49" s="62">
        <v>41</v>
      </c>
      <c r="N49" s="62">
        <v>34</v>
      </c>
      <c r="O49" s="63">
        <v>28</v>
      </c>
      <c r="P49" s="46"/>
      <c r="Q49" s="46"/>
      <c r="R49" s="46"/>
      <c r="S49" s="46"/>
      <c r="T49" s="46"/>
      <c r="U49" s="46"/>
    </row>
    <row r="50" spans="1:21" ht="30.75" customHeight="1" x14ac:dyDescent="0.2">
      <c r="A50" s="46"/>
      <c r="B50" s="1166"/>
      <c r="C50" s="1167"/>
      <c r="D50" s="60"/>
      <c r="E50" s="1172" t="s">
        <v>15</v>
      </c>
      <c r="F50" s="1172"/>
      <c r="G50" s="1172"/>
      <c r="H50" s="1172"/>
      <c r="I50" s="1172"/>
      <c r="J50" s="1173"/>
      <c r="K50" s="61">
        <v>0</v>
      </c>
      <c r="L50" s="62">
        <v>1</v>
      </c>
      <c r="M50" s="62">
        <v>1</v>
      </c>
      <c r="N50" s="62">
        <v>2</v>
      </c>
      <c r="O50" s="63">
        <v>2</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491</v>
      </c>
      <c r="L51" s="62" t="s">
        <v>491</v>
      </c>
      <c r="M51" s="62" t="s">
        <v>491</v>
      </c>
      <c r="N51" s="62">
        <v>0</v>
      </c>
      <c r="O51" s="63">
        <v>1</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3097</v>
      </c>
      <c r="L52" s="62">
        <v>2903</v>
      </c>
      <c r="M52" s="62">
        <v>2842</v>
      </c>
      <c r="N52" s="62">
        <v>2802</v>
      </c>
      <c r="O52" s="63">
        <v>2880</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1389</v>
      </c>
      <c r="L53" s="67">
        <v>1457</v>
      </c>
      <c r="M53" s="67">
        <v>1251</v>
      </c>
      <c r="N53" s="67">
        <v>1298</v>
      </c>
      <c r="O53" s="68">
        <v>1344</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548</v>
      </c>
      <c r="L57" s="79" t="s">
        <v>549</v>
      </c>
      <c r="M57" s="79" t="s">
        <v>550</v>
      </c>
      <c r="N57" s="79" t="s">
        <v>551</v>
      </c>
      <c r="O57" s="80" t="s">
        <v>552</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Ia91ottSIzMXqVpS9qWmBNUxlIBXPjcU9W8rGTtU8g3elyPqEncLoT6jIhuedAoiY9OFK22VaZWcVQDTYUYbpg==" saltValue="FQ68QtXH2NOieurn8JAqV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529</v>
      </c>
      <c r="J40" s="101" t="s">
        <v>530</v>
      </c>
      <c r="K40" s="101" t="s">
        <v>531</v>
      </c>
      <c r="L40" s="101" t="s">
        <v>532</v>
      </c>
      <c r="M40" s="102" t="s">
        <v>533</v>
      </c>
    </row>
    <row r="41" spans="2:13" ht="27.75" customHeight="1" x14ac:dyDescent="0.2">
      <c r="B41" s="1195" t="s">
        <v>30</v>
      </c>
      <c r="C41" s="1196"/>
      <c r="D41" s="103"/>
      <c r="E41" s="1201" t="s">
        <v>31</v>
      </c>
      <c r="F41" s="1201"/>
      <c r="G41" s="1201"/>
      <c r="H41" s="1202"/>
      <c r="I41" s="330">
        <v>39574</v>
      </c>
      <c r="J41" s="331">
        <v>30643</v>
      </c>
      <c r="K41" s="331">
        <v>30257</v>
      </c>
      <c r="L41" s="331">
        <v>29872</v>
      </c>
      <c r="M41" s="332">
        <v>29248</v>
      </c>
    </row>
    <row r="42" spans="2:13" ht="27.75" customHeight="1" x14ac:dyDescent="0.2">
      <c r="B42" s="1197"/>
      <c r="C42" s="1198"/>
      <c r="D42" s="104"/>
      <c r="E42" s="1203" t="s">
        <v>32</v>
      </c>
      <c r="F42" s="1203"/>
      <c r="G42" s="1203"/>
      <c r="H42" s="1204"/>
      <c r="I42" s="333" t="s">
        <v>491</v>
      </c>
      <c r="J42" s="334" t="s">
        <v>491</v>
      </c>
      <c r="K42" s="334" t="s">
        <v>491</v>
      </c>
      <c r="L42" s="334" t="s">
        <v>491</v>
      </c>
      <c r="M42" s="335" t="s">
        <v>491</v>
      </c>
    </row>
    <row r="43" spans="2:13" ht="27.75" customHeight="1" x14ac:dyDescent="0.2">
      <c r="B43" s="1197"/>
      <c r="C43" s="1198"/>
      <c r="D43" s="104"/>
      <c r="E43" s="1203" t="s">
        <v>33</v>
      </c>
      <c r="F43" s="1203"/>
      <c r="G43" s="1203"/>
      <c r="H43" s="1204"/>
      <c r="I43" s="333">
        <v>12233</v>
      </c>
      <c r="J43" s="334">
        <v>11438</v>
      </c>
      <c r="K43" s="334">
        <v>10453</v>
      </c>
      <c r="L43" s="334">
        <v>9190</v>
      </c>
      <c r="M43" s="335">
        <v>8187</v>
      </c>
    </row>
    <row r="44" spans="2:13" ht="27.75" customHeight="1" x14ac:dyDescent="0.2">
      <c r="B44" s="1197"/>
      <c r="C44" s="1198"/>
      <c r="D44" s="104"/>
      <c r="E44" s="1203" t="s">
        <v>34</v>
      </c>
      <c r="F44" s="1203"/>
      <c r="G44" s="1203"/>
      <c r="H44" s="1204"/>
      <c r="I44" s="333">
        <v>171</v>
      </c>
      <c r="J44" s="334">
        <v>118</v>
      </c>
      <c r="K44" s="334">
        <v>77</v>
      </c>
      <c r="L44" s="334">
        <v>79</v>
      </c>
      <c r="M44" s="335">
        <v>400</v>
      </c>
    </row>
    <row r="45" spans="2:13" ht="27.75" customHeight="1" x14ac:dyDescent="0.2">
      <c r="B45" s="1197"/>
      <c r="C45" s="1198"/>
      <c r="D45" s="104"/>
      <c r="E45" s="1203" t="s">
        <v>35</v>
      </c>
      <c r="F45" s="1203"/>
      <c r="G45" s="1203"/>
      <c r="H45" s="1204"/>
      <c r="I45" s="333">
        <v>4571</v>
      </c>
      <c r="J45" s="334">
        <v>4643</v>
      </c>
      <c r="K45" s="334">
        <v>4257</v>
      </c>
      <c r="L45" s="334">
        <v>4160</v>
      </c>
      <c r="M45" s="335">
        <v>3992</v>
      </c>
    </row>
    <row r="46" spans="2:13" ht="27.75" customHeight="1" x14ac:dyDescent="0.2">
      <c r="B46" s="1197"/>
      <c r="C46" s="1198"/>
      <c r="D46" s="105"/>
      <c r="E46" s="1203" t="s">
        <v>36</v>
      </c>
      <c r="F46" s="1203"/>
      <c r="G46" s="1203"/>
      <c r="H46" s="1204"/>
      <c r="I46" s="333">
        <v>19</v>
      </c>
      <c r="J46" s="334">
        <v>10</v>
      </c>
      <c r="K46" s="334" t="s">
        <v>491</v>
      </c>
      <c r="L46" s="334">
        <v>21</v>
      </c>
      <c r="M46" s="335">
        <v>29</v>
      </c>
    </row>
    <row r="47" spans="2:13" ht="27.75" customHeight="1" x14ac:dyDescent="0.2">
      <c r="B47" s="1197"/>
      <c r="C47" s="1198"/>
      <c r="D47" s="106"/>
      <c r="E47" s="1205" t="s">
        <v>37</v>
      </c>
      <c r="F47" s="1206"/>
      <c r="G47" s="1206"/>
      <c r="H47" s="1207"/>
      <c r="I47" s="333" t="s">
        <v>491</v>
      </c>
      <c r="J47" s="334" t="s">
        <v>491</v>
      </c>
      <c r="K47" s="334" t="s">
        <v>491</v>
      </c>
      <c r="L47" s="334" t="s">
        <v>491</v>
      </c>
      <c r="M47" s="335" t="s">
        <v>491</v>
      </c>
    </row>
    <row r="48" spans="2:13" ht="27.75" customHeight="1" x14ac:dyDescent="0.2">
      <c r="B48" s="1197"/>
      <c r="C48" s="1198"/>
      <c r="D48" s="104"/>
      <c r="E48" s="1203" t="s">
        <v>38</v>
      </c>
      <c r="F48" s="1203"/>
      <c r="G48" s="1203"/>
      <c r="H48" s="1204"/>
      <c r="I48" s="333" t="s">
        <v>491</v>
      </c>
      <c r="J48" s="334" t="s">
        <v>491</v>
      </c>
      <c r="K48" s="334" t="s">
        <v>491</v>
      </c>
      <c r="L48" s="334" t="s">
        <v>491</v>
      </c>
      <c r="M48" s="335" t="s">
        <v>491</v>
      </c>
    </row>
    <row r="49" spans="2:13" ht="27.75" customHeight="1" x14ac:dyDescent="0.2">
      <c r="B49" s="1199"/>
      <c r="C49" s="1200"/>
      <c r="D49" s="104"/>
      <c r="E49" s="1203" t="s">
        <v>39</v>
      </c>
      <c r="F49" s="1203"/>
      <c r="G49" s="1203"/>
      <c r="H49" s="1204"/>
      <c r="I49" s="333" t="s">
        <v>491</v>
      </c>
      <c r="J49" s="334" t="s">
        <v>491</v>
      </c>
      <c r="K49" s="334" t="s">
        <v>491</v>
      </c>
      <c r="L49" s="334" t="s">
        <v>491</v>
      </c>
      <c r="M49" s="335" t="s">
        <v>491</v>
      </c>
    </row>
    <row r="50" spans="2:13" ht="27.75" customHeight="1" x14ac:dyDescent="0.2">
      <c r="B50" s="1208" t="s">
        <v>40</v>
      </c>
      <c r="C50" s="1209"/>
      <c r="D50" s="107"/>
      <c r="E50" s="1203" t="s">
        <v>41</v>
      </c>
      <c r="F50" s="1203"/>
      <c r="G50" s="1203"/>
      <c r="H50" s="1204"/>
      <c r="I50" s="333">
        <v>25410</v>
      </c>
      <c r="J50" s="334">
        <v>21058</v>
      </c>
      <c r="K50" s="334">
        <v>23650</v>
      </c>
      <c r="L50" s="334">
        <v>27230</v>
      </c>
      <c r="M50" s="335">
        <v>33588</v>
      </c>
    </row>
    <row r="51" spans="2:13" ht="27.75" customHeight="1" x14ac:dyDescent="0.2">
      <c r="B51" s="1197"/>
      <c r="C51" s="1198"/>
      <c r="D51" s="104"/>
      <c r="E51" s="1203" t="s">
        <v>42</v>
      </c>
      <c r="F51" s="1203"/>
      <c r="G51" s="1203"/>
      <c r="H51" s="1204"/>
      <c r="I51" s="333">
        <v>8529</v>
      </c>
      <c r="J51" s="334">
        <v>2537</v>
      </c>
      <c r="K51" s="334">
        <v>2709</v>
      </c>
      <c r="L51" s="334">
        <v>2461</v>
      </c>
      <c r="M51" s="335">
        <v>2534</v>
      </c>
    </row>
    <row r="52" spans="2:13" ht="27.75" customHeight="1" x14ac:dyDescent="0.2">
      <c r="B52" s="1199"/>
      <c r="C52" s="1200"/>
      <c r="D52" s="104"/>
      <c r="E52" s="1203" t="s">
        <v>43</v>
      </c>
      <c r="F52" s="1203"/>
      <c r="G52" s="1203"/>
      <c r="H52" s="1204"/>
      <c r="I52" s="333">
        <v>27475</v>
      </c>
      <c r="J52" s="334">
        <v>27413</v>
      </c>
      <c r="K52" s="334">
        <v>26546</v>
      </c>
      <c r="L52" s="334">
        <v>25327</v>
      </c>
      <c r="M52" s="335">
        <v>24359</v>
      </c>
    </row>
    <row r="53" spans="2:13" ht="27.75" customHeight="1" thickBot="1" x14ac:dyDescent="0.25">
      <c r="B53" s="1210" t="s">
        <v>19</v>
      </c>
      <c r="C53" s="1211"/>
      <c r="D53" s="108"/>
      <c r="E53" s="1212" t="s">
        <v>44</v>
      </c>
      <c r="F53" s="1212"/>
      <c r="G53" s="1212"/>
      <c r="H53" s="1213"/>
      <c r="I53" s="336">
        <v>-4845</v>
      </c>
      <c r="J53" s="337">
        <v>-4155</v>
      </c>
      <c r="K53" s="337">
        <v>-7860</v>
      </c>
      <c r="L53" s="337">
        <v>-11695</v>
      </c>
      <c r="M53" s="338">
        <v>-18626</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LKdXIPX5srblVd7uebr6oXbwfue3vV5eOJwDgXvF4rzDsWRvVSgXl5tUw/D6X0+I46XI92GNlrlr8JO9LoJR2g==" saltValue="HykHV9x6cpNXzkaai6+x9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531</v>
      </c>
      <c r="G54" s="117" t="s">
        <v>532</v>
      </c>
      <c r="H54" s="118" t="s">
        <v>533</v>
      </c>
    </row>
    <row r="55" spans="2:8" ht="52.5" customHeight="1" x14ac:dyDescent="0.2">
      <c r="B55" s="119"/>
      <c r="C55" s="1222" t="s">
        <v>46</v>
      </c>
      <c r="D55" s="1222"/>
      <c r="E55" s="1223"/>
      <c r="F55" s="339">
        <v>12190</v>
      </c>
      <c r="G55" s="339">
        <v>9710</v>
      </c>
      <c r="H55" s="340">
        <v>7865</v>
      </c>
    </row>
    <row r="56" spans="2:8" ht="52.5" customHeight="1" x14ac:dyDescent="0.2">
      <c r="B56" s="120"/>
      <c r="C56" s="1224" t="s">
        <v>47</v>
      </c>
      <c r="D56" s="1224"/>
      <c r="E56" s="1225"/>
      <c r="F56" s="341">
        <v>4</v>
      </c>
      <c r="G56" s="341">
        <v>4</v>
      </c>
      <c r="H56" s="342">
        <v>174</v>
      </c>
    </row>
    <row r="57" spans="2:8" ht="53.25" customHeight="1" x14ac:dyDescent="0.2">
      <c r="B57" s="120"/>
      <c r="C57" s="1226" t="s">
        <v>48</v>
      </c>
      <c r="D57" s="1226"/>
      <c r="E57" s="1227"/>
      <c r="F57" s="343">
        <v>12216</v>
      </c>
      <c r="G57" s="343">
        <v>18280</v>
      </c>
      <c r="H57" s="344">
        <v>25672</v>
      </c>
    </row>
    <row r="58" spans="2:8" ht="45.75" customHeight="1" x14ac:dyDescent="0.2">
      <c r="B58" s="121"/>
      <c r="C58" s="1214" t="s">
        <v>553</v>
      </c>
      <c r="D58" s="1215"/>
      <c r="E58" s="1216"/>
      <c r="F58" s="345">
        <v>7805</v>
      </c>
      <c r="G58" s="345">
        <v>10392</v>
      </c>
      <c r="H58" s="346">
        <v>12905</v>
      </c>
    </row>
    <row r="59" spans="2:8" ht="45.75" customHeight="1" x14ac:dyDescent="0.2">
      <c r="B59" s="121"/>
      <c r="C59" s="1214" t="s">
        <v>554</v>
      </c>
      <c r="D59" s="1215"/>
      <c r="E59" s="1216"/>
      <c r="F59" s="345">
        <v>1431</v>
      </c>
      <c r="G59" s="345">
        <v>4989</v>
      </c>
      <c r="H59" s="346">
        <v>9869</v>
      </c>
    </row>
    <row r="60" spans="2:8" ht="45.75" customHeight="1" x14ac:dyDescent="0.2">
      <c r="B60" s="121"/>
      <c r="C60" s="1214" t="s">
        <v>555</v>
      </c>
      <c r="D60" s="1215"/>
      <c r="E60" s="1216"/>
      <c r="F60" s="345">
        <v>1522</v>
      </c>
      <c r="G60" s="345">
        <v>1446</v>
      </c>
      <c r="H60" s="346">
        <v>1154</v>
      </c>
    </row>
    <row r="61" spans="2:8" ht="45.75" customHeight="1" x14ac:dyDescent="0.2">
      <c r="B61" s="121"/>
      <c r="C61" s="1214" t="s">
        <v>556</v>
      </c>
      <c r="D61" s="1215"/>
      <c r="E61" s="1216"/>
      <c r="F61" s="345">
        <v>821</v>
      </c>
      <c r="G61" s="345">
        <v>852</v>
      </c>
      <c r="H61" s="346">
        <v>1122</v>
      </c>
    </row>
    <row r="62" spans="2:8" ht="45.75" customHeight="1" thickBot="1" x14ac:dyDescent="0.25">
      <c r="B62" s="122"/>
      <c r="C62" s="1217" t="s">
        <v>557</v>
      </c>
      <c r="D62" s="1218"/>
      <c r="E62" s="1219"/>
      <c r="F62" s="347">
        <v>482</v>
      </c>
      <c r="G62" s="347">
        <v>462</v>
      </c>
      <c r="H62" s="348">
        <v>442</v>
      </c>
    </row>
    <row r="63" spans="2:8" ht="52.5" customHeight="1" thickBot="1" x14ac:dyDescent="0.25">
      <c r="B63" s="123"/>
      <c r="C63" s="1220" t="s">
        <v>49</v>
      </c>
      <c r="D63" s="1220"/>
      <c r="E63" s="1221"/>
      <c r="F63" s="349">
        <v>24410</v>
      </c>
      <c r="G63" s="349">
        <v>27994</v>
      </c>
      <c r="H63" s="350">
        <v>33711</v>
      </c>
    </row>
    <row r="64" spans="2:8" ht="13" x14ac:dyDescent="0.2"/>
  </sheetData>
  <sheetProtection algorithmName="SHA-512" hashValue="Ufd81Hom3Pnfh0LTVcF2B4fi8RSGcEzB+VArdhsPPR65UgjWHcnQy/ZgeJ3uoFuqMKM8iWSyzt6BjEvJ7+NLLg==" saltValue="JPk5gbjJCYlEXbD4LeGRE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F0946-AAF5-45DB-ABC1-B29A79C01425}">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569</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570</v>
      </c>
    </row>
    <row r="50" spans="1:109" ht="13"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529</v>
      </c>
      <c r="BQ50" s="1241"/>
      <c r="BR50" s="1241"/>
      <c r="BS50" s="1241"/>
      <c r="BT50" s="1241"/>
      <c r="BU50" s="1241"/>
      <c r="BV50" s="1241"/>
      <c r="BW50" s="1241"/>
      <c r="BX50" s="1241" t="s">
        <v>530</v>
      </c>
      <c r="BY50" s="1241"/>
      <c r="BZ50" s="1241"/>
      <c r="CA50" s="1241"/>
      <c r="CB50" s="1241"/>
      <c r="CC50" s="1241"/>
      <c r="CD50" s="1241"/>
      <c r="CE50" s="1241"/>
      <c r="CF50" s="1241" t="s">
        <v>531</v>
      </c>
      <c r="CG50" s="1241"/>
      <c r="CH50" s="1241"/>
      <c r="CI50" s="1241"/>
      <c r="CJ50" s="1241"/>
      <c r="CK50" s="1241"/>
      <c r="CL50" s="1241"/>
      <c r="CM50" s="1241"/>
      <c r="CN50" s="1241" t="s">
        <v>532</v>
      </c>
      <c r="CO50" s="1241"/>
      <c r="CP50" s="1241"/>
      <c r="CQ50" s="1241"/>
      <c r="CR50" s="1241"/>
      <c r="CS50" s="1241"/>
      <c r="CT50" s="1241"/>
      <c r="CU50" s="1241"/>
      <c r="CV50" s="1241" t="s">
        <v>533</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571</v>
      </c>
      <c r="AO51" s="1244"/>
      <c r="AP51" s="1244"/>
      <c r="AQ51" s="1244"/>
      <c r="AR51" s="1244"/>
      <c r="AS51" s="1244"/>
      <c r="AT51" s="1244"/>
      <c r="AU51" s="1244"/>
      <c r="AV51" s="1244"/>
      <c r="AW51" s="1244"/>
      <c r="AX51" s="1244"/>
      <c r="AY51" s="1244"/>
      <c r="AZ51" s="1244"/>
      <c r="BA51" s="1244"/>
      <c r="BB51" s="1244" t="s">
        <v>572</v>
      </c>
      <c r="BC51" s="1244"/>
      <c r="BD51" s="1244"/>
      <c r="BE51" s="1244"/>
      <c r="BF51" s="1244"/>
      <c r="BG51" s="1244"/>
      <c r="BH51" s="1244"/>
      <c r="BI51" s="1244"/>
      <c r="BJ51" s="1244"/>
      <c r="BK51" s="1244"/>
      <c r="BL51" s="1244"/>
      <c r="BM51" s="1244"/>
      <c r="BN51" s="1244"/>
      <c r="BO51" s="1244"/>
      <c r="BP51" s="1242"/>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ht="13"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573</v>
      </c>
      <c r="BC53" s="1244"/>
      <c r="BD53" s="1244"/>
      <c r="BE53" s="1244"/>
      <c r="BF53" s="1244"/>
      <c r="BG53" s="1244"/>
      <c r="BH53" s="1244"/>
      <c r="BI53" s="1244"/>
      <c r="BJ53" s="1244"/>
      <c r="BK53" s="1244"/>
      <c r="BL53" s="1244"/>
      <c r="BM53" s="1244"/>
      <c r="BN53" s="1244"/>
      <c r="BO53" s="1244"/>
      <c r="BP53" s="1242">
        <v>43.9</v>
      </c>
      <c r="BQ53" s="1242"/>
      <c r="BR53" s="1242"/>
      <c r="BS53" s="1242"/>
      <c r="BT53" s="1242"/>
      <c r="BU53" s="1242"/>
      <c r="BV53" s="1242"/>
      <c r="BW53" s="1242"/>
      <c r="BX53" s="1242">
        <v>46.9</v>
      </c>
      <c r="BY53" s="1242"/>
      <c r="BZ53" s="1242"/>
      <c r="CA53" s="1242"/>
      <c r="CB53" s="1242"/>
      <c r="CC53" s="1242"/>
      <c r="CD53" s="1242"/>
      <c r="CE53" s="1242"/>
      <c r="CF53" s="1242">
        <v>46</v>
      </c>
      <c r="CG53" s="1242"/>
      <c r="CH53" s="1242"/>
      <c r="CI53" s="1242"/>
      <c r="CJ53" s="1242"/>
      <c r="CK53" s="1242"/>
      <c r="CL53" s="1242"/>
      <c r="CM53" s="1242"/>
      <c r="CN53" s="1242">
        <v>40.799999999999997</v>
      </c>
      <c r="CO53" s="1242"/>
      <c r="CP53" s="1242"/>
      <c r="CQ53" s="1242"/>
      <c r="CR53" s="1242"/>
      <c r="CS53" s="1242"/>
      <c r="CT53" s="1242"/>
      <c r="CU53" s="1242"/>
      <c r="CV53" s="1242">
        <v>40.799999999999997</v>
      </c>
      <c r="CW53" s="1242"/>
      <c r="CX53" s="1242"/>
      <c r="CY53" s="1242"/>
      <c r="CZ53" s="1242"/>
      <c r="DA53" s="1242"/>
      <c r="DB53" s="1242"/>
      <c r="DC53" s="1242"/>
    </row>
    <row r="54" spans="1:109" ht="13"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 x14ac:dyDescent="0.2">
      <c r="A55" s="358"/>
      <c r="B55" s="247"/>
      <c r="G55" s="1237"/>
      <c r="H55" s="1237"/>
      <c r="I55" s="1237"/>
      <c r="J55" s="1237"/>
      <c r="K55" s="1243"/>
      <c r="L55" s="1243"/>
      <c r="M55" s="1243"/>
      <c r="N55" s="1243"/>
      <c r="AN55" s="1241" t="s">
        <v>574</v>
      </c>
      <c r="AO55" s="1241"/>
      <c r="AP55" s="1241"/>
      <c r="AQ55" s="1241"/>
      <c r="AR55" s="1241"/>
      <c r="AS55" s="1241"/>
      <c r="AT55" s="1241"/>
      <c r="AU55" s="1241"/>
      <c r="AV55" s="1241"/>
      <c r="AW55" s="1241"/>
      <c r="AX55" s="1241"/>
      <c r="AY55" s="1241"/>
      <c r="AZ55" s="1241"/>
      <c r="BA55" s="1241"/>
      <c r="BB55" s="1244" t="s">
        <v>572</v>
      </c>
      <c r="BC55" s="1244"/>
      <c r="BD55" s="1244"/>
      <c r="BE55" s="1244"/>
      <c r="BF55" s="1244"/>
      <c r="BG55" s="1244"/>
      <c r="BH55" s="1244"/>
      <c r="BI55" s="1244"/>
      <c r="BJ55" s="1244"/>
      <c r="BK55" s="1244"/>
      <c r="BL55" s="1244"/>
      <c r="BM55" s="1244"/>
      <c r="BN55" s="1244"/>
      <c r="BO55" s="1244"/>
      <c r="BP55" s="1242">
        <v>25.1</v>
      </c>
      <c r="BQ55" s="1242"/>
      <c r="BR55" s="1242"/>
      <c r="BS55" s="1242"/>
      <c r="BT55" s="1242"/>
      <c r="BU55" s="1242"/>
      <c r="BV55" s="1242"/>
      <c r="BW55" s="1242"/>
      <c r="BX55" s="1242">
        <v>19</v>
      </c>
      <c r="BY55" s="1242"/>
      <c r="BZ55" s="1242"/>
      <c r="CA55" s="1242"/>
      <c r="CB55" s="1242"/>
      <c r="CC55" s="1242"/>
      <c r="CD55" s="1242"/>
      <c r="CE55" s="1242"/>
      <c r="CF55" s="1242">
        <v>4</v>
      </c>
      <c r="CG55" s="1242"/>
      <c r="CH55" s="1242"/>
      <c r="CI55" s="1242"/>
      <c r="CJ55" s="1242"/>
      <c r="CK55" s="1242"/>
      <c r="CL55" s="1242"/>
      <c r="CM55" s="1242"/>
      <c r="CN55" s="1242">
        <v>0.4</v>
      </c>
      <c r="CO55" s="1242"/>
      <c r="CP55" s="1242"/>
      <c r="CQ55" s="1242"/>
      <c r="CR55" s="1242"/>
      <c r="CS55" s="1242"/>
      <c r="CT55" s="1242"/>
      <c r="CU55" s="1242"/>
      <c r="CV55" s="1242">
        <v>9.8000000000000007</v>
      </c>
      <c r="CW55" s="1242"/>
      <c r="CX55" s="1242"/>
      <c r="CY55" s="1242"/>
      <c r="CZ55" s="1242"/>
      <c r="DA55" s="1242"/>
      <c r="DB55" s="1242"/>
      <c r="DC55" s="1242"/>
    </row>
    <row r="56" spans="1:109" ht="13"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573</v>
      </c>
      <c r="BC57" s="1244"/>
      <c r="BD57" s="1244"/>
      <c r="BE57" s="1244"/>
      <c r="BF57" s="1244"/>
      <c r="BG57" s="1244"/>
      <c r="BH57" s="1244"/>
      <c r="BI57" s="1244"/>
      <c r="BJ57" s="1244"/>
      <c r="BK57" s="1244"/>
      <c r="BL57" s="1244"/>
      <c r="BM57" s="1244"/>
      <c r="BN57" s="1244"/>
      <c r="BO57" s="1244"/>
      <c r="BP57" s="1242">
        <v>61</v>
      </c>
      <c r="BQ57" s="1242"/>
      <c r="BR57" s="1242"/>
      <c r="BS57" s="1242"/>
      <c r="BT57" s="1242"/>
      <c r="BU57" s="1242"/>
      <c r="BV57" s="1242"/>
      <c r="BW57" s="1242"/>
      <c r="BX57" s="1242">
        <v>61.7</v>
      </c>
      <c r="BY57" s="1242"/>
      <c r="BZ57" s="1242"/>
      <c r="CA57" s="1242"/>
      <c r="CB57" s="1242"/>
      <c r="CC57" s="1242"/>
      <c r="CD57" s="1242"/>
      <c r="CE57" s="1242"/>
      <c r="CF57" s="1242">
        <v>63</v>
      </c>
      <c r="CG57" s="1242"/>
      <c r="CH57" s="1242"/>
      <c r="CI57" s="1242"/>
      <c r="CJ57" s="1242"/>
      <c r="CK57" s="1242"/>
      <c r="CL57" s="1242"/>
      <c r="CM57" s="1242"/>
      <c r="CN57" s="1242">
        <v>64.3</v>
      </c>
      <c r="CO57" s="1242"/>
      <c r="CP57" s="1242"/>
      <c r="CQ57" s="1242"/>
      <c r="CR57" s="1242"/>
      <c r="CS57" s="1242"/>
      <c r="CT57" s="1242"/>
      <c r="CU57" s="1242"/>
      <c r="CV57" s="1242">
        <v>65.2</v>
      </c>
      <c r="CW57" s="1242"/>
      <c r="CX57" s="1242"/>
      <c r="CY57" s="1242"/>
      <c r="CZ57" s="1242"/>
      <c r="DA57" s="1242"/>
      <c r="DB57" s="1242"/>
      <c r="DC57" s="1242"/>
      <c r="DD57" s="363"/>
      <c r="DE57" s="362"/>
    </row>
    <row r="58" spans="1:109" s="358" customFormat="1" ht="13"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575</v>
      </c>
    </row>
    <row r="64" spans="1:109" ht="13" x14ac:dyDescent="0.2">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8" t="s">
        <v>576</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570</v>
      </c>
    </row>
    <row r="72" spans="2:107" ht="13"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529</v>
      </c>
      <c r="BQ72" s="1241"/>
      <c r="BR72" s="1241"/>
      <c r="BS72" s="1241"/>
      <c r="BT72" s="1241"/>
      <c r="BU72" s="1241"/>
      <c r="BV72" s="1241"/>
      <c r="BW72" s="1241"/>
      <c r="BX72" s="1241" t="s">
        <v>530</v>
      </c>
      <c r="BY72" s="1241"/>
      <c r="BZ72" s="1241"/>
      <c r="CA72" s="1241"/>
      <c r="CB72" s="1241"/>
      <c r="CC72" s="1241"/>
      <c r="CD72" s="1241"/>
      <c r="CE72" s="1241"/>
      <c r="CF72" s="1241" t="s">
        <v>531</v>
      </c>
      <c r="CG72" s="1241"/>
      <c r="CH72" s="1241"/>
      <c r="CI72" s="1241"/>
      <c r="CJ72" s="1241"/>
      <c r="CK72" s="1241"/>
      <c r="CL72" s="1241"/>
      <c r="CM72" s="1241"/>
      <c r="CN72" s="1241" t="s">
        <v>532</v>
      </c>
      <c r="CO72" s="1241"/>
      <c r="CP72" s="1241"/>
      <c r="CQ72" s="1241"/>
      <c r="CR72" s="1241"/>
      <c r="CS72" s="1241"/>
      <c r="CT72" s="1241"/>
      <c r="CU72" s="1241"/>
      <c r="CV72" s="1241" t="s">
        <v>533</v>
      </c>
      <c r="CW72" s="1241"/>
      <c r="CX72" s="1241"/>
      <c r="CY72" s="1241"/>
      <c r="CZ72" s="1241"/>
      <c r="DA72" s="1241"/>
      <c r="DB72" s="1241"/>
      <c r="DC72" s="1241"/>
    </row>
    <row r="73" spans="2:107" ht="13" x14ac:dyDescent="0.2">
      <c r="B73" s="247"/>
      <c r="G73" s="1247"/>
      <c r="H73" s="1247"/>
      <c r="I73" s="1247"/>
      <c r="J73" s="1247"/>
      <c r="K73" s="1249"/>
      <c r="L73" s="1249"/>
      <c r="M73" s="1249"/>
      <c r="N73" s="1249"/>
      <c r="AM73" s="359"/>
      <c r="AN73" s="1244" t="s">
        <v>571</v>
      </c>
      <c r="AO73" s="1244"/>
      <c r="AP73" s="1244"/>
      <c r="AQ73" s="1244"/>
      <c r="AR73" s="1244"/>
      <c r="AS73" s="1244"/>
      <c r="AT73" s="1244"/>
      <c r="AU73" s="1244"/>
      <c r="AV73" s="1244"/>
      <c r="AW73" s="1244"/>
      <c r="AX73" s="1244"/>
      <c r="AY73" s="1244"/>
      <c r="AZ73" s="1244"/>
      <c r="BA73" s="1244"/>
      <c r="BB73" s="1244" t="s">
        <v>572</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ht="13" x14ac:dyDescent="0.2">
      <c r="B74" s="247"/>
      <c r="G74" s="1247"/>
      <c r="H74" s="1247"/>
      <c r="I74" s="1247"/>
      <c r="J74" s="1247"/>
      <c r="K74" s="1249"/>
      <c r="L74" s="1249"/>
      <c r="M74" s="1249"/>
      <c r="N74" s="1249"/>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577</v>
      </c>
      <c r="BC75" s="1244"/>
      <c r="BD75" s="1244"/>
      <c r="BE75" s="1244"/>
      <c r="BF75" s="1244"/>
      <c r="BG75" s="1244"/>
      <c r="BH75" s="1244"/>
      <c r="BI75" s="1244"/>
      <c r="BJ75" s="1244"/>
      <c r="BK75" s="1244"/>
      <c r="BL75" s="1244"/>
      <c r="BM75" s="1244"/>
      <c r="BN75" s="1244"/>
      <c r="BO75" s="1244"/>
      <c r="BP75" s="1242">
        <v>9.1999999999999993</v>
      </c>
      <c r="BQ75" s="1242"/>
      <c r="BR75" s="1242"/>
      <c r="BS75" s="1242"/>
      <c r="BT75" s="1242"/>
      <c r="BU75" s="1242"/>
      <c r="BV75" s="1242"/>
      <c r="BW75" s="1242"/>
      <c r="BX75" s="1242">
        <v>8.9</v>
      </c>
      <c r="BY75" s="1242"/>
      <c r="BZ75" s="1242"/>
      <c r="CA75" s="1242"/>
      <c r="CB75" s="1242"/>
      <c r="CC75" s="1242"/>
      <c r="CD75" s="1242"/>
      <c r="CE75" s="1242"/>
      <c r="CF75" s="1242">
        <v>8.4</v>
      </c>
      <c r="CG75" s="1242"/>
      <c r="CH75" s="1242"/>
      <c r="CI75" s="1242"/>
      <c r="CJ75" s="1242"/>
      <c r="CK75" s="1242"/>
      <c r="CL75" s="1242"/>
      <c r="CM75" s="1242"/>
      <c r="CN75" s="1242">
        <v>8.1999999999999993</v>
      </c>
      <c r="CO75" s="1242"/>
      <c r="CP75" s="1242"/>
      <c r="CQ75" s="1242"/>
      <c r="CR75" s="1242"/>
      <c r="CS75" s="1242"/>
      <c r="CT75" s="1242"/>
      <c r="CU75" s="1242"/>
      <c r="CV75" s="1242">
        <v>8.1</v>
      </c>
      <c r="CW75" s="1242"/>
      <c r="CX75" s="1242"/>
      <c r="CY75" s="1242"/>
      <c r="CZ75" s="1242"/>
      <c r="DA75" s="1242"/>
      <c r="DB75" s="1242"/>
      <c r="DC75" s="1242"/>
    </row>
    <row r="76" spans="2:107" ht="13"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 x14ac:dyDescent="0.2">
      <c r="B77" s="247"/>
      <c r="G77" s="1237"/>
      <c r="H77" s="1237"/>
      <c r="I77" s="1237"/>
      <c r="J77" s="1237"/>
      <c r="K77" s="1249"/>
      <c r="L77" s="1249"/>
      <c r="M77" s="1249"/>
      <c r="N77" s="1249"/>
      <c r="AN77" s="1241" t="s">
        <v>574</v>
      </c>
      <c r="AO77" s="1241"/>
      <c r="AP77" s="1241"/>
      <c r="AQ77" s="1241"/>
      <c r="AR77" s="1241"/>
      <c r="AS77" s="1241"/>
      <c r="AT77" s="1241"/>
      <c r="AU77" s="1241"/>
      <c r="AV77" s="1241"/>
      <c r="AW77" s="1241"/>
      <c r="AX77" s="1241"/>
      <c r="AY77" s="1241"/>
      <c r="AZ77" s="1241"/>
      <c r="BA77" s="1241"/>
      <c r="BB77" s="1244" t="s">
        <v>572</v>
      </c>
      <c r="BC77" s="1244"/>
      <c r="BD77" s="1244"/>
      <c r="BE77" s="1244"/>
      <c r="BF77" s="1244"/>
      <c r="BG77" s="1244"/>
      <c r="BH77" s="1244"/>
      <c r="BI77" s="1244"/>
      <c r="BJ77" s="1244"/>
      <c r="BK77" s="1244"/>
      <c r="BL77" s="1244"/>
      <c r="BM77" s="1244"/>
      <c r="BN77" s="1244"/>
      <c r="BO77" s="1244"/>
      <c r="BP77" s="1242">
        <v>25.1</v>
      </c>
      <c r="BQ77" s="1242"/>
      <c r="BR77" s="1242"/>
      <c r="BS77" s="1242"/>
      <c r="BT77" s="1242"/>
      <c r="BU77" s="1242"/>
      <c r="BV77" s="1242"/>
      <c r="BW77" s="1242"/>
      <c r="BX77" s="1242">
        <v>19</v>
      </c>
      <c r="BY77" s="1242"/>
      <c r="BZ77" s="1242"/>
      <c r="CA77" s="1242"/>
      <c r="CB77" s="1242"/>
      <c r="CC77" s="1242"/>
      <c r="CD77" s="1242"/>
      <c r="CE77" s="1242"/>
      <c r="CF77" s="1242">
        <v>4</v>
      </c>
      <c r="CG77" s="1242"/>
      <c r="CH77" s="1242"/>
      <c r="CI77" s="1242"/>
      <c r="CJ77" s="1242"/>
      <c r="CK77" s="1242"/>
      <c r="CL77" s="1242"/>
      <c r="CM77" s="1242"/>
      <c r="CN77" s="1242">
        <v>0.4</v>
      </c>
      <c r="CO77" s="1242"/>
      <c r="CP77" s="1242"/>
      <c r="CQ77" s="1242"/>
      <c r="CR77" s="1242"/>
      <c r="CS77" s="1242"/>
      <c r="CT77" s="1242"/>
      <c r="CU77" s="1242"/>
      <c r="CV77" s="1242">
        <v>9.8000000000000007</v>
      </c>
      <c r="CW77" s="1242"/>
      <c r="CX77" s="1242"/>
      <c r="CY77" s="1242"/>
      <c r="CZ77" s="1242"/>
      <c r="DA77" s="1242"/>
      <c r="DB77" s="1242"/>
      <c r="DC77" s="1242"/>
    </row>
    <row r="78" spans="2:107" ht="13" x14ac:dyDescent="0.2">
      <c r="B78" s="247"/>
      <c r="G78" s="1237"/>
      <c r="H78" s="1237"/>
      <c r="I78" s="1237"/>
      <c r="J78" s="1237"/>
      <c r="K78" s="1249"/>
      <c r="L78" s="1249"/>
      <c r="M78" s="1249"/>
      <c r="N78" s="1249"/>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 x14ac:dyDescent="0.2">
      <c r="B79" s="247"/>
      <c r="G79" s="1237"/>
      <c r="H79" s="1237"/>
      <c r="I79" s="1246"/>
      <c r="J79" s="1246"/>
      <c r="K79" s="1250"/>
      <c r="L79" s="1250"/>
      <c r="M79" s="1250"/>
      <c r="N79" s="1250"/>
      <c r="AN79" s="1241"/>
      <c r="AO79" s="1241"/>
      <c r="AP79" s="1241"/>
      <c r="AQ79" s="1241"/>
      <c r="AR79" s="1241"/>
      <c r="AS79" s="1241"/>
      <c r="AT79" s="1241"/>
      <c r="AU79" s="1241"/>
      <c r="AV79" s="1241"/>
      <c r="AW79" s="1241"/>
      <c r="AX79" s="1241"/>
      <c r="AY79" s="1241"/>
      <c r="AZ79" s="1241"/>
      <c r="BA79" s="1241"/>
      <c r="BB79" s="1244" t="s">
        <v>577</v>
      </c>
      <c r="BC79" s="1244"/>
      <c r="BD79" s="1244"/>
      <c r="BE79" s="1244"/>
      <c r="BF79" s="1244"/>
      <c r="BG79" s="1244"/>
      <c r="BH79" s="1244"/>
      <c r="BI79" s="1244"/>
      <c r="BJ79" s="1244"/>
      <c r="BK79" s="1244"/>
      <c r="BL79" s="1244"/>
      <c r="BM79" s="1244"/>
      <c r="BN79" s="1244"/>
      <c r="BO79" s="1244"/>
      <c r="BP79" s="1242">
        <v>6.4</v>
      </c>
      <c r="BQ79" s="1242"/>
      <c r="BR79" s="1242"/>
      <c r="BS79" s="1242"/>
      <c r="BT79" s="1242"/>
      <c r="BU79" s="1242"/>
      <c r="BV79" s="1242"/>
      <c r="BW79" s="1242"/>
      <c r="BX79" s="1242">
        <v>8</v>
      </c>
      <c r="BY79" s="1242"/>
      <c r="BZ79" s="1242"/>
      <c r="CA79" s="1242"/>
      <c r="CB79" s="1242"/>
      <c r="CC79" s="1242"/>
      <c r="CD79" s="1242"/>
      <c r="CE79" s="1242"/>
      <c r="CF79" s="1242">
        <v>8</v>
      </c>
      <c r="CG79" s="1242"/>
      <c r="CH79" s="1242"/>
      <c r="CI79" s="1242"/>
      <c r="CJ79" s="1242"/>
      <c r="CK79" s="1242"/>
      <c r="CL79" s="1242"/>
      <c r="CM79" s="1242"/>
      <c r="CN79" s="1242">
        <v>8.3000000000000007</v>
      </c>
      <c r="CO79" s="1242"/>
      <c r="CP79" s="1242"/>
      <c r="CQ79" s="1242"/>
      <c r="CR79" s="1242"/>
      <c r="CS79" s="1242"/>
      <c r="CT79" s="1242"/>
      <c r="CU79" s="1242"/>
      <c r="CV79" s="1242">
        <v>8.6</v>
      </c>
      <c r="CW79" s="1242"/>
      <c r="CX79" s="1242"/>
      <c r="CY79" s="1242"/>
      <c r="CZ79" s="1242"/>
      <c r="DA79" s="1242"/>
      <c r="DB79" s="1242"/>
      <c r="DC79" s="1242"/>
    </row>
    <row r="80" spans="2:107" ht="13" x14ac:dyDescent="0.2">
      <c r="B80" s="247"/>
      <c r="G80" s="1237"/>
      <c r="H80" s="1237"/>
      <c r="I80" s="1246"/>
      <c r="J80" s="1246"/>
      <c r="K80" s="1250"/>
      <c r="L80" s="1250"/>
      <c r="M80" s="1250"/>
      <c r="N80" s="1250"/>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BR8VvN0vft4vGH5sw5udtWz/9hjdkfbbILfr9QGGVbChiTXQ5HuCXmLCh31L9JMqEcRldTdwRU+AUYM9nV+H9Q==" saltValue="RTt0GyKTBpQM7u+yI9wod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94E50-FD09-4D6B-90CD-461771491271}">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WXoncnSIRm9s1uq+P9NjaglovqaOi7TXnGtSrxOR25zDtUZ95YN+sUkza26EF/SR+8FfD7Rxgh4ZOtmuEHi8rg==" saltValue="iM6W8mEiEIQOuY+BmLDdp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BA019-FC54-4F12-80B1-5335FBC1DC53}">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kLEWcExOBFhYtXY+LsTlCUZa4pFbZPNwu+vR4eF7ANgX91T9SWzn8RD0i6A2rcXNImIcAt05x3YqUmpvc45iuw==" saltValue="KyvsxKlHyuBjiQelo9A86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528</v>
      </c>
      <c r="G2" s="137"/>
      <c r="H2" s="138"/>
    </row>
    <row r="3" spans="1:8" x14ac:dyDescent="0.2">
      <c r="A3" s="134" t="s">
        <v>521</v>
      </c>
      <c r="B3" s="139"/>
      <c r="C3" s="140"/>
      <c r="D3" s="141">
        <v>461335</v>
      </c>
      <c r="E3" s="142"/>
      <c r="F3" s="143">
        <v>63812</v>
      </c>
      <c r="G3" s="144"/>
      <c r="H3" s="145"/>
    </row>
    <row r="4" spans="1:8" x14ac:dyDescent="0.2">
      <c r="A4" s="146"/>
      <c r="B4" s="147"/>
      <c r="C4" s="148"/>
      <c r="D4" s="149">
        <v>46776</v>
      </c>
      <c r="E4" s="150"/>
      <c r="F4" s="151">
        <v>33848</v>
      </c>
      <c r="G4" s="152"/>
      <c r="H4" s="153"/>
    </row>
    <row r="5" spans="1:8" x14ac:dyDescent="0.2">
      <c r="A5" s="134" t="s">
        <v>523</v>
      </c>
      <c r="B5" s="139"/>
      <c r="C5" s="140"/>
      <c r="D5" s="141">
        <v>287112</v>
      </c>
      <c r="E5" s="142"/>
      <c r="F5" s="143">
        <v>71871</v>
      </c>
      <c r="G5" s="144"/>
      <c r="H5" s="145"/>
    </row>
    <row r="6" spans="1:8" x14ac:dyDescent="0.2">
      <c r="A6" s="146"/>
      <c r="B6" s="147"/>
      <c r="C6" s="148"/>
      <c r="D6" s="149">
        <v>28457</v>
      </c>
      <c r="E6" s="150"/>
      <c r="F6" s="151">
        <v>38232</v>
      </c>
      <c r="G6" s="152"/>
      <c r="H6" s="153"/>
    </row>
    <row r="7" spans="1:8" x14ac:dyDescent="0.2">
      <c r="A7" s="134" t="s">
        <v>524</v>
      </c>
      <c r="B7" s="139"/>
      <c r="C7" s="140"/>
      <c r="D7" s="141">
        <v>146785</v>
      </c>
      <c r="E7" s="142"/>
      <c r="F7" s="143">
        <v>71807</v>
      </c>
      <c r="G7" s="144"/>
      <c r="H7" s="145"/>
    </row>
    <row r="8" spans="1:8" x14ac:dyDescent="0.2">
      <c r="A8" s="146"/>
      <c r="B8" s="147"/>
      <c r="C8" s="148"/>
      <c r="D8" s="149">
        <v>37633</v>
      </c>
      <c r="E8" s="150"/>
      <c r="F8" s="151">
        <v>37333</v>
      </c>
      <c r="G8" s="152"/>
      <c r="H8" s="153"/>
    </row>
    <row r="9" spans="1:8" x14ac:dyDescent="0.2">
      <c r="A9" s="134" t="s">
        <v>525</v>
      </c>
      <c r="B9" s="139"/>
      <c r="C9" s="140"/>
      <c r="D9" s="141">
        <v>81844</v>
      </c>
      <c r="E9" s="142"/>
      <c r="F9" s="143">
        <v>80821</v>
      </c>
      <c r="G9" s="144"/>
      <c r="H9" s="145"/>
    </row>
    <row r="10" spans="1:8" x14ac:dyDescent="0.2">
      <c r="A10" s="146"/>
      <c r="B10" s="147"/>
      <c r="C10" s="148"/>
      <c r="D10" s="149">
        <v>44864</v>
      </c>
      <c r="E10" s="150"/>
      <c r="F10" s="151">
        <v>49586</v>
      </c>
      <c r="G10" s="152"/>
      <c r="H10" s="153"/>
    </row>
    <row r="11" spans="1:8" x14ac:dyDescent="0.2">
      <c r="A11" s="134" t="s">
        <v>526</v>
      </c>
      <c r="B11" s="139"/>
      <c r="C11" s="140"/>
      <c r="D11" s="141">
        <v>63642</v>
      </c>
      <c r="E11" s="142"/>
      <c r="F11" s="143">
        <v>79840</v>
      </c>
      <c r="G11" s="144"/>
      <c r="H11" s="145"/>
    </row>
    <row r="12" spans="1:8" x14ac:dyDescent="0.2">
      <c r="A12" s="146"/>
      <c r="B12" s="147"/>
      <c r="C12" s="154"/>
      <c r="D12" s="149">
        <v>27796</v>
      </c>
      <c r="E12" s="150"/>
      <c r="F12" s="151">
        <v>45238</v>
      </c>
      <c r="G12" s="152"/>
      <c r="H12" s="153"/>
    </row>
    <row r="13" spans="1:8" x14ac:dyDescent="0.2">
      <c r="A13" s="134"/>
      <c r="B13" s="139"/>
      <c r="C13" s="140"/>
      <c r="D13" s="141">
        <v>208144</v>
      </c>
      <c r="E13" s="142"/>
      <c r="F13" s="143">
        <v>73630</v>
      </c>
      <c r="G13" s="155"/>
      <c r="H13" s="145"/>
    </row>
    <row r="14" spans="1:8" x14ac:dyDescent="0.2">
      <c r="A14" s="146"/>
      <c r="B14" s="147"/>
      <c r="C14" s="148"/>
      <c r="D14" s="149">
        <v>37105</v>
      </c>
      <c r="E14" s="150"/>
      <c r="F14" s="151">
        <v>40847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19.32</v>
      </c>
      <c r="C19" s="156">
        <f>ROUND(VALUE(SUBSTITUTE(実質収支比率等に係る経年分析!G$48,"▲","-")),2)</f>
        <v>19.940000000000001</v>
      </c>
      <c r="D19" s="156">
        <f>ROUND(VALUE(SUBSTITUTE(実質収支比率等に係る経年分析!H$48,"▲","-")),2)</f>
        <v>13.82</v>
      </c>
      <c r="E19" s="156">
        <f>ROUND(VALUE(SUBSTITUTE(実質収支比率等に係る経年分析!I$48,"▲","-")),2)</f>
        <v>6.58</v>
      </c>
      <c r="F19" s="156">
        <f>ROUND(VALUE(SUBSTITUTE(実質収支比率等に係る経年分析!J$48,"▲","-")),2)</f>
        <v>11.25</v>
      </c>
    </row>
    <row r="20" spans="1:11" x14ac:dyDescent="0.2">
      <c r="A20" s="156" t="s">
        <v>53</v>
      </c>
      <c r="B20" s="156">
        <f>ROUND(VALUE(SUBSTITUTE(実質収支比率等に係る経年分析!F$47,"▲","-")),2)</f>
        <v>63.1</v>
      </c>
      <c r="C20" s="156">
        <f>ROUND(VALUE(SUBSTITUTE(実質収支比率等に係る経年分析!G$47,"▲","-")),2)</f>
        <v>70.099999999999994</v>
      </c>
      <c r="D20" s="156">
        <f>ROUND(VALUE(SUBSTITUTE(実質収支比率等に係る経年分析!H$47,"▲","-")),2)</f>
        <v>65.75</v>
      </c>
      <c r="E20" s="156">
        <f>ROUND(VALUE(SUBSTITUTE(実質収支比率等に係る経年分析!I$47,"▲","-")),2)</f>
        <v>52.67</v>
      </c>
      <c r="F20" s="156">
        <f>ROUND(VALUE(SUBSTITUTE(実質収支比率等に係る経年分析!J$47,"▲","-")),2)</f>
        <v>41.48</v>
      </c>
    </row>
    <row r="21" spans="1:11" x14ac:dyDescent="0.2">
      <c r="A21" s="156" t="s">
        <v>54</v>
      </c>
      <c r="B21" s="156">
        <f>IF(ISNUMBER(VALUE(SUBSTITUTE(実質収支比率等に係る経年分析!F$49,"▲","-"))),ROUND(VALUE(SUBSTITUTE(実質収支比率等に係る経年分析!F$49,"▲","-")),2),NA())</f>
        <v>-36.19</v>
      </c>
      <c r="C21" s="156">
        <f>IF(ISNUMBER(VALUE(SUBSTITUTE(実質収支比率等に係る経年分析!G$49,"▲","-"))),ROUND(VALUE(SUBSTITUTE(実質収支比率等に係る経年分析!G$49,"▲","-")),2),NA())</f>
        <v>44.09</v>
      </c>
      <c r="D21" s="156">
        <f>IF(ISNUMBER(VALUE(SUBSTITUTE(実質収支比率等に係る経年分析!H$49,"▲","-"))),ROUND(VALUE(SUBSTITUTE(実質収支比率等に係る経年分析!H$49,"▲","-")),2),NA())</f>
        <v>-24.67</v>
      </c>
      <c r="E21" s="156">
        <f>IF(ISNUMBER(VALUE(SUBSTITUTE(実質収支比率等に係る経年分析!I$49,"▲","-"))),ROUND(VALUE(SUBSTITUTE(実質収支比率等に係る経年分析!I$49,"▲","-")),2),NA())</f>
        <v>-27.93</v>
      </c>
      <c r="F21" s="156">
        <f>IF(ISNUMBER(VALUE(SUBSTITUTE(実質収支比率等に係る経年分析!J$49,"▲","-"))),ROUND(VALUE(SUBSTITUTE(実質収支比率等に係る経年分析!J$49,"▲","-")),2),NA())</f>
        <v>-8.31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0.14000000000000001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0.01</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簡易水道事業会計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0.06</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0.08</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0.09</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0.13</v>
      </c>
    </row>
    <row r="30" spans="1:11" x14ac:dyDescent="0.2">
      <c r="A30" s="157" t="str">
        <f>IF(連結実質赤字比率に係る赤字・黒字の構成分析!C$40="",NA(),連結実質赤字比率に係る赤字・黒字の構成分析!C$40)</f>
        <v>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0.59</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0.77</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0.79</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0.63</v>
      </c>
    </row>
    <row r="31" spans="1:11" x14ac:dyDescent="0.2">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0.97</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1.64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2.44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1.84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0.97</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0.73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1.04</v>
      </c>
    </row>
    <row r="33" spans="1:16" x14ac:dyDescent="0.2">
      <c r="A33" s="157" t="str">
        <f>IF(連結実質赤字比率に係る赤字・黒字の構成分析!C$37="",NA(),連結実質赤字比率に係る赤字・黒字の構成分析!C$37)</f>
        <v>ガス事業会計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0.85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0.91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1.08</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6.94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6.35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7.26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8.02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6.96</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19.309999999999999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19.93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13.82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6.58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11.25</v>
      </c>
    </row>
    <row r="36" spans="1:16" x14ac:dyDescent="0.2">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4.58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11.55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18.47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19.13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13.06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3097</v>
      </c>
      <c r="E42" s="158"/>
      <c r="F42" s="158"/>
      <c r="G42" s="158">
        <f>'実質公債費比率（分子）の構造'!L$52</f>
        <v>2903</v>
      </c>
      <c r="H42" s="158"/>
      <c r="I42" s="158"/>
      <c r="J42" s="158">
        <f>'実質公債費比率（分子）の構造'!M$52</f>
        <v>2842</v>
      </c>
      <c r="K42" s="158"/>
      <c r="L42" s="158"/>
      <c r="M42" s="158">
        <f>'実質公債費比率（分子）の構造'!N$52</f>
        <v>2802</v>
      </c>
      <c r="N42" s="158"/>
      <c r="O42" s="158"/>
      <c r="P42" s="158">
        <f>'実質公債費比率（分子）の構造'!O$52</f>
        <v>2880</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f>'実質公債費比率（分子）の構造'!N$51</f>
        <v>0</v>
      </c>
      <c r="L43" s="158"/>
      <c r="M43" s="158"/>
      <c r="N43" s="158">
        <f>'実質公債費比率（分子）の構造'!O$51</f>
        <v>1</v>
      </c>
      <c r="O43" s="158"/>
      <c r="P43" s="158"/>
    </row>
    <row r="44" spans="1:16" x14ac:dyDescent="0.2">
      <c r="A44" s="158" t="s">
        <v>62</v>
      </c>
      <c r="B44" s="158">
        <f>'実質公債費比率（分子）の構造'!K$50</f>
        <v>0</v>
      </c>
      <c r="C44" s="158"/>
      <c r="D44" s="158"/>
      <c r="E44" s="158">
        <f>'実質公債費比率（分子）の構造'!L$50</f>
        <v>1</v>
      </c>
      <c r="F44" s="158"/>
      <c r="G44" s="158"/>
      <c r="H44" s="158">
        <f>'実質公債費比率（分子）の構造'!M$50</f>
        <v>1</v>
      </c>
      <c r="I44" s="158"/>
      <c r="J44" s="158"/>
      <c r="K44" s="158">
        <f>'実質公債費比率（分子）の構造'!N$50</f>
        <v>2</v>
      </c>
      <c r="L44" s="158"/>
      <c r="M44" s="158"/>
      <c r="N44" s="158">
        <f>'実質公債費比率（分子）の構造'!O$50</f>
        <v>2</v>
      </c>
      <c r="O44" s="158"/>
      <c r="P44" s="158"/>
    </row>
    <row r="45" spans="1:16" x14ac:dyDescent="0.2">
      <c r="A45" s="158" t="s">
        <v>63</v>
      </c>
      <c r="B45" s="158">
        <f>'実質公債費比率（分子）の構造'!K$49</f>
        <v>65</v>
      </c>
      <c r="C45" s="158"/>
      <c r="D45" s="158"/>
      <c r="E45" s="158">
        <f>'実質公債費比率（分子）の構造'!L$49</f>
        <v>53</v>
      </c>
      <c r="F45" s="158"/>
      <c r="G45" s="158"/>
      <c r="H45" s="158">
        <f>'実質公債費比率（分子）の構造'!M$49</f>
        <v>41</v>
      </c>
      <c r="I45" s="158"/>
      <c r="J45" s="158"/>
      <c r="K45" s="158">
        <f>'実質公債費比率（分子）の構造'!N$49</f>
        <v>34</v>
      </c>
      <c r="L45" s="158"/>
      <c r="M45" s="158"/>
      <c r="N45" s="158">
        <f>'実質公債費比率（分子）の構造'!O$49</f>
        <v>28</v>
      </c>
      <c r="O45" s="158"/>
      <c r="P45" s="158"/>
    </row>
    <row r="46" spans="1:16" x14ac:dyDescent="0.2">
      <c r="A46" s="158" t="s">
        <v>64</v>
      </c>
      <c r="B46" s="158">
        <f>'実質公債費比率（分子）の構造'!K$48</f>
        <v>1113</v>
      </c>
      <c r="C46" s="158"/>
      <c r="D46" s="158"/>
      <c r="E46" s="158">
        <f>'実質公債費比率（分子）の構造'!L$48</f>
        <v>831</v>
      </c>
      <c r="F46" s="158"/>
      <c r="G46" s="158"/>
      <c r="H46" s="158">
        <f>'実質公債費比率（分子）の構造'!M$48</f>
        <v>808</v>
      </c>
      <c r="I46" s="158"/>
      <c r="J46" s="158"/>
      <c r="K46" s="158">
        <f>'実質公債費比率（分子）の構造'!N$48</f>
        <v>757</v>
      </c>
      <c r="L46" s="158"/>
      <c r="M46" s="158"/>
      <c r="N46" s="158">
        <f>'実質公債費比率（分子）の構造'!O$48</f>
        <v>729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3308</v>
      </c>
      <c r="C49" s="158"/>
      <c r="D49" s="158"/>
      <c r="E49" s="158">
        <f>'実質公債費比率（分子）の構造'!L$45</f>
        <v>3475</v>
      </c>
      <c r="F49" s="158"/>
      <c r="G49" s="158"/>
      <c r="H49" s="158">
        <f>'実質公債費比率（分子）の構造'!M$45</f>
        <v>3243</v>
      </c>
      <c r="I49" s="158"/>
      <c r="J49" s="158"/>
      <c r="K49" s="158">
        <f>'実質公債費比率（分子）の構造'!N$45</f>
        <v>3307</v>
      </c>
      <c r="L49" s="158"/>
      <c r="M49" s="158"/>
      <c r="N49" s="158">
        <f>'実質公債費比率（分子）の構造'!O$45</f>
        <v>3464</v>
      </c>
      <c r="O49" s="158"/>
      <c r="P49" s="158"/>
    </row>
    <row r="50" spans="1:16" x14ac:dyDescent="0.2">
      <c r="A50" s="158" t="s">
        <v>67</v>
      </c>
      <c r="B50" s="158" t="e">
        <f>NA()</f>
        <v>#N/A</v>
      </c>
      <c r="C50" s="158">
        <f>IF(ISNUMBER('実質公債費比率（分子）の構造'!K$53),'実質公債費比率（分子）の構造'!K$53,NA())</f>
        <v>1389</v>
      </c>
      <c r="D50" s="158" t="e">
        <f>NA()</f>
        <v>#N/A</v>
      </c>
      <c r="E50" s="158" t="e">
        <f>NA()</f>
        <v>#N/A</v>
      </c>
      <c r="F50" s="158">
        <f>IF(ISNUMBER('実質公債費比率（分子）の構造'!L$53),'実質公債費比率（分子）の構造'!L$53,NA())</f>
        <v>1457</v>
      </c>
      <c r="G50" s="158" t="e">
        <f>NA()</f>
        <v>#N/A</v>
      </c>
      <c r="H50" s="158" t="e">
        <f>NA()</f>
        <v>#N/A</v>
      </c>
      <c r="I50" s="158">
        <f>IF(ISNUMBER('実質公債費比率（分子）の構造'!M$53),'実質公債費比率（分子）の構造'!M$53,NA())</f>
        <v>1251</v>
      </c>
      <c r="J50" s="158" t="e">
        <f>NA()</f>
        <v>#N/A</v>
      </c>
      <c r="K50" s="158" t="e">
        <f>NA()</f>
        <v>#N/A</v>
      </c>
      <c r="L50" s="158">
        <f>IF(ISNUMBER('実質公債費比率（分子）の構造'!N$53),'実質公債費比率（分子）の構造'!N$53,NA())</f>
        <v>1298</v>
      </c>
      <c r="M50" s="158" t="e">
        <f>NA()</f>
        <v>#N/A</v>
      </c>
      <c r="N50" s="158" t="e">
        <f>NA()</f>
        <v>#N/A</v>
      </c>
      <c r="O50" s="158">
        <f>IF(ISNUMBER('実質公債費比率（分子）の構造'!O$53),'実質公債費比率（分子）の構造'!O$53,NA())</f>
        <v>1344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27475</v>
      </c>
      <c r="E56" s="157"/>
      <c r="F56" s="157"/>
      <c r="G56" s="157">
        <f>'将来負担比率（分子）の構造'!J$52</f>
        <v>27413</v>
      </c>
      <c r="H56" s="157"/>
      <c r="I56" s="157"/>
      <c r="J56" s="157">
        <f>'将来負担比率（分子）の構造'!K$52</f>
        <v>26546</v>
      </c>
      <c r="K56" s="157"/>
      <c r="L56" s="157"/>
      <c r="M56" s="157">
        <f>'将来負担比率（分子）の構造'!L$52</f>
        <v>25327</v>
      </c>
      <c r="N56" s="157"/>
      <c r="O56" s="157"/>
      <c r="P56" s="157">
        <f>'将来負担比率（分子）の構造'!M$52</f>
        <v>24359</v>
      </c>
    </row>
    <row r="57" spans="1:16" x14ac:dyDescent="0.2">
      <c r="A57" s="157" t="s">
        <v>42</v>
      </c>
      <c r="B57" s="157"/>
      <c r="C57" s="157"/>
      <c r="D57" s="157">
        <f>'将来負担比率（分子）の構造'!I$51</f>
        <v>8529</v>
      </c>
      <c r="E57" s="157"/>
      <c r="F57" s="157"/>
      <c r="G57" s="157">
        <f>'将来負担比率（分子）の構造'!J$51</f>
        <v>2537</v>
      </c>
      <c r="H57" s="157"/>
      <c r="I57" s="157"/>
      <c r="J57" s="157">
        <f>'将来負担比率（分子）の構造'!K$51</f>
        <v>2709</v>
      </c>
      <c r="K57" s="157"/>
      <c r="L57" s="157"/>
      <c r="M57" s="157">
        <f>'将来負担比率（分子）の構造'!L$51</f>
        <v>2461</v>
      </c>
      <c r="N57" s="157"/>
      <c r="O57" s="157"/>
      <c r="P57" s="157">
        <f>'将来負担比率（分子）の構造'!M$51</f>
        <v>2534</v>
      </c>
    </row>
    <row r="58" spans="1:16" x14ac:dyDescent="0.2">
      <c r="A58" s="157" t="s">
        <v>41</v>
      </c>
      <c r="B58" s="157"/>
      <c r="C58" s="157"/>
      <c r="D58" s="157">
        <f>'将来負担比率（分子）の構造'!I$50</f>
        <v>25410</v>
      </c>
      <c r="E58" s="157"/>
      <c r="F58" s="157"/>
      <c r="G58" s="157">
        <f>'将来負担比率（分子）の構造'!J$50</f>
        <v>21058</v>
      </c>
      <c r="H58" s="157"/>
      <c r="I58" s="157"/>
      <c r="J58" s="157">
        <f>'将来負担比率（分子）の構造'!K$50</f>
        <v>23650</v>
      </c>
      <c r="K58" s="157"/>
      <c r="L58" s="157"/>
      <c r="M58" s="157">
        <f>'将来負担比率（分子）の構造'!L$50</f>
        <v>27230</v>
      </c>
      <c r="N58" s="157"/>
      <c r="O58" s="157"/>
      <c r="P58" s="157">
        <f>'将来負担比率（分子）の構造'!M$50</f>
        <v>33588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19</v>
      </c>
      <c r="C61" s="157"/>
      <c r="D61" s="157"/>
      <c r="E61" s="157">
        <f>'将来負担比率（分子）の構造'!J$46</f>
        <v>10</v>
      </c>
      <c r="F61" s="157"/>
      <c r="G61" s="157"/>
      <c r="H61" s="157" t="str">
        <f>'将来負担比率（分子）の構造'!K$46</f>
        <v>-</v>
      </c>
      <c r="I61" s="157"/>
      <c r="J61" s="157"/>
      <c r="K61" s="157">
        <f>'将来負担比率（分子）の構造'!L$46</f>
        <v>21</v>
      </c>
      <c r="L61" s="157"/>
      <c r="M61" s="157"/>
      <c r="N61" s="157">
        <f>'将来負担比率（分子）の構造'!M$46</f>
        <v>29</v>
      </c>
      <c r="O61" s="157"/>
      <c r="P61" s="157"/>
    </row>
    <row r="62" spans="1:16" x14ac:dyDescent="0.2">
      <c r="A62" s="157" t="s">
        <v>35</v>
      </c>
      <c r="B62" s="157">
        <f>'将来負担比率（分子）の構造'!I$45</f>
        <v>4571</v>
      </c>
      <c r="C62" s="157"/>
      <c r="D62" s="157"/>
      <c r="E62" s="157">
        <f>'将来負担比率（分子）の構造'!J$45</f>
        <v>4643</v>
      </c>
      <c r="F62" s="157"/>
      <c r="G62" s="157"/>
      <c r="H62" s="157">
        <f>'将来負担比率（分子）の構造'!K$45</f>
        <v>4257</v>
      </c>
      <c r="I62" s="157"/>
      <c r="J62" s="157"/>
      <c r="K62" s="157">
        <f>'将来負担比率（分子）の構造'!L$45</f>
        <v>4160</v>
      </c>
      <c r="L62" s="157"/>
      <c r="M62" s="157"/>
      <c r="N62" s="157">
        <f>'将来負担比率（分子）の構造'!M$45</f>
        <v>3992</v>
      </c>
      <c r="O62" s="157"/>
      <c r="P62" s="157"/>
    </row>
    <row r="63" spans="1:16" x14ac:dyDescent="0.2">
      <c r="A63" s="157" t="s">
        <v>34</v>
      </c>
      <c r="B63" s="157">
        <f>'将来負担比率（分子）の構造'!I$44</f>
        <v>171</v>
      </c>
      <c r="C63" s="157"/>
      <c r="D63" s="157"/>
      <c r="E63" s="157">
        <f>'将来負担比率（分子）の構造'!J$44</f>
        <v>118</v>
      </c>
      <c r="F63" s="157"/>
      <c r="G63" s="157"/>
      <c r="H63" s="157">
        <f>'将来負担比率（分子）の構造'!K$44</f>
        <v>77</v>
      </c>
      <c r="I63" s="157"/>
      <c r="J63" s="157"/>
      <c r="K63" s="157">
        <f>'将来負担比率（分子）の構造'!L$44</f>
        <v>79</v>
      </c>
      <c r="L63" s="157"/>
      <c r="M63" s="157"/>
      <c r="N63" s="157">
        <f>'将来負担比率（分子）の構造'!M$44</f>
        <v>400</v>
      </c>
      <c r="O63" s="157"/>
      <c r="P63" s="157"/>
    </row>
    <row r="64" spans="1:16" x14ac:dyDescent="0.2">
      <c r="A64" s="157" t="s">
        <v>33</v>
      </c>
      <c r="B64" s="157">
        <f>'将来負担比率（分子）の構造'!I$43</f>
        <v>12233</v>
      </c>
      <c r="C64" s="157"/>
      <c r="D64" s="157"/>
      <c r="E64" s="157">
        <f>'将来負担比率（分子）の構造'!J$43</f>
        <v>11438</v>
      </c>
      <c r="F64" s="157"/>
      <c r="G64" s="157"/>
      <c r="H64" s="157">
        <f>'将来負担比率（分子）の構造'!K$43</f>
        <v>10453</v>
      </c>
      <c r="I64" s="157"/>
      <c r="J64" s="157"/>
      <c r="K64" s="157">
        <f>'将来負担比率（分子）の構造'!L$43</f>
        <v>9190</v>
      </c>
      <c r="L64" s="157"/>
      <c r="M64" s="157"/>
      <c r="N64" s="157">
        <f>'将来負担比率（分子）の構造'!M$43</f>
        <v>8187</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39574</v>
      </c>
      <c r="C66" s="157"/>
      <c r="D66" s="157"/>
      <c r="E66" s="157">
        <f>'将来負担比率（分子）の構造'!J$41</f>
        <v>30643</v>
      </c>
      <c r="F66" s="157"/>
      <c r="G66" s="157"/>
      <c r="H66" s="157">
        <f>'将来負担比率（分子）の構造'!K$41</f>
        <v>30257</v>
      </c>
      <c r="I66" s="157"/>
      <c r="J66" s="157"/>
      <c r="K66" s="157">
        <f>'将来負担比率（分子）の構造'!L$41</f>
        <v>29872</v>
      </c>
      <c r="L66" s="157"/>
      <c r="M66" s="157"/>
      <c r="N66" s="157">
        <f>'将来負担比率（分子）の構造'!M$41</f>
        <v>29248</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12190</v>
      </c>
      <c r="C72" s="161">
        <f>基金残高に係る経年分析!G55</f>
        <v>9710</v>
      </c>
      <c r="D72" s="161">
        <f>基金残高に係る経年分析!H55</f>
        <v>7865</v>
      </c>
    </row>
    <row r="73" spans="1:16" x14ac:dyDescent="0.2">
      <c r="A73" s="160" t="s">
        <v>74</v>
      </c>
      <c r="B73" s="161">
        <f>基金残高に係る経年分析!F56</f>
        <v>4</v>
      </c>
      <c r="C73" s="161">
        <f>基金残高に係る経年分析!G56</f>
        <v>4</v>
      </c>
      <c r="D73" s="161">
        <f>基金残高に係る経年分析!H56</f>
        <v>174</v>
      </c>
    </row>
    <row r="74" spans="1:16" x14ac:dyDescent="0.2">
      <c r="A74" s="160" t="s">
        <v>75</v>
      </c>
      <c r="B74" s="161">
        <f>基金残高に係る経年分析!F57</f>
        <v>12216</v>
      </c>
      <c r="C74" s="161">
        <f>基金残高に係る経年分析!G57</f>
        <v>18280</v>
      </c>
      <c r="D74" s="161">
        <f>基金残高に係る経年分析!H57</f>
        <v>25672</v>
      </c>
    </row>
  </sheetData>
  <sheetProtection algorithmName="SHA-512" hashValue="A+yf+MS3uz4xqw5sEr7H5LEs36+FHmhffqS0rAvNr4Hbrk/y6erSsBzZ5TjEun2YYY5iwUA7Gy7KPXEwaJOdqQ==" saltValue="8+Qy/wecJNJobL6kmNGQI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大竹　貴之</cp:lastModifiedBy>
  <dcterms:created xsi:type="dcterms:W3CDTF">2026-02-23T04:35:26Z</dcterms:created>
  <dcterms:modified xsi:type="dcterms:W3CDTF">2026-10-14T06:56:44Z</dcterms:modified>
  <cp:category/>
</cp:coreProperties>
</file>