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9F08E170-4B8C-421A-8931-DE85E4D89D7F}"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BE36" i="10"/>
  <c r="AM36" i="10"/>
  <c r="BE35" i="10"/>
  <c r="C35" i="10"/>
  <c r="C36" i="10" s="1"/>
  <c r="C34" i="10"/>
  <c r="C37"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BE34" i="10" l="1"/>
  <c r="CO34" i="10" s="1"/>
  <c r="CO35" i="10" s="1"/>
  <c r="CO36" i="10" s="1"/>
  <c r="BW34" i="10"/>
  <c r="BW35" i="10" s="1"/>
  <c r="BW36" i="10" s="1"/>
  <c r="BW37" i="10" s="1"/>
  <c r="BW38" i="10" s="1"/>
  <c r="BW39" i="10" s="1"/>
</calcChain>
</file>

<file path=xl/sharedStrings.xml><?xml version="1.0" encoding="utf-8"?>
<sst xmlns="http://schemas.openxmlformats.org/spreadsheetml/2006/main" count="1104" uniqueCount="579">
  <si>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</si>
  <si>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</si>
  <si>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</si>
  <si>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</si>
  <si>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</si>
  <si>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</si>
  <si>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</si>
  <si>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</si>
  <si>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</si>
  <si>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</si>
  <si>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</si>
  <si>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</si>
  <si>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</si>
  <si>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</si>
  <si>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</si>
  <si>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</si>
  <si>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</si>
  <si>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</si>
  <si>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</si>
  <si>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</si>
  <si>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</si>
  <si>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</si>
  <si>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</si>
  <si>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</si>
  <si>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</si>
  <si>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</si>
  <si>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</si>
  <si>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</si>
  <si>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</si>
  <si>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</si>
  <si>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</si>
  <si>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</si>
  <si>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</si>
  <si>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</si>
  <si>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</si>
  <si>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</si>
  <si>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</si>
  <si>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</si>
  <si>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</si>
  <si>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</si>
  <si>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</si>
  <si>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</si>
  <si>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</si>
  <si>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</si>
  <si>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</si>
  <si>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</si>
  <si>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</si>
  <si>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</si>
  <si>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</si>
  <si>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</si>
  <si>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</si>
  <si>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</si>
  <si>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</si>
  <si>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</si>
  <si>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</si>
  <si>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</si>
  <si>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</si>
  <si>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</si>
  <si>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</si>
  <si>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</si>
  <si>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</si>
  <si>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</si>
  <si>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</si>
  <si>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</si>
  <si>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</si>
  <si>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</si>
  <si>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</si>
  <si>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</si>
  <si>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</si>
  <si>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</si>
  <si>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</si>
  <si>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</si>
  <si>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</si>
  <si>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</si>
  <si>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</si>
  <si>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</si>
  <si>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</si>
  <si>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</si>
  <si>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</si>
  <si>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</si>
  <si>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</si>
  <si>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</si>
  <si>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</si>
  <si>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</si>
  <si>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</si>
  <si>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</si>
  <si>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</si>
  <si>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</si>
  <si>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</si>
  <si>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</si>
  <si>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</si>
  <si>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</si>
  <si>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</si>
  <si>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</si>
  <si>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名取市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</si>
  <si>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</si>
  <si>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</si>
  <si>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</si>
  <si>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</si>
  <si>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</si>
  <si>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</si>
  <si>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</si>
  <si>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</si>
  <si>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</si>
  <si>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</si>
  <si>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</si>
  <si>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</si>
  <si>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</si>
  <si>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</si>
  <si>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</si>
  <si>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</si>
  <si>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</si>
  <si>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</si>
  <si>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</si>
  <si>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</si>
  <si>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</si>
  <si>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</si>
  <si>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</si>
  <si>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</si>
  <si>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</si>
  <si>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</si>
  <si>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</si>
  <si>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</si>
  <si>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</si>
  <si>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</si>
  <si>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</si>
  <si>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</si>
  <si>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</si>
  <si>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</si>
  <si>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</si>
  <si>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</si>
  <si>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</si>
  <si>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</si>
  <si>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</si>
  <si>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</si>
  <si>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</si>
  <si>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</si>
  <si>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</si>
  <si>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</si>
  <si>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</si>
  <si>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</si>
  <si>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</si>
  <si>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</si>
  <si>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</si>
  <si>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</si>
  <si>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</si>
  <si>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</si>
  <si>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</si>
  <si>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</si>
  <si>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</si>
  <si>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</si>
  <si>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</si>
  <si>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</si>
  <si>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</si>
  <si>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</si>
  <si>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</si>
  <si>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</si>
  <si>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</si>
  <si>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</si>
  <si>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</si>
  <si>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</si>
  <si>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</si>
  <si>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</si>
  <si>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</si>
  <si>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</si>
  <si>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</si>
  <si>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</si>
  <si>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</si>
  <si>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</si>
  <si>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</si>
  <si>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</si>
  <si>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</si>
  <si>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</si>
  <si>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</si>
  <si>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</si>
  <si>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</si>
  <si>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</si>
  <si>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</si>
  <si>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</si>
  <si>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</si>
  <si>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</si>
  <si>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</si>
  <si>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</si>
  <si>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</si>
  <si>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</si>
  <si>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</si>
  <si>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</si>
  <si>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</si>
  <si>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</si>
  <si>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</si>
  <si>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</si>
  <si>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</si>
  <si>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</si>
  <si>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</si>
  <si>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</si>
  <si>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</si>
  <si>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</si>
  <si>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</si>
  <si>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</si>
  <si>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</si>
  <si>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</si>
  <si>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</si>
  <si>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</si>
  <si>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宮城県名取市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</si>
  <si>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</si>
  <si>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</si>
  <si>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</si>
  <si>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</si>
  <si>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</si>
  <si>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</si>
  <si>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</si>
  <si>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</si>
  <si>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</si>
  <si>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</si>
  <si>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</si>
  <si>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</si>
  <si>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</si>
  <si>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</si>
  <si>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</si>
  <si>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</si>
  <si>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</si>
  <si>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</si>
  <si>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</si>
  <si>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</si>
  <si>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</si>
  <si>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</si>
  <si>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</si>
  <si>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</si>
  <si>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</si>
  <si>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</si>
  <si>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</si>
  <si>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</si>
  <si>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</si>
  <si>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</si>
  <si>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</si>
  <si>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</si>
  <si>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</si>
  <si>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</si>
  <si>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</si>
  <si>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</si>
  <si>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</si>
  <si>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</si>
  <si>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</si>
  <si>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</si>
  <si>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</si>
  <si>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</si>
  <si>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</si>
  <si>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</si>
  <si>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</si>
  <si>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</si>
  <si>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</si>
  <si>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</si>
  <si>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</si>
  <si>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</si>
  <si>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</si>
  <si>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</si>
  <si>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</si>
  <si>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</si>
  <si>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</si>
  <si>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</si>
  <si>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</si>
  <si>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</si>
  <si>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</si>
  <si>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</si>
  <si>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</si>
  <si>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</si>
  <si>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</si>
  <si>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</si>
  <si>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</si>
  <si>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</si>
  <si>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</si>
  <si>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</si>
  <si>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</si>
  <si>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</si>
  <si>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</si>
  <si>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</si>
  <si>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</si>
  <si>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</si>
  <si>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</si>
  <si>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</si>
  <si>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</si>
  <si>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</si>
  <si>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</si>
  <si>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</si>
  <si>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</si>
  <si>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</si>
  <si>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</si>
  <si>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</si>
  <si>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</si>
  <si>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</si>
  <si>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</si>
  <si>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</si>
  <si>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</si>
  <si>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</si>
  <si>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</si>
  <si>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</si>
  <si>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</si>
  <si>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</si>
  <si>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</si>
  <si>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</si>
  <si>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</si>
  <si>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</si>
  <si>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</si>
  <si>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</si>
  <si>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</si>
  <si>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</si>
  <si>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</si>
  <si>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</si>
  <si>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</si>
  <si>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</si>
  <si>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</si>
  <si>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</si>
  <si>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</si>
  <si>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</si>
  <si>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</si>
  <si>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</si>
  <si>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</si>
  <si>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</si>
  <si>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</si>
  <si>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</si>
  <si>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</si>
  <si>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</si>
  <si>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</si>
  <si>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</si>
  <si>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</si>
  <si>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</si>
  <si>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</si>
  <si>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</si>
  <si>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</si>
  <si>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</si>
  <si>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</si>
  <si>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</si>
  <si>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</si>
  <si>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</si>
  <si>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</si>
  <si>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</si>
  <si>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</si>
  <si>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</si>
  <si>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</si>
  <si>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</si>
  <si>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</si>
  <si>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</si>
  <si>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</si>
  <si>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</si>
  <si>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</si>
  <si>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</si>
  <si>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</si>
  <si>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</si>
  <si>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</si>
  <si>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</si>
  <si>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</si>
  <si>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</si>
  <si>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</si>
  <si>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</si>
  <si>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宮城県名取市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</si>
  <si>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</si>
  <si>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</si>
  <si>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</si>
  <si>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</si>
  <si>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</si>
  <si>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</si>
  <si>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</si>
  <si>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</si>
  <si>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</si>
  <si>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</si>
  <si>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</si>
  <si>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</si>
  <si>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</si>
  <si>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</si>
  <si>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</si>
  <si>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</si>
  <si>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</si>
  <si>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</si>
  <si>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</si>
  <si>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</si>
  <si>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名取市土地取得特別会計</t>
    <phoneticPr fontId="5"/>
  </si>
  <si>
    <t>名取市休日夜間急患センター特別会計</t>
    <phoneticPr fontId="5"/>
  </si>
  <si>
    <t>名取市被災市街地復興土地区画整理事業特別会計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</si>
  <si>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</si>
  <si>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</si>
  <si>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</si>
  <si>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</si>
  <si>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</si>
  <si>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</si>
  <si>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</si>
  <si>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</si>
  <si>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</si>
  <si>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</si>
  <si>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</si>
  <si>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</si>
  <si>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</si>
  <si>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名取市国民健康保険特別会計</t>
    <phoneticPr fontId="5"/>
  </si>
  <si>
    <t>名取市介護保険特別会計</t>
    <phoneticPr fontId="5"/>
  </si>
  <si>
    <t>名取市後期高齢者医療特別会計</t>
    <phoneticPr fontId="5"/>
  </si>
  <si>
    <t>名取市水道事業会計</t>
    <phoneticPr fontId="5"/>
  </si>
  <si>
    <t>法適用企業</t>
    <phoneticPr fontId="5"/>
  </si>
  <si>
    <t>名取市下水道事業等会計</t>
    <phoneticPr fontId="5"/>
  </si>
  <si>
    <t>名取市宅地造成事業特別会計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</si>
  <si>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</si>
  <si>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</si>
  <si>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</si>
  <si>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</si>
  <si>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</si>
  <si>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</si>
  <si>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</si>
  <si>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</si>
  <si>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</si>
  <si>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</si>
  <si>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</si>
  <si>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</si>
  <si>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</si>
  <si>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</si>
  <si>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</si>
  <si>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</si>
  <si>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</si>
  <si>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</si>
  <si>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</si>
  <si>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</si>
  <si>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</si>
  <si>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</si>
  <si>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</si>
  <si>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</si>
  <si>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</si>
  <si>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</si>
  <si>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</si>
  <si>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</si>
  <si>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</si>
  <si>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</si>
  <si>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</si>
  <si>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</si>
  <si>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</si>
  <si>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</si>
  <si>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</si>
  <si>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</si>
  <si>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</si>
  <si>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</si>
  <si>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</si>
  <si>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</si>
  <si>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</si>
  <si>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</si>
  <si>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</si>
  <si>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</si>
  <si>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</si>
  <si>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</si>
  <si>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</si>
  <si>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</si>
  <si>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</si>
  <si>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</si>
  <si>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</si>
  <si>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</si>
  <si>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</si>
  <si>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</si>
  <si>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</si>
  <si>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</si>
  <si>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</si>
  <si>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</si>
  <si>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</si>
  <si>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</si>
  <si>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</si>
  <si>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</si>
  <si>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</si>
  <si>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</si>
  <si>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</si>
  <si>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</si>
  <si>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</si>
  <si>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</si>
  <si>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</si>
  <si>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</si>
  <si>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</si>
  <si>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</si>
  <si>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</si>
  <si>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</si>
  <si>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</si>
  <si>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</si>
  <si>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</si>
  <si>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</si>
  <si>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</si>
  <si>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</si>
  <si>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</si>
  <si>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</si>
  <si>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</si>
  <si>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</si>
  <si>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</si>
  <si>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</si>
  <si>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</si>
  <si>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</si>
  <si>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</si>
  <si>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</si>
  <si>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</si>
  <si>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</si>
  <si>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</si>
  <si>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</si>
  <si>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</si>
  <si>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</si>
  <si>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</si>
  <si>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</si>
  <si>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</si>
  <si>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</si>
  <si>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</si>
  <si>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</si>
  <si>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</si>
  <si>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</si>
  <si>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</si>
  <si>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</si>
  <si>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</si>
  <si>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</si>
  <si>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</si>
  <si>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</si>
  <si>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</si>
  <si>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</si>
  <si>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</si>
  <si>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</si>
  <si>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</si>
  <si>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</si>
  <si>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</si>
  <si>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</si>
  <si>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</si>
  <si>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</si>
  <si>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</si>
  <si>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</si>
  <si>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</si>
  <si>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</si>
  <si>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</si>
  <si>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</si>
  <si>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</si>
  <si>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</si>
  <si>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</si>
  <si>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</si>
  <si>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</si>
  <si>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</si>
  <si>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</si>
  <si>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</si>
  <si>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</si>
  <si>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</si>
  <si>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11.83</t>
  </si>
  <si>
    <t>▲ 4.89</t>
  </si>
  <si>
    <t>▲ 9.30</t>
  </si>
  <si>
    <t>▲ 8.66</t>
  </si>
  <si>
    <t>名取市水道事業会計</t>
  </si>
  <si>
    <t>一般会計</t>
  </si>
  <si>
    <t>名取市下水道事業等会計</t>
  </si>
  <si>
    <t>名取市介護保険特別会計</t>
  </si>
  <si>
    <t>名取市国民健康保険特別会計</t>
  </si>
  <si>
    <t>名取市後期高齢者医療特別会計</t>
  </si>
  <si>
    <t>名取市休日夜間急患センター特別会計</t>
  </si>
  <si>
    <t>名取市被災市街地復興土地区画整理事業特別会計</t>
  </si>
  <si>
    <t>その他会計（赤字）</t>
  </si>
  <si>
    <t>その他会計（黒字）</t>
  </si>
  <si>
    <t>R02</t>
    <phoneticPr fontId="5"/>
  </si>
  <si>
    <t>R03</t>
    <phoneticPr fontId="5"/>
  </si>
  <si>
    <t>R04</t>
    <phoneticPr fontId="5"/>
  </si>
  <si>
    <t>R05</t>
    <phoneticPr fontId="5"/>
  </si>
  <si>
    <t>R06</t>
    <phoneticPr fontId="5"/>
  </si>
  <si>
    <t>名取市文化振興財団</t>
    <rPh sb="0" eb="3">
      <t>ナトリシ</t>
    </rPh>
    <rPh sb="3" eb="5">
      <t>ブンカ</t>
    </rPh>
    <rPh sb="5" eb="7">
      <t>シンコウ</t>
    </rPh>
    <rPh sb="7" eb="9">
      <t>ザイダン</t>
    </rPh>
    <phoneticPr fontId="2"/>
  </si>
  <si>
    <t>名取まちづくり株式会社</t>
    <rPh sb="0" eb="2">
      <t>ナトリ</t>
    </rPh>
    <rPh sb="7" eb="9">
      <t>カブシキ</t>
    </rPh>
    <rPh sb="9" eb="11">
      <t>カイシャ</t>
    </rPh>
    <phoneticPr fontId="2"/>
  </si>
  <si>
    <t>エフエムなとり</t>
    <phoneticPr fontId="2"/>
  </si>
  <si>
    <t>宮城県市町村自治振興センター</t>
  </si>
  <si>
    <t>亘理名取共立衛生処理組合</t>
  </si>
  <si>
    <t>宮城県市町村非常勤消防団員補償報償組合</t>
  </si>
  <si>
    <t>宮城県市町村職員退職手当組合</t>
  </si>
  <si>
    <t>宮城県後期高齢者医療広域連合</t>
    <rPh sb="0" eb="3">
      <t>ミヤギケン</t>
    </rPh>
    <rPh sb="3" eb="5">
      <t>コウキ</t>
    </rPh>
    <rPh sb="5" eb="8">
      <t>コウレイシャ</t>
    </rPh>
    <rPh sb="8" eb="10">
      <t>イリョウ</t>
    </rPh>
    <rPh sb="10" eb="12">
      <t>コウイキ</t>
    </rPh>
    <rPh sb="12" eb="14">
      <t>レンゴウ</t>
    </rPh>
    <phoneticPr fontId="2"/>
  </si>
  <si>
    <t>宮城県後期高齢者医療事業会計</t>
    <rPh sb="0" eb="3">
      <t>ミヤギケン</t>
    </rPh>
    <rPh sb="3" eb="5">
      <t>コウキ</t>
    </rPh>
    <rPh sb="5" eb="8">
      <t>コウレイシャ</t>
    </rPh>
    <rPh sb="8" eb="10">
      <t>イリョウ</t>
    </rPh>
    <rPh sb="10" eb="12">
      <t>ジギョウ</t>
    </rPh>
    <rPh sb="12" eb="14">
      <t>カイケイ</t>
    </rPh>
    <phoneticPr fontId="2"/>
  </si>
  <si>
    <t>-</t>
    <phoneticPr fontId="2"/>
  </si>
  <si>
    <t>(市営住宅建設基金(R06年度末現在))</t>
    <rPh sb="1" eb="3">
      <t>シエイ</t>
    </rPh>
    <rPh sb="3" eb="5">
      <t>ジュウタク</t>
    </rPh>
    <rPh sb="5" eb="7">
      <t>ケンセツ</t>
    </rPh>
    <rPh sb="7" eb="9">
      <t>キキン</t>
    </rPh>
    <phoneticPr fontId="5"/>
  </si>
  <si>
    <t>(ふるさと振興基金(R06年度末現在))</t>
    <rPh sb="5" eb="7">
      <t>シンコウ</t>
    </rPh>
    <rPh sb="7" eb="9">
      <t>キキン</t>
    </rPh>
    <phoneticPr fontId="2"/>
  </si>
  <si>
    <t>(ふるさと寄附基金(R06年度末現在))</t>
    <rPh sb="5" eb="7">
      <t>キフ</t>
    </rPh>
    <rPh sb="7" eb="9">
      <t>キキン</t>
    </rPh>
    <phoneticPr fontId="2"/>
  </si>
  <si>
    <t>(仙台空港周辺環境整備基金(R06年度末現在))</t>
    <rPh sb="1" eb="3">
      <t>センダイ</t>
    </rPh>
    <rPh sb="3" eb="5">
      <t>クウコウ</t>
    </rPh>
    <rPh sb="5" eb="7">
      <t>シュウヘン</t>
    </rPh>
    <rPh sb="7" eb="9">
      <t>カンキョウ</t>
    </rPh>
    <rPh sb="9" eb="11">
      <t>セイビ</t>
    </rPh>
    <rPh sb="11" eb="13">
      <t>キキン</t>
    </rPh>
    <phoneticPr fontId="2"/>
  </si>
  <si>
    <t>(ふるさと水と土保全基金(R06年度末現在))</t>
    <rPh sb="5" eb="6">
      <t>ミズ</t>
    </rPh>
    <rPh sb="7" eb="8">
      <t>ツチ</t>
    </rPh>
    <rPh sb="8" eb="10">
      <t>ホゼン</t>
    </rPh>
    <rPh sb="10" eb="12">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</si>
  <si>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</si>
  <si>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</si>
  <si>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本市では、地方債現在高をはじめとする将来負担額が基金等の充当可能財源を下回っており、将来負担比率にかかる指標は生じていない。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</si>
  <si>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</si>
  <si>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</si>
  <si>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</si>
  <si>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</si>
  <si>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</si>
  <si>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</si>
  <si>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本市では、地方債現在高をはじめとする将来負担額が基金等の充当可能財源を下回っており、将来負担比率にかかる指標は生じていない。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</si>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</sst>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6DA8466-2692-4D83-803B-10AC536DC13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448-471B-96B0-F538F48AD5E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100252</c:v>
                </c:pt>
                <c:pt idx="1">
                  <c:v>59926</c:v>
                </c:pt>
                <c:pt idx="2">
                  <c:v>57467</c:v>
                </c:pt>
                <c:pt idx="3">
                  <c:v>48481</c:v>
                </c:pt>
                <c:pt idx="4">
                  <c:v>72633</c:v>
                </c:pt>
              </c:numCache>
            </c:numRef>
          </c:val>
          <c:smooth val="0"/>
          <c:extLst>
            <c:ext xmlns:c16="http://schemas.microsoft.com/office/drawing/2014/chart" uri="{C3380CC4-5D6E-409C-BE32-E72D297353CC}">
              <c16:uniqueId val="{00000001-9448-471B-96B0-F538F48AD5E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9.1300000000000008</c:v>
                </c:pt>
                <c:pt idx="1">
                  <c:v>5.98</c:v>
                </c:pt>
                <c:pt idx="2">
                  <c:v>7.9</c:v>
                </c:pt>
                <c:pt idx="3">
                  <c:v>6.38</c:v>
                </c:pt>
                <c:pt idx="4">
                  <c:v>6.53</c:v>
                </c:pt>
              </c:numCache>
            </c:numRef>
          </c:val>
          <c:extLst>
            <c:ext xmlns:c16="http://schemas.microsoft.com/office/drawing/2014/chart" uri="{C3380CC4-5D6E-409C-BE32-E72D297353CC}">
              <c16:uniqueId val="{00000000-CDF4-4700-8C50-A30799546F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20.84</c:v>
                </c:pt>
                <c:pt idx="1">
                  <c:v>23.74</c:v>
                </c:pt>
                <c:pt idx="2">
                  <c:v>26.5</c:v>
                </c:pt>
                <c:pt idx="3">
                  <c:v>23.04</c:v>
                </c:pt>
                <c:pt idx="4">
                  <c:v>17.48</c:v>
                </c:pt>
              </c:numCache>
            </c:numRef>
          </c:val>
          <c:extLst>
            <c:ext xmlns:c16="http://schemas.microsoft.com/office/drawing/2014/chart" uri="{C3380CC4-5D6E-409C-BE32-E72D297353CC}">
              <c16:uniqueId val="{00000001-CDF4-4700-8C50-A30799546F9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-11.83</c:v>
                </c:pt>
                <c:pt idx="1">
                  <c:v>-4.8899999999999997</c:v>
                </c:pt>
                <c:pt idx="2">
                  <c:v>0.36</c:v>
                </c:pt>
                <c:pt idx="3">
                  <c:v>-9.3000000000000007</c:v>
                </c:pt>
                <c:pt idx="4">
                  <c:v>-8.66</c:v>
                </c:pt>
              </c:numCache>
            </c:numRef>
          </c:val>
          <c:smooth val="0"/>
          <c:extLst>
            <c:ext xmlns:c16="http://schemas.microsoft.com/office/drawing/2014/chart" uri="{C3380CC4-5D6E-409C-BE32-E72D297353CC}">
              <c16:uniqueId val="{00000002-CDF4-4700-8C50-A30799546F9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812-47F4-8712-C13BDEBCBDF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12-47F4-8712-C13BDEBCBDF4}"/>
            </c:ext>
          </c:extLst>
        </c:ser>
        <c:ser>
          <c:idx val="2"/>
          <c:order val="2"/>
          <c:tx>
            <c:strRef>
              <c:f>データシート!$A$29</c:f>
              <c:strCache>
                <c:ptCount val="1"/>
                <c:pt idx="0">
                  <c:v>名取市被災市街地復興土地区画整理事業特別会計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0.48</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812-47F4-8712-C13BDEBCBDF4}"/>
            </c:ext>
          </c:extLst>
        </c:ser>
        <c:ser>
          <c:idx val="3"/>
          <c:order val="3"/>
          <c:tx>
            <c:strRef>
              <c:f>データシート!$A$30</c:f>
              <c:strCache>
                <c:ptCount val="1"/>
                <c:pt idx="0">
                  <c:v>名取市休日夜間急患センター特別会計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c:v>
                </c:pt>
                <c:pt idx="4">
                  <c:v>#N/A</c:v>
                </c:pt>
                <c:pt idx="5">
                  <c:v>0.1</c:v>
                </c:pt>
                <c:pt idx="6">
                  <c:v>#N/A</c:v>
                </c:pt>
                <c:pt idx="7">
                  <c:v>0.18</c:v>
                </c:pt>
                <c:pt idx="8">
                  <c:v>#N/A</c:v>
                </c:pt>
                <c:pt idx="9">
                  <c:v>0.01</c:v>
                </c:pt>
              </c:numCache>
            </c:numRef>
          </c:val>
          <c:extLst>
            <c:ext xmlns:c16="http://schemas.microsoft.com/office/drawing/2014/chart" uri="{C3380CC4-5D6E-409C-BE32-E72D297353CC}">
              <c16:uniqueId val="{00000003-6812-47F4-8712-C13BDEBCBDF4}"/>
            </c:ext>
          </c:extLst>
        </c:ser>
        <c:ser>
          <c:idx val="4"/>
          <c:order val="4"/>
          <c:tx>
            <c:strRef>
              <c:f>データシート!$A$31</c:f>
              <c:strCache>
                <c:ptCount val="1"/>
                <c:pt idx="0">
                  <c:v>名取市後期高齢者医療特別会計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0.04</c:v>
                </c:pt>
                <c:pt idx="6">
                  <c:v>#N/A</c:v>
                </c:pt>
                <c:pt idx="7">
                  <c:v>0.04</c:v>
                </c:pt>
                <c:pt idx="8">
                  <c:v>#N/A</c:v>
                </c:pt>
                <c:pt idx="9">
                  <c:v>0.05</c:v>
                </c:pt>
              </c:numCache>
            </c:numRef>
          </c:val>
          <c:extLst>
            <c:ext xmlns:c16="http://schemas.microsoft.com/office/drawing/2014/chart" uri="{C3380CC4-5D6E-409C-BE32-E72D297353CC}">
              <c16:uniqueId val="{00000004-6812-47F4-8712-C13BDEBCBDF4}"/>
            </c:ext>
          </c:extLst>
        </c:ser>
        <c:ser>
          <c:idx val="5"/>
          <c:order val="5"/>
          <c:tx>
            <c:strRef>
              <c:f>データシート!$A$32</c:f>
              <c:strCache>
                <c:ptCount val="1"/>
                <c:pt idx="0">
                  <c:v>名取市国民健康保険特別会計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c:v>
                </c:pt>
                <c:pt idx="2">
                  <c:v>#N/A</c:v>
                </c:pt>
                <c:pt idx="3">
                  <c:v>0.97</c:v>
                </c:pt>
                <c:pt idx="4">
                  <c:v>#N/A</c:v>
                </c:pt>
                <c:pt idx="5">
                  <c:v>0.91</c:v>
                </c:pt>
                <c:pt idx="6">
                  <c:v>#N/A</c:v>
                </c:pt>
                <c:pt idx="7">
                  <c:v>0.62</c:v>
                </c:pt>
                <c:pt idx="8">
                  <c:v>#N/A</c:v>
                </c:pt>
                <c:pt idx="9">
                  <c:v>0.09</c:v>
                </c:pt>
              </c:numCache>
            </c:numRef>
          </c:val>
          <c:extLst>
            <c:ext xmlns:c16="http://schemas.microsoft.com/office/drawing/2014/chart" uri="{C3380CC4-5D6E-409C-BE32-E72D297353CC}">
              <c16:uniqueId val="{00000005-6812-47F4-8712-C13BDEBCBDF4}"/>
            </c:ext>
          </c:extLst>
        </c:ser>
        <c:ser>
          <c:idx val="6"/>
          <c:order val="6"/>
          <c:tx>
            <c:strRef>
              <c:f>データシート!$A$33</c:f>
              <c:strCache>
                <c:ptCount val="1"/>
                <c:pt idx="0">
                  <c:v>名取市介護保険特別会計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0.66</c:v>
                </c:pt>
                <c:pt idx="4">
                  <c:v>#N/A</c:v>
                </c:pt>
                <c:pt idx="5">
                  <c:v>1.22</c:v>
                </c:pt>
                <c:pt idx="6">
                  <c:v>#N/A</c:v>
                </c:pt>
                <c:pt idx="7">
                  <c:v>0.64</c:v>
                </c:pt>
                <c:pt idx="8">
                  <c:v>#N/A</c:v>
                </c:pt>
                <c:pt idx="9">
                  <c:v>1.94</c:v>
                </c:pt>
              </c:numCache>
            </c:numRef>
          </c:val>
          <c:extLst>
            <c:ext xmlns:c16="http://schemas.microsoft.com/office/drawing/2014/chart" uri="{C3380CC4-5D6E-409C-BE32-E72D297353CC}">
              <c16:uniqueId val="{00000006-6812-47F4-8712-C13BDEBCBDF4}"/>
            </c:ext>
          </c:extLst>
        </c:ser>
        <c:ser>
          <c:idx val="7"/>
          <c:order val="7"/>
          <c:tx>
            <c:strRef>
              <c:f>データシート!$A$34</c:f>
              <c:strCache>
                <c:ptCount val="1"/>
                <c:pt idx="0">
                  <c:v>名取市下水道事業等会計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9.01</c:v>
                </c:pt>
                <c:pt idx="2">
                  <c:v>#N/A</c:v>
                </c:pt>
                <c:pt idx="3">
                  <c:v>11.49</c:v>
                </c:pt>
                <c:pt idx="4">
                  <c:v>#N/A</c:v>
                </c:pt>
                <c:pt idx="5">
                  <c:v>9.07</c:v>
                </c:pt>
                <c:pt idx="6">
                  <c:v>#N/A</c:v>
                </c:pt>
                <c:pt idx="7">
                  <c:v>6.37</c:v>
                </c:pt>
                <c:pt idx="8">
                  <c:v>#N/A</c:v>
                </c:pt>
                <c:pt idx="9">
                  <c:v>4.4800000000000004</c:v>
                </c:pt>
              </c:numCache>
            </c:numRef>
          </c:val>
          <c:extLst>
            <c:ext xmlns:c16="http://schemas.microsoft.com/office/drawing/2014/chart" uri="{C3380CC4-5D6E-409C-BE32-E72D297353CC}">
              <c16:uniqueId val="{00000007-6812-47F4-8712-C13BDEBCBDF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8.6</c:v>
                </c:pt>
                <c:pt idx="2">
                  <c:v>#N/A</c:v>
                </c:pt>
                <c:pt idx="3">
                  <c:v>5.95</c:v>
                </c:pt>
                <c:pt idx="4">
                  <c:v>#N/A</c:v>
                </c:pt>
                <c:pt idx="5">
                  <c:v>7.79</c:v>
                </c:pt>
                <c:pt idx="6">
                  <c:v>#N/A</c:v>
                </c:pt>
                <c:pt idx="7">
                  <c:v>6.19</c:v>
                </c:pt>
                <c:pt idx="8">
                  <c:v>#N/A</c:v>
                </c:pt>
                <c:pt idx="9">
                  <c:v>6.51</c:v>
                </c:pt>
              </c:numCache>
            </c:numRef>
          </c:val>
          <c:extLst>
            <c:ext xmlns:c16="http://schemas.microsoft.com/office/drawing/2014/chart" uri="{C3380CC4-5D6E-409C-BE32-E72D297353CC}">
              <c16:uniqueId val="{00000008-6812-47F4-8712-C13BDEBCBDF4}"/>
            </c:ext>
          </c:extLst>
        </c:ser>
        <c:ser>
          <c:idx val="9"/>
          <c:order val="9"/>
          <c:tx>
            <c:strRef>
              <c:f>データシート!$A$36</c:f>
              <c:strCache>
                <c:ptCount val="1"/>
                <c:pt idx="0">
                  <c:v>名取市水道事業会計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26.58</c:v>
                </c:pt>
                <c:pt idx="2">
                  <c:v>#N/A</c:v>
                </c:pt>
                <c:pt idx="3">
                  <c:v>27.1</c:v>
                </c:pt>
                <c:pt idx="4">
                  <c:v>#N/A</c:v>
                </c:pt>
                <c:pt idx="5">
                  <c:v>29.79</c:v>
                </c:pt>
                <c:pt idx="6">
                  <c:v>#N/A</c:v>
                </c:pt>
                <c:pt idx="7">
                  <c:v>29.51</c:v>
                </c:pt>
                <c:pt idx="8">
                  <c:v>#N/A</c:v>
                </c:pt>
                <c:pt idx="9">
                  <c:v>29.24</c:v>
                </c:pt>
              </c:numCache>
            </c:numRef>
          </c:val>
          <c:extLst>
            <c:ext xmlns:c16="http://schemas.microsoft.com/office/drawing/2014/chart" uri="{C3380CC4-5D6E-409C-BE32-E72D297353CC}">
              <c16:uniqueId val="{00000009-6812-47F4-8712-C13BDEBCBDF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3279</c:v>
                </c:pt>
                <c:pt idx="5">
                  <c:v>3225</c:v>
                </c:pt>
                <c:pt idx="8">
                  <c:v>3067</c:v>
                </c:pt>
                <c:pt idx="11">
                  <c:v>2952</c:v>
                </c:pt>
                <c:pt idx="14">
                  <c:v>2737</c:v>
                </c:pt>
              </c:numCache>
            </c:numRef>
          </c:val>
          <c:extLst>
            <c:ext xmlns:c16="http://schemas.microsoft.com/office/drawing/2014/chart" uri="{C3380CC4-5D6E-409C-BE32-E72D297353CC}">
              <c16:uniqueId val="{00000000-7FCB-41A4-B209-C65AEC5664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CB-41A4-B209-C65AEC5664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128</c:v>
                </c:pt>
                <c:pt idx="3">
                  <c:v>130</c:v>
                </c:pt>
                <c:pt idx="6">
                  <c:v>124</c:v>
                </c:pt>
                <c:pt idx="9">
                  <c:v>122</c:v>
                </c:pt>
                <c:pt idx="12">
                  <c:v>121</c:v>
                </c:pt>
              </c:numCache>
            </c:numRef>
          </c:val>
          <c:extLst>
            <c:ext xmlns:c16="http://schemas.microsoft.com/office/drawing/2014/chart" uri="{C3380CC4-5D6E-409C-BE32-E72D297353CC}">
              <c16:uniqueId val="{00000002-7FCB-41A4-B209-C65AEC5664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14</c:v>
                </c:pt>
                <c:pt idx="6">
                  <c:v>16</c:v>
                </c:pt>
                <c:pt idx="9">
                  <c:v>16</c:v>
                </c:pt>
                <c:pt idx="12">
                  <c:v>16</c:v>
                </c:pt>
              </c:numCache>
            </c:numRef>
          </c:val>
          <c:extLst>
            <c:ext xmlns:c16="http://schemas.microsoft.com/office/drawing/2014/chart" uri="{C3380CC4-5D6E-409C-BE32-E72D297353CC}">
              <c16:uniqueId val="{00000003-7FCB-41A4-B209-C65AEC5664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918</c:v>
                </c:pt>
                <c:pt idx="3">
                  <c:v>810</c:v>
                </c:pt>
                <c:pt idx="6">
                  <c:v>410</c:v>
                </c:pt>
                <c:pt idx="9">
                  <c:v>388</c:v>
                </c:pt>
                <c:pt idx="12">
                  <c:v>413</c:v>
                </c:pt>
              </c:numCache>
            </c:numRef>
          </c:val>
          <c:extLst>
            <c:ext xmlns:c16="http://schemas.microsoft.com/office/drawing/2014/chart" uri="{C3380CC4-5D6E-409C-BE32-E72D297353CC}">
              <c16:uniqueId val="{00000004-7FCB-41A4-B209-C65AEC5664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CB-41A4-B209-C65AEC5664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CB-41A4-B209-C65AEC5664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2987</c:v>
                </c:pt>
                <c:pt idx="3">
                  <c:v>2893</c:v>
                </c:pt>
                <c:pt idx="6">
                  <c:v>2855</c:v>
                </c:pt>
                <c:pt idx="9">
                  <c:v>2646</c:v>
                </c:pt>
                <c:pt idx="12">
                  <c:v>2514</c:v>
                </c:pt>
              </c:numCache>
            </c:numRef>
          </c:val>
          <c:extLst>
            <c:ext xmlns:c16="http://schemas.microsoft.com/office/drawing/2014/chart" uri="{C3380CC4-5D6E-409C-BE32-E72D297353CC}">
              <c16:uniqueId val="{00000007-7FCB-41A4-B209-C65AEC5664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768</c:v>
                </c:pt>
                <c:pt idx="2">
                  <c:v>#N/A</c:v>
                </c:pt>
                <c:pt idx="3">
                  <c:v>#N/A</c:v>
                </c:pt>
                <c:pt idx="4">
                  <c:v>622</c:v>
                </c:pt>
                <c:pt idx="5">
                  <c:v>#N/A</c:v>
                </c:pt>
                <c:pt idx="6">
                  <c:v>#N/A</c:v>
                </c:pt>
                <c:pt idx="7">
                  <c:v>338</c:v>
                </c:pt>
                <c:pt idx="8">
                  <c:v>#N/A</c:v>
                </c:pt>
                <c:pt idx="9">
                  <c:v>#N/A</c:v>
                </c:pt>
                <c:pt idx="10">
                  <c:v>220</c:v>
                </c:pt>
                <c:pt idx="11">
                  <c:v>#N/A</c:v>
                </c:pt>
                <c:pt idx="12">
                  <c:v>#N/A</c:v>
                </c:pt>
                <c:pt idx="13">
                  <c:v>327</c:v>
                </c:pt>
                <c:pt idx="14">
                  <c:v>#N/A</c:v>
                </c:pt>
              </c:numCache>
            </c:numRef>
          </c:val>
          <c:smooth val="0"/>
          <c:extLst>
            <c:ext xmlns:c16="http://schemas.microsoft.com/office/drawing/2014/chart" uri="{C3380CC4-5D6E-409C-BE32-E72D297353CC}">
              <c16:uniqueId val="{00000008-7FCB-41A4-B209-C65AEC5664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23693</c:v>
                </c:pt>
                <c:pt idx="5">
                  <c:v>23333</c:v>
                </c:pt>
                <c:pt idx="8">
                  <c:v>22426</c:v>
                </c:pt>
                <c:pt idx="11">
                  <c:v>21709</c:v>
                </c:pt>
                <c:pt idx="14">
                  <c:v>20783</c:v>
                </c:pt>
              </c:numCache>
            </c:numRef>
          </c:val>
          <c:extLst>
            <c:ext xmlns:c16="http://schemas.microsoft.com/office/drawing/2014/chart" uri="{C3380CC4-5D6E-409C-BE32-E72D297353CC}">
              <c16:uniqueId val="{00000000-F0FC-402C-B30A-94788C1F2F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4871</c:v>
                </c:pt>
                <c:pt idx="5">
                  <c:v>4239</c:v>
                </c:pt>
                <c:pt idx="8">
                  <c:v>4643</c:v>
                </c:pt>
                <c:pt idx="11">
                  <c:v>5500</c:v>
                </c:pt>
                <c:pt idx="14">
                  <c:v>6609</c:v>
                </c:pt>
              </c:numCache>
            </c:numRef>
          </c:val>
          <c:extLst>
            <c:ext xmlns:c16="http://schemas.microsoft.com/office/drawing/2014/chart" uri="{C3380CC4-5D6E-409C-BE32-E72D297353CC}">
              <c16:uniqueId val="{00000001-F0FC-402C-B30A-94788C1F2F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11133</c:v>
                </c:pt>
                <c:pt idx="5">
                  <c:v>14742</c:v>
                </c:pt>
                <c:pt idx="8">
                  <c:v>14739</c:v>
                </c:pt>
                <c:pt idx="11">
                  <c:v>14254</c:v>
                </c:pt>
                <c:pt idx="14">
                  <c:v>13555</c:v>
                </c:pt>
              </c:numCache>
            </c:numRef>
          </c:val>
          <c:extLst>
            <c:ext xmlns:c16="http://schemas.microsoft.com/office/drawing/2014/chart" uri="{C3380CC4-5D6E-409C-BE32-E72D297353CC}">
              <c16:uniqueId val="{00000002-F0FC-402C-B30A-94788C1F2F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0FC-402C-B30A-94788C1F2F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0FC-402C-B30A-94788C1F2F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1</c:v>
                </c:pt>
                <c:pt idx="6">
                  <c:v>7</c:v>
                </c:pt>
                <c:pt idx="9">
                  <c:v>0</c:v>
                </c:pt>
                <c:pt idx="12">
                  <c:v>6</c:v>
                </c:pt>
              </c:numCache>
            </c:numRef>
          </c:val>
          <c:extLst>
            <c:ext xmlns:c16="http://schemas.microsoft.com/office/drawing/2014/chart" uri="{C3380CC4-5D6E-409C-BE32-E72D297353CC}">
              <c16:uniqueId val="{00000005-F0FC-402C-B30A-94788C1F2F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3102</c:v>
                </c:pt>
                <c:pt idx="3">
                  <c:v>3154</c:v>
                </c:pt>
                <c:pt idx="6">
                  <c:v>3097</c:v>
                </c:pt>
                <c:pt idx="9">
                  <c:v>2961</c:v>
                </c:pt>
                <c:pt idx="12">
                  <c:v>3109</c:v>
                </c:pt>
              </c:numCache>
            </c:numRef>
          </c:val>
          <c:extLst>
            <c:ext xmlns:c16="http://schemas.microsoft.com/office/drawing/2014/chart" uri="{C3380CC4-5D6E-409C-BE32-E72D297353CC}">
              <c16:uniqueId val="{00000006-F0FC-402C-B30A-94788C1F2F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138</c:v>
                </c:pt>
                <c:pt idx="3">
                  <c:v>124</c:v>
                </c:pt>
                <c:pt idx="6">
                  <c:v>107</c:v>
                </c:pt>
                <c:pt idx="9">
                  <c:v>92</c:v>
                </c:pt>
                <c:pt idx="12">
                  <c:v>78</c:v>
                </c:pt>
              </c:numCache>
            </c:numRef>
          </c:val>
          <c:extLst>
            <c:ext xmlns:c16="http://schemas.microsoft.com/office/drawing/2014/chart" uri="{C3380CC4-5D6E-409C-BE32-E72D297353CC}">
              <c16:uniqueId val="{00000007-F0FC-402C-B30A-94788C1F2F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6013</c:v>
                </c:pt>
                <c:pt idx="3">
                  <c:v>5123</c:v>
                </c:pt>
                <c:pt idx="6">
                  <c:v>4945</c:v>
                </c:pt>
                <c:pt idx="9">
                  <c:v>4435</c:v>
                </c:pt>
                <c:pt idx="12">
                  <c:v>4666</c:v>
                </c:pt>
              </c:numCache>
            </c:numRef>
          </c:val>
          <c:extLst>
            <c:ext xmlns:c16="http://schemas.microsoft.com/office/drawing/2014/chart" uri="{C3380CC4-5D6E-409C-BE32-E72D297353CC}">
              <c16:uniqueId val="{00000008-F0FC-402C-B30A-94788C1F2F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481</c:v>
                </c:pt>
                <c:pt idx="3">
                  <c:v>361</c:v>
                </c:pt>
                <c:pt idx="6">
                  <c:v>307</c:v>
                </c:pt>
                <c:pt idx="9">
                  <c:v>153</c:v>
                </c:pt>
                <c:pt idx="12">
                  <c:v>0</c:v>
                </c:pt>
              </c:numCache>
            </c:numRef>
          </c:val>
          <c:extLst>
            <c:ext xmlns:c16="http://schemas.microsoft.com/office/drawing/2014/chart" uri="{C3380CC4-5D6E-409C-BE32-E72D297353CC}">
              <c16:uniqueId val="{00000009-F0FC-402C-B30A-94788C1F2F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29094</c:v>
                </c:pt>
                <c:pt idx="3">
                  <c:v>29606</c:v>
                </c:pt>
                <c:pt idx="6">
                  <c:v>28890</c:v>
                </c:pt>
                <c:pt idx="9">
                  <c:v>29075</c:v>
                </c:pt>
                <c:pt idx="12">
                  <c:v>30570</c:v>
                </c:pt>
              </c:numCache>
            </c:numRef>
          </c:val>
          <c:extLst>
            <c:ext xmlns:c16="http://schemas.microsoft.com/office/drawing/2014/chart" uri="{C3380CC4-5D6E-409C-BE32-E72D297353CC}">
              <c16:uniqueId val="{0000000A-F0FC-402C-B30A-94788C1F2F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0FC-402C-B30A-94788C1F2F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4512</c:v>
                </c:pt>
                <c:pt idx="1">
                  <c:v>4020</c:v>
                </c:pt>
                <c:pt idx="2">
                  <c:v>3121</c:v>
                </c:pt>
              </c:numCache>
            </c:numRef>
          </c:val>
          <c:extLst>
            <c:ext xmlns:c16="http://schemas.microsoft.com/office/drawing/2014/chart" uri="{C3380CC4-5D6E-409C-BE32-E72D297353CC}">
              <c16:uniqueId val="{00000000-8749-4616-A34B-15EB9CD92F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454</c:v>
                </c:pt>
                <c:pt idx="1">
                  <c:v>454</c:v>
                </c:pt>
                <c:pt idx="2">
                  <c:v>454</c:v>
                </c:pt>
              </c:numCache>
            </c:numRef>
          </c:val>
          <c:extLst>
            <c:ext xmlns:c16="http://schemas.microsoft.com/office/drawing/2014/chart" uri="{C3380CC4-5D6E-409C-BE32-E72D297353CC}">
              <c16:uniqueId val="{00000001-8749-4616-A34B-15EB9CD92F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7723</c:v>
                </c:pt>
                <c:pt idx="1">
                  <c:v>8388</c:v>
                </c:pt>
                <c:pt idx="2">
                  <c:v>8784</c:v>
                </c:pt>
              </c:numCache>
            </c:numRef>
          </c:val>
          <c:extLst>
            <c:ext xmlns:c16="http://schemas.microsoft.com/office/drawing/2014/chart" uri="{C3380CC4-5D6E-409C-BE32-E72D297353CC}">
              <c16:uniqueId val="{00000002-8749-4616-A34B-15EB9CD92FE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{071684AE-EE75-4308-AB36-0DBAB26AA103}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72-4047-A3BC-4FA3B36A27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{460A10F4-338E-4051-990A-05A8294B7BBF}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72-4047-A3BC-4FA3B36A27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{3E2F8B65-42B8-452E-929D-3CADBD76A7E3}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72-4047-A3BC-4FA3B36A27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{534D5C71-EC7D-4807-A74F-C9781E5D2AD5}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72-4047-A3BC-4FA3B36A27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{604641EE-A9FE-4371-BD8D-77CC1053BD23}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72-4047-A3BC-4FA3B36A272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{C51F6E6C-527A-4180-BF02-DA1654E3E8BB}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72-4047-A3BC-4FA3B36A272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{AF39C4FD-C8EA-45DB-B2A5-6D10CF9639B3}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72-4047-A3BC-4FA3B36A272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{E0E3F4DE-4747-4E06-AED1-3F80DC783A0A}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72-4047-A3BC-4FA3B36A272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{342BF712-9CC4-4CFA-A038-BD05F7C9FFAC}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72-4047-A3BC-4FA3B36A27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31.5</c:v>
                </c:pt>
                <c:pt idx="8">
                  <c:v>33.4</c:v>
                </c:pt>
                <c:pt idx="16">
                  <c:v>35.4</c:v>
                </c:pt>
                <c:pt idx="24">
                  <c:v>37.200000000000003</c:v>
                </c:pt>
                <c:pt idx="32">
                  <c:v>39.1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672-4047-A3BC-4FA3B36A272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{5908C906-3118-486C-85B4-455100C94C19}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72-4047-A3BC-4FA3B36A272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{81518AB7-C6CC-47AB-BC42-03236C59F8D6}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72-4047-A3BC-4FA3B36A27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{4E212215-C01E-4569-8B12-F1F0DAC8F050}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72-4047-A3BC-4FA3B36A27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{F7DE7C21-52A8-441B-970A-9784AB30FE0F}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72-4047-A3BC-4FA3B36A27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{1E633FA0-64EF-47EF-A9E3-41AE26894F41}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72-4047-A3BC-4FA3B36A272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{C7AD3052-12F0-46CB-B966-8CBBE369A487}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72-4047-A3BC-4FA3B36A272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{033EF360-F1D9-480F-B43B-48C82B13B100}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72-4047-A3BC-4FA3B36A272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{63FFCBBD-F8DD-4CB3-939E-149715660A22}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72-4047-A3BC-4FA3B36A272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{EF3E0496-DCF9-4E60-B861-886B8D8FD821}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72-4047-A3BC-4FA3B36A27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672-4047-A3BC-4FA3B36A272C}"/>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{A9C3F30A-7DF9-4FFC-90F6-F18CDEFEA30E}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B8-4F82-A036-4BE383708A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{8321C7E0-906C-43AF-B157-F041FB24EA35}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B8-4F82-A036-4BE383708A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{08C856A5-4497-413C-822C-B19D1DCC4D1F}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B8-4F82-A036-4BE383708A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{2CE7067D-7A9A-4AD2-8399-7DB10C93E04C}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B8-4F82-A036-4BE383708A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{412159D0-B646-4044-8297-622F17119383}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B8-4F82-A036-4BE383708A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{78AA9843-CA99-4D31-8819-6CD7AAC300CC}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B8-4F82-A036-4BE383708A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{F50467F2-9976-4A6F-AEF4-6C3A245FE541}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B8-4F82-A036-4BE383708AC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{BD378439-06A6-44B6-BE57-D0F53E09B6F4}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B8-4F82-A036-4BE383708AC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{6AD6D3CF-3B47-4A56-9850-E8D9C9DAC702}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B8-4F82-A036-4BE383708A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4.3</c:v>
                </c:pt>
                <c:pt idx="16">
                  <c:v>3.9</c:v>
                </c:pt>
                <c:pt idx="24">
                  <c:v>2.6</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CB8-4F82-A036-4BE383708A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{E643B7B3-2020-4AD6-8537-2D8B756DD808}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B8-4F82-A036-4BE383708A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{C9AB6E08-A550-4E87-AB6E-06FF3B8369DF}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B8-4F82-A036-4BE383708A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{7CF6DB18-E12C-45B4-9D35-996C40BC6B3F}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B8-4F82-A036-4BE383708A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{002E6CB6-D37A-42E5-AC16-E69D4E70A41E}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B8-4F82-A036-4BE383708A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{3D531142-1426-4B9B-9CBF-7AD604158AB6}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B8-4F82-A036-4BE383708AC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{7653825F-BE59-47F3-9B79-702754BEE731}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B8-4F82-A036-4BE383708AC1}"/>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{24025A88-ED38-4C30-90DC-C3AE333864B0}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B8-4F82-A036-4BE383708AC1}"/>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{1126C726-830A-42DC-A03E-764B1F6B4F36}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B8-4F82-A036-4BE383708AC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{DBDDF480-03E1-4DC1-A903-92C17A41619C}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B8-4F82-A036-4BE383708A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CB8-4F82-A036-4BE383708AC1}"/>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年度の財政力指数は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と同数値となった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同指数については、人口増加による税収の伸び等により、類似団体平均（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）、宮城県平均（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）を上回る水準を維持してきている。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しかし、これまで続いてきた人口増加に陰りが見え始め、上昇傾向であった同指数が昨年度に引き続き減少となった。全国平均、類似団体平均いずれも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ポイント減少となり、名取市も同様の傾向にある。税収をはじめとした歳入の確保に努めるとともに、効果的な財政運営による歳出削減を行い、財政基盤の強化を行っていく。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66675</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26458</xdr:rowOff>
    </xdr:from>
    <xdr:to>
      <xdr:col>11</xdr:col>
      <xdr:colOff>31750</xdr:colOff>
      <xdr:row>40</xdr:row>
      <xdr:rowOff>66675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147108</xdr:rowOff>
    </xdr:from>
    <xdr:to>
      <xdr:col>7</xdr:col>
      <xdr:colOff>31750</xdr:colOff>
      <xdr:row>40</xdr:row>
      <xdr:rowOff>77258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87435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年度の経常収支比率は</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101.8</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年度は税収・地方交付税の増により微減した</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年度は人件費及び扶助費の増加</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93.6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％）を大きく上回る水準となっており、今後は既存の経常経費の更なる圧縮を図るとともに、</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令和７年度に見直しを行う使用料の増や、長期的には住宅建設や企業立地の促進により財源を確保し、改善していく。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34290</xdr:rowOff>
    </xdr:from>
    <xdr:to>
      <xdr:col>23</xdr:col>
      <xdr:colOff>133350</xdr:colOff>
      <xdr:row>67</xdr:row>
      <xdr:rowOff>19685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49990"/>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34290</xdr:rowOff>
    </xdr:from>
    <xdr:to>
      <xdr:col>19</xdr:col>
      <xdr:colOff>133350</xdr:colOff>
      <xdr:row>66</xdr:row>
      <xdr:rowOff>46355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34999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166053</xdr:rowOff>
    </xdr:from>
    <xdr:to>
      <xdr:col>15</xdr:col>
      <xdr:colOff>82550</xdr:colOff>
      <xdr:row>66</xdr:row>
      <xdr:rowOff>46355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138853"/>
          <a:ext cx="889000" cy="2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166053</xdr:rowOff>
    </xdr:from>
    <xdr:to>
      <xdr:col>11</xdr:col>
      <xdr:colOff>31750</xdr:colOff>
      <xdr:row>66</xdr:row>
      <xdr:rowOff>58420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138853"/>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140335</xdr:rowOff>
    </xdr:from>
    <xdr:to>
      <xdr:col>23</xdr:col>
      <xdr:colOff>184150</xdr:colOff>
      <xdr:row>67</xdr:row>
      <xdr:rowOff>70485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4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36212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35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154940</xdr:rowOff>
    </xdr:from>
    <xdr:to>
      <xdr:col>19</xdr:col>
      <xdr:colOff>184150</xdr:colOff>
      <xdr:row>66</xdr:row>
      <xdr:rowOff>85090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69867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8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167005</xdr:rowOff>
    </xdr:from>
    <xdr:to>
      <xdr:col>15</xdr:col>
      <xdr:colOff>133350</xdr:colOff>
      <xdr:row>66</xdr:row>
      <xdr:rowOff>97155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81932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9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115253</xdr:rowOff>
    </xdr:from>
    <xdr:to>
      <xdr:col>11</xdr:col>
      <xdr:colOff>82550</xdr:colOff>
      <xdr:row>65</xdr:row>
      <xdr:rowOff>45403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30180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156,878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円増加した。引き続き宮城県平均（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194,112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円）を下回っているものの、類似団体平均（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147,510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円）は上回っている。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人件費及び物価の高騰の影響が大きな要因となっている。引き続き、必要な質と量を維持しながら、継続的な見直しに取り組んでいく。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29631</xdr:rowOff>
    </xdr:from>
    <xdr:to>
      <xdr:col>23</xdr:col>
      <xdr:colOff>133350</xdr:colOff>
      <xdr:row>81</xdr:row>
      <xdr:rowOff>51831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17081"/>
          <a:ext cx="8382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10923</xdr:rowOff>
    </xdr:from>
    <xdr:to>
      <xdr:col>19</xdr:col>
      <xdr:colOff>133350</xdr:colOff>
      <xdr:row>81</xdr:row>
      <xdr:rowOff>29631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98373"/>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5697</xdr:rowOff>
    </xdr:from>
    <xdr:to>
      <xdr:col>15</xdr:col>
      <xdr:colOff>82550</xdr:colOff>
      <xdr:row>81</xdr:row>
      <xdr:rowOff>10923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93147"/>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5697</xdr:rowOff>
    </xdr:from>
    <xdr:to>
      <xdr:col>11</xdr:col>
      <xdr:colOff>31750</xdr:colOff>
      <xdr:row>81</xdr:row>
      <xdr:rowOff>33506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93147"/>
          <a:ext cx="889000" cy="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1031</xdr:rowOff>
    </xdr:from>
    <xdr:to>
      <xdr:col>23</xdr:col>
      <xdr:colOff>184150</xdr:colOff>
      <xdr:row>81</xdr:row>
      <xdr:rowOff>102631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8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144558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6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150281</xdr:rowOff>
    </xdr:from>
    <xdr:to>
      <xdr:col>19</xdr:col>
      <xdr:colOff>184150</xdr:colOff>
      <xdr:row>81</xdr:row>
      <xdr:rowOff>80431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65208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2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131573</xdr:rowOff>
    </xdr:from>
    <xdr:to>
      <xdr:col>15</xdr:col>
      <xdr:colOff>133350</xdr:colOff>
      <xdr:row>81</xdr:row>
      <xdr:rowOff>61723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4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46500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3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126347</xdr:rowOff>
    </xdr:from>
    <xdr:to>
      <xdr:col>11</xdr:col>
      <xdr:colOff>82550</xdr:colOff>
      <xdr:row>81</xdr:row>
      <xdr:rowOff>56497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4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41274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28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154156</xdr:rowOff>
    </xdr:from>
    <xdr:to>
      <xdr:col>7</xdr:col>
      <xdr:colOff>31750</xdr:colOff>
      <xdr:row>81</xdr:row>
      <xdr:rowOff>84306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7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69083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5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専門的な業務に対応するため、定年退職後の方を市任期付職員として採用しており、経験年数が多いにも関わらず、給料の低い職員が多く、全国市平均よりラスパイレス指数が低い状況となっている。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しかしながら、令和５年度に実施した昇格基準の見直しにより、ラスパイレス指数は全国市平均に近づいてきている。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47171</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7752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83</xdr:row>
      <xdr:rowOff>47171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1913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29029</xdr:rowOff>
    </xdr:from>
    <xdr:to>
      <xdr:col>72</xdr:col>
      <xdr:colOff>203200</xdr:colOff>
      <xdr:row>82</xdr:row>
      <xdr:rowOff>132443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879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82</xdr:row>
      <xdr:rowOff>29029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362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167821</xdr:rowOff>
    </xdr:from>
    <xdr:to>
      <xdr:col>77</xdr:col>
      <xdr:colOff>95250</xdr:colOff>
      <xdr:row>83</xdr:row>
      <xdr:rowOff>97971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108148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95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149679</xdr:rowOff>
    </xdr:from>
    <xdr:to>
      <xdr:col>68</xdr:col>
      <xdr:colOff>203200</xdr:colOff>
      <xdr:row>82</xdr:row>
      <xdr:rowOff>79829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90006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97971</xdr:rowOff>
    </xdr:from>
    <xdr:to>
      <xdr:col>64</xdr:col>
      <xdr:colOff>152400</xdr:colOff>
      <xdr:row>82</xdr:row>
      <xdr:rowOff>28121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人口千人当たりの職員数が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人増加しているが、これは職員数の増（過年度退職不補充分及び業務量増対応による採用並びに定員管理計画に基づく採用）によるもの。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全国平均及び宮城県平均と比較すると数値は下回っているが、類似団体との比較では上回っている。要因として、名取市は単独消防であり、消防職員分が増となっている。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年度を計画期間としている「定員管理計画」に基づき、退職補充を原則としているが、労務職においては退職不補充と整理をしている。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157586</xdr:rowOff>
    </xdr:from>
    <xdr:to>
      <xdr:col>81</xdr:col>
      <xdr:colOff>44450</xdr:colOff>
      <xdr:row>62</xdr:row>
      <xdr:rowOff>56515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16036"/>
          <a:ext cx="8382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157586</xdr:rowOff>
    </xdr:from>
    <xdr:to>
      <xdr:col>77</xdr:col>
      <xdr:colOff>44450</xdr:colOff>
      <xdr:row>61</xdr:row>
      <xdr:rowOff>159596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616036"/>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159596</xdr:rowOff>
    </xdr:from>
    <xdr:to>
      <xdr:col>72</xdr:col>
      <xdr:colOff>203200</xdr:colOff>
      <xdr:row>61</xdr:row>
      <xdr:rowOff>169651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618046"/>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167640</xdr:rowOff>
    </xdr:from>
    <xdr:to>
      <xdr:col>68</xdr:col>
      <xdr:colOff>152400</xdr:colOff>
      <xdr:row>61</xdr:row>
      <xdr:rowOff>169651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2609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5715</xdr:rowOff>
    </xdr:from>
    <xdr:to>
      <xdr:col>81</xdr:col>
      <xdr:colOff>95250</xdr:colOff>
      <xdr:row>62</xdr:row>
      <xdr:rowOff>107315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149242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0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106786</xdr:rowOff>
    </xdr:from>
    <xdr:to>
      <xdr:col>77</xdr:col>
      <xdr:colOff>95250</xdr:colOff>
      <xdr:row>62</xdr:row>
      <xdr:rowOff>36936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6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21713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51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108796</xdr:rowOff>
    </xdr:from>
    <xdr:to>
      <xdr:col>73</xdr:col>
      <xdr:colOff>44450</xdr:colOff>
      <xdr:row>62</xdr:row>
      <xdr:rowOff>38946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23723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118851</xdr:rowOff>
    </xdr:from>
    <xdr:to>
      <xdr:col>68</xdr:col>
      <xdr:colOff>203200</xdr:colOff>
      <xdr:row>62</xdr:row>
      <xdr:rowOff>49001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7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33778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116840</xdr:rowOff>
    </xdr:from>
    <xdr:to>
      <xdr:col>64</xdr:col>
      <xdr:colOff>152400</xdr:colOff>
      <xdr:row>62</xdr:row>
      <xdr:rowOff>46990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31767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ヵ年平均）は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イント減少した。これは、公営企業に要する経費の財源とする地方債の償還に充てた繰入金の減少等により、単年度の実質公債費比率が減少したことによるものであり、同比率（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ヵ年平均）は前年度に引き続き、類似団体平均（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％）、宮城県平均（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％）を下回る水準を維持している。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49106</xdr:rowOff>
    </xdr:from>
    <xdr:to>
      <xdr:col>81</xdr:col>
      <xdr:colOff>44450</xdr:colOff>
      <xdr:row>39</xdr:row>
      <xdr:rowOff>105410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35656"/>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105410</xdr:rowOff>
    </xdr:from>
    <xdr:to>
      <xdr:col>77</xdr:col>
      <xdr:colOff>44450</xdr:colOff>
      <xdr:row>40</xdr:row>
      <xdr:rowOff>38523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79196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70696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9652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38523</xdr:rowOff>
    </xdr:from>
    <xdr:to>
      <xdr:col>68</xdr:col>
      <xdr:colOff>152400</xdr:colOff>
      <xdr:row>40</xdr:row>
      <xdr:rowOff>70696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9652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169756</xdr:rowOff>
    </xdr:from>
    <xdr:to>
      <xdr:col>81</xdr:col>
      <xdr:colOff>95250</xdr:colOff>
      <xdr:row>39</xdr:row>
      <xdr:rowOff>99906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14833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2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159173</xdr:rowOff>
    </xdr:from>
    <xdr:to>
      <xdr:col>73</xdr:col>
      <xdr:colOff>44450</xdr:colOff>
      <xdr:row>40</xdr:row>
      <xdr:rowOff>89323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99500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19896</xdr:rowOff>
    </xdr:from>
    <xdr:to>
      <xdr:col>68</xdr:col>
      <xdr:colOff>203200</xdr:colOff>
      <xdr:row>40</xdr:row>
      <xdr:rowOff>121496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131673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159173</xdr:rowOff>
    </xdr:from>
    <xdr:to>
      <xdr:col>64</xdr:col>
      <xdr:colOff>152400</xdr:colOff>
      <xdr:row>40</xdr:row>
      <xdr:rowOff>89323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99500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将来負担率算定における分子（将来負担額から充当可能財源を控除した額）が負数となることから、令和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も前年度と同様、将来負担比率は算定されていない。しかしながら、将来負担額から控除できる充当可能財源等のうち、充当可能基金には震災復興事業に係る震災復興特別交付税等が含まれていることから、今後も世代間の負担の公平化と公債費負担比率の中長期的な平準化を念頭に置いた財政運営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年度の人件費に係る経常収支比率は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歳入面で経常的な人件費支出へ充当した一般財源等額が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53848</xdr:rowOff>
    </xdr:from>
    <xdr:to>
      <xdr:col>24</xdr:col>
      <xdr:colOff>25400</xdr:colOff>
      <xdr:row>38</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6894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53848</xdr:rowOff>
    </xdr:from>
    <xdr:to>
      <xdr:col>19</xdr:col>
      <xdr:colOff>187325</xdr:colOff>
      <xdr:row>38</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689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58420</xdr:rowOff>
    </xdr:from>
    <xdr:to>
      <xdr:col>15</xdr:col>
      <xdr:colOff>98425</xdr:colOff>
      <xdr:row>38</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735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53848</xdr:rowOff>
    </xdr:from>
    <xdr:to>
      <xdr:col>11</xdr:col>
      <xdr:colOff>9525</xdr:colOff>
      <xdr:row>38</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5689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85344</xdr:rowOff>
    </xdr:from>
    <xdr:to>
      <xdr:col>24</xdr:col>
      <xdr:colOff>76200</xdr:colOff>
      <xdr:row>39</xdr:row>
      <xdr:rowOff>15494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57421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xdr:rowOff>
    </xdr:from>
    <xdr:to>
      <xdr:col>20</xdr:col>
      <xdr:colOff>38100</xdr:colOff>
      <xdr:row>38</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xdr:rowOff>
    </xdr:from>
    <xdr:to>
      <xdr:col>15</xdr:col>
      <xdr:colOff>149225</xdr:colOff>
      <xdr:row>38</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103141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年度の物件費に係る経常収支比率は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、前年度と同数値となり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物価高騰を主な要因として、物件費に充当した経常一般財源額が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、経常一般財源総額の前年度増加率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より下回ったため、前年度と同数値となった。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155575</xdr:rowOff>
    </xdr:from>
    <xdr:to>
      <xdr:col>82</xdr:col>
      <xdr:colOff>107950</xdr:colOff>
      <xdr:row>18</xdr:row>
      <xdr:rowOff>155575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241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31750</xdr:rowOff>
    </xdr:from>
    <xdr:to>
      <xdr:col>78</xdr:col>
      <xdr:colOff>69850</xdr:colOff>
      <xdr:row>18</xdr:row>
      <xdr:rowOff>155575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178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136525</xdr:rowOff>
    </xdr:from>
    <xdr:to>
      <xdr:col>73</xdr:col>
      <xdr:colOff>180975</xdr:colOff>
      <xdr:row>18</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511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136525</xdr:rowOff>
    </xdr:from>
    <xdr:to>
      <xdr:col>69</xdr:col>
      <xdr:colOff>92075</xdr:colOff>
      <xdr:row>18</xdr:row>
      <xdr:rowOff>41275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511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104775</xdr:rowOff>
    </xdr:from>
    <xdr:to>
      <xdr:col>82</xdr:col>
      <xdr:colOff>158750</xdr:colOff>
      <xdr:row>19</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76852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104775</xdr:rowOff>
    </xdr:from>
    <xdr:to>
      <xdr:col>78</xdr:col>
      <xdr:colOff>120650</xdr:colOff>
      <xdr:row>19</xdr:row>
      <xdr:rowOff>34925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19702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77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152400</xdr:rowOff>
    </xdr:from>
    <xdr:to>
      <xdr:col>74</xdr:col>
      <xdr:colOff>31750</xdr:colOff>
      <xdr:row>18</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85725</xdr:rowOff>
    </xdr:from>
    <xdr:to>
      <xdr:col>69</xdr:col>
      <xdr:colOff>142875</xdr:colOff>
      <xdr:row>18</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161925</xdr:rowOff>
    </xdr:from>
    <xdr:to>
      <xdr:col>65</xdr:col>
      <xdr:colOff>53975</xdr:colOff>
      <xdr:row>18</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76852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歳入面で経常一般財源総額が増加したが、経常</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扶助費が増となったことにより、扶助費に充当した一般財源等額が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百万円増加したことで、比率が上昇した。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155575</xdr:rowOff>
    </xdr:from>
    <xdr:to>
      <xdr:col>24</xdr:col>
      <xdr:colOff>25400</xdr:colOff>
      <xdr:row>57</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5677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79375</xdr:rowOff>
    </xdr:from>
    <xdr:to>
      <xdr:col>19</xdr:col>
      <xdr:colOff>187325</xdr:colOff>
      <xdr:row>56</xdr:row>
      <xdr:rowOff>155575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805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79375</xdr:rowOff>
    </xdr:from>
    <xdr:to>
      <xdr:col>15</xdr:col>
      <xdr:colOff>98425</xdr:colOff>
      <xdr:row>56</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6805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56</xdr:row>
      <xdr:rowOff>136525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7282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104775</xdr:rowOff>
    </xdr:from>
    <xdr:to>
      <xdr:col>20</xdr:col>
      <xdr:colOff>38100</xdr:colOff>
      <xdr:row>57</xdr:row>
      <xdr:rowOff>34925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19702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9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28575</xdr:rowOff>
    </xdr:from>
    <xdr:to>
      <xdr:col>15</xdr:col>
      <xdr:colOff>149225</xdr:colOff>
      <xdr:row>56</xdr:row>
      <xdr:rowOff>130175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114952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85725</xdr:rowOff>
    </xdr:from>
    <xdr:to>
      <xdr:col>6</xdr:col>
      <xdr:colOff>171450</xdr:colOff>
      <xdr:row>57</xdr:row>
      <xdr:rowOff>15875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年度のその他に係る経常収支比率は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その他に計上される主な経費は繰出金及び維持補修費である。介護保険特別会計繰出金等による繰出金の増、市道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除雪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委託料等による維持補修費の増により、経常的な支出が増加し、経常一般財源総額の前年度増加率以上に増加したため、比率が上昇した。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51562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9678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5842</xdr:rowOff>
    </xdr:from>
    <xdr:to>
      <xdr:col>78</xdr:col>
      <xdr:colOff>69850</xdr:colOff>
      <xdr:row>57</xdr:row>
      <xdr:rowOff>24130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78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57</xdr:row>
      <xdr:rowOff>5842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510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14986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510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17289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1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144780</xdr:rowOff>
    </xdr:from>
    <xdr:to>
      <xdr:col>78</xdr:col>
      <xdr:colOff>120650</xdr:colOff>
      <xdr:row>57</xdr:row>
      <xdr:rowOff>74930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126492</xdr:rowOff>
    </xdr:from>
    <xdr:to>
      <xdr:col>74</xdr:col>
      <xdr:colOff>31750</xdr:colOff>
      <xdr:row>57</xdr:row>
      <xdr:rowOff>56642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66819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135636</xdr:rowOff>
    </xdr:from>
    <xdr:to>
      <xdr:col>65</xdr:col>
      <xdr:colOff>53975</xdr:colOff>
      <xdr:row>57</xdr:row>
      <xdr:rowOff>65786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75963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年度の補助費等に係る経常収支比率は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ポイント上昇した。また、類似団体平均（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亘理名取共立衛生処理組合ごみ処理負担金の増などにより、補助費等支出に充当した一般財源等額が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百万円増加し、経常一般財源総額の前年度増加率以上に増加したため、比率が上昇した。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17272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849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12700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757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170434</xdr:rowOff>
    </xdr:from>
    <xdr:to>
      <xdr:col>73</xdr:col>
      <xdr:colOff>180975</xdr:colOff>
      <xdr:row>36</xdr:row>
      <xdr:rowOff>3556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71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44704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711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64533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119634</xdr:rowOff>
    </xdr:from>
    <xdr:to>
      <xdr:col>69</xdr:col>
      <xdr:colOff>142875</xdr:colOff>
      <xdr:row>36</xdr:row>
      <xdr:rowOff>49784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59961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土地開発公社健全化計画普通財産取得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事業の元金償還終了などにより、公債費に充当した経常一般財源額が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百万円の減少となり、歳入面で経常一般財源総額が増加したことにより比率が減少した。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111761</xdr:rowOff>
    </xdr:from>
    <xdr:to>
      <xdr:col>24</xdr:col>
      <xdr:colOff>25400</xdr:colOff>
      <xdr:row>76</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419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78</xdr:row>
      <xdr:rowOff>5080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953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78</xdr:row>
      <xdr:rowOff>5080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572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127000</xdr:rowOff>
    </xdr:from>
    <xdr:to>
      <xdr:col>11</xdr:col>
      <xdr:colOff>9525</xdr:colOff>
      <xdr:row>77</xdr:row>
      <xdr:rowOff>85089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57200"/>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33038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125730</xdr:rowOff>
    </xdr:from>
    <xdr:to>
      <xdr:col>15</xdr:col>
      <xdr:colOff>149225</xdr:colOff>
      <xdr:row>78</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40657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76200</xdr:rowOff>
    </xdr:from>
    <xdr:to>
      <xdr:col>11</xdr:col>
      <xdr:colOff>60325</xdr:colOff>
      <xdr:row>77</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16527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120666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全ての経費について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、経常的な支出に充当した一般財源等額が増加し、経常一般財源総額の前年度増加率以上に増加したため、令和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年度の公債費以外に係る経常収支比率は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ポイント上昇した。類似団体（</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％）に対しては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80644"/>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77</xdr:row>
      <xdr:rowOff>78994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80061"/>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113285</xdr:rowOff>
    </xdr:from>
    <xdr:to>
      <xdr:col>73</xdr:col>
      <xdr:colOff>180975</xdr:colOff>
      <xdr:row>76</xdr:row>
      <xdr:rowOff>149861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4348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113285</xdr:rowOff>
    </xdr:from>
    <xdr:to>
      <xdr:col>69</xdr:col>
      <xdr:colOff>92075</xdr:colOff>
      <xdr:row>77</xdr:row>
      <xdr:rowOff>42418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43485"/>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28194</xdr:rowOff>
    </xdr:from>
    <xdr:to>
      <xdr:col>78</xdr:col>
      <xdr:colOff>120650</xdr:colOff>
      <xdr:row>77</xdr:row>
      <xdr:rowOff>129794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62485</xdr:rowOff>
    </xdr:from>
    <xdr:to>
      <xdr:col>69</xdr:col>
      <xdr:colOff>142875</xdr:colOff>
      <xdr:row>76</xdr:row>
      <xdr:rowOff>164085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148862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163068</xdr:rowOff>
    </xdr:from>
    <xdr:to>
      <xdr:col>65</xdr:col>
      <xdr:colOff>53975</xdr:colOff>
      <xdr:row>77</xdr:row>
      <xdr:rowOff>93218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77995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37186</xdr:rowOff>
    </xdr:from>
    <xdr:to>
      <xdr:col>29</xdr:col>
      <xdr:colOff>127000</xdr:colOff>
      <xdr:row>19</xdr:row>
      <xdr:rowOff>113221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42361"/>
          <a:ext cx="647700" cy="76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113221</xdr:rowOff>
    </xdr:from>
    <xdr:to>
      <xdr:col>26</xdr:col>
      <xdr:colOff>50800</xdr:colOff>
      <xdr:row>19</xdr:row>
      <xdr:rowOff>139941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18396"/>
          <a:ext cx="698500" cy="26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137643</xdr:rowOff>
    </xdr:from>
    <xdr:to>
      <xdr:col>22</xdr:col>
      <xdr:colOff>114300</xdr:colOff>
      <xdr:row>19</xdr:row>
      <xdr:rowOff>139941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42818"/>
          <a:ext cx="698500" cy="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137643</xdr:rowOff>
    </xdr:from>
    <xdr:to>
      <xdr:col>18</xdr:col>
      <xdr:colOff>177800</xdr:colOff>
      <xdr:row>19</xdr:row>
      <xdr:rowOff>156731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2818"/>
          <a:ext cx="698500" cy="19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157836</xdr:rowOff>
    </xdr:from>
    <xdr:to>
      <xdr:col>29</xdr:col>
      <xdr:colOff>177800</xdr:colOff>
      <xdr:row>19</xdr:row>
      <xdr:rowOff>87986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91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129913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6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62421</xdr:rowOff>
    </xdr:from>
    <xdr:to>
      <xdr:col>26</xdr:col>
      <xdr:colOff>101600</xdr:colOff>
      <xdr:row>19</xdr:row>
      <xdr:rowOff>164021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67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148798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53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89141</xdr:rowOff>
    </xdr:from>
    <xdr:to>
      <xdr:col>22</xdr:col>
      <xdr:colOff>165100</xdr:colOff>
      <xdr:row>20</xdr:row>
      <xdr:rowOff>19291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94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4068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86843</xdr:rowOff>
    </xdr:from>
    <xdr:to>
      <xdr:col>19</xdr:col>
      <xdr:colOff>38100</xdr:colOff>
      <xdr:row>20</xdr:row>
      <xdr:rowOff>16993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2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1770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8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105931</xdr:rowOff>
    </xdr:from>
    <xdr:to>
      <xdr:col>15</xdr:col>
      <xdr:colOff>101600</xdr:colOff>
      <xdr:row>20</xdr:row>
      <xdr:rowOff>36081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1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20858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26253</xdr:rowOff>
    </xdr:from>
    <xdr:to>
      <xdr:col>29</xdr:col>
      <xdr:colOff>127000</xdr:colOff>
      <xdr:row>37</xdr:row>
      <xdr:rowOff>69654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50953"/>
          <a:ext cx="647700" cy="43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21517</xdr:rowOff>
    </xdr:from>
    <xdr:to>
      <xdr:col>26</xdr:col>
      <xdr:colOff>50800</xdr:colOff>
      <xdr:row>37</xdr:row>
      <xdr:rowOff>69654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46217"/>
          <a:ext cx="698500" cy="48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75598</xdr:rowOff>
    </xdr:from>
    <xdr:to>
      <xdr:col>22</xdr:col>
      <xdr:colOff>114300</xdr:colOff>
      <xdr:row>37</xdr:row>
      <xdr:rowOff>21517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28848"/>
          <a:ext cx="698500" cy="117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16390</xdr:rowOff>
    </xdr:from>
    <xdr:to>
      <xdr:col>18</xdr:col>
      <xdr:colOff>177800</xdr:colOff>
      <xdr:row>36</xdr:row>
      <xdr:rowOff>75598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69640"/>
          <a:ext cx="698500" cy="59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146903</xdr:rowOff>
    </xdr:from>
    <xdr:to>
      <xdr:col>29</xdr:col>
      <xdr:colOff>177800</xdr:colOff>
      <xdr:row>37</xdr:row>
      <xdr:rowOff>77053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00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118980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72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18854</xdr:rowOff>
    </xdr:from>
    <xdr:to>
      <xdr:col>26</xdr:col>
      <xdr:colOff>101600</xdr:colOff>
      <xdr:row>37</xdr:row>
      <xdr:rowOff>120454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43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105231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29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142167</xdr:rowOff>
    </xdr:from>
    <xdr:to>
      <xdr:col>22</xdr:col>
      <xdr:colOff>165100</xdr:colOff>
      <xdr:row>37</xdr:row>
      <xdr:rowOff>72317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95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57094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81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24798</xdr:rowOff>
    </xdr:from>
    <xdr:to>
      <xdr:col>19</xdr:col>
      <xdr:colOff>38100</xdr:colOff>
      <xdr:row>36</xdr:row>
      <xdr:rowOff>126398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78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111175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6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308490</xdr:rowOff>
    </xdr:from>
    <xdr:to>
      <xdr:col>15</xdr:col>
      <xdr:colOff>101600</xdr:colOff>
      <xdr:row>36</xdr:row>
      <xdr:rowOff>67190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18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51967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40945</xdr:rowOff>
    </xdr:from>
    <xdr:to>
      <xdr:col>24</xdr:col>
      <xdr:colOff>63500</xdr:colOff>
      <xdr:row>36</xdr:row>
      <xdr:rowOff>133283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13145"/>
          <a:ext cx="838200" cy="9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133283</xdr:rowOff>
    </xdr:from>
    <xdr:to>
      <xdr:col>19</xdr:col>
      <xdr:colOff>177800</xdr:colOff>
      <xdr:row>36</xdr:row>
      <xdr:rowOff>162462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5483"/>
          <a:ext cx="889000" cy="2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162184</xdr:rowOff>
    </xdr:from>
    <xdr:to>
      <xdr:col>15</xdr:col>
      <xdr:colOff>50800</xdr:colOff>
      <xdr:row>36</xdr:row>
      <xdr:rowOff>162462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4384"/>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162184</xdr:rowOff>
    </xdr:from>
    <xdr:to>
      <xdr:col>10</xdr:col>
      <xdr:colOff>114300</xdr:colOff>
      <xdr:row>37</xdr:row>
      <xdr:rowOff>61356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4384"/>
          <a:ext cx="889000" cy="7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161595</xdr:rowOff>
    </xdr:from>
    <xdr:to>
      <xdr:col>24</xdr:col>
      <xdr:colOff>114300</xdr:colOff>
      <xdr:row>36</xdr:row>
      <xdr:rowOff>91745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13022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1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82483</xdr:rowOff>
    </xdr:from>
    <xdr:to>
      <xdr:col>20</xdr:col>
      <xdr:colOff>38100</xdr:colOff>
      <xdr:row>37</xdr:row>
      <xdr:rowOff>12633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29160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2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111662</xdr:rowOff>
    </xdr:from>
    <xdr:to>
      <xdr:col>15</xdr:col>
      <xdr:colOff>101600</xdr:colOff>
      <xdr:row>37</xdr:row>
      <xdr:rowOff>41812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8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58339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5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111384</xdr:rowOff>
    </xdr:from>
    <xdr:to>
      <xdr:col>10</xdr:col>
      <xdr:colOff>165100</xdr:colOff>
      <xdr:row>37</xdr:row>
      <xdr:rowOff>41534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58061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10556</xdr:rowOff>
    </xdr:from>
    <xdr:to>
      <xdr:col>6</xdr:col>
      <xdr:colOff>38100</xdr:colOff>
      <xdr:row>37</xdr:row>
      <xdr:rowOff>112156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103283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4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25344</xdr:rowOff>
    </xdr:from>
    <xdr:to>
      <xdr:col>24</xdr:col>
      <xdr:colOff>63500</xdr:colOff>
      <xdr:row>58</xdr:row>
      <xdr:rowOff>26765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9969444"/>
          <a:ext cx="838200" cy="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25344</xdr:rowOff>
    </xdr:from>
    <xdr:to>
      <xdr:col>19</xdr:col>
      <xdr:colOff>177800</xdr:colOff>
      <xdr:row>58</xdr:row>
      <xdr:rowOff>34828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69444"/>
          <a:ext cx="889000" cy="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34828</xdr:rowOff>
    </xdr:from>
    <xdr:to>
      <xdr:col>15</xdr:col>
      <xdr:colOff>50800</xdr:colOff>
      <xdr:row>58</xdr:row>
      <xdr:rowOff>38966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8928"/>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7432</xdr:rowOff>
    </xdr:from>
    <xdr:to>
      <xdr:col>10</xdr:col>
      <xdr:colOff>114300</xdr:colOff>
      <xdr:row>58</xdr:row>
      <xdr:rowOff>38966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951532"/>
          <a:ext cx="889000" cy="3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147415</xdr:rowOff>
    </xdr:from>
    <xdr:to>
      <xdr:col>24</xdr:col>
      <xdr:colOff>114300</xdr:colOff>
      <xdr:row>58</xdr:row>
      <xdr:rowOff>77565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2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106792</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0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145994</xdr:rowOff>
    </xdr:from>
    <xdr:to>
      <xdr:col>20</xdr:col>
      <xdr:colOff>38100</xdr:colOff>
      <xdr:row>58</xdr:row>
      <xdr:rowOff>76144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92671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9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155478</xdr:rowOff>
    </xdr:from>
    <xdr:to>
      <xdr:col>15</xdr:col>
      <xdr:colOff>101600</xdr:colOff>
      <xdr:row>58</xdr:row>
      <xdr:rowOff>85628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102155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159616</xdr:rowOff>
    </xdr:from>
    <xdr:to>
      <xdr:col>10</xdr:col>
      <xdr:colOff>165100</xdr:colOff>
      <xdr:row>58</xdr:row>
      <xdr:rowOff>89766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3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106293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0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128082</xdr:rowOff>
    </xdr:from>
    <xdr:to>
      <xdr:col>6</xdr:col>
      <xdr:colOff>38100</xdr:colOff>
      <xdr:row>58</xdr:row>
      <xdr:rowOff>58232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74759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75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86664</xdr:rowOff>
    </xdr:from>
    <xdr:to>
      <xdr:col>24</xdr:col>
      <xdr:colOff>63500</xdr:colOff>
      <xdr:row>77</xdr:row>
      <xdr:rowOff>122670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288314"/>
          <a:ext cx="838200" cy="3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122670</xdr:rowOff>
    </xdr:from>
    <xdr:to>
      <xdr:col>19</xdr:col>
      <xdr:colOff>177800</xdr:colOff>
      <xdr:row>77</xdr:row>
      <xdr:rowOff>144805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324320"/>
          <a:ext cx="889000" cy="2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144805</xdr:rowOff>
    </xdr:from>
    <xdr:to>
      <xdr:col>15</xdr:col>
      <xdr:colOff>50800</xdr:colOff>
      <xdr:row>77</xdr:row>
      <xdr:rowOff>162407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346455"/>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162407</xdr:rowOff>
    </xdr:from>
    <xdr:to>
      <xdr:col>10</xdr:col>
      <xdr:colOff>114300</xdr:colOff>
      <xdr:row>77</xdr:row>
      <xdr:rowOff>169304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364057"/>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35864</xdr:rowOff>
    </xdr:from>
    <xdr:to>
      <xdr:col>24</xdr:col>
      <xdr:colOff>114300</xdr:colOff>
      <xdr:row>77</xdr:row>
      <xdr:rowOff>137464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23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58741</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08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71870</xdr:rowOff>
    </xdr:from>
    <xdr:to>
      <xdr:col>20</xdr:col>
      <xdr:colOff>38100</xdr:colOff>
      <xdr:row>78</xdr:row>
      <xdr:rowOff>2020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2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18547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4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94005</xdr:rowOff>
    </xdr:from>
    <xdr:to>
      <xdr:col>15</xdr:col>
      <xdr:colOff>101600</xdr:colOff>
      <xdr:row>78</xdr:row>
      <xdr:rowOff>24155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2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40682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07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111607</xdr:rowOff>
    </xdr:from>
    <xdr:to>
      <xdr:col>10</xdr:col>
      <xdr:colOff>165100</xdr:colOff>
      <xdr:row>78</xdr:row>
      <xdr:rowOff>41757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1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58284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088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118504</xdr:rowOff>
    </xdr:from>
    <xdr:to>
      <xdr:col>6</xdr:col>
      <xdr:colOff>38100</xdr:colOff>
      <xdr:row>78</xdr:row>
      <xdr:rowOff>48654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2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65181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09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67473</xdr:rowOff>
    </xdr:from>
    <xdr:to>
      <xdr:col>24</xdr:col>
      <xdr:colOff>63500</xdr:colOff>
      <xdr:row>98</xdr:row>
      <xdr:rowOff>37537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98123"/>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37537</xdr:rowOff>
    </xdr:from>
    <xdr:to>
      <xdr:col>19</xdr:col>
      <xdr:colOff>177800</xdr:colOff>
      <xdr:row>98</xdr:row>
      <xdr:rowOff>121979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39637"/>
          <a:ext cx="889000" cy="8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99423</xdr:rowOff>
    </xdr:from>
    <xdr:to>
      <xdr:col>15</xdr:col>
      <xdr:colOff>50800</xdr:colOff>
      <xdr:row>98</xdr:row>
      <xdr:rowOff>121979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30073"/>
          <a:ext cx="889000" cy="19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99423</xdr:rowOff>
    </xdr:from>
    <xdr:to>
      <xdr:col>10</xdr:col>
      <xdr:colOff>114300</xdr:colOff>
      <xdr:row>99</xdr:row>
      <xdr:rowOff>63184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30073"/>
          <a:ext cx="889000" cy="30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16673</xdr:rowOff>
    </xdr:from>
    <xdr:to>
      <xdr:col>24</xdr:col>
      <xdr:colOff>114300</xdr:colOff>
      <xdr:row>97</xdr:row>
      <xdr:rowOff>118273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4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166550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2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158187</xdr:rowOff>
    </xdr:from>
    <xdr:to>
      <xdr:col>20</xdr:col>
      <xdr:colOff>38100</xdr:colOff>
      <xdr:row>98</xdr:row>
      <xdr:rowOff>88337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79464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8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71179</xdr:rowOff>
    </xdr:from>
    <xdr:to>
      <xdr:col>15</xdr:col>
      <xdr:colOff>101600</xdr:colOff>
      <xdr:row>99</xdr:row>
      <xdr:rowOff>1329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7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163906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6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48623</xdr:rowOff>
    </xdr:from>
    <xdr:to>
      <xdr:col>10</xdr:col>
      <xdr:colOff>165100</xdr:colOff>
      <xdr:row>97</xdr:row>
      <xdr:rowOff>150223</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7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141350</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7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12384</xdr:rowOff>
    </xdr:from>
    <xdr:to>
      <xdr:col>6</xdr:col>
      <xdr:colOff>38100</xdr:colOff>
      <xdr:row>99</xdr:row>
      <xdr:rowOff>113984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8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105111</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07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36297</xdr:rowOff>
    </xdr:from>
    <xdr:to>
      <xdr:col>55</xdr:col>
      <xdr:colOff>0</xdr:colOff>
      <xdr:row>37</xdr:row>
      <xdr:rowOff>67142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79947"/>
          <a:ext cx="838200" cy="3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30353</xdr:rowOff>
    </xdr:from>
    <xdr:to>
      <xdr:col>50</xdr:col>
      <xdr:colOff>114300</xdr:colOff>
      <xdr:row>37</xdr:row>
      <xdr:rowOff>36297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74003"/>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85575</xdr:rowOff>
    </xdr:from>
    <xdr:to>
      <xdr:col>45</xdr:col>
      <xdr:colOff>177800</xdr:colOff>
      <xdr:row>37</xdr:row>
      <xdr:rowOff>30353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086325"/>
          <a:ext cx="889000" cy="2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71127</xdr:rowOff>
    </xdr:from>
    <xdr:to>
      <xdr:col>41</xdr:col>
      <xdr:colOff>50800</xdr:colOff>
      <xdr:row>35</xdr:row>
      <xdr:rowOff>85575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86077"/>
          <a:ext cx="889000" cy="70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16342</xdr:rowOff>
    </xdr:from>
    <xdr:to>
      <xdr:col>55</xdr:col>
      <xdr:colOff>50800</xdr:colOff>
      <xdr:row>37</xdr:row>
      <xdr:rowOff>117942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5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166219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3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156947</xdr:rowOff>
    </xdr:from>
    <xdr:to>
      <xdr:col>50</xdr:col>
      <xdr:colOff>165100</xdr:colOff>
      <xdr:row>37</xdr:row>
      <xdr:rowOff>87097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2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78224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151003</xdr:rowOff>
    </xdr:from>
    <xdr:to>
      <xdr:col>46</xdr:col>
      <xdr:colOff>38100</xdr:colOff>
      <xdr:row>37</xdr:row>
      <xdr:rowOff>81153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2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72280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1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34775</xdr:rowOff>
    </xdr:from>
    <xdr:to>
      <xdr:col>41</xdr:col>
      <xdr:colOff>101600</xdr:colOff>
      <xdr:row>35</xdr:row>
      <xdr:rowOff>136375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03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152902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81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20327</xdr:rowOff>
    </xdr:from>
    <xdr:to>
      <xdr:col>36</xdr:col>
      <xdr:colOff>165100</xdr:colOff>
      <xdr:row>31</xdr:row>
      <xdr:rowOff>121927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3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138454</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110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165467</xdr:rowOff>
    </xdr:from>
    <xdr:to>
      <xdr:col>55</xdr:col>
      <xdr:colOff>0</xdr:colOff>
      <xdr:row>56</xdr:row>
      <xdr:rowOff>85479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423767"/>
          <a:ext cx="838200" cy="26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159109</xdr:rowOff>
    </xdr:from>
    <xdr:to>
      <xdr:col>50</xdr:col>
      <xdr:colOff>114300</xdr:colOff>
      <xdr:row>56</xdr:row>
      <xdr:rowOff>85479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588859"/>
          <a:ext cx="889000" cy="9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132342</xdr:rowOff>
    </xdr:from>
    <xdr:to>
      <xdr:col>45</xdr:col>
      <xdr:colOff>177800</xdr:colOff>
      <xdr:row>55</xdr:row>
      <xdr:rowOff>159109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562092"/>
          <a:ext cx="889000" cy="2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36264</xdr:rowOff>
    </xdr:from>
    <xdr:to>
      <xdr:col>41</xdr:col>
      <xdr:colOff>50800</xdr:colOff>
      <xdr:row>55</xdr:row>
      <xdr:rowOff>132342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123114"/>
          <a:ext cx="889000" cy="43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114667</xdr:rowOff>
    </xdr:from>
    <xdr:to>
      <xdr:col>55</xdr:col>
      <xdr:colOff>50800</xdr:colOff>
      <xdr:row>55</xdr:row>
      <xdr:rowOff>44817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37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137544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22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34679</xdr:rowOff>
    </xdr:from>
    <xdr:to>
      <xdr:col>50</xdr:col>
      <xdr:colOff>165100</xdr:colOff>
      <xdr:row>56</xdr:row>
      <xdr:rowOff>136279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3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152806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41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108309</xdr:rowOff>
    </xdr:from>
    <xdr:to>
      <xdr:col>46</xdr:col>
      <xdr:colOff>38100</xdr:colOff>
      <xdr:row>56</xdr:row>
      <xdr:rowOff>38459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53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54986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1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81542</xdr:rowOff>
    </xdr:from>
    <xdr:to>
      <xdr:col>41</xdr:col>
      <xdr:colOff>101600</xdr:colOff>
      <xdr:row>56</xdr:row>
      <xdr:rowOff>11692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5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28219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8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156914</xdr:rowOff>
    </xdr:from>
    <xdr:to>
      <xdr:col>36</xdr:col>
      <xdr:colOff>165100</xdr:colOff>
      <xdr:row>53</xdr:row>
      <xdr:rowOff>87064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07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103591</xdr:rowOff>
    </xdr:from>
    <xdr:ext cx="599010"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672795" y="8847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118345</xdr:rowOff>
    </xdr:from>
    <xdr:to>
      <xdr:col>55</xdr:col>
      <xdr:colOff>0</xdr:colOff>
      <xdr:row>78</xdr:row>
      <xdr:rowOff>139928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91445"/>
          <a:ext cx="838200" cy="2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111373</xdr:rowOff>
    </xdr:from>
    <xdr:to>
      <xdr:col>50</xdr:col>
      <xdr:colOff>114300</xdr:colOff>
      <xdr:row>78</xdr:row>
      <xdr:rowOff>139928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484473"/>
          <a:ext cx="889000" cy="2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70434</xdr:rowOff>
    </xdr:from>
    <xdr:to>
      <xdr:col>45</xdr:col>
      <xdr:colOff>177800</xdr:colOff>
      <xdr:row>78</xdr:row>
      <xdr:rowOff>111373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443534"/>
          <a:ext cx="889000" cy="4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113297</xdr:rowOff>
    </xdr:from>
    <xdr:to>
      <xdr:col>41</xdr:col>
      <xdr:colOff>50800</xdr:colOff>
      <xdr:row>78</xdr:row>
      <xdr:rowOff>70434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629147"/>
          <a:ext cx="889000" cy="81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67545</xdr:rowOff>
    </xdr:from>
    <xdr:to>
      <xdr:col>55</xdr:col>
      <xdr:colOff>50800</xdr:colOff>
      <xdr:row>78</xdr:row>
      <xdr:rowOff>169145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153922</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5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89128</xdr:rowOff>
    </xdr:from>
    <xdr:to>
      <xdr:col>50</xdr:col>
      <xdr:colOff>165100</xdr:colOff>
      <xdr:row>79</xdr:row>
      <xdr:rowOff>19278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6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10405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5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60573</xdr:rowOff>
    </xdr:from>
    <xdr:to>
      <xdr:col>46</xdr:col>
      <xdr:colOff>38100</xdr:colOff>
      <xdr:row>78</xdr:row>
      <xdr:rowOff>162173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153300</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2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19634</xdr:rowOff>
    </xdr:from>
    <xdr:to>
      <xdr:col>41</xdr:col>
      <xdr:colOff>101600</xdr:colOff>
      <xdr:row>78</xdr:row>
      <xdr:rowOff>121234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112361</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8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62497</xdr:rowOff>
    </xdr:from>
    <xdr:to>
      <xdr:col>36</xdr:col>
      <xdr:colOff>165100</xdr:colOff>
      <xdr:row>73</xdr:row>
      <xdr:rowOff>164097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5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9174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35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14745</xdr:rowOff>
    </xdr:from>
    <xdr:to>
      <xdr:col>55</xdr:col>
      <xdr:colOff>0</xdr:colOff>
      <xdr:row>96</xdr:row>
      <xdr:rowOff>88467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473945"/>
          <a:ext cx="838200" cy="7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165646</xdr:rowOff>
    </xdr:from>
    <xdr:to>
      <xdr:col>50</xdr:col>
      <xdr:colOff>114300</xdr:colOff>
      <xdr:row>96</xdr:row>
      <xdr:rowOff>88467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453396"/>
          <a:ext cx="889000" cy="9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165646</xdr:rowOff>
    </xdr:from>
    <xdr:to>
      <xdr:col>45</xdr:col>
      <xdr:colOff>177800</xdr:colOff>
      <xdr:row>96</xdr:row>
      <xdr:rowOff>51727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453396"/>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51727</xdr:rowOff>
    </xdr:from>
    <xdr:to>
      <xdr:col>41</xdr:col>
      <xdr:colOff>50800</xdr:colOff>
      <xdr:row>96</xdr:row>
      <xdr:rowOff>171107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510927"/>
          <a:ext cx="889000" cy="11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135395</xdr:rowOff>
    </xdr:from>
    <xdr:to>
      <xdr:col>55</xdr:col>
      <xdr:colOff>50800</xdr:colOff>
      <xdr:row>96</xdr:row>
      <xdr:rowOff>65545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158272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27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37667</xdr:rowOff>
    </xdr:from>
    <xdr:to>
      <xdr:col>50</xdr:col>
      <xdr:colOff>165100</xdr:colOff>
      <xdr:row>96</xdr:row>
      <xdr:rowOff>139267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9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155794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7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114846</xdr:rowOff>
    </xdr:from>
    <xdr:to>
      <xdr:col>46</xdr:col>
      <xdr:colOff>38100</xdr:colOff>
      <xdr:row>96</xdr:row>
      <xdr:rowOff>44996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4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61523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17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927</xdr:rowOff>
    </xdr:from>
    <xdr:to>
      <xdr:col>41</xdr:col>
      <xdr:colOff>101600</xdr:colOff>
      <xdr:row>96</xdr:row>
      <xdr:rowOff>102527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4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119054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120307</xdr:rowOff>
    </xdr:from>
    <xdr:to>
      <xdr:col>36</xdr:col>
      <xdr:colOff>165100</xdr:colOff>
      <xdr:row>97</xdr:row>
      <xdr:rowOff>50457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7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66984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35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92913</xdr:rowOff>
    </xdr:from>
    <xdr:to>
      <xdr:col>85</xdr:col>
      <xdr:colOff>127000</xdr:colOff>
      <xdr:row>39</xdr:row>
      <xdr:rowOff>93381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79463"/>
          <a:ext cx="8382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75681</xdr:rowOff>
    </xdr:from>
    <xdr:to>
      <xdr:col>81</xdr:col>
      <xdr:colOff>50800</xdr:colOff>
      <xdr:row>39</xdr:row>
      <xdr:rowOff>92913</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62231"/>
          <a:ext cx="889000" cy="1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75681</xdr:rowOff>
    </xdr:from>
    <xdr:to>
      <xdr:col>76</xdr:col>
      <xdr:colOff>114300</xdr:colOff>
      <xdr:row>39</xdr:row>
      <xdr:rowOff>78620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6223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44080</xdr:rowOff>
    </xdr:from>
    <xdr:to>
      <xdr:col>71</xdr:col>
      <xdr:colOff>177800</xdr:colOff>
      <xdr:row>39</xdr:row>
      <xdr:rowOff>78620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559180"/>
          <a:ext cx="889000" cy="20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42581</xdr:rowOff>
    </xdr:from>
    <xdr:to>
      <xdr:col>85</xdr:col>
      <xdr:colOff>177800</xdr:colOff>
      <xdr:row>39</xdr:row>
      <xdr:rowOff>144181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42113</xdr:rowOff>
    </xdr:from>
    <xdr:to>
      <xdr:col>81</xdr:col>
      <xdr:colOff>101600</xdr:colOff>
      <xdr:row>39</xdr:row>
      <xdr:rowOff>143713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2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134840</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1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24881</xdr:rowOff>
    </xdr:from>
    <xdr:to>
      <xdr:col>76</xdr:col>
      <xdr:colOff>165100</xdr:colOff>
      <xdr:row>39</xdr:row>
      <xdr:rowOff>126481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1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143008</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48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27820</xdr:rowOff>
    </xdr:from>
    <xdr:to>
      <xdr:col>72</xdr:col>
      <xdr:colOff>38100</xdr:colOff>
      <xdr:row>39</xdr:row>
      <xdr:rowOff>129420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1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145947</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48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164730</xdr:rowOff>
    </xdr:from>
    <xdr:to>
      <xdr:col>67</xdr:col>
      <xdr:colOff>101600</xdr:colOff>
      <xdr:row>38</xdr:row>
      <xdr:rowOff>94880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5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111407</xdr:rowOff>
    </xdr:from>
    <xdr:ext cx="534377"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47111" y="628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137288</xdr:rowOff>
    </xdr:from>
    <xdr:to>
      <xdr:col>85</xdr:col>
      <xdr:colOff>127000</xdr:colOff>
      <xdr:row>76</xdr:row>
      <xdr:rowOff>158711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67488"/>
          <a:ext cx="838200" cy="2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45555</xdr:rowOff>
    </xdr:from>
    <xdr:to>
      <xdr:col>81</xdr:col>
      <xdr:colOff>50800</xdr:colOff>
      <xdr:row>76</xdr:row>
      <xdr:rowOff>137288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075755"/>
          <a:ext cx="889000" cy="9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45555</xdr:rowOff>
    </xdr:from>
    <xdr:to>
      <xdr:col>76</xdr:col>
      <xdr:colOff>114300</xdr:colOff>
      <xdr:row>76</xdr:row>
      <xdr:rowOff>96698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075755"/>
          <a:ext cx="889000" cy="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27191</xdr:rowOff>
    </xdr:from>
    <xdr:to>
      <xdr:col>71</xdr:col>
      <xdr:colOff>177800</xdr:colOff>
      <xdr:row>76</xdr:row>
      <xdr:rowOff>96698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057391"/>
          <a:ext cx="889000" cy="6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107911</xdr:rowOff>
    </xdr:from>
    <xdr:to>
      <xdr:col>85</xdr:col>
      <xdr:colOff>177800</xdr:colOff>
      <xdr:row>77</xdr:row>
      <xdr:rowOff>38061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3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86338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86488</xdr:rowOff>
    </xdr:from>
    <xdr:to>
      <xdr:col>81</xdr:col>
      <xdr:colOff>101600</xdr:colOff>
      <xdr:row>77</xdr:row>
      <xdr:rowOff>16638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7765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0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166205</xdr:rowOff>
    </xdr:from>
    <xdr:to>
      <xdr:col>76</xdr:col>
      <xdr:colOff>165100</xdr:colOff>
      <xdr:row>76</xdr:row>
      <xdr:rowOff>96355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2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112882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0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45898</xdr:rowOff>
    </xdr:from>
    <xdr:to>
      <xdr:col>72</xdr:col>
      <xdr:colOff>38100</xdr:colOff>
      <xdr:row>76</xdr:row>
      <xdr:rowOff>147498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7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164025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5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147841</xdr:rowOff>
    </xdr:from>
    <xdr:to>
      <xdr:col>67</xdr:col>
      <xdr:colOff>101600</xdr:colOff>
      <xdr:row>76</xdr:row>
      <xdr:rowOff>77991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94518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78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164892</xdr:rowOff>
    </xdr:from>
    <xdr:to>
      <xdr:col>85</xdr:col>
      <xdr:colOff>127000</xdr:colOff>
      <xdr:row>98</xdr:row>
      <xdr:rowOff>1059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95542"/>
          <a:ext cx="838200" cy="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1059</xdr:rowOff>
    </xdr:from>
    <xdr:to>
      <xdr:col>81</xdr:col>
      <xdr:colOff>50800</xdr:colOff>
      <xdr:row>98</xdr:row>
      <xdr:rowOff>15844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3159"/>
          <a:ext cx="889000" cy="1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33054</xdr:rowOff>
    </xdr:from>
    <xdr:to>
      <xdr:col>76</xdr:col>
      <xdr:colOff>114300</xdr:colOff>
      <xdr:row>98</xdr:row>
      <xdr:rowOff>15844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492254"/>
          <a:ext cx="889000" cy="32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33054</xdr:rowOff>
    </xdr:from>
    <xdr:to>
      <xdr:col>71</xdr:col>
      <xdr:colOff>177800</xdr:colOff>
      <xdr:row>97</xdr:row>
      <xdr:rowOff>27694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492254"/>
          <a:ext cx="889000" cy="16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114092</xdr:rowOff>
    </xdr:from>
    <xdr:to>
      <xdr:col>85</xdr:col>
      <xdr:colOff>177800</xdr:colOff>
      <xdr:row>98</xdr:row>
      <xdr:rowOff>44242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92519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121709</xdr:rowOff>
    </xdr:from>
    <xdr:to>
      <xdr:col>81</xdr:col>
      <xdr:colOff>101600</xdr:colOff>
      <xdr:row>98</xdr:row>
      <xdr:rowOff>51859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42986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4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136494</xdr:rowOff>
    </xdr:from>
    <xdr:to>
      <xdr:col>76</xdr:col>
      <xdr:colOff>165100</xdr:colOff>
      <xdr:row>98</xdr:row>
      <xdr:rowOff>66644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57771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5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153704</xdr:rowOff>
    </xdr:from>
    <xdr:to>
      <xdr:col>72</xdr:col>
      <xdr:colOff>38100</xdr:colOff>
      <xdr:row>96</xdr:row>
      <xdr:rowOff>83854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44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100381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2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148344</xdr:rowOff>
    </xdr:from>
    <xdr:to>
      <xdr:col>67</xdr:col>
      <xdr:colOff>101600</xdr:colOff>
      <xdr:row>97</xdr:row>
      <xdr:rowOff>78494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0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95021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38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158115</xdr:rowOff>
    </xdr:from>
    <xdr:to>
      <xdr:col>116</xdr:col>
      <xdr:colOff>63500</xdr:colOff>
      <xdr:row>37</xdr:row>
      <xdr:rowOff>159131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501765"/>
          <a:ext cx="8382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140970</xdr:rowOff>
    </xdr:from>
    <xdr:to>
      <xdr:col>111</xdr:col>
      <xdr:colOff>177800</xdr:colOff>
      <xdr:row>37</xdr:row>
      <xdr:rowOff>159131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484620"/>
          <a:ext cx="8890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140970</xdr:rowOff>
    </xdr:from>
    <xdr:to>
      <xdr:col>107</xdr:col>
      <xdr:colOff>50800</xdr:colOff>
      <xdr:row>37</xdr:row>
      <xdr:rowOff>156972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48462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156972</xdr:rowOff>
    </xdr:from>
    <xdr:to>
      <xdr:col>102</xdr:col>
      <xdr:colOff>114300</xdr:colOff>
      <xdr:row>37</xdr:row>
      <xdr:rowOff>164465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500622"/>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107315</xdr:rowOff>
    </xdr:from>
    <xdr:to>
      <xdr:col>116</xdr:col>
      <xdr:colOff>114300</xdr:colOff>
      <xdr:row>38</xdr:row>
      <xdr:rowOff>37465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130192</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30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108331</xdr:rowOff>
    </xdr:from>
    <xdr:to>
      <xdr:col>112</xdr:col>
      <xdr:colOff>38100</xdr:colOff>
      <xdr:row>38</xdr:row>
      <xdr:rowOff>38481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4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55008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22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90170</xdr:rowOff>
    </xdr:from>
    <xdr:to>
      <xdr:col>107</xdr:col>
      <xdr:colOff>101600</xdr:colOff>
      <xdr:row>38</xdr:row>
      <xdr:rowOff>20320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36847</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106172</xdr:rowOff>
    </xdr:from>
    <xdr:to>
      <xdr:col>102</xdr:col>
      <xdr:colOff>165100</xdr:colOff>
      <xdr:row>38</xdr:row>
      <xdr:rowOff>36322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4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52849</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22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113665</xdr:rowOff>
    </xdr:from>
    <xdr:to>
      <xdr:col>98</xdr:col>
      <xdr:colOff>38100</xdr:colOff>
      <xdr:row>38</xdr:row>
      <xdr:rowOff>43815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60342</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23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50798</xdr:rowOff>
    </xdr:from>
    <xdr:to>
      <xdr:col>116</xdr:col>
      <xdr:colOff>63500</xdr:colOff>
      <xdr:row>58</xdr:row>
      <xdr:rowOff>50889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994898"/>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50706</xdr:rowOff>
    </xdr:from>
    <xdr:to>
      <xdr:col>111</xdr:col>
      <xdr:colOff>177800</xdr:colOff>
      <xdr:row>58</xdr:row>
      <xdr:rowOff>50798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994806"/>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50569</xdr:rowOff>
    </xdr:from>
    <xdr:to>
      <xdr:col>107</xdr:col>
      <xdr:colOff>50800</xdr:colOff>
      <xdr:row>58</xdr:row>
      <xdr:rowOff>50706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994669"/>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50569</xdr:rowOff>
    </xdr:from>
    <xdr:to>
      <xdr:col>102</xdr:col>
      <xdr:colOff>114300</xdr:colOff>
      <xdr:row>58</xdr:row>
      <xdr:rowOff>50729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994669"/>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89</xdr:rowOff>
    </xdr:from>
    <xdr:to>
      <xdr:col>116</xdr:col>
      <xdr:colOff>114300</xdr:colOff>
      <xdr:row>58</xdr:row>
      <xdr:rowOff>101689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4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130916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3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171448</xdr:rowOff>
    </xdr:from>
    <xdr:to>
      <xdr:col>112</xdr:col>
      <xdr:colOff>38100</xdr:colOff>
      <xdr:row>58</xdr:row>
      <xdr:rowOff>101598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4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118125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1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171356</xdr:rowOff>
    </xdr:from>
    <xdr:to>
      <xdr:col>107</xdr:col>
      <xdr:colOff>101600</xdr:colOff>
      <xdr:row>58</xdr:row>
      <xdr:rowOff>101506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118033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19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171219</xdr:rowOff>
    </xdr:from>
    <xdr:to>
      <xdr:col>102</xdr:col>
      <xdr:colOff>165100</xdr:colOff>
      <xdr:row>58</xdr:row>
      <xdr:rowOff>101369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4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117896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71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171379</xdr:rowOff>
    </xdr:from>
    <xdr:to>
      <xdr:col>98</xdr:col>
      <xdr:colOff>38100</xdr:colOff>
      <xdr:row>58</xdr:row>
      <xdr:rowOff>101529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118056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71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23076</xdr:rowOff>
    </xdr:from>
    <xdr:to>
      <xdr:col>116</xdr:col>
      <xdr:colOff>63500</xdr:colOff>
      <xdr:row>77</xdr:row>
      <xdr:rowOff>92723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053276"/>
          <a:ext cx="838200" cy="24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23076</xdr:rowOff>
    </xdr:from>
    <xdr:to>
      <xdr:col>111</xdr:col>
      <xdr:colOff>177800</xdr:colOff>
      <xdr:row>77</xdr:row>
      <xdr:rowOff>41669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53276"/>
          <a:ext cx="889000" cy="19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41669</xdr:rowOff>
    </xdr:from>
    <xdr:to>
      <xdr:col>107</xdr:col>
      <xdr:colOff>50800</xdr:colOff>
      <xdr:row>77</xdr:row>
      <xdr:rowOff>127622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43319"/>
          <a:ext cx="889000" cy="8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127622</xdr:rowOff>
    </xdr:from>
    <xdr:to>
      <xdr:col>102</xdr:col>
      <xdr:colOff>114300</xdr:colOff>
      <xdr:row>77</xdr:row>
      <xdr:rowOff>151816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329272"/>
          <a:ext cx="889000" cy="2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41923</xdr:rowOff>
    </xdr:from>
    <xdr:to>
      <xdr:col>116</xdr:col>
      <xdr:colOff>114300</xdr:colOff>
      <xdr:row>77</xdr:row>
      <xdr:rowOff>143523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2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20350</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22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143726</xdr:rowOff>
    </xdr:from>
    <xdr:to>
      <xdr:col>112</xdr:col>
      <xdr:colOff>38100</xdr:colOff>
      <xdr:row>76</xdr:row>
      <xdr:rowOff>73876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00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65003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09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162319</xdr:rowOff>
    </xdr:from>
    <xdr:to>
      <xdr:col>107</xdr:col>
      <xdr:colOff>101600</xdr:colOff>
      <xdr:row>77</xdr:row>
      <xdr:rowOff>92469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83596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28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76822</xdr:rowOff>
    </xdr:from>
    <xdr:to>
      <xdr:col>102</xdr:col>
      <xdr:colOff>165100</xdr:colOff>
      <xdr:row>78</xdr:row>
      <xdr:rowOff>6972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7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169549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7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101016</xdr:rowOff>
    </xdr:from>
    <xdr:to>
      <xdr:col>98</xdr:col>
      <xdr:colOff>38100</xdr:colOff>
      <xdr:row>78</xdr:row>
      <xdr:rowOff>31166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30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22293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9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477,988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円／人となり、昨年度の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445,940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32,048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主な要因は国の施策に伴う各種物価高騰対策給付金の増などにより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扶助費が一人当たり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124,385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人となり、前年度の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111,385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人から増加したことや、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仙台赤十字病院・県立がんセンター用地取得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72,633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人となり、前年度の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48,481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人から増加となったものである。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160274</xdr:rowOff>
    </xdr:from>
    <xdr:to>
      <xdr:col>24</xdr:col>
      <xdr:colOff>63500</xdr:colOff>
      <xdr:row>36</xdr:row>
      <xdr:rowOff>7569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61024"/>
          <a:ext cx="8382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7569</xdr:rowOff>
    </xdr:from>
    <xdr:to>
      <xdr:col>19</xdr:col>
      <xdr:colOff>177800</xdr:colOff>
      <xdr:row>36</xdr:row>
      <xdr:rowOff>14884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7976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14884</xdr:rowOff>
    </xdr:from>
    <xdr:to>
      <xdr:col>15</xdr:col>
      <xdr:colOff>50800</xdr:colOff>
      <xdr:row>36</xdr:row>
      <xdr:rowOff>19914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87084"/>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19914</xdr:rowOff>
    </xdr:from>
    <xdr:to>
      <xdr:col>10</xdr:col>
      <xdr:colOff>114300</xdr:colOff>
      <xdr:row>36</xdr:row>
      <xdr:rowOff>20371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9211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109474</xdr:rowOff>
    </xdr:from>
    <xdr:to>
      <xdr:col>24</xdr:col>
      <xdr:colOff>114300</xdr:colOff>
      <xdr:row>36</xdr:row>
      <xdr:rowOff>39624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1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87901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8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128219</xdr:rowOff>
    </xdr:from>
    <xdr:to>
      <xdr:col>20</xdr:col>
      <xdr:colOff>38100</xdr:colOff>
      <xdr:row>36</xdr:row>
      <xdr:rowOff>58369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2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49496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2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135534</xdr:rowOff>
    </xdr:from>
    <xdr:to>
      <xdr:col>15</xdr:col>
      <xdr:colOff>101600</xdr:colOff>
      <xdr:row>36</xdr:row>
      <xdr:rowOff>65684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3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56811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2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140564</xdr:rowOff>
    </xdr:from>
    <xdr:to>
      <xdr:col>10</xdr:col>
      <xdr:colOff>165100</xdr:colOff>
      <xdr:row>36</xdr:row>
      <xdr:rowOff>70714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4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61841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3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141021</xdr:rowOff>
    </xdr:from>
    <xdr:to>
      <xdr:col>6</xdr:col>
      <xdr:colOff>38100</xdr:colOff>
      <xdr:row>36</xdr:row>
      <xdr:rowOff>71171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4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62298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3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99597</xdr:rowOff>
    </xdr:from>
    <xdr:to>
      <xdr:col>24</xdr:col>
      <xdr:colOff>63500</xdr:colOff>
      <xdr:row>57</xdr:row>
      <xdr:rowOff>127996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2247"/>
          <a:ext cx="838200" cy="2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127996</xdr:rowOff>
    </xdr:from>
    <xdr:to>
      <xdr:col>19</xdr:col>
      <xdr:colOff>177800</xdr:colOff>
      <xdr:row>57</xdr:row>
      <xdr:rowOff>160640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00646"/>
          <a:ext cx="8890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18470</xdr:rowOff>
    </xdr:from>
    <xdr:to>
      <xdr:col>15</xdr:col>
      <xdr:colOff>50800</xdr:colOff>
      <xdr:row>57</xdr:row>
      <xdr:rowOff>160640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19670"/>
          <a:ext cx="889000" cy="31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6256</xdr:rowOff>
    </xdr:from>
    <xdr:to>
      <xdr:col>10</xdr:col>
      <xdr:colOff>114300</xdr:colOff>
      <xdr:row>56</xdr:row>
      <xdr:rowOff>18470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93106"/>
          <a:ext cx="889000" cy="52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48797</xdr:rowOff>
    </xdr:from>
    <xdr:to>
      <xdr:col>24</xdr:col>
      <xdr:colOff>114300</xdr:colOff>
      <xdr:row>57</xdr:row>
      <xdr:rowOff>150397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27224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77196</xdr:rowOff>
    </xdr:from>
    <xdr:to>
      <xdr:col>20</xdr:col>
      <xdr:colOff>38100</xdr:colOff>
      <xdr:row>58</xdr:row>
      <xdr:rowOff>7346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169923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109840</xdr:rowOff>
    </xdr:from>
    <xdr:to>
      <xdr:col>15</xdr:col>
      <xdr:colOff>101600</xdr:colOff>
      <xdr:row>58</xdr:row>
      <xdr:rowOff>39990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31117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139120</xdr:rowOff>
    </xdr:from>
    <xdr:to>
      <xdr:col>10</xdr:col>
      <xdr:colOff>165100</xdr:colOff>
      <xdr:row>56</xdr:row>
      <xdr:rowOff>69270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6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85797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34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126906</xdr:rowOff>
    </xdr:from>
    <xdr:to>
      <xdr:col>6</xdr:col>
      <xdr:colOff>38100</xdr:colOff>
      <xdr:row>53</xdr:row>
      <xdr:rowOff>57056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73583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17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10526</xdr:rowOff>
    </xdr:from>
    <xdr:to>
      <xdr:col>24</xdr:col>
      <xdr:colOff>63500</xdr:colOff>
      <xdr:row>76</xdr:row>
      <xdr:rowOff>76789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0726"/>
          <a:ext cx="838200" cy="6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76789</xdr:rowOff>
    </xdr:from>
    <xdr:to>
      <xdr:col>19</xdr:col>
      <xdr:colOff>177800</xdr:colOff>
      <xdr:row>76</xdr:row>
      <xdr:rowOff>168793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06989"/>
          <a:ext cx="889000" cy="9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79022</xdr:rowOff>
    </xdr:from>
    <xdr:to>
      <xdr:col>15</xdr:col>
      <xdr:colOff>50800</xdr:colOff>
      <xdr:row>76</xdr:row>
      <xdr:rowOff>168793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9222"/>
          <a:ext cx="889000" cy="8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79022</xdr:rowOff>
    </xdr:from>
    <xdr:to>
      <xdr:col>10</xdr:col>
      <xdr:colOff>114300</xdr:colOff>
      <xdr:row>77</xdr:row>
      <xdr:rowOff>125177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9222"/>
          <a:ext cx="889000" cy="21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131176</xdr:rowOff>
    </xdr:from>
    <xdr:to>
      <xdr:col>24</xdr:col>
      <xdr:colOff>114300</xdr:colOff>
      <xdr:row>76</xdr:row>
      <xdr:rowOff>61326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8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109603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68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25989</xdr:rowOff>
    </xdr:from>
    <xdr:to>
      <xdr:col>20</xdr:col>
      <xdr:colOff>38100</xdr:colOff>
      <xdr:row>76</xdr:row>
      <xdr:rowOff>127589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5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118716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4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117993</xdr:rowOff>
    </xdr:from>
    <xdr:to>
      <xdr:col>15</xdr:col>
      <xdr:colOff>101600</xdr:colOff>
      <xdr:row>77</xdr:row>
      <xdr:rowOff>48143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39270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28222</xdr:rowOff>
    </xdr:from>
    <xdr:to>
      <xdr:col>10</xdr:col>
      <xdr:colOff>165100</xdr:colOff>
      <xdr:row>76</xdr:row>
      <xdr:rowOff>129822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120949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5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74377</xdr:rowOff>
    </xdr:from>
    <xdr:to>
      <xdr:col>6</xdr:col>
      <xdr:colOff>38100</xdr:colOff>
      <xdr:row>78</xdr:row>
      <xdr:rowOff>4527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167104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92140</xdr:rowOff>
    </xdr:from>
    <xdr:to>
      <xdr:col>24</xdr:col>
      <xdr:colOff>63500</xdr:colOff>
      <xdr:row>98</xdr:row>
      <xdr:rowOff>93774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94240"/>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71059</xdr:rowOff>
    </xdr:from>
    <xdr:to>
      <xdr:col>19</xdr:col>
      <xdr:colOff>177800</xdr:colOff>
      <xdr:row>98</xdr:row>
      <xdr:rowOff>92140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73159"/>
          <a:ext cx="8890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71059</xdr:rowOff>
    </xdr:from>
    <xdr:to>
      <xdr:col>15</xdr:col>
      <xdr:colOff>50800</xdr:colOff>
      <xdr:row>98</xdr:row>
      <xdr:rowOff>76324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73159"/>
          <a:ext cx="889000" cy="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76324</xdr:rowOff>
    </xdr:from>
    <xdr:to>
      <xdr:col>10</xdr:col>
      <xdr:colOff>114300</xdr:colOff>
      <xdr:row>98</xdr:row>
      <xdr:rowOff>82524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78424"/>
          <a:ext cx="889000" cy="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42974</xdr:rowOff>
    </xdr:from>
    <xdr:to>
      <xdr:col>24</xdr:col>
      <xdr:colOff>114300</xdr:colOff>
      <xdr:row>98</xdr:row>
      <xdr:rowOff>144574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4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41340</xdr:rowOff>
    </xdr:from>
    <xdr:to>
      <xdr:col>20</xdr:col>
      <xdr:colOff>38100</xdr:colOff>
      <xdr:row>98</xdr:row>
      <xdr:rowOff>142940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134067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3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20259</xdr:rowOff>
    </xdr:from>
    <xdr:to>
      <xdr:col>15</xdr:col>
      <xdr:colOff>101600</xdr:colOff>
      <xdr:row>98</xdr:row>
      <xdr:rowOff>121859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2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112986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1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25524</xdr:rowOff>
    </xdr:from>
    <xdr:to>
      <xdr:col>10</xdr:col>
      <xdr:colOff>165100</xdr:colOff>
      <xdr:row>98</xdr:row>
      <xdr:rowOff>127124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2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118251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2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31724</xdr:rowOff>
    </xdr:from>
    <xdr:to>
      <xdr:col>6</xdr:col>
      <xdr:colOff>38100</xdr:colOff>
      <xdr:row>98</xdr:row>
      <xdr:rowOff>133324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3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124451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2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170180</xdr:rowOff>
    </xdr:from>
    <xdr:to>
      <xdr:col>55</xdr:col>
      <xdr:colOff>0</xdr:colOff>
      <xdr:row>38</xdr:row>
      <xdr:rowOff>170942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85280"/>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168402</xdr:rowOff>
    </xdr:from>
    <xdr:to>
      <xdr:col>50</xdr:col>
      <xdr:colOff>114300</xdr:colOff>
      <xdr:row>38</xdr:row>
      <xdr:rowOff>170180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83502"/>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165227</xdr:rowOff>
    </xdr:from>
    <xdr:to>
      <xdr:col>45</xdr:col>
      <xdr:colOff>177800</xdr:colOff>
      <xdr:row>38</xdr:row>
      <xdr:rowOff>168402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80327"/>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165227</xdr:rowOff>
    </xdr:from>
    <xdr:to>
      <xdr:col>41</xdr:col>
      <xdr:colOff>50800</xdr:colOff>
      <xdr:row>39</xdr:row>
      <xdr:rowOff>2794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80327"/>
          <a:ext cx="889000" cy="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120142</xdr:rowOff>
    </xdr:from>
    <xdr:to>
      <xdr:col>55</xdr:col>
      <xdr:colOff>50800</xdr:colOff>
      <xdr:row>39</xdr:row>
      <xdr:rowOff>50292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3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119380</xdr:rowOff>
    </xdr:from>
    <xdr:to>
      <xdr:col>50</xdr:col>
      <xdr:colOff>165100</xdr:colOff>
      <xdr:row>39</xdr:row>
      <xdr:rowOff>49530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40657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27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117602</xdr:rowOff>
    </xdr:from>
    <xdr:to>
      <xdr:col>46</xdr:col>
      <xdr:colOff>38100</xdr:colOff>
      <xdr:row>39</xdr:row>
      <xdr:rowOff>47752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3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38879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25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114427</xdr:rowOff>
    </xdr:from>
    <xdr:to>
      <xdr:col>41</xdr:col>
      <xdr:colOff>101600</xdr:colOff>
      <xdr:row>39</xdr:row>
      <xdr:rowOff>44577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35704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2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123444</xdr:rowOff>
    </xdr:from>
    <xdr:to>
      <xdr:col>36</xdr:col>
      <xdr:colOff>165100</xdr:colOff>
      <xdr:row>39</xdr:row>
      <xdr:rowOff>53594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3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44721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31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116497</xdr:rowOff>
    </xdr:from>
    <xdr:to>
      <xdr:col>55</xdr:col>
      <xdr:colOff>0</xdr:colOff>
      <xdr:row>57</xdr:row>
      <xdr:rowOff>123127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89147"/>
          <a:ext cx="8382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108458</xdr:rowOff>
    </xdr:from>
    <xdr:to>
      <xdr:col>50</xdr:col>
      <xdr:colOff>114300</xdr:colOff>
      <xdr:row>57</xdr:row>
      <xdr:rowOff>123127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81108"/>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108458</xdr:rowOff>
    </xdr:from>
    <xdr:to>
      <xdr:col>45</xdr:col>
      <xdr:colOff>177800</xdr:colOff>
      <xdr:row>57</xdr:row>
      <xdr:rowOff>118897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81108"/>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91884</xdr:rowOff>
    </xdr:from>
    <xdr:to>
      <xdr:col>41</xdr:col>
      <xdr:colOff>50800</xdr:colOff>
      <xdr:row>57</xdr:row>
      <xdr:rowOff>118897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693084"/>
          <a:ext cx="889000" cy="19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65697</xdr:rowOff>
    </xdr:from>
    <xdr:to>
      <xdr:col>55</xdr:col>
      <xdr:colOff>50800</xdr:colOff>
      <xdr:row>57</xdr:row>
      <xdr:rowOff>167297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3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88574</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8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72327</xdr:rowOff>
    </xdr:from>
    <xdr:to>
      <xdr:col>50</xdr:col>
      <xdr:colOff>165100</xdr:colOff>
      <xdr:row>58</xdr:row>
      <xdr:rowOff>2477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4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19004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62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57658</xdr:rowOff>
    </xdr:from>
    <xdr:to>
      <xdr:col>46</xdr:col>
      <xdr:colOff>38100</xdr:colOff>
      <xdr:row>57</xdr:row>
      <xdr:rowOff>159258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3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4335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60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68097</xdr:rowOff>
    </xdr:from>
    <xdr:to>
      <xdr:col>41</xdr:col>
      <xdr:colOff>101600</xdr:colOff>
      <xdr:row>57</xdr:row>
      <xdr:rowOff>169697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4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14774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61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41084</xdr:rowOff>
    </xdr:from>
    <xdr:to>
      <xdr:col>36</xdr:col>
      <xdr:colOff>165100</xdr:colOff>
      <xdr:row>56</xdr:row>
      <xdr:rowOff>142684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4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159211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41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50355</xdr:rowOff>
    </xdr:from>
    <xdr:to>
      <xdr:col>55</xdr:col>
      <xdr:colOff>0</xdr:colOff>
      <xdr:row>77</xdr:row>
      <xdr:rowOff>2236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080555"/>
          <a:ext cx="838200" cy="12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78283</xdr:rowOff>
    </xdr:from>
    <xdr:to>
      <xdr:col>50</xdr:col>
      <xdr:colOff>114300</xdr:colOff>
      <xdr:row>76</xdr:row>
      <xdr:rowOff>50355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2937033"/>
          <a:ext cx="889000" cy="14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49137</xdr:rowOff>
    </xdr:from>
    <xdr:to>
      <xdr:col>45</xdr:col>
      <xdr:colOff>177800</xdr:colOff>
      <xdr:row>75</xdr:row>
      <xdr:rowOff>78283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564987"/>
          <a:ext cx="889000" cy="37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49137</xdr:rowOff>
    </xdr:from>
    <xdr:to>
      <xdr:col>41</xdr:col>
      <xdr:colOff>50800</xdr:colOff>
      <xdr:row>74</xdr:row>
      <xdr:rowOff>43726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564987"/>
          <a:ext cx="889000" cy="1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122886</xdr:rowOff>
    </xdr:from>
    <xdr:to>
      <xdr:col>55</xdr:col>
      <xdr:colOff>50800</xdr:colOff>
      <xdr:row>77</xdr:row>
      <xdr:rowOff>53036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15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145763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0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171005</xdr:rowOff>
    </xdr:from>
    <xdr:to>
      <xdr:col>50</xdr:col>
      <xdr:colOff>165100</xdr:colOff>
      <xdr:row>76</xdr:row>
      <xdr:rowOff>101155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02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117683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8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27483</xdr:rowOff>
    </xdr:from>
    <xdr:to>
      <xdr:col>46</xdr:col>
      <xdr:colOff>38100</xdr:colOff>
      <xdr:row>75</xdr:row>
      <xdr:rowOff>129083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88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145610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66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169787</xdr:rowOff>
    </xdr:from>
    <xdr:to>
      <xdr:col>41</xdr:col>
      <xdr:colOff>101600</xdr:colOff>
      <xdr:row>73</xdr:row>
      <xdr:rowOff>99937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5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116464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28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164376</xdr:rowOff>
    </xdr:from>
    <xdr:to>
      <xdr:col>36</xdr:col>
      <xdr:colOff>165100</xdr:colOff>
      <xdr:row>74</xdr:row>
      <xdr:rowOff>94526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68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111053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45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24385</xdr:rowOff>
    </xdr:from>
    <xdr:to>
      <xdr:col>54</xdr:col>
      <xdr:colOff>189865</xdr:colOff>
      <xdr:row>98</xdr:row>
      <xdr:rowOff>2172</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797785"/>
          <a:ext cx="1270" cy="1006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5999</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80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2172</xdr:rowOff>
    </xdr:from>
    <xdr:to>
      <xdr:col>55</xdr:col>
      <xdr:colOff>88900</xdr:colOff>
      <xdr:row>98</xdr:row>
      <xdr:rowOff>2172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8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142512</xdr:rowOff>
    </xdr:from>
    <xdr:ext cx="534377"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57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24385</xdr:rowOff>
    </xdr:from>
    <xdr:to>
      <xdr:col>55</xdr:col>
      <xdr:colOff>88900</xdr:colOff>
      <xdr:row>92</xdr:row>
      <xdr:rowOff>24385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7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83223</xdr:rowOff>
    </xdr:from>
    <xdr:to>
      <xdr:col>55</xdr:col>
      <xdr:colOff>0</xdr:colOff>
      <xdr:row>95</xdr:row>
      <xdr:rowOff>32893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199523"/>
          <a:ext cx="838200" cy="1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123969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11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145542</xdr:rowOff>
    </xdr:from>
    <xdr:to>
      <xdr:col>55</xdr:col>
      <xdr:colOff>50800</xdr:colOff>
      <xdr:row>96</xdr:row>
      <xdr:rowOff>75692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43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46813</xdr:rowOff>
    </xdr:from>
    <xdr:to>
      <xdr:col>50</xdr:col>
      <xdr:colOff>114300</xdr:colOff>
      <xdr:row>94</xdr:row>
      <xdr:rowOff>83223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163113"/>
          <a:ext cx="889000" cy="3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162192</xdr:rowOff>
    </xdr:from>
    <xdr:to>
      <xdr:col>50</xdr:col>
      <xdr:colOff>165100</xdr:colOff>
      <xdr:row>96</xdr:row>
      <xdr:rowOff>92342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44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83469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4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89458</xdr:rowOff>
    </xdr:from>
    <xdr:to>
      <xdr:col>45</xdr:col>
      <xdr:colOff>177800</xdr:colOff>
      <xdr:row>94</xdr:row>
      <xdr:rowOff>46813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5862858"/>
          <a:ext cx="889000" cy="30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160376</xdr:rowOff>
    </xdr:from>
    <xdr:to>
      <xdr:col>46</xdr:col>
      <xdr:colOff>38100</xdr:colOff>
      <xdr:row>96</xdr:row>
      <xdr:rowOff>90526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4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81653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20244</xdr:rowOff>
    </xdr:from>
    <xdr:to>
      <xdr:col>41</xdr:col>
      <xdr:colOff>50800</xdr:colOff>
      <xdr:row>92</xdr:row>
      <xdr:rowOff>89458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5450744"/>
          <a:ext cx="889000" cy="41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166763</xdr:rowOff>
    </xdr:from>
    <xdr:to>
      <xdr:col>41</xdr:col>
      <xdr:colOff>101600</xdr:colOff>
      <xdr:row>96</xdr:row>
      <xdr:rowOff>96913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45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88040</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4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14884</xdr:rowOff>
    </xdr:from>
    <xdr:to>
      <xdr:col>36</xdr:col>
      <xdr:colOff>165100</xdr:colOff>
      <xdr:row>96</xdr:row>
      <xdr:rowOff>116484</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47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107611</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6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153543</xdr:rowOff>
    </xdr:from>
    <xdr:to>
      <xdr:col>55</xdr:col>
      <xdr:colOff>50800</xdr:colOff>
      <xdr:row>95</xdr:row>
      <xdr:rowOff>83693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26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4970</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12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32423</xdr:rowOff>
    </xdr:from>
    <xdr:to>
      <xdr:col>50</xdr:col>
      <xdr:colOff>165100</xdr:colOff>
      <xdr:row>94</xdr:row>
      <xdr:rowOff>134023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14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150550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592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167463</xdr:rowOff>
    </xdr:from>
    <xdr:to>
      <xdr:col>46</xdr:col>
      <xdr:colOff>38100</xdr:colOff>
      <xdr:row>94</xdr:row>
      <xdr:rowOff>97613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11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114140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588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38658</xdr:rowOff>
    </xdr:from>
    <xdr:to>
      <xdr:col>41</xdr:col>
      <xdr:colOff>101600</xdr:colOff>
      <xdr:row>92</xdr:row>
      <xdr:rowOff>140258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581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156785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558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140894</xdr:rowOff>
    </xdr:from>
    <xdr:to>
      <xdr:col>36</xdr:col>
      <xdr:colOff>165100</xdr:colOff>
      <xdr:row>90</xdr:row>
      <xdr:rowOff>71044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539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87571</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672795" y="15175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99714</xdr:rowOff>
    </xdr:from>
    <xdr:to>
      <xdr:col>85</xdr:col>
      <xdr:colOff>127000</xdr:colOff>
      <xdr:row>37</xdr:row>
      <xdr:rowOff>100076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271914"/>
          <a:ext cx="838200" cy="17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91827</xdr:rowOff>
    </xdr:from>
    <xdr:to>
      <xdr:col>81</xdr:col>
      <xdr:colOff>50800</xdr:colOff>
      <xdr:row>37</xdr:row>
      <xdr:rowOff>100076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435477"/>
          <a:ext cx="889000" cy="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91827</xdr:rowOff>
    </xdr:from>
    <xdr:to>
      <xdr:col>76</xdr:col>
      <xdr:colOff>114300</xdr:colOff>
      <xdr:row>37</xdr:row>
      <xdr:rowOff>124670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435477"/>
          <a:ext cx="889000" cy="3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110039</xdr:rowOff>
    </xdr:from>
    <xdr:to>
      <xdr:col>71</xdr:col>
      <xdr:colOff>177800</xdr:colOff>
      <xdr:row>37</xdr:row>
      <xdr:rowOff>124670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453689"/>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48914</xdr:rowOff>
    </xdr:from>
    <xdr:to>
      <xdr:col>85</xdr:col>
      <xdr:colOff>177800</xdr:colOff>
      <xdr:row>36</xdr:row>
      <xdr:rowOff>150514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2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71791</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07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49276</xdr:rowOff>
    </xdr:from>
    <xdr:to>
      <xdr:col>81</xdr:col>
      <xdr:colOff>101600</xdr:colOff>
      <xdr:row>37</xdr:row>
      <xdr:rowOff>150876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3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142003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4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41027</xdr:rowOff>
    </xdr:from>
    <xdr:to>
      <xdr:col>76</xdr:col>
      <xdr:colOff>165100</xdr:colOff>
      <xdr:row>37</xdr:row>
      <xdr:rowOff>142627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38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159154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15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73870</xdr:rowOff>
    </xdr:from>
    <xdr:to>
      <xdr:col>72</xdr:col>
      <xdr:colOff>38100</xdr:colOff>
      <xdr:row>38</xdr:row>
      <xdr:rowOff>4020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166597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59239</xdr:rowOff>
    </xdr:from>
    <xdr:to>
      <xdr:col>67</xdr:col>
      <xdr:colOff>101600</xdr:colOff>
      <xdr:row>37</xdr:row>
      <xdr:rowOff>160839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0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151966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4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93332</xdr:rowOff>
    </xdr:from>
    <xdr:to>
      <xdr:col>85</xdr:col>
      <xdr:colOff>127000</xdr:colOff>
      <xdr:row>56</xdr:row>
      <xdr:rowOff>111557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694532"/>
          <a:ext cx="838200" cy="1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111557</xdr:rowOff>
    </xdr:from>
    <xdr:to>
      <xdr:col>81</xdr:col>
      <xdr:colOff>50800</xdr:colOff>
      <xdr:row>57</xdr:row>
      <xdr:rowOff>11659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712757"/>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11659</xdr:rowOff>
    </xdr:from>
    <xdr:to>
      <xdr:col>76</xdr:col>
      <xdr:colOff>114300</xdr:colOff>
      <xdr:row>57</xdr:row>
      <xdr:rowOff>15139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784309"/>
          <a:ext cx="889000" cy="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111608</xdr:rowOff>
    </xdr:from>
    <xdr:to>
      <xdr:col>71</xdr:col>
      <xdr:colOff>177800</xdr:colOff>
      <xdr:row>57</xdr:row>
      <xdr:rowOff>15139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712808"/>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42532</xdr:rowOff>
    </xdr:from>
    <xdr:to>
      <xdr:col>85</xdr:col>
      <xdr:colOff>177800</xdr:colOff>
      <xdr:row>56</xdr:row>
      <xdr:rowOff>144132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64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65409</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49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60757</xdr:rowOff>
    </xdr:from>
    <xdr:to>
      <xdr:col>81</xdr:col>
      <xdr:colOff>101600</xdr:colOff>
      <xdr:row>56</xdr:row>
      <xdr:rowOff>162357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6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7434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43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132309</xdr:rowOff>
    </xdr:from>
    <xdr:to>
      <xdr:col>76</xdr:col>
      <xdr:colOff>165100</xdr:colOff>
      <xdr:row>57</xdr:row>
      <xdr:rowOff>62459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3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78986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50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135789</xdr:rowOff>
    </xdr:from>
    <xdr:to>
      <xdr:col>72</xdr:col>
      <xdr:colOff>38100</xdr:colOff>
      <xdr:row>57</xdr:row>
      <xdr:rowOff>65939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3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82466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51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60808</xdr:rowOff>
    </xdr:from>
    <xdr:to>
      <xdr:col>67</xdr:col>
      <xdr:colOff>101600</xdr:colOff>
      <xdr:row>56</xdr:row>
      <xdr:rowOff>162408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66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7485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43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92914</xdr:rowOff>
    </xdr:from>
    <xdr:to>
      <xdr:col>85</xdr:col>
      <xdr:colOff>127000</xdr:colOff>
      <xdr:row>79</xdr:row>
      <xdr:rowOff>93382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637464"/>
          <a:ext cx="8382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75681</xdr:rowOff>
    </xdr:from>
    <xdr:to>
      <xdr:col>81</xdr:col>
      <xdr:colOff>50800</xdr:colOff>
      <xdr:row>79</xdr:row>
      <xdr:rowOff>92914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620231"/>
          <a:ext cx="889000" cy="1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75681</xdr:rowOff>
    </xdr:from>
    <xdr:to>
      <xdr:col>76</xdr:col>
      <xdr:colOff>114300</xdr:colOff>
      <xdr:row>79</xdr:row>
      <xdr:rowOff>78620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62023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44079</xdr:rowOff>
    </xdr:from>
    <xdr:to>
      <xdr:col>71</xdr:col>
      <xdr:colOff>177800</xdr:colOff>
      <xdr:row>79</xdr:row>
      <xdr:rowOff>78620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17179"/>
          <a:ext cx="889000" cy="20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42582</xdr:rowOff>
    </xdr:from>
    <xdr:to>
      <xdr:col>85</xdr:col>
      <xdr:colOff>177800</xdr:colOff>
      <xdr:row>79</xdr:row>
      <xdr:rowOff>144182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8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53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42114</xdr:rowOff>
    </xdr:from>
    <xdr:to>
      <xdr:col>81</xdr:col>
      <xdr:colOff>101600</xdr:colOff>
      <xdr:row>79</xdr:row>
      <xdr:rowOff>143714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8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134841</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679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24881</xdr:rowOff>
    </xdr:from>
    <xdr:to>
      <xdr:col>76</xdr:col>
      <xdr:colOff>165100</xdr:colOff>
      <xdr:row>79</xdr:row>
      <xdr:rowOff>126481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6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143008</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344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27820</xdr:rowOff>
    </xdr:from>
    <xdr:to>
      <xdr:col>72</xdr:col>
      <xdr:colOff>38100</xdr:colOff>
      <xdr:row>79</xdr:row>
      <xdr:rowOff>129420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145947</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34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164729</xdr:rowOff>
    </xdr:from>
    <xdr:to>
      <xdr:col>67</xdr:col>
      <xdr:colOff>101600</xdr:colOff>
      <xdr:row>78</xdr:row>
      <xdr:rowOff>94879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6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111406</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14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137288</xdr:rowOff>
    </xdr:from>
    <xdr:to>
      <xdr:col>85</xdr:col>
      <xdr:colOff>127000</xdr:colOff>
      <xdr:row>96</xdr:row>
      <xdr:rowOff>158711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596488"/>
          <a:ext cx="838200" cy="2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45555</xdr:rowOff>
    </xdr:from>
    <xdr:to>
      <xdr:col>81</xdr:col>
      <xdr:colOff>50800</xdr:colOff>
      <xdr:row>96</xdr:row>
      <xdr:rowOff>137288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504755"/>
          <a:ext cx="889000" cy="9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45555</xdr:rowOff>
    </xdr:from>
    <xdr:to>
      <xdr:col>76</xdr:col>
      <xdr:colOff>114300</xdr:colOff>
      <xdr:row>96</xdr:row>
      <xdr:rowOff>96698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04755"/>
          <a:ext cx="889000" cy="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27191</xdr:rowOff>
    </xdr:from>
    <xdr:to>
      <xdr:col>71</xdr:col>
      <xdr:colOff>177800</xdr:colOff>
      <xdr:row>96</xdr:row>
      <xdr:rowOff>96698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486391"/>
          <a:ext cx="889000" cy="6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107911</xdr:rowOff>
    </xdr:from>
    <xdr:to>
      <xdr:col>85</xdr:col>
      <xdr:colOff>177800</xdr:colOff>
      <xdr:row>97</xdr:row>
      <xdr:rowOff>38061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6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86338</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54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86488</xdr:rowOff>
    </xdr:from>
    <xdr:to>
      <xdr:col>81</xdr:col>
      <xdr:colOff>101600</xdr:colOff>
      <xdr:row>97</xdr:row>
      <xdr:rowOff>16638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4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7765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63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166205</xdr:rowOff>
    </xdr:from>
    <xdr:to>
      <xdr:col>76</xdr:col>
      <xdr:colOff>165100</xdr:colOff>
      <xdr:row>96</xdr:row>
      <xdr:rowOff>96355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5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112882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22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45898</xdr:rowOff>
    </xdr:from>
    <xdr:to>
      <xdr:col>72</xdr:col>
      <xdr:colOff>38100</xdr:colOff>
      <xdr:row>96</xdr:row>
      <xdr:rowOff>147498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0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164025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28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147841</xdr:rowOff>
    </xdr:from>
    <xdr:to>
      <xdr:col>67</xdr:col>
      <xdr:colOff>101600</xdr:colOff>
      <xdr:row>96</xdr:row>
      <xdr:rowOff>77991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3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94518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21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104313</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1323300" y="5590713"/>
          <a:ext cx="838200" cy="106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54251</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69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53513</xdr:rowOff>
    </xdr:from>
    <xdr:to>
      <xdr:col>116</xdr:col>
      <xdr:colOff>114300</xdr:colOff>
      <xdr:row>32</xdr:row>
      <xdr:rowOff>155113</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553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6540</xdr:rowOff>
    </xdr:from>
    <xdr:ext cx="534377"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549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477,988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円／人となり、昨年度の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445,940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円／人と比較して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32,048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変動の大きい費目の増減要因は次のとおりである。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増要因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総務費：復興交付金事業の完了に伴う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東日本大震災復興交付金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の返還金の皆増によるもの。民生費：国の施策に伴う各種物価高騰対策給付金の増によるもの。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費：防災行政無線更新事業の皆増によるもの、手倉田出張所改築事業の増によるもの、高機能消防指令装置部分更新の皆増によるもの。諸支出金：仙台赤十字病院・県立がんセンター用地取得費の皆増によるも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減要因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商工費：地域応援プレミアム商品券事業終了によるもの。土木費：宅地造成特別会計事業に係る歳出の減による宅地造成造成事業特別会計繰出金の減によるもの。公債費：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土地開発公社健全化計画普通財産取得事業の元金償還終了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により皆減によるもの。</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宮城県名取市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人件費及び物価の高騰などにより、財源の見込まれない人件費、物件費が増加し、財政調整基金からの取崩額の大幅な増につながった。したがって、実質収支は黒字だが、実質単年度収支は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前年度に引き続き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赤字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宮城県名取市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年度は前年度と同様、全会計において黒字となったことから、連結実質赤字比率を算定していない。</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宮城県名取市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年度の実質公債費比率の分子は</a:t>
          </a:r>
          <a:r>
            <a:rPr kumimoji="1" lang="en-US" altLang="ja-JP" sz="1400">
              <a:latin typeface="ＭＳ ゴシック" pitchFamily="49" charset="-128"/>
              <a:ea typeface="ＭＳ ゴシック" pitchFamily="49" charset="-128"/>
            </a:rPr>
            <a:t>327</a:t>
          </a:r>
          <a:r>
            <a:rPr kumimoji="1" lang="ja-JP" altLang="en-US" sz="1400">
              <a:latin typeface="ＭＳ ゴシック" pitchFamily="49" charset="-128"/>
              <a:ea typeface="ＭＳ ゴシック" pitchFamily="49" charset="-128"/>
            </a:rPr>
            <a:t>百万円となり、前年度より</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公営企業債の元利償還金に対する繰入金が増加したことによるもの。現時点では、一般会計等、公営企業（水道事業会計、下水道事業等会計）ともに起債残高が大幅に増える見通しはないことから、同分子額について当面は現状程度の水準で推移することが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満期一括償還地方債の償還の財源として積み立てた減債基金はない。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宮城県名取市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年度の将来負担比率算定における分子（将来負担額から充当可能財源額を控除した額）は、▲</a:t>
          </a:r>
          <a:r>
            <a:rPr kumimoji="1" lang="en-US" altLang="ja-JP" sz="1100">
              <a:solidFill>
                <a:schemeClr val="dk1"/>
              </a:solidFill>
              <a:effectLst/>
              <a:latin typeface="+mn-lt"/>
              <a:ea typeface="+mn-ea"/>
              <a:cs typeface="+mn-cs"/>
            </a:rPr>
            <a:t>2,517</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　将来負担額に含まれる</a:t>
          </a:r>
          <a:r>
            <a:rPr kumimoji="1" lang="ja-JP" altLang="en-US" sz="1100">
              <a:solidFill>
                <a:schemeClr val="dk1"/>
              </a:solidFill>
              <a:effectLst/>
              <a:latin typeface="+mn-lt"/>
              <a:ea typeface="+mn-ea"/>
              <a:cs typeface="+mn-cs"/>
            </a:rPr>
            <a:t>公営企業債等繰入見込額</a:t>
          </a:r>
          <a:r>
            <a:rPr kumimoji="1" lang="ja-JP" altLang="ja-JP" sz="1100">
              <a:solidFill>
                <a:schemeClr val="dk1"/>
              </a:solidFill>
              <a:effectLst/>
              <a:latin typeface="+mn-lt"/>
              <a:ea typeface="+mn-ea"/>
              <a:cs typeface="+mn-cs"/>
            </a:rPr>
            <a:t>が減少傾向にあるためである。現時点では、一般会計等、公営企業（水道事業会計、下水道事業等会計）ともに起債残高が大幅に増える見通しはないことから、同分子額について当面は現状程度の水準で推移することが見込まれ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宮城県名取市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「市営住宅建設基金」に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百万円、「市庁舎整備基金」に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百万円等を積み立てた一方で、「財政調整基金」を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百万円、「ふるさと寄附基金」を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基金残高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12,358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百万円のうち、復旧・復興事業分は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4,888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百万円、全体の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％を占めている。復旧・復興事業の進展に伴い、令和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年度末時点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％から増加しているが、復興交付金等の返還により減少していく見込みである。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①市営住宅建設基金：市営住宅及び共同施設の建設、修繕及び改良等に資するため設置したもの。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②ふるさと振興基金：地域の特性を活かし、個性的で魅力あるふるさとづくりを進めるため設置したもの。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③ふるさと寄附基金：寄附を通して、多くの人が参加するまちづくりを進めるため設置したもの。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④仙台空港周辺環境整備基金：仙台空港周辺環境整備の計画的推進を図るため設置したもの。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⑤ふるさと水と土保全基金：土地改良施設の機能を適正に維持・発揮させるための集落共同活動を強化・支援するため設置したもの。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①公営住宅維持管理に係る事業に、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百万円を取り崩した一方で、交付された復興特別交付税等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②普通財産取得事業、ふるさと振興事業、環境保全事業の財源として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③採納したふるさと寄附金等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百万円を積み立てた一方で、高機能指令装置部分更新事業や文化会館修繕事業などその他の財源として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④航空機騒音軽減対策事業やその他の財源として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⑤農地等整備事業の財源として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①現状の管理運営を維持する。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②現状の管理運営を維持する。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③採納したふるさと寄附金額により積み立て額が変動するため、動向を注視しながら管理運営を行う。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④現状の管理運営を維持する。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⑤現状の管理運営を維持する。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百万円積み立てを行った一方で、財源の見込めない人件費・物件費の増加により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百万円の取り崩しを行ったことにより減少した。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通常分のほかに、震災復興特別交付税などの復旧・復興分をあわせて管理している。令和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年度末時点において通常分は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年末時点の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ポイント減少している。明確な基準は定めていないが、災害への備えや過去の実績額等を踏まえ、現在の水準で不足はないものと捉えている。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百万円積み立てた一方で、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百万円の取り崩しを行い、令和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年度末時点の基金残高には変動が生じていない。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物価高騰の影響も鑑みつつ、財政調整基金とのバランスを考慮し管理運営していく。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2E3E7A9-F21C-437A-B219-67904132C1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83ECF64-EF91-455A-97FD-94E5B3A16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4AAABF-E50E-42C1-8FF2-E9E98B2DEBB2}"/>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82C895C-0582-472C-9845-8C2D4C51A25B}"/>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9545AAD-8318-411C-813B-C3CC54E78199}"/>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1AC1716-A05A-40B9-88EB-5D68C0E9684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3EC150C-FAAE-4780-852C-993C97E24A4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0C8B674-50B8-439B-AA00-422CA84B3257}"/>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A7AEE5D-F6B0-4D38-97AF-EAD9DDB76E11}"/>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FD650E9-06C9-4EBF-BCA0-33B49492A4A0}"/>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90DD332-A14B-4052-9423-2782298423C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562EF7A-56BC-43A0-9D83-16CAE4E754E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B6B871B-49BB-4B4D-91EF-F22CCDD2294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59BAFB3-1CC9-4551-BB3D-C9955686EDBE}"/>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8544B27-E11A-4C89-93F8-66A3D57F0FA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EC222E4-0D85-40D1-BC75-A9313C54B7D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53E3574-5555-46C2-AE1F-7428B74F251D}"/>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4CD6203-EE8D-4018-B696-55E8BB0AF58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9F9BAFB-C416-463F-9831-0608F281F5B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28DF3F3-CB11-45E3-976F-792970125BD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512D75F-71AB-4492-86CB-161529DF6AB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E3E692A-84DF-443C-8262-93AEA2B7A61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5FEDEAF-5504-46EF-9457-CF1BB643A2E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CD058C8-9FDC-4024-A7BC-DAFF32D020D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ADB831E-1A30-49AF-AAD3-12052ADCC7E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96BF3CF-90E4-4A17-B181-AA5DF7E8C198}"/>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19AFADB-3FAB-41A9-93E8-357B696814D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F76F03B-25D6-4D69-AECC-AA509E0E9E3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8EEF1F5-E018-438D-85AB-1372C2D47EB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31F46B0-D5E2-4959-8522-6FB2ADD03731}"/>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272B957-21E0-4CB4-B444-67EAF089C29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9CA9374-6669-455A-A32F-8DBBC7532A5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FC8E3E6-5B18-426D-96DC-7968E2445DB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4CCA121-A5EA-4C07-8528-04B07F42CE92}"/>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AD57E04-CB0E-463E-A172-55247B5D0CF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1A35856-E6FE-4287-9EF2-5536A514731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EA4BAA7-86CF-4AD0-B0FB-ED6B95E38BD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5E5EAE8-F9C4-4E1B-A4EC-3A0351AA364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719AE45-5682-4C15-85E0-82B968CA75F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719065A-3348-4971-8676-761807639CD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B69364D-26E8-45E5-8951-830FD5FFB83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9CCCF54-24C1-4726-848F-B37E5A33FF0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CCD81AD-E078-44CA-A0CB-CEC76BD2B57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2AFA8AF-82F4-4F3F-9384-EAF7D88B627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8E3F3F7-4334-4DFF-B359-8A2CF82DAD8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B64F39D-4C5F-4052-A77A-D819AB1C91E3}"/>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D963C2C-92D6-4F7A-B43B-311E45EC1792}"/>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CD1F175-446F-411F-8555-CEC56467C3E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85489E8-8A20-4C48-9359-450A77735062}"/>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8C8461B-F0B9-46FE-9316-1037FB31854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9841642-12BD-41A3-897F-E42A4F70F3A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FD67AD0-7D0F-45E2-B502-37E89391CDC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6653D82-4A12-4EB4-A609-8365B7AADEE6}"/>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9844C6F-81A0-4B7C-AFFB-5005F605900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6990715-CB60-4E66-91F6-D8586B81CE6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D9BAA5C-6493-41A0-8EAE-EAC26AF5B9E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B10969-6500-4B88-A8A4-8B1234BE884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有形固定資産減価償却率は</a:t>
          </a:r>
          <a:r>
            <a:rPr kumimoji="1" lang="en-US" altLang="ja-JP" sz="1100">
              <a:solidFill>
                <a:schemeClr val="dk1"/>
              </a:solidFill>
              <a:effectLst/>
              <a:latin typeface="+mn-lt"/>
              <a:ea typeface="+mn-ea"/>
              <a:cs typeface="+mn-cs"/>
            </a:rPr>
            <a:t>39.1%</a:t>
          </a:r>
          <a:r>
            <a:rPr kumimoji="1" lang="ja-JP" altLang="ja-JP" sz="1100">
              <a:solidFill>
                <a:schemeClr val="dk1"/>
              </a:solidFill>
              <a:effectLst/>
              <a:latin typeface="+mn-lt"/>
              <a:ea typeface="+mn-ea"/>
              <a:cs typeface="+mn-cs"/>
            </a:rPr>
            <a:t>と、類似団体平均に比べ、低い指標を示している。これについては、平成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年度に発生した東日本大震災の影響により、老朽化した施設等の多くを除却したことや、それに伴い、新たな施設等を多く整備したことに起因するものと捉えている。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C7E080B-14B3-4648-8971-4323EDA607FE}"/>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36DA463-E31C-41CD-981B-1C3EAA10412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1751E0C-641E-492D-9744-9BF64C174AC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BCCDAB3-E7A1-40A0-AF10-DFEC86521299}"/>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12EEAE7-3F79-47D2-97F0-16100A426E59}"/>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3E79102-4F7C-48E5-AF49-AB2D2B05D73D}"/>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5A104686-75B6-4C55-80C5-91823F07987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483AA0C-5C7B-4BE4-849C-92937631B30D}"/>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3682579-4565-4049-97BE-A37FD660981D}"/>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4FF532E-160A-46B4-9608-08BC429624A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1764440A-AE56-466D-9B9C-EAEC9B11D17E}"/>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073F42F-79C6-4FBC-AF9F-CF3923570E7C}"/>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1633AF6-17E2-4AAC-B6FB-5FFC34E9D7FB}"/>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DF944BC-A681-4DCA-9F96-9BE938A3668F}"/>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B51E5C7-6C26-46CA-B0C2-2183DCD5B6D7}"/>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2CF258A-B232-4DEA-A30E-36D2F614807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4443096-3244-4741-8B66-BED239B192F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1FB93DD-C206-4884-B775-9486146A638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141424</xdr:rowOff>
    </xdr:from>
    <xdr:to>
      <xdr:col>23</xdr:col>
      <xdr:colOff>85090</xdr:colOff>
      <xdr:row>35</xdr:row>
      <xdr:rowOff>22044</xdr:rowOff>
    </xdr:to>
    <xdr:cxnSp macro="">
      <xdr:nvCxnSpPr>
        <xdr:cNvPr id="77" name="直線コネクタ 76">
          <a:extLst>
            <a:ext uri="{FF2B5EF4-FFF2-40B4-BE49-F238E27FC236}">
              <a16:creationId xmlns:a16="http://schemas.microsoft.com/office/drawing/2014/main" id="{99A63724-7BCD-4F40-8EF9-B402375EFC47}"/>
            </a:ext>
          </a:extLst>
        </xdr:cNvPr>
        <xdr:cNvCxnSpPr/>
      </xdr:nvCxnSpPr>
      <xdr:spPr>
        <a:xfrm flipV="1">
          <a:off x="4306570" y="5335724"/>
          <a:ext cx="1270" cy="1172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25871</xdr:rowOff>
    </xdr:from>
    <xdr:ext cx="405111" cy="259045"/>
    <xdr:sp macro="" textlink="">
      <xdr:nvSpPr>
        <xdr:cNvPr id="78" name="有形固定資産減価償却率最小値テキスト">
          <a:extLst>
            <a:ext uri="{FF2B5EF4-FFF2-40B4-BE49-F238E27FC236}">
              <a16:creationId xmlns:a16="http://schemas.microsoft.com/office/drawing/2014/main" id="{E161B62F-321A-4203-8EE7-AC54F0313F38}"/>
            </a:ext>
          </a:extLst>
        </xdr:cNvPr>
        <xdr:cNvSpPr txBox="1"/>
      </xdr:nvSpPr>
      <xdr:spPr>
        <a:xfrm>
          <a:off x="4359275" y="651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22044</xdr:rowOff>
    </xdr:from>
    <xdr:to>
      <xdr:col>23</xdr:col>
      <xdr:colOff>174625</xdr:colOff>
      <xdr:row>35</xdr:row>
      <xdr:rowOff>22044</xdr:rowOff>
    </xdr:to>
    <xdr:cxnSp macro="">
      <xdr:nvCxnSpPr>
        <xdr:cNvPr id="79" name="直線コネクタ 78">
          <a:extLst>
            <a:ext uri="{FF2B5EF4-FFF2-40B4-BE49-F238E27FC236}">
              <a16:creationId xmlns:a16="http://schemas.microsoft.com/office/drawing/2014/main" id="{90992224-5731-40B5-8FD0-6F2BFF6FD5ED}"/>
            </a:ext>
          </a:extLst>
        </xdr:cNvPr>
        <xdr:cNvCxnSpPr/>
      </xdr:nvCxnSpPr>
      <xdr:spPr>
        <a:xfrm>
          <a:off x="4216400" y="650856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88101</xdr:rowOff>
    </xdr:from>
    <xdr:ext cx="405111" cy="259045"/>
    <xdr:sp macro="" textlink="">
      <xdr:nvSpPr>
        <xdr:cNvPr id="80" name="有形固定資産減価償却率最大値テキスト">
          <a:extLst>
            <a:ext uri="{FF2B5EF4-FFF2-40B4-BE49-F238E27FC236}">
              <a16:creationId xmlns:a16="http://schemas.microsoft.com/office/drawing/2014/main" id="{48ACAB33-B8F8-42E6-A908-F756990201F3}"/>
            </a:ext>
          </a:extLst>
        </xdr:cNvPr>
        <xdr:cNvSpPr txBox="1"/>
      </xdr:nvSpPr>
      <xdr:spPr>
        <a:xfrm>
          <a:off x="4359275" y="5114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141424</xdr:rowOff>
    </xdr:from>
    <xdr:to>
      <xdr:col>23</xdr:col>
      <xdr:colOff>174625</xdr:colOff>
      <xdr:row>27</xdr:row>
      <xdr:rowOff>141424</xdr:rowOff>
    </xdr:to>
    <xdr:cxnSp macro="">
      <xdr:nvCxnSpPr>
        <xdr:cNvPr id="81" name="直線コネクタ 80">
          <a:extLst>
            <a:ext uri="{FF2B5EF4-FFF2-40B4-BE49-F238E27FC236}">
              <a16:creationId xmlns:a16="http://schemas.microsoft.com/office/drawing/2014/main" id="{A6C093C1-3C86-4245-87F6-B96967ED788F}"/>
            </a:ext>
          </a:extLst>
        </xdr:cNvPr>
        <xdr:cNvCxnSpPr/>
      </xdr:nvCxnSpPr>
      <xdr:spPr>
        <a:xfrm>
          <a:off x="4216400" y="533572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44558</xdr:rowOff>
    </xdr:from>
    <xdr:ext cx="405111" cy="259045"/>
    <xdr:sp macro="" textlink="">
      <xdr:nvSpPr>
        <xdr:cNvPr id="82" name="有形固定資産減価償却率平均値テキスト">
          <a:extLst>
            <a:ext uri="{FF2B5EF4-FFF2-40B4-BE49-F238E27FC236}">
              <a16:creationId xmlns:a16="http://schemas.microsoft.com/office/drawing/2014/main" id="{85AB461B-1536-4545-A12C-E0EFBF0BFDE3}"/>
            </a:ext>
          </a:extLst>
        </xdr:cNvPr>
        <xdr:cNvSpPr txBox="1"/>
      </xdr:nvSpPr>
      <xdr:spPr>
        <a:xfrm>
          <a:off x="4359275" y="604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66131</xdr:rowOff>
    </xdr:from>
    <xdr:to>
      <xdr:col>23</xdr:col>
      <xdr:colOff>136525</xdr:colOff>
      <xdr:row>32</xdr:row>
      <xdr:rowOff>167731</xdr:rowOff>
    </xdr:to>
    <xdr:sp macro="" textlink="">
      <xdr:nvSpPr>
        <xdr:cNvPr id="83" name="フローチャート: 判断 82">
          <a:extLst>
            <a:ext uri="{FF2B5EF4-FFF2-40B4-BE49-F238E27FC236}">
              <a16:creationId xmlns:a16="http://schemas.microsoft.com/office/drawing/2014/main" id="{ACA3E116-8CAE-4017-A62F-0025059A043C}"/>
            </a:ext>
          </a:extLst>
        </xdr:cNvPr>
        <xdr:cNvSpPr/>
      </xdr:nvSpPr>
      <xdr:spPr>
        <a:xfrm>
          <a:off x="4254500" y="60700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32203</xdr:rowOff>
    </xdr:from>
    <xdr:to>
      <xdr:col>19</xdr:col>
      <xdr:colOff>187325</xdr:colOff>
      <xdr:row>32</xdr:row>
      <xdr:rowOff>133803</xdr:rowOff>
    </xdr:to>
    <xdr:sp macro="" textlink="">
      <xdr:nvSpPr>
        <xdr:cNvPr id="84" name="フローチャート: 判断 83">
          <a:extLst>
            <a:ext uri="{FF2B5EF4-FFF2-40B4-BE49-F238E27FC236}">
              <a16:creationId xmlns:a16="http://schemas.microsoft.com/office/drawing/2014/main" id="{5127F6CE-B315-468F-A695-73C8DA515DAB}"/>
            </a:ext>
          </a:extLst>
        </xdr:cNvPr>
        <xdr:cNvSpPr/>
      </xdr:nvSpPr>
      <xdr:spPr>
        <a:xfrm>
          <a:off x="3616325" y="60297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CA2B0714-29E3-48D6-9B51-D988A2E1FA1F}"/>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163558</xdr:rowOff>
    </xdr:from>
    <xdr:to>
      <xdr:col>11</xdr:col>
      <xdr:colOff>187325</xdr:colOff>
      <xdr:row>32</xdr:row>
      <xdr:rowOff>93708</xdr:rowOff>
    </xdr:to>
    <xdr:sp macro="" textlink="">
      <xdr:nvSpPr>
        <xdr:cNvPr id="86" name="フローチャート: 判断 85">
          <a:extLst>
            <a:ext uri="{FF2B5EF4-FFF2-40B4-BE49-F238E27FC236}">
              <a16:creationId xmlns:a16="http://schemas.microsoft.com/office/drawing/2014/main" id="{B25F1B0B-F764-4836-9951-8FC5BB28623D}"/>
            </a:ext>
          </a:extLst>
        </xdr:cNvPr>
        <xdr:cNvSpPr/>
      </xdr:nvSpPr>
      <xdr:spPr>
        <a:xfrm>
          <a:off x="2244725" y="5999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141968</xdr:rowOff>
    </xdr:from>
    <xdr:to>
      <xdr:col>7</xdr:col>
      <xdr:colOff>187325</xdr:colOff>
      <xdr:row>32</xdr:row>
      <xdr:rowOff>72118</xdr:rowOff>
    </xdr:to>
    <xdr:sp macro="" textlink="">
      <xdr:nvSpPr>
        <xdr:cNvPr id="87" name="フローチャート: 判断 86">
          <a:extLst>
            <a:ext uri="{FF2B5EF4-FFF2-40B4-BE49-F238E27FC236}">
              <a16:creationId xmlns:a16="http://schemas.microsoft.com/office/drawing/2014/main" id="{6E320AB1-D6B2-4CEC-8AA8-66A6457753EA}"/>
            </a:ext>
          </a:extLst>
        </xdr:cNvPr>
        <xdr:cNvSpPr/>
      </xdr:nvSpPr>
      <xdr:spPr>
        <a:xfrm>
          <a:off x="15589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17A5097-25A0-4D77-8BCD-C1B71E282D1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7365708-E54C-4EF0-9BED-D9F235E4CD2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571FDF7-883B-4900-8805-645DF127A61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377CEDB-EAF7-4084-9FC0-4C28190DD9B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A6EEC73-EFE2-40E4-A0F4-CD1B83B62F5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90624</xdr:rowOff>
    </xdr:from>
    <xdr:to>
      <xdr:col>23</xdr:col>
      <xdr:colOff>136525</xdr:colOff>
      <xdr:row>28</xdr:row>
      <xdr:rowOff>20774</xdr:rowOff>
    </xdr:to>
    <xdr:sp macro="" textlink="">
      <xdr:nvSpPr>
        <xdr:cNvPr id="93" name="楕円 92">
          <a:extLst>
            <a:ext uri="{FF2B5EF4-FFF2-40B4-BE49-F238E27FC236}">
              <a16:creationId xmlns:a16="http://schemas.microsoft.com/office/drawing/2014/main" id="{1E7AB2DB-CB3E-4331-8808-C3BF2EF7935A}"/>
            </a:ext>
          </a:extLst>
        </xdr:cNvPr>
        <xdr:cNvSpPr/>
      </xdr:nvSpPr>
      <xdr:spPr>
        <a:xfrm>
          <a:off x="4254500" y="52785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43651</xdr:rowOff>
    </xdr:from>
    <xdr:ext cx="405111" cy="259045"/>
    <xdr:sp macro="" textlink="">
      <xdr:nvSpPr>
        <xdr:cNvPr id="94" name="有形固定資産減価償却率該当値テキスト">
          <a:extLst>
            <a:ext uri="{FF2B5EF4-FFF2-40B4-BE49-F238E27FC236}">
              <a16:creationId xmlns:a16="http://schemas.microsoft.com/office/drawing/2014/main" id="{E6C62937-0689-4A5B-812C-B2C83FEDAE4D}"/>
            </a:ext>
          </a:extLst>
        </xdr:cNvPr>
        <xdr:cNvSpPr txBox="1"/>
      </xdr:nvSpPr>
      <xdr:spPr>
        <a:xfrm>
          <a:off x="4359275" y="5237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32022</xdr:rowOff>
    </xdr:from>
    <xdr:to>
      <xdr:col>19</xdr:col>
      <xdr:colOff>187325</xdr:colOff>
      <xdr:row>27</xdr:row>
      <xdr:rowOff>133622</xdr:rowOff>
    </xdr:to>
    <xdr:sp macro="" textlink="">
      <xdr:nvSpPr>
        <xdr:cNvPr id="95" name="楕円 94">
          <a:extLst>
            <a:ext uri="{FF2B5EF4-FFF2-40B4-BE49-F238E27FC236}">
              <a16:creationId xmlns:a16="http://schemas.microsoft.com/office/drawing/2014/main" id="{3EADDE71-8FC9-404F-84EF-C63A23C76918}"/>
            </a:ext>
          </a:extLst>
        </xdr:cNvPr>
        <xdr:cNvSpPr/>
      </xdr:nvSpPr>
      <xdr:spPr>
        <a:xfrm>
          <a:off x="3616325" y="52199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82822</xdr:rowOff>
    </xdr:from>
    <xdr:to>
      <xdr:col>23</xdr:col>
      <xdr:colOff>85725</xdr:colOff>
      <xdr:row>27</xdr:row>
      <xdr:rowOff>141424</xdr:rowOff>
    </xdr:to>
    <xdr:cxnSp macro="">
      <xdr:nvCxnSpPr>
        <xdr:cNvPr id="96" name="直線コネクタ 95">
          <a:extLst>
            <a:ext uri="{FF2B5EF4-FFF2-40B4-BE49-F238E27FC236}">
              <a16:creationId xmlns:a16="http://schemas.microsoft.com/office/drawing/2014/main" id="{0EF4A673-C212-47E5-A171-09C0581B8BE8}"/>
            </a:ext>
          </a:extLst>
        </xdr:cNvPr>
        <xdr:cNvCxnSpPr/>
      </xdr:nvCxnSpPr>
      <xdr:spPr>
        <a:xfrm>
          <a:off x="3673475" y="5277122"/>
          <a:ext cx="62865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147955</xdr:rowOff>
    </xdr:from>
    <xdr:to>
      <xdr:col>15</xdr:col>
      <xdr:colOff>187325</xdr:colOff>
      <xdr:row>27</xdr:row>
      <xdr:rowOff>78105</xdr:rowOff>
    </xdr:to>
    <xdr:sp macro="" textlink="">
      <xdr:nvSpPr>
        <xdr:cNvPr id="97" name="楕円 96">
          <a:extLst>
            <a:ext uri="{FF2B5EF4-FFF2-40B4-BE49-F238E27FC236}">
              <a16:creationId xmlns:a16="http://schemas.microsoft.com/office/drawing/2014/main" id="{AB91052F-CD97-40A9-A2A9-A636A5136CCE}"/>
            </a:ext>
          </a:extLst>
        </xdr:cNvPr>
        <xdr:cNvSpPr/>
      </xdr:nvSpPr>
      <xdr:spPr>
        <a:xfrm>
          <a:off x="2930525" y="51739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27305</xdr:rowOff>
    </xdr:from>
    <xdr:to>
      <xdr:col>19</xdr:col>
      <xdr:colOff>136525</xdr:colOff>
      <xdr:row>27</xdr:row>
      <xdr:rowOff>82822</xdr:rowOff>
    </xdr:to>
    <xdr:cxnSp macro="">
      <xdr:nvCxnSpPr>
        <xdr:cNvPr id="98" name="直線コネクタ 97">
          <a:extLst>
            <a:ext uri="{FF2B5EF4-FFF2-40B4-BE49-F238E27FC236}">
              <a16:creationId xmlns:a16="http://schemas.microsoft.com/office/drawing/2014/main" id="{C2387738-830C-462A-9519-FA5F9914ADB1}"/>
            </a:ext>
          </a:extLst>
        </xdr:cNvPr>
        <xdr:cNvCxnSpPr/>
      </xdr:nvCxnSpPr>
      <xdr:spPr>
        <a:xfrm>
          <a:off x="2987675" y="5221605"/>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86269</xdr:rowOff>
    </xdr:from>
    <xdr:to>
      <xdr:col>11</xdr:col>
      <xdr:colOff>187325</xdr:colOff>
      <xdr:row>27</xdr:row>
      <xdr:rowOff>16419</xdr:rowOff>
    </xdr:to>
    <xdr:sp macro="" textlink="">
      <xdr:nvSpPr>
        <xdr:cNvPr id="99" name="楕円 98">
          <a:extLst>
            <a:ext uri="{FF2B5EF4-FFF2-40B4-BE49-F238E27FC236}">
              <a16:creationId xmlns:a16="http://schemas.microsoft.com/office/drawing/2014/main" id="{C1F3E533-C1F8-4038-9321-59DED3A87302}"/>
            </a:ext>
          </a:extLst>
        </xdr:cNvPr>
        <xdr:cNvSpPr/>
      </xdr:nvSpPr>
      <xdr:spPr>
        <a:xfrm>
          <a:off x="2244725" y="51122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137069</xdr:rowOff>
    </xdr:from>
    <xdr:to>
      <xdr:col>15</xdr:col>
      <xdr:colOff>136525</xdr:colOff>
      <xdr:row>27</xdr:row>
      <xdr:rowOff>27305</xdr:rowOff>
    </xdr:to>
    <xdr:cxnSp macro="">
      <xdr:nvCxnSpPr>
        <xdr:cNvPr id="100" name="直線コネクタ 99">
          <a:extLst>
            <a:ext uri="{FF2B5EF4-FFF2-40B4-BE49-F238E27FC236}">
              <a16:creationId xmlns:a16="http://schemas.microsoft.com/office/drawing/2014/main" id="{542B871E-023F-4C5F-B5BD-CB394009CA3E}"/>
            </a:ext>
          </a:extLst>
        </xdr:cNvPr>
        <xdr:cNvCxnSpPr/>
      </xdr:nvCxnSpPr>
      <xdr:spPr>
        <a:xfrm>
          <a:off x="2301875" y="5169444"/>
          <a:ext cx="685800" cy="5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27668</xdr:rowOff>
    </xdr:from>
    <xdr:to>
      <xdr:col>7</xdr:col>
      <xdr:colOff>187325</xdr:colOff>
      <xdr:row>26</xdr:row>
      <xdr:rowOff>129268</xdr:rowOff>
    </xdr:to>
    <xdr:sp macro="" textlink="">
      <xdr:nvSpPr>
        <xdr:cNvPr id="101" name="楕円 100">
          <a:extLst>
            <a:ext uri="{FF2B5EF4-FFF2-40B4-BE49-F238E27FC236}">
              <a16:creationId xmlns:a16="http://schemas.microsoft.com/office/drawing/2014/main" id="{B4B46E29-8071-44B8-90C7-2396CE0D46C9}"/>
            </a:ext>
          </a:extLst>
        </xdr:cNvPr>
        <xdr:cNvSpPr/>
      </xdr:nvSpPr>
      <xdr:spPr>
        <a:xfrm>
          <a:off x="1558925" y="50600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78468</xdr:rowOff>
    </xdr:from>
    <xdr:to>
      <xdr:col>11</xdr:col>
      <xdr:colOff>136525</xdr:colOff>
      <xdr:row>26</xdr:row>
      <xdr:rowOff>137069</xdr:rowOff>
    </xdr:to>
    <xdr:cxnSp macro="">
      <xdr:nvCxnSpPr>
        <xdr:cNvPr id="102" name="直線コネクタ 101">
          <a:extLst>
            <a:ext uri="{FF2B5EF4-FFF2-40B4-BE49-F238E27FC236}">
              <a16:creationId xmlns:a16="http://schemas.microsoft.com/office/drawing/2014/main" id="{59FBCD08-6D7D-458D-BB52-461963841557}"/>
            </a:ext>
          </a:extLst>
        </xdr:cNvPr>
        <xdr:cNvCxnSpPr/>
      </xdr:nvCxnSpPr>
      <xdr:spPr>
        <a:xfrm>
          <a:off x="1616075" y="5107668"/>
          <a:ext cx="685800" cy="6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124930</xdr:rowOff>
    </xdr:from>
    <xdr:ext cx="405111" cy="259045"/>
    <xdr:sp macro="" textlink="">
      <xdr:nvSpPr>
        <xdr:cNvPr id="103" name="n_1aveValue有形固定資産減価償却率">
          <a:extLst>
            <a:ext uri="{FF2B5EF4-FFF2-40B4-BE49-F238E27FC236}">
              <a16:creationId xmlns:a16="http://schemas.microsoft.com/office/drawing/2014/main" id="{16130794-A70A-4FA0-9363-7D4347AA1729}"/>
            </a:ext>
          </a:extLst>
        </xdr:cNvPr>
        <xdr:cNvSpPr txBox="1"/>
      </xdr:nvSpPr>
      <xdr:spPr>
        <a:xfrm>
          <a:off x="3474094" y="612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12DBAB48-3945-41AE-A460-20DF2994A6B5}"/>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84835</xdr:rowOff>
    </xdr:from>
    <xdr:ext cx="405111" cy="259045"/>
    <xdr:sp macro="" textlink="">
      <xdr:nvSpPr>
        <xdr:cNvPr id="105" name="n_3aveValue有形固定資産減価償却率">
          <a:extLst>
            <a:ext uri="{FF2B5EF4-FFF2-40B4-BE49-F238E27FC236}">
              <a16:creationId xmlns:a16="http://schemas.microsoft.com/office/drawing/2014/main" id="{EE9367CE-3DAB-4281-9393-035A10AE36D8}"/>
            </a:ext>
          </a:extLst>
        </xdr:cNvPr>
        <xdr:cNvSpPr txBox="1"/>
      </xdr:nvSpPr>
      <xdr:spPr>
        <a:xfrm>
          <a:off x="2112019"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63245</xdr:rowOff>
    </xdr:from>
    <xdr:ext cx="405111" cy="259045"/>
    <xdr:sp macro="" textlink="">
      <xdr:nvSpPr>
        <xdr:cNvPr id="106" name="n_4aveValue有形固定資産減価償却率">
          <a:extLst>
            <a:ext uri="{FF2B5EF4-FFF2-40B4-BE49-F238E27FC236}">
              <a16:creationId xmlns:a16="http://schemas.microsoft.com/office/drawing/2014/main" id="{12E1B852-A3E1-4E2A-934C-50901A7F41AE}"/>
            </a:ext>
          </a:extLst>
        </xdr:cNvPr>
        <xdr:cNvSpPr txBox="1"/>
      </xdr:nvSpPr>
      <xdr:spPr>
        <a:xfrm>
          <a:off x="1426219" y="606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150149</xdr:rowOff>
    </xdr:from>
    <xdr:ext cx="405111" cy="259045"/>
    <xdr:sp macro="" textlink="">
      <xdr:nvSpPr>
        <xdr:cNvPr id="107" name="n_1mainValue有形固定資産減価償却率">
          <a:extLst>
            <a:ext uri="{FF2B5EF4-FFF2-40B4-BE49-F238E27FC236}">
              <a16:creationId xmlns:a16="http://schemas.microsoft.com/office/drawing/2014/main" id="{E8BBEB20-9120-4219-B0D4-4847651C8B68}"/>
            </a:ext>
          </a:extLst>
        </xdr:cNvPr>
        <xdr:cNvSpPr txBox="1"/>
      </xdr:nvSpPr>
      <xdr:spPr>
        <a:xfrm>
          <a:off x="3474094" y="501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94632</xdr:rowOff>
    </xdr:from>
    <xdr:ext cx="405111" cy="259045"/>
    <xdr:sp macro="" textlink="">
      <xdr:nvSpPr>
        <xdr:cNvPr id="108" name="n_2mainValue有形固定資産減価償却率">
          <a:extLst>
            <a:ext uri="{FF2B5EF4-FFF2-40B4-BE49-F238E27FC236}">
              <a16:creationId xmlns:a16="http://schemas.microsoft.com/office/drawing/2014/main" id="{7C626B87-19C9-44BE-A0C4-5EE3327DEF97}"/>
            </a:ext>
          </a:extLst>
        </xdr:cNvPr>
        <xdr:cNvSpPr txBox="1"/>
      </xdr:nvSpPr>
      <xdr:spPr>
        <a:xfrm>
          <a:off x="2797819" y="49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32946</xdr:rowOff>
    </xdr:from>
    <xdr:ext cx="405111" cy="259045"/>
    <xdr:sp macro="" textlink="">
      <xdr:nvSpPr>
        <xdr:cNvPr id="109" name="n_3mainValue有形固定資産減価償却率">
          <a:extLst>
            <a:ext uri="{FF2B5EF4-FFF2-40B4-BE49-F238E27FC236}">
              <a16:creationId xmlns:a16="http://schemas.microsoft.com/office/drawing/2014/main" id="{574B963C-D913-40FF-9665-4BBA11C6CA46}"/>
            </a:ext>
          </a:extLst>
        </xdr:cNvPr>
        <xdr:cNvSpPr txBox="1"/>
      </xdr:nvSpPr>
      <xdr:spPr>
        <a:xfrm>
          <a:off x="2112019" y="489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145795</xdr:rowOff>
    </xdr:from>
    <xdr:ext cx="405111" cy="259045"/>
    <xdr:sp macro="" textlink="">
      <xdr:nvSpPr>
        <xdr:cNvPr id="110" name="n_4mainValue有形固定資産減価償却率">
          <a:extLst>
            <a:ext uri="{FF2B5EF4-FFF2-40B4-BE49-F238E27FC236}">
              <a16:creationId xmlns:a16="http://schemas.microsoft.com/office/drawing/2014/main" id="{AD4F1C3B-7832-405C-A7C9-D5E5CCB2DEBF}"/>
            </a:ext>
          </a:extLst>
        </xdr:cNvPr>
        <xdr:cNvSpPr txBox="1"/>
      </xdr:nvSpPr>
      <xdr:spPr>
        <a:xfrm>
          <a:off x="1426219" y="4847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BFBB1FB-31B7-44AA-B9DF-B63A3A64161C}"/>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D5F5365-DB18-477F-ACD6-0FCFED73B08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801ADD0-D45F-44E5-9D8A-496109769E9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361FB13-8B12-4E08-8503-E2D6E4ACC6B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123D919-F088-4559-9990-F99042ACCF96}"/>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9A2DE1D-F467-4737-8412-CBC1800ED883}"/>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B046B13-5BC4-4E2A-8184-1E07FFD2F8B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F180B64-FAC5-418A-BBEC-1D1FFA7A869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E44FCF9-519C-428C-BC68-F340ADC4D0B2}"/>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4E7E59C-541B-4ED1-A7C4-EA72E9EEFC1A}"/>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51FD403-9ED4-49F2-83C2-2B4B47337F6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28D3727-D9DD-4DA9-9294-133C3904A6BA}"/>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822D456-0C09-4BE3-A8BB-BECABD0FCE7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債務償還比率は</a:t>
          </a:r>
          <a:r>
            <a:rPr kumimoji="1" lang="en-US" altLang="ja-JP" sz="1050">
              <a:solidFill>
                <a:schemeClr val="dk1"/>
              </a:solidFill>
              <a:effectLst/>
              <a:latin typeface="+mn-lt"/>
              <a:ea typeface="+mn-ea"/>
              <a:cs typeface="+mn-cs"/>
            </a:rPr>
            <a:t>719.7</a:t>
          </a:r>
          <a:r>
            <a:rPr kumimoji="1" lang="ja-JP" altLang="ja-JP" sz="1050">
              <a:solidFill>
                <a:schemeClr val="dk1"/>
              </a:solidFill>
              <a:effectLst/>
              <a:latin typeface="+mn-lt"/>
              <a:ea typeface="+mn-ea"/>
              <a:cs typeface="+mn-cs"/>
            </a:rPr>
            <a:t>％と、類似団体平均を上回っている。</a:t>
          </a:r>
          <a:endParaRPr lang="ja-JP" altLang="ja-JP" sz="1050">
            <a:effectLst/>
          </a:endParaRPr>
        </a:p>
        <a:p>
          <a:pPr eaLnBrk="1" fontAlgn="auto" latinLnBrk="0" hangingPunct="1"/>
          <a:r>
            <a:rPr kumimoji="1" lang="ja-JP" altLang="ja-JP" sz="1050">
              <a:solidFill>
                <a:schemeClr val="dk1"/>
              </a:solidFill>
              <a:effectLst/>
              <a:latin typeface="+mn-lt"/>
              <a:ea typeface="+mn-ea"/>
              <a:cs typeface="+mn-cs"/>
            </a:rPr>
            <a:t>これについては、比率の分母を構成する経常一般財源の増加に比べ、経常経費充当一般財源の額の増加が上回り、分母の値が昨年度より小さくなった結果比率が上昇している。増加要因は、人件費の増や物価高騰などで物件費などが伸びたこと</a:t>
          </a:r>
          <a:r>
            <a:rPr kumimoji="1" lang="ja-JP" altLang="en-US" sz="1050">
              <a:solidFill>
                <a:schemeClr val="dk1"/>
              </a:solidFill>
              <a:effectLst/>
              <a:latin typeface="+mn-lt"/>
              <a:ea typeface="+mn-ea"/>
              <a:cs typeface="+mn-cs"/>
            </a:rPr>
            <a:t>に</a:t>
          </a:r>
          <a:r>
            <a:rPr kumimoji="1" lang="ja-JP" altLang="ja-JP" sz="1050">
              <a:solidFill>
                <a:schemeClr val="dk1"/>
              </a:solidFill>
              <a:effectLst/>
              <a:latin typeface="+mn-lt"/>
              <a:ea typeface="+mn-ea"/>
              <a:cs typeface="+mn-cs"/>
            </a:rPr>
            <a:t>よ</a:t>
          </a:r>
          <a:r>
            <a:rPr kumimoji="1" lang="ja-JP" altLang="en-US" sz="1050">
              <a:solidFill>
                <a:schemeClr val="dk1"/>
              </a:solidFill>
              <a:effectLst/>
              <a:latin typeface="+mn-lt"/>
              <a:ea typeface="+mn-ea"/>
              <a:cs typeface="+mn-cs"/>
            </a:rPr>
            <a:t>る</a:t>
          </a:r>
          <a:r>
            <a:rPr kumimoji="1" lang="ja-JP" altLang="ja-JP" sz="1050">
              <a:solidFill>
                <a:schemeClr val="dk1"/>
              </a:solidFill>
              <a:effectLst/>
              <a:latin typeface="+mn-lt"/>
              <a:ea typeface="+mn-ea"/>
              <a:cs typeface="+mn-cs"/>
            </a:rPr>
            <a:t>経常経費に充当した一般財源の増加が起因するものと捉えている。</a:t>
          </a:r>
          <a:endParaRPr lang="ja-JP" altLang="ja-JP" sz="105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698E72F-0F57-4CE0-9508-BC8BC5903EC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49649D7-5D6F-4EB0-B4B1-C35B0F3998E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17381C8-2E43-4213-9466-43A69799D61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72AC16-E926-40DC-BCEF-6BDE91294206}"/>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1A624922-FFD2-4263-8162-71D2DD6BCE42}"/>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C76599FB-96CA-4A5C-AD02-E52758BB3D26}"/>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620CB63-5BC4-4B7C-9947-BD3FA722467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B44B445-6AC9-4DEA-AF7A-0A9428BDE762}"/>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43D1519D-11EA-41B6-927A-57B73FC7D45A}"/>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ABD5AE0-CEF7-4857-843F-3E617E69D5BF}"/>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AA36FE74-A18A-45CA-996A-D436AAFB8957}"/>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526AD058-C2E6-4CC5-8CE6-158C2975138C}"/>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9743DC5E-111C-46A7-A2A4-772E153ED2FE}"/>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DF3292EE-2B53-4CFE-A411-52049C0A351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B7052474-9C8A-4701-BF17-86A8AD4F608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9" name="直線コネクタ 138">
          <a:extLst>
            <a:ext uri="{FF2B5EF4-FFF2-40B4-BE49-F238E27FC236}">
              <a16:creationId xmlns:a16="http://schemas.microsoft.com/office/drawing/2014/main" id="{B8FF6E75-50C2-4D79-8ED4-B64EEC9E555B}"/>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40" name="債務償還比率最小値テキスト">
          <a:extLst>
            <a:ext uri="{FF2B5EF4-FFF2-40B4-BE49-F238E27FC236}">
              <a16:creationId xmlns:a16="http://schemas.microsoft.com/office/drawing/2014/main" id="{41BD61AB-8956-4D40-91A1-9BCBFE79E87D}"/>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41" name="直線コネクタ 140">
          <a:extLst>
            <a:ext uri="{FF2B5EF4-FFF2-40B4-BE49-F238E27FC236}">
              <a16:creationId xmlns:a16="http://schemas.microsoft.com/office/drawing/2014/main" id="{6BDF5A37-C1AA-4272-B97D-630B7F0A6BDD}"/>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530C697F-A802-41A0-B420-89C7E588CA7B}"/>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1E4CD29-EB8D-4C04-B6E5-ABAF2FD46762}"/>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4" name="債務償還比率平均値テキスト">
          <a:extLst>
            <a:ext uri="{FF2B5EF4-FFF2-40B4-BE49-F238E27FC236}">
              <a16:creationId xmlns:a16="http://schemas.microsoft.com/office/drawing/2014/main" id="{22C83C41-68F3-4A14-AF6B-9BEB7A3E0209}"/>
            </a:ext>
          </a:extLst>
        </xdr:cNvPr>
        <xdr:cNvSpPr txBox="1"/>
      </xdr:nvSpPr>
      <xdr:spPr>
        <a:xfrm>
          <a:off x="13379450" y="551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5" name="フローチャート: 判断 144">
          <a:extLst>
            <a:ext uri="{FF2B5EF4-FFF2-40B4-BE49-F238E27FC236}">
              <a16:creationId xmlns:a16="http://schemas.microsoft.com/office/drawing/2014/main" id="{32DBFC38-0623-42CC-9C73-B013B2DB939D}"/>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6" name="フローチャート: 判断 145">
          <a:extLst>
            <a:ext uri="{FF2B5EF4-FFF2-40B4-BE49-F238E27FC236}">
              <a16:creationId xmlns:a16="http://schemas.microsoft.com/office/drawing/2014/main" id="{A0FC1455-7F40-4C01-8B99-762DEAD0AFE6}"/>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7" name="フローチャート: 判断 146">
          <a:extLst>
            <a:ext uri="{FF2B5EF4-FFF2-40B4-BE49-F238E27FC236}">
              <a16:creationId xmlns:a16="http://schemas.microsoft.com/office/drawing/2014/main" id="{C32445E1-3ADC-432B-98C2-B3B59E15E0A6}"/>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8" name="フローチャート: 判断 147">
          <a:extLst>
            <a:ext uri="{FF2B5EF4-FFF2-40B4-BE49-F238E27FC236}">
              <a16:creationId xmlns:a16="http://schemas.microsoft.com/office/drawing/2014/main" id="{13945800-1C01-4343-9DEC-EADBE3C1FA5D}"/>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9" name="フローチャート: 判断 148">
          <a:extLst>
            <a:ext uri="{FF2B5EF4-FFF2-40B4-BE49-F238E27FC236}">
              <a16:creationId xmlns:a16="http://schemas.microsoft.com/office/drawing/2014/main" id="{E5B95CB2-C454-466F-B198-AFDCC25F5CD3}"/>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CE81124-FEFA-42AF-B3D7-70437355D030}"/>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B0C281B-023E-431F-B564-E6FA3A1FF87C}"/>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0888FAF-AB06-4E91-B798-B464EDD9274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8BCA96F-42CC-42C8-B85D-CB3478A66F8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6641E9F-6371-4149-91B6-FAA059522DB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38798</xdr:rowOff>
    </xdr:from>
    <xdr:to>
      <xdr:col>76</xdr:col>
      <xdr:colOff>73025</xdr:colOff>
      <xdr:row>31</xdr:row>
      <xdr:rowOff>140398</xdr:rowOff>
    </xdr:to>
    <xdr:sp macro="" textlink="">
      <xdr:nvSpPr>
        <xdr:cNvPr id="155" name="楕円 154">
          <a:extLst>
            <a:ext uri="{FF2B5EF4-FFF2-40B4-BE49-F238E27FC236}">
              <a16:creationId xmlns:a16="http://schemas.microsoft.com/office/drawing/2014/main" id="{78326158-D75E-4647-BBD1-605C118D0C57}"/>
            </a:ext>
          </a:extLst>
        </xdr:cNvPr>
        <xdr:cNvSpPr/>
      </xdr:nvSpPr>
      <xdr:spPr>
        <a:xfrm>
          <a:off x="13293725" y="587762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17225</xdr:rowOff>
    </xdr:from>
    <xdr:ext cx="469744" cy="259045"/>
    <xdr:sp macro="" textlink="">
      <xdr:nvSpPr>
        <xdr:cNvPr id="156" name="債務償還比率該当値テキスト">
          <a:extLst>
            <a:ext uri="{FF2B5EF4-FFF2-40B4-BE49-F238E27FC236}">
              <a16:creationId xmlns:a16="http://schemas.microsoft.com/office/drawing/2014/main" id="{C4B9F67C-E143-4F76-9A54-CFBE11DBFB78}"/>
            </a:ext>
          </a:extLst>
        </xdr:cNvPr>
        <xdr:cNvSpPr txBox="1"/>
      </xdr:nvSpPr>
      <xdr:spPr>
        <a:xfrm>
          <a:off x="13379450" y="585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14499</xdr:rowOff>
    </xdr:from>
    <xdr:to>
      <xdr:col>72</xdr:col>
      <xdr:colOff>123825</xdr:colOff>
      <xdr:row>30</xdr:row>
      <xdr:rowOff>116099</xdr:rowOff>
    </xdr:to>
    <xdr:sp macro="" textlink="">
      <xdr:nvSpPr>
        <xdr:cNvPr id="157" name="楕円 156">
          <a:extLst>
            <a:ext uri="{FF2B5EF4-FFF2-40B4-BE49-F238E27FC236}">
              <a16:creationId xmlns:a16="http://schemas.microsoft.com/office/drawing/2014/main" id="{2635753E-3F52-451F-A83E-AABA8AFAC2AB}"/>
            </a:ext>
          </a:extLst>
        </xdr:cNvPr>
        <xdr:cNvSpPr/>
      </xdr:nvSpPr>
      <xdr:spPr>
        <a:xfrm>
          <a:off x="12646025" y="56882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65299</xdr:rowOff>
    </xdr:from>
    <xdr:to>
      <xdr:col>76</xdr:col>
      <xdr:colOff>22225</xdr:colOff>
      <xdr:row>31</xdr:row>
      <xdr:rowOff>89598</xdr:rowOff>
    </xdr:to>
    <xdr:cxnSp macro="">
      <xdr:nvCxnSpPr>
        <xdr:cNvPr id="158" name="直線コネクタ 157">
          <a:extLst>
            <a:ext uri="{FF2B5EF4-FFF2-40B4-BE49-F238E27FC236}">
              <a16:creationId xmlns:a16="http://schemas.microsoft.com/office/drawing/2014/main" id="{FB5349A8-CB49-4874-A926-7F1D02245389}"/>
            </a:ext>
          </a:extLst>
        </xdr:cNvPr>
        <xdr:cNvCxnSpPr/>
      </xdr:nvCxnSpPr>
      <xdr:spPr>
        <a:xfrm>
          <a:off x="12693650" y="5745374"/>
          <a:ext cx="638175" cy="17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154164</xdr:rowOff>
    </xdr:from>
    <xdr:to>
      <xdr:col>68</xdr:col>
      <xdr:colOff>123825</xdr:colOff>
      <xdr:row>30</xdr:row>
      <xdr:rowOff>84314</xdr:rowOff>
    </xdr:to>
    <xdr:sp macro="" textlink="">
      <xdr:nvSpPr>
        <xdr:cNvPr id="159" name="楕円 158">
          <a:extLst>
            <a:ext uri="{FF2B5EF4-FFF2-40B4-BE49-F238E27FC236}">
              <a16:creationId xmlns:a16="http://schemas.microsoft.com/office/drawing/2014/main" id="{6CABADCB-BA9E-448F-AC05-6DC1F45D2303}"/>
            </a:ext>
          </a:extLst>
        </xdr:cNvPr>
        <xdr:cNvSpPr/>
      </xdr:nvSpPr>
      <xdr:spPr>
        <a:xfrm>
          <a:off x="11960225" y="56691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33514</xdr:rowOff>
    </xdr:from>
    <xdr:to>
      <xdr:col>72</xdr:col>
      <xdr:colOff>73025</xdr:colOff>
      <xdr:row>30</xdr:row>
      <xdr:rowOff>65299</xdr:rowOff>
    </xdr:to>
    <xdr:cxnSp macro="">
      <xdr:nvCxnSpPr>
        <xdr:cNvPr id="160" name="直線コネクタ 159">
          <a:extLst>
            <a:ext uri="{FF2B5EF4-FFF2-40B4-BE49-F238E27FC236}">
              <a16:creationId xmlns:a16="http://schemas.microsoft.com/office/drawing/2014/main" id="{32092925-96AD-4131-9082-175953C15F10}"/>
            </a:ext>
          </a:extLst>
        </xdr:cNvPr>
        <xdr:cNvCxnSpPr/>
      </xdr:nvCxnSpPr>
      <xdr:spPr>
        <a:xfrm>
          <a:off x="12007850" y="5707239"/>
          <a:ext cx="685800" cy="3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54250</xdr:rowOff>
    </xdr:from>
    <xdr:to>
      <xdr:col>64</xdr:col>
      <xdr:colOff>123825</xdr:colOff>
      <xdr:row>29</xdr:row>
      <xdr:rowOff>155850</xdr:rowOff>
    </xdr:to>
    <xdr:sp macro="" textlink="">
      <xdr:nvSpPr>
        <xdr:cNvPr id="161" name="楕円 160">
          <a:extLst>
            <a:ext uri="{FF2B5EF4-FFF2-40B4-BE49-F238E27FC236}">
              <a16:creationId xmlns:a16="http://schemas.microsoft.com/office/drawing/2014/main" id="{49A5A0D6-EBF1-4C1F-9E97-0601246184CE}"/>
            </a:ext>
          </a:extLst>
        </xdr:cNvPr>
        <xdr:cNvSpPr/>
      </xdr:nvSpPr>
      <xdr:spPr>
        <a:xfrm>
          <a:off x="11274425" y="55692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105050</xdr:rowOff>
    </xdr:from>
    <xdr:to>
      <xdr:col>68</xdr:col>
      <xdr:colOff>73025</xdr:colOff>
      <xdr:row>30</xdr:row>
      <xdr:rowOff>33514</xdr:rowOff>
    </xdr:to>
    <xdr:cxnSp macro="">
      <xdr:nvCxnSpPr>
        <xdr:cNvPr id="162" name="直線コネクタ 161">
          <a:extLst>
            <a:ext uri="{FF2B5EF4-FFF2-40B4-BE49-F238E27FC236}">
              <a16:creationId xmlns:a16="http://schemas.microsoft.com/office/drawing/2014/main" id="{12BB73FF-D30F-40FD-993A-E12A1C32C2BF}"/>
            </a:ext>
          </a:extLst>
        </xdr:cNvPr>
        <xdr:cNvCxnSpPr/>
      </xdr:nvCxnSpPr>
      <xdr:spPr>
        <a:xfrm>
          <a:off x="11322050" y="5616850"/>
          <a:ext cx="685800" cy="9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146078</xdr:rowOff>
    </xdr:from>
    <xdr:to>
      <xdr:col>60</xdr:col>
      <xdr:colOff>123825</xdr:colOff>
      <xdr:row>31</xdr:row>
      <xdr:rowOff>76228</xdr:rowOff>
    </xdr:to>
    <xdr:sp macro="" textlink="">
      <xdr:nvSpPr>
        <xdr:cNvPr id="163" name="楕円 162">
          <a:extLst>
            <a:ext uri="{FF2B5EF4-FFF2-40B4-BE49-F238E27FC236}">
              <a16:creationId xmlns:a16="http://schemas.microsoft.com/office/drawing/2014/main" id="{DE451D5B-C0A6-4FC3-9DBC-B0592670D850}"/>
            </a:ext>
          </a:extLst>
        </xdr:cNvPr>
        <xdr:cNvSpPr/>
      </xdr:nvSpPr>
      <xdr:spPr>
        <a:xfrm>
          <a:off x="10588625" y="58198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105050</xdr:rowOff>
    </xdr:from>
    <xdr:to>
      <xdr:col>64</xdr:col>
      <xdr:colOff>73025</xdr:colOff>
      <xdr:row>31</xdr:row>
      <xdr:rowOff>25428</xdr:rowOff>
    </xdr:to>
    <xdr:cxnSp macro="">
      <xdr:nvCxnSpPr>
        <xdr:cNvPr id="164" name="直線コネクタ 163">
          <a:extLst>
            <a:ext uri="{FF2B5EF4-FFF2-40B4-BE49-F238E27FC236}">
              <a16:creationId xmlns:a16="http://schemas.microsoft.com/office/drawing/2014/main" id="{8741072A-BF67-4987-8170-60D26129B004}"/>
            </a:ext>
          </a:extLst>
        </xdr:cNvPr>
        <xdr:cNvCxnSpPr/>
      </xdr:nvCxnSpPr>
      <xdr:spPr>
        <a:xfrm flipV="1">
          <a:off x="10636250" y="5616850"/>
          <a:ext cx="685800" cy="25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65" name="n_1aveValue債務償還比率">
          <a:extLst>
            <a:ext uri="{FF2B5EF4-FFF2-40B4-BE49-F238E27FC236}">
              <a16:creationId xmlns:a16="http://schemas.microsoft.com/office/drawing/2014/main" id="{B42827FB-3DF5-4217-BEF0-2E084612C35A}"/>
            </a:ext>
          </a:extLst>
        </xdr:cNvPr>
        <xdr:cNvSpPr txBox="1"/>
      </xdr:nvSpPr>
      <xdr:spPr>
        <a:xfrm>
          <a:off x="12465127" y="544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66" name="n_2aveValue債務償還比率">
          <a:extLst>
            <a:ext uri="{FF2B5EF4-FFF2-40B4-BE49-F238E27FC236}">
              <a16:creationId xmlns:a16="http://schemas.microsoft.com/office/drawing/2014/main" id="{5A7C8B52-2904-4FD1-9701-261D668E95F7}"/>
            </a:ext>
          </a:extLst>
        </xdr:cNvPr>
        <xdr:cNvSpPr txBox="1"/>
      </xdr:nvSpPr>
      <xdr:spPr>
        <a:xfrm>
          <a:off x="11788852" y="54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7" name="n_3aveValue債務償還比率">
          <a:extLst>
            <a:ext uri="{FF2B5EF4-FFF2-40B4-BE49-F238E27FC236}">
              <a16:creationId xmlns:a16="http://schemas.microsoft.com/office/drawing/2014/main" id="{7E56585D-4EE1-473D-9CE8-2E9E79996FC5}"/>
            </a:ext>
          </a:extLst>
        </xdr:cNvPr>
        <xdr:cNvSpPr txBox="1"/>
      </xdr:nvSpPr>
      <xdr:spPr>
        <a:xfrm>
          <a:off x="11103052" y="567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68" name="n_4aveValue債務償還比率">
          <a:extLst>
            <a:ext uri="{FF2B5EF4-FFF2-40B4-BE49-F238E27FC236}">
              <a16:creationId xmlns:a16="http://schemas.microsoft.com/office/drawing/2014/main" id="{DAC3D35B-554E-44B9-923B-F66781C1ECCE}"/>
            </a:ext>
          </a:extLst>
        </xdr:cNvPr>
        <xdr:cNvSpPr txBox="1"/>
      </xdr:nvSpPr>
      <xdr:spPr>
        <a:xfrm>
          <a:off x="10417252" y="555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107226</xdr:rowOff>
    </xdr:from>
    <xdr:ext cx="469744" cy="259045"/>
    <xdr:sp macro="" textlink="">
      <xdr:nvSpPr>
        <xdr:cNvPr id="169" name="n_1mainValue債務償還比率">
          <a:extLst>
            <a:ext uri="{FF2B5EF4-FFF2-40B4-BE49-F238E27FC236}">
              <a16:creationId xmlns:a16="http://schemas.microsoft.com/office/drawing/2014/main" id="{D8B86F72-2632-41F0-9863-EB79CAA598AA}"/>
            </a:ext>
          </a:extLst>
        </xdr:cNvPr>
        <xdr:cNvSpPr txBox="1"/>
      </xdr:nvSpPr>
      <xdr:spPr>
        <a:xfrm>
          <a:off x="12465127" y="578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75441</xdr:rowOff>
    </xdr:from>
    <xdr:ext cx="469744" cy="259045"/>
    <xdr:sp macro="" textlink="">
      <xdr:nvSpPr>
        <xdr:cNvPr id="170" name="n_2mainValue債務償還比率">
          <a:extLst>
            <a:ext uri="{FF2B5EF4-FFF2-40B4-BE49-F238E27FC236}">
              <a16:creationId xmlns:a16="http://schemas.microsoft.com/office/drawing/2014/main" id="{EF16F4C4-82F8-4EE1-B1D8-50C9C423CF60}"/>
            </a:ext>
          </a:extLst>
        </xdr:cNvPr>
        <xdr:cNvSpPr txBox="1"/>
      </xdr:nvSpPr>
      <xdr:spPr>
        <a:xfrm>
          <a:off x="11788852" y="575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927</xdr:rowOff>
    </xdr:from>
    <xdr:ext cx="469744" cy="259045"/>
    <xdr:sp macro="" textlink="">
      <xdr:nvSpPr>
        <xdr:cNvPr id="171" name="n_3mainValue債務償還比率">
          <a:extLst>
            <a:ext uri="{FF2B5EF4-FFF2-40B4-BE49-F238E27FC236}">
              <a16:creationId xmlns:a16="http://schemas.microsoft.com/office/drawing/2014/main" id="{DAE3667F-425D-425F-B6F0-6E5EAB197602}"/>
            </a:ext>
          </a:extLst>
        </xdr:cNvPr>
        <xdr:cNvSpPr txBox="1"/>
      </xdr:nvSpPr>
      <xdr:spPr>
        <a:xfrm>
          <a:off x="11103052" y="535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67355</xdr:rowOff>
    </xdr:from>
    <xdr:ext cx="469744" cy="259045"/>
    <xdr:sp macro="" textlink="">
      <xdr:nvSpPr>
        <xdr:cNvPr id="172" name="n_4mainValue債務償還比率">
          <a:extLst>
            <a:ext uri="{FF2B5EF4-FFF2-40B4-BE49-F238E27FC236}">
              <a16:creationId xmlns:a16="http://schemas.microsoft.com/office/drawing/2014/main" id="{E98270E2-ECB9-426A-BA62-110D0A5B88E5}"/>
            </a:ext>
          </a:extLst>
        </xdr:cNvPr>
        <xdr:cNvSpPr txBox="1"/>
      </xdr:nvSpPr>
      <xdr:spPr>
        <a:xfrm>
          <a:off x="10417252" y="59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FBA7B68-A224-4B25-800D-72CC8457E9D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35BA439-D7C6-497D-829C-66A22E59FAB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CF04AF8-0ADF-4D23-83C7-F1AC0200A089}"/>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AB8BAE8-930A-4D79-B4C5-74B8A2EED74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80C8170-5B4F-44F8-BBCA-29889B22EC0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6A711A4-28D5-4584-BAF9-F676A09D11B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A9773E-3271-47CA-AF6A-D693E265262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EC41EA-6BA9-4C69-975E-AD405264ABC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D18D68D-FA6C-4C3B-8E76-4C501FDD82E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4C0FEC-EB31-4AA3-88FE-78435D03207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513A6B-3724-43AF-9365-6F8A54741D7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1F4316-14CF-4855-98FB-E901C88DE4E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0E504E-8A8A-44F6-B2EA-78A52A94C19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69B7A3B-070A-4363-8972-35C0C16CF0A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BAD360-C64A-44A9-8919-066E2E9B0DF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CE4B8D-6C3A-4F6D-B76C-2B92D1517D4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1C02B7-5E5E-41E6-A8D1-4E9749A74CB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CCC812D-55EC-4281-911E-A07F43B6E40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8ED5F1-5DD0-4D16-9C37-BF8DF8FA7A3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6839EF-2FBC-4B92-9D2F-CCB0B3A1DC5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878070-6573-4E48-882C-BCA1FA70A5C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7BFFAC-29ED-4288-A7A3-9A28A149C6A2}"/>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F78AD6-C421-4202-A98F-0AFB7884F00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4D8019-F7B9-481E-BB9A-C5458265055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70827F-D060-4EF4-BDC7-059F8D1B033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331716-A5B9-47E7-89D8-001C38FE062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9171806-E52F-4C73-A064-45619485E11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51FEF3E-0595-428F-ABB5-0419ADBF18B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66E8E9-C829-41A9-8B4E-BC4CD0FDC63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1766ABB-00CC-4F50-A3A7-5CA754C91BA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D7D7D6-B443-4A55-93AD-34051823633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E148BA-D50D-4973-9567-BF3A3473759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75F01A-750E-4B08-B0FC-B0E3A43CC97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AC0CD5-49EF-493B-92E3-5CECFD2BC3C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1C654F-385A-4A9E-B342-67F2BB2420F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BAE518-96D8-49E7-952C-B44015F4FE4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295752-9AFE-43CB-852A-BE49B788806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CCBC82C-3336-472F-A6BD-19FA70C4144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A876FC-E301-478F-8D3E-653676DFB89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8A34B32-8352-4DCD-A831-EB01029DC53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DC8595-B1CC-47B7-85E1-1457CC32B0B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B544F1-0B19-4574-B885-22E7580473B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901F83-360C-4AB8-87C0-78F53D94C10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D2B350-6E8B-4115-B163-9F097391477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E0997B-A612-4982-BF54-89EE6531C01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354D61-00B9-4063-B245-9AD849485AC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A74F79-0EED-4FF9-91E6-FBC4113135E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1C6C8E5-C370-47F5-90C7-7BE5DA68624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2F2AF1D-0BD1-481C-8D16-DBD03091BE6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F68B84B-7BD9-4D5D-89DF-F1B3DE3762E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56D137C-2EF9-4845-AA3E-AE096DA24DF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47F76F9-4735-4A0D-BBDB-5DC244F9D174}"/>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2839D5-252F-4C22-BD24-046A9AC6DB4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13FA43D-DE8D-4F38-A6DF-68D9DF59F05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DB802A7-5B86-43BF-97A4-E8A7D52ABEAA}"/>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95C9FC-7198-4EAE-91E7-5F8EDA6E74A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0C73B2D-0C4C-4BCE-B2D4-CA91F880D393}"/>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50AF5FB-07CE-4793-A40E-8351244C118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31FE87F-875A-4F79-91B0-1E5F23C93ED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9116A35-88A9-4D41-9D5B-D92B0F016246}"/>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A87E059-F4A7-4016-ACDD-AFBA91F7B41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31A720F1-5278-4AD0-B745-AFC79F48C3DE}"/>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3BDCF47D-94CF-45EE-A1EE-17A9C66FA4A6}"/>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5CA5EF01-E706-4759-BEAB-12A1BD02D821}"/>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3ABDB21-5197-4E51-9965-A3D0AA7E2B8E}"/>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565818AE-0E65-430B-8A88-27F0399A88A0}"/>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D0075CB3-96E8-4D92-BF22-5BF9C56D259D}"/>
            </a:ext>
          </a:extLst>
        </xdr:cNvPr>
        <xdr:cNvSpPr txBox="1"/>
      </xdr:nvSpPr>
      <xdr:spPr>
        <a:xfrm>
          <a:off x="4219575"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58DA1A11-21C4-4D49-9E3D-1EA8DA500C9C}"/>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25183FDC-7FD5-4C04-AABE-C56B65830E59}"/>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4FD9CCEA-1543-4673-8973-6402574E4A2C}"/>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62791DC3-4CC5-4714-9ED2-19CDDB7E0329}"/>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93CE1FF7-9551-4F5B-9D05-7353F2762B88}"/>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288F73-CA47-4E14-9E1D-B7E8DD019B2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8D3D8E3-5AE8-449C-A41A-2D6A9261B8F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A7C67E-A12F-4AB4-86B9-9E7D1206635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8CB05C9-CB27-4CCB-8E95-3E1B937E657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47A493-B8DD-4577-BE01-5DA78686077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109220</xdr:rowOff>
    </xdr:from>
    <xdr:to>
      <xdr:col>24</xdr:col>
      <xdr:colOff>114300</xdr:colOff>
      <xdr:row>34</xdr:row>
      <xdr:rowOff>39370</xdr:rowOff>
    </xdr:to>
    <xdr:sp macro="" textlink="">
      <xdr:nvSpPr>
        <xdr:cNvPr id="73" name="楕円 72">
          <a:extLst>
            <a:ext uri="{FF2B5EF4-FFF2-40B4-BE49-F238E27FC236}">
              <a16:creationId xmlns:a16="http://schemas.microsoft.com/office/drawing/2014/main" id="{96D207C9-EE17-4B40-B350-D86A36ABEA0C}"/>
            </a:ext>
          </a:extLst>
        </xdr:cNvPr>
        <xdr:cNvSpPr/>
      </xdr:nvSpPr>
      <xdr:spPr>
        <a:xfrm>
          <a:off x="4124325" y="5459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62247</xdr:rowOff>
    </xdr:from>
    <xdr:ext cx="405111" cy="259045"/>
    <xdr:sp macro="" textlink="">
      <xdr:nvSpPr>
        <xdr:cNvPr id="74" name="【道路】&#10;有形固定資産減価償却率該当値テキスト">
          <a:extLst>
            <a:ext uri="{FF2B5EF4-FFF2-40B4-BE49-F238E27FC236}">
              <a16:creationId xmlns:a16="http://schemas.microsoft.com/office/drawing/2014/main" id="{BE196381-D9DD-42BC-B13F-2DF612F5A49E}"/>
            </a:ext>
          </a:extLst>
        </xdr:cNvPr>
        <xdr:cNvSpPr txBox="1"/>
      </xdr:nvSpPr>
      <xdr:spPr>
        <a:xfrm>
          <a:off x="4219575" y="54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71120</xdr:rowOff>
    </xdr:from>
    <xdr:to>
      <xdr:col>20</xdr:col>
      <xdr:colOff>38100</xdr:colOff>
      <xdr:row>34</xdr:row>
      <xdr:rowOff>1270</xdr:rowOff>
    </xdr:to>
    <xdr:sp macro="" textlink="">
      <xdr:nvSpPr>
        <xdr:cNvPr id="75" name="楕円 74">
          <a:extLst>
            <a:ext uri="{FF2B5EF4-FFF2-40B4-BE49-F238E27FC236}">
              <a16:creationId xmlns:a16="http://schemas.microsoft.com/office/drawing/2014/main" id="{FB25D9C0-F1F9-40EE-A49C-CCF47379A319}"/>
            </a:ext>
          </a:extLst>
        </xdr:cNvPr>
        <xdr:cNvSpPr/>
      </xdr:nvSpPr>
      <xdr:spPr>
        <a:xfrm>
          <a:off x="3381375" y="5420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121920</xdr:rowOff>
    </xdr:from>
    <xdr:to>
      <xdr:col>24</xdr:col>
      <xdr:colOff>63500</xdr:colOff>
      <xdr:row>33</xdr:row>
      <xdr:rowOff>160020</xdr:rowOff>
    </xdr:to>
    <xdr:cxnSp macro="">
      <xdr:nvCxnSpPr>
        <xdr:cNvPr id="76" name="直線コネクタ 75">
          <a:extLst>
            <a:ext uri="{FF2B5EF4-FFF2-40B4-BE49-F238E27FC236}">
              <a16:creationId xmlns:a16="http://schemas.microsoft.com/office/drawing/2014/main" id="{0AAF3B3F-263F-451B-8C25-47D81462F1FE}"/>
            </a:ext>
          </a:extLst>
        </xdr:cNvPr>
        <xdr:cNvCxnSpPr/>
      </xdr:nvCxnSpPr>
      <xdr:spPr>
        <a:xfrm>
          <a:off x="3429000" y="547814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38735</xdr:rowOff>
    </xdr:from>
    <xdr:to>
      <xdr:col>15</xdr:col>
      <xdr:colOff>101600</xdr:colOff>
      <xdr:row>33</xdr:row>
      <xdr:rowOff>140335</xdr:rowOff>
    </xdr:to>
    <xdr:sp macro="" textlink="">
      <xdr:nvSpPr>
        <xdr:cNvPr id="77" name="楕円 76">
          <a:extLst>
            <a:ext uri="{FF2B5EF4-FFF2-40B4-BE49-F238E27FC236}">
              <a16:creationId xmlns:a16="http://schemas.microsoft.com/office/drawing/2014/main" id="{78DD933B-4CAF-414E-A055-61DF424A7DEB}"/>
            </a:ext>
          </a:extLst>
        </xdr:cNvPr>
        <xdr:cNvSpPr/>
      </xdr:nvSpPr>
      <xdr:spPr>
        <a:xfrm>
          <a:off x="2571750" y="53917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89535</xdr:rowOff>
    </xdr:from>
    <xdr:to>
      <xdr:col>19</xdr:col>
      <xdr:colOff>177800</xdr:colOff>
      <xdr:row>33</xdr:row>
      <xdr:rowOff>121920</xdr:rowOff>
    </xdr:to>
    <xdr:cxnSp macro="">
      <xdr:nvCxnSpPr>
        <xdr:cNvPr id="78" name="直線コネクタ 77">
          <a:extLst>
            <a:ext uri="{FF2B5EF4-FFF2-40B4-BE49-F238E27FC236}">
              <a16:creationId xmlns:a16="http://schemas.microsoft.com/office/drawing/2014/main" id="{BDBD4EBB-6736-4FC6-8703-6BE58AF9B3A2}"/>
            </a:ext>
          </a:extLst>
        </xdr:cNvPr>
        <xdr:cNvCxnSpPr/>
      </xdr:nvCxnSpPr>
      <xdr:spPr>
        <a:xfrm>
          <a:off x="2619375" y="5439410"/>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170180</xdr:rowOff>
    </xdr:from>
    <xdr:to>
      <xdr:col>10</xdr:col>
      <xdr:colOff>165100</xdr:colOff>
      <xdr:row>33</xdr:row>
      <xdr:rowOff>100330</xdr:rowOff>
    </xdr:to>
    <xdr:sp macro="" textlink="">
      <xdr:nvSpPr>
        <xdr:cNvPr id="79" name="楕円 78">
          <a:extLst>
            <a:ext uri="{FF2B5EF4-FFF2-40B4-BE49-F238E27FC236}">
              <a16:creationId xmlns:a16="http://schemas.microsoft.com/office/drawing/2014/main" id="{9D935141-0F29-454D-ACA6-681D849F51E0}"/>
            </a:ext>
          </a:extLst>
        </xdr:cNvPr>
        <xdr:cNvSpPr/>
      </xdr:nvSpPr>
      <xdr:spPr>
        <a:xfrm>
          <a:off x="1781175" y="5351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49530</xdr:rowOff>
    </xdr:from>
    <xdr:to>
      <xdr:col>15</xdr:col>
      <xdr:colOff>50800</xdr:colOff>
      <xdr:row>33</xdr:row>
      <xdr:rowOff>89535</xdr:rowOff>
    </xdr:to>
    <xdr:cxnSp macro="">
      <xdr:nvCxnSpPr>
        <xdr:cNvPr id="80" name="直線コネクタ 79">
          <a:extLst>
            <a:ext uri="{FF2B5EF4-FFF2-40B4-BE49-F238E27FC236}">
              <a16:creationId xmlns:a16="http://schemas.microsoft.com/office/drawing/2014/main" id="{215D3DB4-35E8-4C4A-8552-22356A13FC17}"/>
            </a:ext>
          </a:extLst>
        </xdr:cNvPr>
        <xdr:cNvCxnSpPr/>
      </xdr:nvCxnSpPr>
      <xdr:spPr>
        <a:xfrm>
          <a:off x="1828800" y="5399405"/>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135890</xdr:rowOff>
    </xdr:from>
    <xdr:to>
      <xdr:col>6</xdr:col>
      <xdr:colOff>38100</xdr:colOff>
      <xdr:row>33</xdr:row>
      <xdr:rowOff>66040</xdr:rowOff>
    </xdr:to>
    <xdr:sp macro="" textlink="">
      <xdr:nvSpPr>
        <xdr:cNvPr id="81" name="楕円 80">
          <a:extLst>
            <a:ext uri="{FF2B5EF4-FFF2-40B4-BE49-F238E27FC236}">
              <a16:creationId xmlns:a16="http://schemas.microsoft.com/office/drawing/2014/main" id="{412ACF58-FB67-4054-9B65-F02896BDF24E}"/>
            </a:ext>
          </a:extLst>
        </xdr:cNvPr>
        <xdr:cNvSpPr/>
      </xdr:nvSpPr>
      <xdr:spPr>
        <a:xfrm>
          <a:off x="981075" y="5327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15240</xdr:rowOff>
    </xdr:from>
    <xdr:to>
      <xdr:col>10</xdr:col>
      <xdr:colOff>114300</xdr:colOff>
      <xdr:row>33</xdr:row>
      <xdr:rowOff>49530</xdr:rowOff>
    </xdr:to>
    <xdr:cxnSp macro="">
      <xdr:nvCxnSpPr>
        <xdr:cNvPr id="82" name="直線コネクタ 81">
          <a:extLst>
            <a:ext uri="{FF2B5EF4-FFF2-40B4-BE49-F238E27FC236}">
              <a16:creationId xmlns:a16="http://schemas.microsoft.com/office/drawing/2014/main" id="{2A43B862-AFE5-4FF9-94EF-1E3102612A06}"/>
            </a:ext>
          </a:extLst>
        </xdr:cNvPr>
        <xdr:cNvCxnSpPr/>
      </xdr:nvCxnSpPr>
      <xdr:spPr>
        <a:xfrm>
          <a:off x="1028700" y="536511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6FF07999-C130-407D-9909-DF2F6E1BBDDB}"/>
            </a:ext>
          </a:extLst>
        </xdr:cNvPr>
        <xdr:cNvSpPr txBox="1"/>
      </xdr:nvSpPr>
      <xdr:spPr>
        <a:xfrm>
          <a:off x="32391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D0BB0D9A-A534-49C2-8C62-E88E334F5ED9}"/>
            </a:ext>
          </a:extLst>
        </xdr:cNvPr>
        <xdr:cNvSpPr txBox="1"/>
      </xdr:nvSpPr>
      <xdr:spPr>
        <a:xfrm>
          <a:off x="24390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19226956-A7A5-429F-AE4D-7F98BC9BEB6D}"/>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712FE213-7FB6-4A2F-B429-194359AB0A66}"/>
            </a:ext>
          </a:extLst>
        </xdr:cNvPr>
        <xdr:cNvSpPr txBox="1"/>
      </xdr:nvSpPr>
      <xdr:spPr>
        <a:xfrm>
          <a:off x="8483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17797</xdr:rowOff>
    </xdr:from>
    <xdr:ext cx="405111" cy="259045"/>
    <xdr:sp macro="" textlink="">
      <xdr:nvSpPr>
        <xdr:cNvPr id="87" name="n_1mainValue【道路】&#10;有形固定資産減価償却率">
          <a:extLst>
            <a:ext uri="{FF2B5EF4-FFF2-40B4-BE49-F238E27FC236}">
              <a16:creationId xmlns:a16="http://schemas.microsoft.com/office/drawing/2014/main" id="{CAFDC400-D2F4-4E0C-B994-79C55B9E1199}"/>
            </a:ext>
          </a:extLst>
        </xdr:cNvPr>
        <xdr:cNvSpPr txBox="1"/>
      </xdr:nvSpPr>
      <xdr:spPr>
        <a:xfrm>
          <a:off x="3239144" y="52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156862</xdr:rowOff>
    </xdr:from>
    <xdr:ext cx="405111" cy="259045"/>
    <xdr:sp macro="" textlink="">
      <xdr:nvSpPr>
        <xdr:cNvPr id="88" name="n_2mainValue【道路】&#10;有形固定資産減価償却率">
          <a:extLst>
            <a:ext uri="{FF2B5EF4-FFF2-40B4-BE49-F238E27FC236}">
              <a16:creationId xmlns:a16="http://schemas.microsoft.com/office/drawing/2014/main" id="{7609035E-ADC5-4A81-BFD8-EC70FB27CC51}"/>
            </a:ext>
          </a:extLst>
        </xdr:cNvPr>
        <xdr:cNvSpPr txBox="1"/>
      </xdr:nvSpPr>
      <xdr:spPr>
        <a:xfrm>
          <a:off x="2439044"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116857</xdr:rowOff>
    </xdr:from>
    <xdr:ext cx="405111" cy="259045"/>
    <xdr:sp macro="" textlink="">
      <xdr:nvSpPr>
        <xdr:cNvPr id="89" name="n_3mainValue【道路】&#10;有形固定資産減価償却率">
          <a:extLst>
            <a:ext uri="{FF2B5EF4-FFF2-40B4-BE49-F238E27FC236}">
              <a16:creationId xmlns:a16="http://schemas.microsoft.com/office/drawing/2014/main" id="{27E765C3-894B-49E9-BD14-1A0916307BD8}"/>
            </a:ext>
          </a:extLst>
        </xdr:cNvPr>
        <xdr:cNvSpPr txBox="1"/>
      </xdr:nvSpPr>
      <xdr:spPr>
        <a:xfrm>
          <a:off x="1648469" y="51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82567</xdr:rowOff>
    </xdr:from>
    <xdr:ext cx="405111" cy="259045"/>
    <xdr:sp macro="" textlink="">
      <xdr:nvSpPr>
        <xdr:cNvPr id="90" name="n_4mainValue【道路】&#10;有形固定資産減価償却率">
          <a:extLst>
            <a:ext uri="{FF2B5EF4-FFF2-40B4-BE49-F238E27FC236}">
              <a16:creationId xmlns:a16="http://schemas.microsoft.com/office/drawing/2014/main" id="{5D007840-024B-40FD-96D5-1A97C975D14F}"/>
            </a:ext>
          </a:extLst>
        </xdr:cNvPr>
        <xdr:cNvSpPr txBox="1"/>
      </xdr:nvSpPr>
      <xdr:spPr>
        <a:xfrm>
          <a:off x="848369" y="511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FA5FF1B-FA27-4038-995E-88C40A14C9D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29239B8-2B83-4180-A6FB-7F6854D121D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4183250-3133-4BFC-A802-58DAFF5C27A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537589F-496B-42F1-81F8-F050095A39E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D132673-C314-4B24-877B-3BE57C79C47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6006C5A-00FE-43F7-853A-D85458971AE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32E5F2F-328F-4109-A60C-EE9C71E0B62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075E60B-7C7E-4719-8299-2BFACC78196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C1C7F5D-06CE-44D2-B065-9C0DE98F849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0CCCD4C-02FD-489E-B551-C645A9CD9EF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7FD011E-19A2-4456-8717-BBCB82791F4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BF32A36-2C95-43D8-8517-153777F6954F}"/>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9F1EF8F-D812-48D1-8B87-9F3F84073013}"/>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CB400E4-7BB3-49F4-A1FD-7C2D62E18CF9}"/>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8B736B0-899F-418D-BE52-8D088C7DDF5D}"/>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FE8839A-58F0-4653-B085-8436A8131F6C}"/>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53B3D60-2BDE-403B-A4CE-F2B3DF9EFAEF}"/>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BBC9EA2-6732-47B4-A2CA-0323E405115C}"/>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333628C-D6E1-4778-AFA3-5F4F0D94F3DC}"/>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39F72D2-490A-445C-863F-CBCC6D2A01E8}"/>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D903D3D-46E1-41F1-8DF6-8356E4BD663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EF281551-7908-4531-8F1A-B75395FB181E}"/>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7F13AD3-105C-4D11-9978-12C5D7A5691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EC3D45F5-5B7D-4539-87BB-5BED59734FFA}"/>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4EEF9C9C-BF7A-4E30-8DED-BDDF741D1338}"/>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3E5EAE3B-BF05-4EB0-A295-BEBB5112A0A2}"/>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78BF3154-255B-4862-8934-5D0C0087443D}"/>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30A7125B-8CF3-480A-837F-8866BB7D94E1}"/>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29194CA1-82CB-4A85-9C92-F846BA24A9E9}"/>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3E0FA53E-411D-40B9-910D-ADA756E52A34}"/>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81590DB-ED0E-4E70-B5B9-4168AF0B3641}"/>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52CAE7DD-B158-478F-A219-B19DE63803A8}"/>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A0863FC9-AEB3-40BA-A110-77C36E66E6D9}"/>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398664AE-EEB8-4E48-969E-CA4BF9134FC8}"/>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D84D207-F8B0-4910-9A2A-6A6E814ED02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4A8C6F5-BEE2-4383-8299-BE7BBA30CEE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56D74B9-694F-4633-A77E-E5C610781A4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88EB489-96CE-4177-B63C-56305E75826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0EBD94F-DF0A-4A8A-B981-5E718F2B5CA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96571</xdr:rowOff>
    </xdr:from>
    <xdr:to>
      <xdr:col>55</xdr:col>
      <xdr:colOff>50800</xdr:colOff>
      <xdr:row>41</xdr:row>
      <xdr:rowOff>26721</xdr:rowOff>
    </xdr:to>
    <xdr:sp macro="" textlink="">
      <xdr:nvSpPr>
        <xdr:cNvPr id="130" name="楕円 129">
          <a:extLst>
            <a:ext uri="{FF2B5EF4-FFF2-40B4-BE49-F238E27FC236}">
              <a16:creationId xmlns:a16="http://schemas.microsoft.com/office/drawing/2014/main" id="{0DE2A53F-B4AC-42F5-BB73-65E7EFE91470}"/>
            </a:ext>
          </a:extLst>
        </xdr:cNvPr>
        <xdr:cNvSpPr/>
      </xdr:nvSpPr>
      <xdr:spPr>
        <a:xfrm>
          <a:off x="9401175" y="658309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74998</xdr:rowOff>
    </xdr:from>
    <xdr:ext cx="469744" cy="259045"/>
    <xdr:sp macro="" textlink="">
      <xdr:nvSpPr>
        <xdr:cNvPr id="131" name="【道路】&#10;一人当たり延長該当値テキスト">
          <a:extLst>
            <a:ext uri="{FF2B5EF4-FFF2-40B4-BE49-F238E27FC236}">
              <a16:creationId xmlns:a16="http://schemas.microsoft.com/office/drawing/2014/main" id="{3B4EDE49-39AC-4E26-8D3D-98FE22B02073}"/>
            </a:ext>
          </a:extLst>
        </xdr:cNvPr>
        <xdr:cNvSpPr txBox="1"/>
      </xdr:nvSpPr>
      <xdr:spPr>
        <a:xfrm>
          <a:off x="9467850" y="656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97752</xdr:rowOff>
    </xdr:from>
    <xdr:to>
      <xdr:col>50</xdr:col>
      <xdr:colOff>165100</xdr:colOff>
      <xdr:row>41</xdr:row>
      <xdr:rowOff>27902</xdr:rowOff>
    </xdr:to>
    <xdr:sp macro="" textlink="">
      <xdr:nvSpPr>
        <xdr:cNvPr id="132" name="楕円 131">
          <a:extLst>
            <a:ext uri="{FF2B5EF4-FFF2-40B4-BE49-F238E27FC236}">
              <a16:creationId xmlns:a16="http://schemas.microsoft.com/office/drawing/2014/main" id="{28F453B0-809C-4E8E-96BA-93CBBCF4E278}"/>
            </a:ext>
          </a:extLst>
        </xdr:cNvPr>
        <xdr:cNvSpPr/>
      </xdr:nvSpPr>
      <xdr:spPr>
        <a:xfrm>
          <a:off x="8639175" y="65842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147371</xdr:rowOff>
    </xdr:from>
    <xdr:to>
      <xdr:col>55</xdr:col>
      <xdr:colOff>0</xdr:colOff>
      <xdr:row>40</xdr:row>
      <xdr:rowOff>148552</xdr:rowOff>
    </xdr:to>
    <xdr:cxnSp macro="">
      <xdr:nvCxnSpPr>
        <xdr:cNvPr id="133" name="直線コネクタ 132">
          <a:extLst>
            <a:ext uri="{FF2B5EF4-FFF2-40B4-BE49-F238E27FC236}">
              <a16:creationId xmlns:a16="http://schemas.microsoft.com/office/drawing/2014/main" id="{1E184ECD-7AE3-446B-8E71-EAD37C028288}"/>
            </a:ext>
          </a:extLst>
        </xdr:cNvPr>
        <xdr:cNvCxnSpPr/>
      </xdr:nvCxnSpPr>
      <xdr:spPr>
        <a:xfrm flipV="1">
          <a:off x="8686800" y="6630721"/>
          <a:ext cx="74295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98209</xdr:rowOff>
    </xdr:from>
    <xdr:to>
      <xdr:col>46</xdr:col>
      <xdr:colOff>38100</xdr:colOff>
      <xdr:row>41</xdr:row>
      <xdr:rowOff>28359</xdr:rowOff>
    </xdr:to>
    <xdr:sp macro="" textlink="">
      <xdr:nvSpPr>
        <xdr:cNvPr id="134" name="楕円 133">
          <a:extLst>
            <a:ext uri="{FF2B5EF4-FFF2-40B4-BE49-F238E27FC236}">
              <a16:creationId xmlns:a16="http://schemas.microsoft.com/office/drawing/2014/main" id="{E9BE1057-2456-4FD5-B4C7-A532BC8051F7}"/>
            </a:ext>
          </a:extLst>
        </xdr:cNvPr>
        <xdr:cNvSpPr/>
      </xdr:nvSpPr>
      <xdr:spPr>
        <a:xfrm>
          <a:off x="7839075" y="65847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148552</xdr:rowOff>
    </xdr:from>
    <xdr:to>
      <xdr:col>50</xdr:col>
      <xdr:colOff>114300</xdr:colOff>
      <xdr:row>40</xdr:row>
      <xdr:rowOff>149009</xdr:rowOff>
    </xdr:to>
    <xdr:cxnSp macro="">
      <xdr:nvCxnSpPr>
        <xdr:cNvPr id="135" name="直線コネクタ 134">
          <a:extLst>
            <a:ext uri="{FF2B5EF4-FFF2-40B4-BE49-F238E27FC236}">
              <a16:creationId xmlns:a16="http://schemas.microsoft.com/office/drawing/2014/main" id="{BFD455F2-84EB-4857-9A2E-604A6CFE4B35}"/>
            </a:ext>
          </a:extLst>
        </xdr:cNvPr>
        <xdr:cNvCxnSpPr/>
      </xdr:nvCxnSpPr>
      <xdr:spPr>
        <a:xfrm flipV="1">
          <a:off x="7886700" y="6631902"/>
          <a:ext cx="8001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98019</xdr:rowOff>
    </xdr:from>
    <xdr:to>
      <xdr:col>41</xdr:col>
      <xdr:colOff>101600</xdr:colOff>
      <xdr:row>41</xdr:row>
      <xdr:rowOff>28169</xdr:rowOff>
    </xdr:to>
    <xdr:sp macro="" textlink="">
      <xdr:nvSpPr>
        <xdr:cNvPr id="136" name="楕円 135">
          <a:extLst>
            <a:ext uri="{FF2B5EF4-FFF2-40B4-BE49-F238E27FC236}">
              <a16:creationId xmlns:a16="http://schemas.microsoft.com/office/drawing/2014/main" id="{F355A435-A3D8-4BFA-9F28-272E4FCCBAF7}"/>
            </a:ext>
          </a:extLst>
        </xdr:cNvPr>
        <xdr:cNvSpPr/>
      </xdr:nvSpPr>
      <xdr:spPr>
        <a:xfrm>
          <a:off x="7029450" y="65845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148819</xdr:rowOff>
    </xdr:from>
    <xdr:to>
      <xdr:col>45</xdr:col>
      <xdr:colOff>177800</xdr:colOff>
      <xdr:row>40</xdr:row>
      <xdr:rowOff>149009</xdr:rowOff>
    </xdr:to>
    <xdr:cxnSp macro="">
      <xdr:nvCxnSpPr>
        <xdr:cNvPr id="137" name="直線コネクタ 136">
          <a:extLst>
            <a:ext uri="{FF2B5EF4-FFF2-40B4-BE49-F238E27FC236}">
              <a16:creationId xmlns:a16="http://schemas.microsoft.com/office/drawing/2014/main" id="{EE7CA49A-CDBA-49BD-91A7-C818DAFE7363}"/>
            </a:ext>
          </a:extLst>
        </xdr:cNvPr>
        <xdr:cNvCxnSpPr/>
      </xdr:nvCxnSpPr>
      <xdr:spPr>
        <a:xfrm>
          <a:off x="7077075" y="6632169"/>
          <a:ext cx="809625"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107810</xdr:rowOff>
    </xdr:from>
    <xdr:to>
      <xdr:col>36</xdr:col>
      <xdr:colOff>165100</xdr:colOff>
      <xdr:row>41</xdr:row>
      <xdr:rowOff>37960</xdr:rowOff>
    </xdr:to>
    <xdr:sp macro="" textlink="">
      <xdr:nvSpPr>
        <xdr:cNvPr id="138" name="楕円 137">
          <a:extLst>
            <a:ext uri="{FF2B5EF4-FFF2-40B4-BE49-F238E27FC236}">
              <a16:creationId xmlns:a16="http://schemas.microsoft.com/office/drawing/2014/main" id="{94CA695E-ED97-4789-B65F-14D934130FAE}"/>
            </a:ext>
          </a:extLst>
        </xdr:cNvPr>
        <xdr:cNvSpPr/>
      </xdr:nvSpPr>
      <xdr:spPr>
        <a:xfrm>
          <a:off x="6238875" y="65911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148819</xdr:rowOff>
    </xdr:from>
    <xdr:to>
      <xdr:col>41</xdr:col>
      <xdr:colOff>50800</xdr:colOff>
      <xdr:row>40</xdr:row>
      <xdr:rowOff>158610</xdr:rowOff>
    </xdr:to>
    <xdr:cxnSp macro="">
      <xdr:nvCxnSpPr>
        <xdr:cNvPr id="139" name="直線コネクタ 138">
          <a:extLst>
            <a:ext uri="{FF2B5EF4-FFF2-40B4-BE49-F238E27FC236}">
              <a16:creationId xmlns:a16="http://schemas.microsoft.com/office/drawing/2014/main" id="{FB8D4B46-7D6D-46AB-AB83-6EB7957B088B}"/>
            </a:ext>
          </a:extLst>
        </xdr:cNvPr>
        <xdr:cNvCxnSpPr/>
      </xdr:nvCxnSpPr>
      <xdr:spPr>
        <a:xfrm flipV="1">
          <a:off x="6286500" y="6632169"/>
          <a:ext cx="790575" cy="1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C991E927-2297-47A1-A334-F022BA6B6C25}"/>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388AE138-4F8D-4FEB-BF15-552AECBF6D4E}"/>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D8D5E2AA-5399-4B7A-A48E-CE58BA73AACC}"/>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22256ABE-ED0C-4A8F-8136-B4EE76E5C4FC}"/>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19029</xdr:rowOff>
    </xdr:from>
    <xdr:ext cx="469744" cy="259045"/>
    <xdr:sp macro="" textlink="">
      <xdr:nvSpPr>
        <xdr:cNvPr id="144" name="n_1mainValue【道路】&#10;一人当たり延長">
          <a:extLst>
            <a:ext uri="{FF2B5EF4-FFF2-40B4-BE49-F238E27FC236}">
              <a16:creationId xmlns:a16="http://schemas.microsoft.com/office/drawing/2014/main" id="{776167B8-6560-4943-A34B-C82DC00BBD65}"/>
            </a:ext>
          </a:extLst>
        </xdr:cNvPr>
        <xdr:cNvSpPr txBox="1"/>
      </xdr:nvSpPr>
      <xdr:spPr>
        <a:xfrm>
          <a:off x="8458277" y="666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19486</xdr:rowOff>
    </xdr:from>
    <xdr:ext cx="469744" cy="259045"/>
    <xdr:sp macro="" textlink="">
      <xdr:nvSpPr>
        <xdr:cNvPr id="145" name="n_2mainValue【道路】&#10;一人当たり延長">
          <a:extLst>
            <a:ext uri="{FF2B5EF4-FFF2-40B4-BE49-F238E27FC236}">
              <a16:creationId xmlns:a16="http://schemas.microsoft.com/office/drawing/2014/main" id="{839C085E-1689-49D5-91B6-006EB1570E76}"/>
            </a:ext>
          </a:extLst>
        </xdr:cNvPr>
        <xdr:cNvSpPr txBox="1"/>
      </xdr:nvSpPr>
      <xdr:spPr>
        <a:xfrm>
          <a:off x="7677227" y="666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19296</xdr:rowOff>
    </xdr:from>
    <xdr:ext cx="469744" cy="259045"/>
    <xdr:sp macro="" textlink="">
      <xdr:nvSpPr>
        <xdr:cNvPr id="146" name="n_3mainValue【道路】&#10;一人当たり延長">
          <a:extLst>
            <a:ext uri="{FF2B5EF4-FFF2-40B4-BE49-F238E27FC236}">
              <a16:creationId xmlns:a16="http://schemas.microsoft.com/office/drawing/2014/main" id="{1CAF12B8-F9F2-4DB4-8AC8-D161F4179E03}"/>
            </a:ext>
          </a:extLst>
        </xdr:cNvPr>
        <xdr:cNvSpPr txBox="1"/>
      </xdr:nvSpPr>
      <xdr:spPr>
        <a:xfrm>
          <a:off x="6867602" y="666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29087</xdr:rowOff>
    </xdr:from>
    <xdr:ext cx="469744" cy="259045"/>
    <xdr:sp macro="" textlink="">
      <xdr:nvSpPr>
        <xdr:cNvPr id="147" name="n_4mainValue【道路】&#10;一人当たり延長">
          <a:extLst>
            <a:ext uri="{FF2B5EF4-FFF2-40B4-BE49-F238E27FC236}">
              <a16:creationId xmlns:a16="http://schemas.microsoft.com/office/drawing/2014/main" id="{1E2B648B-BF38-485C-87D5-110166D6DCB7}"/>
            </a:ext>
          </a:extLst>
        </xdr:cNvPr>
        <xdr:cNvSpPr txBox="1"/>
      </xdr:nvSpPr>
      <xdr:spPr>
        <a:xfrm>
          <a:off x="6067502" y="6674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33EF824-63C9-451A-8752-534C8014D7A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D4C3A14-D9C0-452C-834E-9D358B3D2C1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025E2CB-7907-4D66-A941-2159A6C7B48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183B377-6CE2-432D-96D8-221F773DA2A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55BB26F-59D0-46F8-AAE2-0D749B3C88E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6884520-557D-4828-8BF9-794DEE80B8F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AF2191A-26F7-4104-9E7E-3799CB4D9F0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34FEB47-29DB-4C35-8FF2-E9E9F4D18BA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D4FD981-4CEC-4D64-97B5-CF4D4CC30F3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0CF30C4-FF23-4111-9381-FEFFA19C853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88C3C92-3761-4051-BAA2-3D6CE93DEEC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648170C-B680-4E22-85F6-F343040D4893}"/>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10E6A67-39BD-432A-98E6-6907D7CEA825}"/>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236013A-9BAC-4AB5-9EA1-15F1BA5E51C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7A86657-2388-42AC-9EE3-C32EC8B1C94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75E5092-725B-4D1A-B7E0-B7E4FAC12A7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121C671-D95B-4B46-9B29-3DD54B2003E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8380205-3884-4BD0-921C-60DE214112C4}"/>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A1C5E9C-C317-4D86-9A00-138417462A81}"/>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ACFBB39-6337-45C9-9A69-C37553D63DF6}"/>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F589863-50E1-4AA6-A0B2-64D3E4AAFC95}"/>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2120AF3-6EC1-4BBE-82BF-109D0A84AEE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D801480-5171-4564-A857-9FB295B8BCD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089D30B-3E63-4484-B5EE-D417A3DBD10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821F359-F476-444B-BB23-849D058ECF8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3BBBC53C-6712-47F5-AE7B-FEA045474362}"/>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35A375C-3486-481F-BC77-63EE158D1A97}"/>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DD624FEB-9F48-41B5-8229-54FC77E61545}"/>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F0985EE-5CF6-4B3F-ABA2-8495082FC103}"/>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25B886CA-E318-44BA-AC70-C6545912D846}"/>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EF8573D-29C8-416C-A733-237DB6C4ECA7}"/>
            </a:ext>
          </a:extLst>
        </xdr:cNvPr>
        <xdr:cNvSpPr txBox="1"/>
      </xdr:nvSpPr>
      <xdr:spPr>
        <a:xfrm>
          <a:off x="4219575" y="9874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95E3766C-A146-452B-9B43-97588F35F3E5}"/>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DA6E211B-5B96-4CB4-83BD-8BAD69B08477}"/>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A1FFEA8C-1436-41AD-A6FA-56C72380337B}"/>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9520DFF3-FE74-48A7-984A-5DDFE962ABA0}"/>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BDB07DF3-8C31-41DC-B4F0-217956A25164}"/>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59E445-9AC9-4084-BAB1-A4D962DFD0F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71AB2DE-4DF2-422B-8C3F-1C52813AD57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54AB5D3-BE27-4A85-8A29-CC56E92A139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8C7F13E-1A9E-421F-B2D4-31A07CEF730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1A59787-648F-4182-8051-FD5BBDB1057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43906</xdr:rowOff>
    </xdr:from>
    <xdr:to>
      <xdr:col>24</xdr:col>
      <xdr:colOff>114300</xdr:colOff>
      <xdr:row>57</xdr:row>
      <xdr:rowOff>145506</xdr:rowOff>
    </xdr:to>
    <xdr:sp macro="" textlink="">
      <xdr:nvSpPr>
        <xdr:cNvPr id="189" name="楕円 188">
          <a:extLst>
            <a:ext uri="{FF2B5EF4-FFF2-40B4-BE49-F238E27FC236}">
              <a16:creationId xmlns:a16="http://schemas.microsoft.com/office/drawing/2014/main" id="{778AC3ED-2960-4B79-B32D-8DB6E35059C6}"/>
            </a:ext>
          </a:extLst>
        </xdr:cNvPr>
        <xdr:cNvSpPr/>
      </xdr:nvSpPr>
      <xdr:spPr>
        <a:xfrm>
          <a:off x="4124325" y="92863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66783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B6BE0B8-2288-4A85-9CA7-E9ED4CB3DF8D}"/>
            </a:ext>
          </a:extLst>
        </xdr:cNvPr>
        <xdr:cNvSpPr txBox="1"/>
      </xdr:nvSpPr>
      <xdr:spPr>
        <a:xfrm>
          <a:off x="4219575" y="9140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12881</xdr:rowOff>
    </xdr:from>
    <xdr:to>
      <xdr:col>20</xdr:col>
      <xdr:colOff>38100</xdr:colOff>
      <xdr:row>57</xdr:row>
      <xdr:rowOff>114481</xdr:rowOff>
    </xdr:to>
    <xdr:sp macro="" textlink="">
      <xdr:nvSpPr>
        <xdr:cNvPr id="191" name="楕円 190">
          <a:extLst>
            <a:ext uri="{FF2B5EF4-FFF2-40B4-BE49-F238E27FC236}">
              <a16:creationId xmlns:a16="http://schemas.microsoft.com/office/drawing/2014/main" id="{1A97D256-19DF-48FD-B91D-A1AA17399D73}"/>
            </a:ext>
          </a:extLst>
        </xdr:cNvPr>
        <xdr:cNvSpPr/>
      </xdr:nvSpPr>
      <xdr:spPr>
        <a:xfrm>
          <a:off x="3381375" y="92489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63681</xdr:rowOff>
    </xdr:from>
    <xdr:to>
      <xdr:col>24</xdr:col>
      <xdr:colOff>63500</xdr:colOff>
      <xdr:row>57</xdr:row>
      <xdr:rowOff>94706</xdr:rowOff>
    </xdr:to>
    <xdr:cxnSp macro="">
      <xdr:nvCxnSpPr>
        <xdr:cNvPr id="192" name="直線コネクタ 191">
          <a:extLst>
            <a:ext uri="{FF2B5EF4-FFF2-40B4-BE49-F238E27FC236}">
              <a16:creationId xmlns:a16="http://schemas.microsoft.com/office/drawing/2014/main" id="{7EA56071-719F-4FEC-9680-BD2B861B25F7}"/>
            </a:ext>
          </a:extLst>
        </xdr:cNvPr>
        <xdr:cNvCxnSpPr/>
      </xdr:nvCxnSpPr>
      <xdr:spPr>
        <a:xfrm>
          <a:off x="3429000" y="9306106"/>
          <a:ext cx="7524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151674</xdr:rowOff>
    </xdr:from>
    <xdr:to>
      <xdr:col>15</xdr:col>
      <xdr:colOff>101600</xdr:colOff>
      <xdr:row>57</xdr:row>
      <xdr:rowOff>81824</xdr:rowOff>
    </xdr:to>
    <xdr:sp macro="" textlink="">
      <xdr:nvSpPr>
        <xdr:cNvPr id="193" name="楕円 192">
          <a:extLst>
            <a:ext uri="{FF2B5EF4-FFF2-40B4-BE49-F238E27FC236}">
              <a16:creationId xmlns:a16="http://schemas.microsoft.com/office/drawing/2014/main" id="{768BA37B-60A9-48C9-A855-7D0EF877317A}"/>
            </a:ext>
          </a:extLst>
        </xdr:cNvPr>
        <xdr:cNvSpPr/>
      </xdr:nvSpPr>
      <xdr:spPr>
        <a:xfrm>
          <a:off x="2571750" y="92289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31024</xdr:rowOff>
    </xdr:from>
    <xdr:to>
      <xdr:col>19</xdr:col>
      <xdr:colOff>177800</xdr:colOff>
      <xdr:row>57</xdr:row>
      <xdr:rowOff>63681</xdr:rowOff>
    </xdr:to>
    <xdr:cxnSp macro="">
      <xdr:nvCxnSpPr>
        <xdr:cNvPr id="194" name="直線コネクタ 193">
          <a:extLst>
            <a:ext uri="{FF2B5EF4-FFF2-40B4-BE49-F238E27FC236}">
              <a16:creationId xmlns:a16="http://schemas.microsoft.com/office/drawing/2014/main" id="{E667295C-005F-4DD5-8CC5-8CE60EF98481}"/>
            </a:ext>
          </a:extLst>
        </xdr:cNvPr>
        <xdr:cNvCxnSpPr/>
      </xdr:nvCxnSpPr>
      <xdr:spPr>
        <a:xfrm>
          <a:off x="2619375" y="9267099"/>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120650</xdr:rowOff>
    </xdr:from>
    <xdr:to>
      <xdr:col>10</xdr:col>
      <xdr:colOff>165100</xdr:colOff>
      <xdr:row>57</xdr:row>
      <xdr:rowOff>50800</xdr:rowOff>
    </xdr:to>
    <xdr:sp macro="" textlink="">
      <xdr:nvSpPr>
        <xdr:cNvPr id="195" name="楕円 194">
          <a:extLst>
            <a:ext uri="{FF2B5EF4-FFF2-40B4-BE49-F238E27FC236}">
              <a16:creationId xmlns:a16="http://schemas.microsoft.com/office/drawing/2014/main" id="{1510942F-34FB-4EB0-87E0-47D0FF4C31A7}"/>
            </a:ext>
          </a:extLst>
        </xdr:cNvPr>
        <xdr:cNvSpPr/>
      </xdr:nvSpPr>
      <xdr:spPr>
        <a:xfrm>
          <a:off x="1781175" y="9201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0</xdr:rowOff>
    </xdr:from>
    <xdr:to>
      <xdr:col>15</xdr:col>
      <xdr:colOff>50800</xdr:colOff>
      <xdr:row>57</xdr:row>
      <xdr:rowOff>31024</xdr:rowOff>
    </xdr:to>
    <xdr:cxnSp macro="">
      <xdr:nvCxnSpPr>
        <xdr:cNvPr id="196" name="直線コネクタ 195">
          <a:extLst>
            <a:ext uri="{FF2B5EF4-FFF2-40B4-BE49-F238E27FC236}">
              <a16:creationId xmlns:a16="http://schemas.microsoft.com/office/drawing/2014/main" id="{56E33239-D97B-4348-919D-45876C43D2E2}"/>
            </a:ext>
          </a:extLst>
        </xdr:cNvPr>
        <xdr:cNvCxnSpPr/>
      </xdr:nvCxnSpPr>
      <xdr:spPr>
        <a:xfrm>
          <a:off x="1828800" y="9239250"/>
          <a:ext cx="7905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89626</xdr:rowOff>
    </xdr:from>
    <xdr:to>
      <xdr:col>6</xdr:col>
      <xdr:colOff>38100</xdr:colOff>
      <xdr:row>57</xdr:row>
      <xdr:rowOff>19776</xdr:rowOff>
    </xdr:to>
    <xdr:sp macro="" textlink="">
      <xdr:nvSpPr>
        <xdr:cNvPr id="197" name="楕円 196">
          <a:extLst>
            <a:ext uri="{FF2B5EF4-FFF2-40B4-BE49-F238E27FC236}">
              <a16:creationId xmlns:a16="http://schemas.microsoft.com/office/drawing/2014/main" id="{A475A2F2-A48A-4D32-BAC9-BD0A52B623A0}"/>
            </a:ext>
          </a:extLst>
        </xdr:cNvPr>
        <xdr:cNvSpPr/>
      </xdr:nvSpPr>
      <xdr:spPr>
        <a:xfrm>
          <a:off x="981075" y="91637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140426</xdr:rowOff>
    </xdr:from>
    <xdr:to>
      <xdr:col>10</xdr:col>
      <xdr:colOff>114300</xdr:colOff>
      <xdr:row>57</xdr:row>
      <xdr:rowOff>0</xdr:rowOff>
    </xdr:to>
    <xdr:cxnSp macro="">
      <xdr:nvCxnSpPr>
        <xdr:cNvPr id="198" name="直線コネクタ 197">
          <a:extLst>
            <a:ext uri="{FF2B5EF4-FFF2-40B4-BE49-F238E27FC236}">
              <a16:creationId xmlns:a16="http://schemas.microsoft.com/office/drawing/2014/main" id="{A4773D58-CA4F-4AB6-9FE7-BE33723F0E78}"/>
            </a:ext>
          </a:extLst>
        </xdr:cNvPr>
        <xdr:cNvCxnSpPr/>
      </xdr:nvCxnSpPr>
      <xdr:spPr>
        <a:xfrm>
          <a:off x="1028700" y="9220926"/>
          <a:ext cx="800100" cy="1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73231C0-1ED0-4DF8-A859-6E66351D2CD1}"/>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309B85F-5F5F-4511-B8B3-A94DF8522765}"/>
            </a:ext>
          </a:extLst>
        </xdr:cNvPr>
        <xdr:cNvSpPr txBox="1"/>
      </xdr:nvSpPr>
      <xdr:spPr>
        <a:xfrm>
          <a:off x="2439044" y="994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1CA6652-2E03-4DA7-BD6A-16299A684A58}"/>
            </a:ext>
          </a:extLst>
        </xdr:cNvPr>
        <xdr:cNvSpPr txBox="1"/>
      </xdr:nvSpPr>
      <xdr:spPr>
        <a:xfrm>
          <a:off x="1648469" y="993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0F6E2EE-E22E-4477-8B88-E97ABBD35F50}"/>
            </a:ext>
          </a:extLst>
        </xdr:cNvPr>
        <xdr:cNvSpPr txBox="1"/>
      </xdr:nvSpPr>
      <xdr:spPr>
        <a:xfrm>
          <a:off x="8483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131008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E6C6DAA-8A21-4EF1-9F58-033D64747E3C}"/>
            </a:ext>
          </a:extLst>
        </xdr:cNvPr>
        <xdr:cNvSpPr txBox="1"/>
      </xdr:nvSpPr>
      <xdr:spPr>
        <a:xfrm>
          <a:off x="3239144" y="904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98351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9B5EAAB-2BB1-4F0B-A172-A24DFEF53ACE}"/>
            </a:ext>
          </a:extLst>
        </xdr:cNvPr>
        <xdr:cNvSpPr txBox="1"/>
      </xdr:nvSpPr>
      <xdr:spPr>
        <a:xfrm>
          <a:off x="2439044" y="901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67327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5A58794-F153-4569-8DBB-6B7D8F4A7E9A}"/>
            </a:ext>
          </a:extLst>
        </xdr:cNvPr>
        <xdr:cNvSpPr txBox="1"/>
      </xdr:nvSpPr>
      <xdr:spPr>
        <a:xfrm>
          <a:off x="1648469" y="897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36303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88A42FC-8A0C-4662-B6E7-E00D34394219}"/>
            </a:ext>
          </a:extLst>
        </xdr:cNvPr>
        <xdr:cNvSpPr txBox="1"/>
      </xdr:nvSpPr>
      <xdr:spPr>
        <a:xfrm>
          <a:off x="848369" y="895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026B662-D8C8-4D6E-B9F3-2A329442DF4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213CB0E-5B23-4590-85C0-82134543A05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27852C8-5313-4262-B0B5-5712768349A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1DE0B03-61EF-4B42-AA4A-5AAEB54B002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41A0CA4-6EC7-409F-B11A-51558D647BC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A9EF992-BC9F-44C3-9633-0DEB40E5148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D069AD8-3399-4F19-90E4-B76965C570C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F0CC167-91AE-4084-8B31-2F05B3B28E8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00CFAC0-4568-46FD-AE6A-B90EB1464BE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6B1B716-08F4-4D7B-8F2D-C3D3E192A82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97242EB-19CD-4D0A-9A96-0B4BC41DA2F4}"/>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4DE60FD-DD6D-402D-A4D6-8807327BE15A}"/>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0057BD7-C9EC-4FDE-8674-21DBE7D8CFD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68DEC76-867E-4D81-92F5-D9F88D2E2398}"/>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E86E315-F81B-4078-AF01-D92F735D63B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2AB944B-E195-463E-8514-8533E3D56A86}"/>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380A609-A7BD-4C96-B1A2-D0338FB91C5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CE87A12-BF2F-4BA6-A4D4-AD24106DB331}"/>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33515C3-C04D-45F4-B7A6-FF7507268F1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6A94342-6F3F-4924-BAD8-74A35A1F606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7ABC18-9074-4708-BF41-88BF671A420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7E4662A-55AD-4F6E-9053-97C6B9ED0E4C}"/>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6466EB2-C5D9-4DAB-A194-1177B4DAE67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1DDF73C1-EF74-42FF-B38D-1755C5E6C456}"/>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8419BBC-1712-4759-8A22-E64250CF6AE0}"/>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3262384C-D45B-4E13-AFAC-AD85D21A33E4}"/>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652639D-CC7E-49C5-BD1C-9F882BB04077}"/>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8FDCAB5A-02CD-43EA-877E-BDFA9995A96E}"/>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71D73A2-819C-409A-8EE8-A4635C6AE5C4}"/>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9E247D8F-D8C3-4589-AFD5-53808CD10BC0}"/>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78CE43F0-DD1F-4ACB-8919-60D635EDC174}"/>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FF63D011-A338-4B43-9408-023ADD797C3E}"/>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5337AEF-49C6-4BCF-8282-A7FE77FA4D17}"/>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D7DA7AA7-37F4-4F01-B15B-167375806884}"/>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F8333F3-51B3-44CF-B808-B92C90FB655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F848E76-DCFC-4DD8-B4FA-AF4CE763B11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760960E-E60B-4736-B057-CF58A59A06D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9D6BF1-6041-429C-AADC-A500182EA0A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42F236D-8D7E-4661-8D08-BD6EE34F049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101924</xdr:rowOff>
    </xdr:from>
    <xdr:to>
      <xdr:col>55</xdr:col>
      <xdr:colOff>50800</xdr:colOff>
      <xdr:row>64</xdr:row>
      <xdr:rowOff>32074</xdr:rowOff>
    </xdr:to>
    <xdr:sp macro="" textlink="">
      <xdr:nvSpPr>
        <xdr:cNvPr id="246" name="楕円 245">
          <a:extLst>
            <a:ext uri="{FF2B5EF4-FFF2-40B4-BE49-F238E27FC236}">
              <a16:creationId xmlns:a16="http://schemas.microsoft.com/office/drawing/2014/main" id="{0497072E-0256-4223-A4DC-6EEF705F04EC}"/>
            </a:ext>
          </a:extLst>
        </xdr:cNvPr>
        <xdr:cNvSpPr/>
      </xdr:nvSpPr>
      <xdr:spPr>
        <a:xfrm>
          <a:off x="9401175" y="10315899"/>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325A69D7-313A-4B89-A89B-182609742146}"/>
            </a:ext>
          </a:extLst>
        </xdr:cNvPr>
        <xdr:cNvSpPr txBox="1"/>
      </xdr:nvSpPr>
      <xdr:spPr>
        <a:xfrm>
          <a:off x="9467850" y="102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101837</xdr:rowOff>
    </xdr:from>
    <xdr:to>
      <xdr:col>50</xdr:col>
      <xdr:colOff>165100</xdr:colOff>
      <xdr:row>64</xdr:row>
      <xdr:rowOff>31987</xdr:rowOff>
    </xdr:to>
    <xdr:sp macro="" textlink="">
      <xdr:nvSpPr>
        <xdr:cNvPr id="248" name="楕円 247">
          <a:extLst>
            <a:ext uri="{FF2B5EF4-FFF2-40B4-BE49-F238E27FC236}">
              <a16:creationId xmlns:a16="http://schemas.microsoft.com/office/drawing/2014/main" id="{BB1FB417-5A57-4AC4-8E5F-BDE86E6F04ED}"/>
            </a:ext>
          </a:extLst>
        </xdr:cNvPr>
        <xdr:cNvSpPr/>
      </xdr:nvSpPr>
      <xdr:spPr>
        <a:xfrm>
          <a:off x="8639175" y="103158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152637</xdr:rowOff>
    </xdr:from>
    <xdr:to>
      <xdr:col>55</xdr:col>
      <xdr:colOff>0</xdr:colOff>
      <xdr:row>63</xdr:row>
      <xdr:rowOff>152724</xdr:rowOff>
    </xdr:to>
    <xdr:cxnSp macro="">
      <xdr:nvCxnSpPr>
        <xdr:cNvPr id="249" name="直線コネクタ 248">
          <a:extLst>
            <a:ext uri="{FF2B5EF4-FFF2-40B4-BE49-F238E27FC236}">
              <a16:creationId xmlns:a16="http://schemas.microsoft.com/office/drawing/2014/main" id="{7AE67DF5-73DC-4770-8160-18DA4242064E}"/>
            </a:ext>
          </a:extLst>
        </xdr:cNvPr>
        <xdr:cNvCxnSpPr/>
      </xdr:nvCxnSpPr>
      <xdr:spPr>
        <a:xfrm>
          <a:off x="8686800" y="10363437"/>
          <a:ext cx="74295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101729</xdr:rowOff>
    </xdr:from>
    <xdr:to>
      <xdr:col>46</xdr:col>
      <xdr:colOff>38100</xdr:colOff>
      <xdr:row>64</xdr:row>
      <xdr:rowOff>31879</xdr:rowOff>
    </xdr:to>
    <xdr:sp macro="" textlink="">
      <xdr:nvSpPr>
        <xdr:cNvPr id="250" name="楕円 249">
          <a:extLst>
            <a:ext uri="{FF2B5EF4-FFF2-40B4-BE49-F238E27FC236}">
              <a16:creationId xmlns:a16="http://schemas.microsoft.com/office/drawing/2014/main" id="{E9CE19AE-4512-4D6C-80C6-37EF2843BD8F}"/>
            </a:ext>
          </a:extLst>
        </xdr:cNvPr>
        <xdr:cNvSpPr/>
      </xdr:nvSpPr>
      <xdr:spPr>
        <a:xfrm>
          <a:off x="7839075" y="103157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152529</xdr:rowOff>
    </xdr:from>
    <xdr:to>
      <xdr:col>50</xdr:col>
      <xdr:colOff>114300</xdr:colOff>
      <xdr:row>63</xdr:row>
      <xdr:rowOff>152637</xdr:rowOff>
    </xdr:to>
    <xdr:cxnSp macro="">
      <xdr:nvCxnSpPr>
        <xdr:cNvPr id="251" name="直線コネクタ 250">
          <a:extLst>
            <a:ext uri="{FF2B5EF4-FFF2-40B4-BE49-F238E27FC236}">
              <a16:creationId xmlns:a16="http://schemas.microsoft.com/office/drawing/2014/main" id="{C0BD6959-787C-46F1-A04E-BEA2BF37B1BB}"/>
            </a:ext>
          </a:extLst>
        </xdr:cNvPr>
        <xdr:cNvCxnSpPr/>
      </xdr:nvCxnSpPr>
      <xdr:spPr>
        <a:xfrm>
          <a:off x="7886700" y="10363329"/>
          <a:ext cx="8001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101580</xdr:rowOff>
    </xdr:from>
    <xdr:to>
      <xdr:col>41</xdr:col>
      <xdr:colOff>101600</xdr:colOff>
      <xdr:row>64</xdr:row>
      <xdr:rowOff>31730</xdr:rowOff>
    </xdr:to>
    <xdr:sp macro="" textlink="">
      <xdr:nvSpPr>
        <xdr:cNvPr id="252" name="楕円 251">
          <a:extLst>
            <a:ext uri="{FF2B5EF4-FFF2-40B4-BE49-F238E27FC236}">
              <a16:creationId xmlns:a16="http://schemas.microsoft.com/office/drawing/2014/main" id="{44719911-33D5-433D-8D51-78785192CA3C}"/>
            </a:ext>
          </a:extLst>
        </xdr:cNvPr>
        <xdr:cNvSpPr/>
      </xdr:nvSpPr>
      <xdr:spPr>
        <a:xfrm>
          <a:off x="7029450" y="103155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152380</xdr:rowOff>
    </xdr:from>
    <xdr:to>
      <xdr:col>45</xdr:col>
      <xdr:colOff>177800</xdr:colOff>
      <xdr:row>63</xdr:row>
      <xdr:rowOff>152529</xdr:rowOff>
    </xdr:to>
    <xdr:cxnSp macro="">
      <xdr:nvCxnSpPr>
        <xdr:cNvPr id="253" name="直線コネクタ 252">
          <a:extLst>
            <a:ext uri="{FF2B5EF4-FFF2-40B4-BE49-F238E27FC236}">
              <a16:creationId xmlns:a16="http://schemas.microsoft.com/office/drawing/2014/main" id="{883A77B5-9A2B-4115-8E60-7E27409A3C49}"/>
            </a:ext>
          </a:extLst>
        </xdr:cNvPr>
        <xdr:cNvCxnSpPr/>
      </xdr:nvCxnSpPr>
      <xdr:spPr>
        <a:xfrm>
          <a:off x="7077075" y="10363180"/>
          <a:ext cx="809625"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101760</xdr:rowOff>
    </xdr:from>
    <xdr:to>
      <xdr:col>36</xdr:col>
      <xdr:colOff>165100</xdr:colOff>
      <xdr:row>64</xdr:row>
      <xdr:rowOff>31910</xdr:rowOff>
    </xdr:to>
    <xdr:sp macro="" textlink="">
      <xdr:nvSpPr>
        <xdr:cNvPr id="254" name="楕円 253">
          <a:extLst>
            <a:ext uri="{FF2B5EF4-FFF2-40B4-BE49-F238E27FC236}">
              <a16:creationId xmlns:a16="http://schemas.microsoft.com/office/drawing/2014/main" id="{E6C2C38C-08F9-43A7-981A-3DE6B3E692F9}"/>
            </a:ext>
          </a:extLst>
        </xdr:cNvPr>
        <xdr:cNvSpPr/>
      </xdr:nvSpPr>
      <xdr:spPr>
        <a:xfrm>
          <a:off x="6238875" y="1031573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152380</xdr:rowOff>
    </xdr:from>
    <xdr:to>
      <xdr:col>41</xdr:col>
      <xdr:colOff>50800</xdr:colOff>
      <xdr:row>63</xdr:row>
      <xdr:rowOff>152560</xdr:rowOff>
    </xdr:to>
    <xdr:cxnSp macro="">
      <xdr:nvCxnSpPr>
        <xdr:cNvPr id="255" name="直線コネクタ 254">
          <a:extLst>
            <a:ext uri="{FF2B5EF4-FFF2-40B4-BE49-F238E27FC236}">
              <a16:creationId xmlns:a16="http://schemas.microsoft.com/office/drawing/2014/main" id="{E70B8836-D8EE-45F8-AD2B-531E2938FF19}"/>
            </a:ext>
          </a:extLst>
        </xdr:cNvPr>
        <xdr:cNvCxnSpPr/>
      </xdr:nvCxnSpPr>
      <xdr:spPr>
        <a:xfrm flipV="1">
          <a:off x="6286500" y="10363180"/>
          <a:ext cx="790575"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04CD3BC-93B0-47E9-A318-ED8ED6A33A3D}"/>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6C6BFDB-779E-4575-9F74-21EF7E5FB3E8}"/>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286718F-0B2C-44B2-984F-C57710F66BEB}"/>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5F0C0B1-4CC1-4F0A-A3C8-564458524B4D}"/>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23114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B5437423-CEE0-44FA-93E2-F493AED82A73}"/>
            </a:ext>
          </a:extLst>
        </xdr:cNvPr>
        <xdr:cNvSpPr txBox="1"/>
      </xdr:nvSpPr>
      <xdr:spPr>
        <a:xfrm>
          <a:off x="8429136" y="1039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23006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AA6A17C-2E44-465B-874D-7B6C2BBCA332}"/>
            </a:ext>
          </a:extLst>
        </xdr:cNvPr>
        <xdr:cNvSpPr txBox="1"/>
      </xdr:nvSpPr>
      <xdr:spPr>
        <a:xfrm>
          <a:off x="7648086" y="1039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22857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F9F27EB8-1EFF-4CF8-823E-937A51254D08}"/>
            </a:ext>
          </a:extLst>
        </xdr:cNvPr>
        <xdr:cNvSpPr txBox="1"/>
      </xdr:nvSpPr>
      <xdr:spPr>
        <a:xfrm>
          <a:off x="6847986" y="1039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23037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F5D48A46-40F7-4C24-B13F-EC70E878989F}"/>
            </a:ext>
          </a:extLst>
        </xdr:cNvPr>
        <xdr:cNvSpPr txBox="1"/>
      </xdr:nvSpPr>
      <xdr:spPr>
        <a:xfrm>
          <a:off x="6038361" y="1039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3B39A42-FEB4-4D88-B7B2-F8D6DF15E8A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2C600EE-DF1E-4228-831B-AB9BE0E51C5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CE063C6-2724-4464-9C9D-B0E7B3959CC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EA189F9-660D-43DA-8D0B-B060A73FE36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9D1019C-08AD-4B76-855B-20183B976E1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53519DC-66FC-4CCB-A1CB-1EA2FC96BDD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5C6E45F-8C2F-4C4E-9CD7-DF4DFB5D134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4F7AFA3-B678-4DB4-8EA7-BC7CA4454B83}"/>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7951ED9-9A80-4C64-A1B9-86DC3AD37C9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AE6DAE9-A046-4EF4-9E60-E240F98920B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0DC61AF-E779-4C69-84C8-B95EDF7C936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47FC06B-0E89-4365-B987-EB00123BAF58}"/>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2B22179-D25F-4CF4-A06E-F3F0FB1D67D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BEDE27A-C723-4A67-AC92-D810BFD38AC6}"/>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CEC3BA3-45D8-4118-8FF8-9E60F3769BD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5C193DF-3584-4B9E-A829-1CB4FEEEA29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4D4266E-EC7E-4F98-9A1A-3B8244D61EC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BACA518-DF65-47D2-A169-4D7118ED4FE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C5DF9C4-2DC1-4CB8-8F45-CAC3EAFA6D4B}"/>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26FD05A-C172-442A-9E3B-DB22ACCFFC0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A8C79CD-DE00-47AC-A729-76CE7020946D}"/>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2133D54-FB57-449C-9EF6-5F36BCEA3BD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D4176C8-E176-418F-9589-3E34389F4EE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21000AC-BA4D-4C27-94C8-9685BCBAEA7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E7CD93E-35C6-4A9B-B287-DF3D1142DCF8}"/>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22C913FD-5BC2-4F99-B6F1-894324229637}"/>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DE510784-2368-47D9-B842-EFEA256D0E23}"/>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1D9A6E9-AC64-4456-BE53-B3C2B65596FB}"/>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64F65E3A-E619-4848-9255-E6E640903A4E}"/>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B703305-C76E-4D38-8EF2-83BBC1CC7DFB}"/>
            </a:ext>
          </a:extLst>
        </xdr:cNvPr>
        <xdr:cNvSpPr txBox="1"/>
      </xdr:nvSpPr>
      <xdr:spPr>
        <a:xfrm>
          <a:off x="4219575" y="1338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692CB6E6-DA04-4E27-821B-3783E25D2FFF}"/>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DF314CE1-BE5C-4690-AA41-E98B030253BF}"/>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C04AAFBB-6AC8-48CF-B1DF-69918A9A41B4}"/>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2521C857-F6DF-4587-BEBC-0E7BDB3D09E3}"/>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799939C9-11B6-4924-BE34-A7EE169005E8}"/>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B583274-0EEC-4C99-B8BD-C4F38295575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A7682C4-DD67-4322-8CBD-686C486A090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DF74C2-0931-4982-9E7B-63C796FBFC6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47A530B-714E-4F39-9E92-CEDED5E9C2E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A26B612-F4CF-44A6-AB47-013F0158610C}"/>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149225</xdr:rowOff>
    </xdr:from>
    <xdr:to>
      <xdr:col>24</xdr:col>
      <xdr:colOff>114300</xdr:colOff>
      <xdr:row>79</xdr:row>
      <xdr:rowOff>79375</xdr:rowOff>
    </xdr:to>
    <xdr:sp macro="" textlink="">
      <xdr:nvSpPr>
        <xdr:cNvPr id="304" name="楕円 303">
          <a:extLst>
            <a:ext uri="{FF2B5EF4-FFF2-40B4-BE49-F238E27FC236}">
              <a16:creationId xmlns:a16="http://schemas.microsoft.com/office/drawing/2014/main" id="{809E1277-C44F-44B6-82CD-F6D738A06CCF}"/>
            </a:ext>
          </a:extLst>
        </xdr:cNvPr>
        <xdr:cNvSpPr/>
      </xdr:nvSpPr>
      <xdr:spPr>
        <a:xfrm>
          <a:off x="4124325" y="12788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652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E2A7A8B-3642-47B9-A4F2-308BDDAA95E7}"/>
            </a:ext>
          </a:extLst>
        </xdr:cNvPr>
        <xdr:cNvSpPr txBox="1"/>
      </xdr:nvSpPr>
      <xdr:spPr>
        <a:xfrm>
          <a:off x="4219575" y="1264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107314</xdr:rowOff>
    </xdr:from>
    <xdr:to>
      <xdr:col>20</xdr:col>
      <xdr:colOff>38100</xdr:colOff>
      <xdr:row>79</xdr:row>
      <xdr:rowOff>37464</xdr:rowOff>
    </xdr:to>
    <xdr:sp macro="" textlink="">
      <xdr:nvSpPr>
        <xdr:cNvPr id="306" name="楕円 305">
          <a:extLst>
            <a:ext uri="{FF2B5EF4-FFF2-40B4-BE49-F238E27FC236}">
              <a16:creationId xmlns:a16="http://schemas.microsoft.com/office/drawing/2014/main" id="{0DA90E7E-98E3-4777-9F09-496CD2CBCB4B}"/>
            </a:ext>
          </a:extLst>
        </xdr:cNvPr>
        <xdr:cNvSpPr/>
      </xdr:nvSpPr>
      <xdr:spPr>
        <a:xfrm>
          <a:off x="3381375" y="127438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158114</xdr:rowOff>
    </xdr:from>
    <xdr:to>
      <xdr:col>24</xdr:col>
      <xdr:colOff>63500</xdr:colOff>
      <xdr:row>79</xdr:row>
      <xdr:rowOff>28575</xdr:rowOff>
    </xdr:to>
    <xdr:cxnSp macro="">
      <xdr:nvCxnSpPr>
        <xdr:cNvPr id="307" name="直線コネクタ 306">
          <a:extLst>
            <a:ext uri="{FF2B5EF4-FFF2-40B4-BE49-F238E27FC236}">
              <a16:creationId xmlns:a16="http://schemas.microsoft.com/office/drawing/2014/main" id="{8163CAE6-F8DB-40D4-B379-B4020FAA729B}"/>
            </a:ext>
          </a:extLst>
        </xdr:cNvPr>
        <xdr:cNvCxnSpPr/>
      </xdr:nvCxnSpPr>
      <xdr:spPr>
        <a:xfrm>
          <a:off x="3429000" y="12800964"/>
          <a:ext cx="752475"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55880</xdr:rowOff>
    </xdr:from>
    <xdr:to>
      <xdr:col>15</xdr:col>
      <xdr:colOff>101600</xdr:colOff>
      <xdr:row>78</xdr:row>
      <xdr:rowOff>157480</xdr:rowOff>
    </xdr:to>
    <xdr:sp macro="" textlink="">
      <xdr:nvSpPr>
        <xdr:cNvPr id="308" name="楕円 307">
          <a:extLst>
            <a:ext uri="{FF2B5EF4-FFF2-40B4-BE49-F238E27FC236}">
              <a16:creationId xmlns:a16="http://schemas.microsoft.com/office/drawing/2014/main" id="{24D5390C-E54A-4752-AFDE-1606935B93DE}"/>
            </a:ext>
          </a:extLst>
        </xdr:cNvPr>
        <xdr:cNvSpPr/>
      </xdr:nvSpPr>
      <xdr:spPr>
        <a:xfrm>
          <a:off x="2571750" y="12695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106680</xdr:rowOff>
    </xdr:from>
    <xdr:to>
      <xdr:col>19</xdr:col>
      <xdr:colOff>177800</xdr:colOff>
      <xdr:row>78</xdr:row>
      <xdr:rowOff>158114</xdr:rowOff>
    </xdr:to>
    <xdr:cxnSp macro="">
      <xdr:nvCxnSpPr>
        <xdr:cNvPr id="309" name="直線コネクタ 308">
          <a:extLst>
            <a:ext uri="{FF2B5EF4-FFF2-40B4-BE49-F238E27FC236}">
              <a16:creationId xmlns:a16="http://schemas.microsoft.com/office/drawing/2014/main" id="{827559AA-BC0B-4091-9939-7422310D65A9}"/>
            </a:ext>
          </a:extLst>
        </xdr:cNvPr>
        <xdr:cNvCxnSpPr/>
      </xdr:nvCxnSpPr>
      <xdr:spPr>
        <a:xfrm>
          <a:off x="2619375" y="12743180"/>
          <a:ext cx="809625"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4445</xdr:rowOff>
    </xdr:from>
    <xdr:to>
      <xdr:col>10</xdr:col>
      <xdr:colOff>165100</xdr:colOff>
      <xdr:row>78</xdr:row>
      <xdr:rowOff>106045</xdr:rowOff>
    </xdr:to>
    <xdr:sp macro="" textlink="">
      <xdr:nvSpPr>
        <xdr:cNvPr id="310" name="楕円 309">
          <a:extLst>
            <a:ext uri="{FF2B5EF4-FFF2-40B4-BE49-F238E27FC236}">
              <a16:creationId xmlns:a16="http://schemas.microsoft.com/office/drawing/2014/main" id="{2B4CED3C-C07F-48AB-B9F2-4B9C617DD662}"/>
            </a:ext>
          </a:extLst>
        </xdr:cNvPr>
        <xdr:cNvSpPr/>
      </xdr:nvSpPr>
      <xdr:spPr>
        <a:xfrm>
          <a:off x="1781175" y="12647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55245</xdr:rowOff>
    </xdr:from>
    <xdr:to>
      <xdr:col>15</xdr:col>
      <xdr:colOff>50800</xdr:colOff>
      <xdr:row>78</xdr:row>
      <xdr:rowOff>106680</xdr:rowOff>
    </xdr:to>
    <xdr:cxnSp macro="">
      <xdr:nvCxnSpPr>
        <xdr:cNvPr id="311" name="直線コネクタ 310">
          <a:extLst>
            <a:ext uri="{FF2B5EF4-FFF2-40B4-BE49-F238E27FC236}">
              <a16:creationId xmlns:a16="http://schemas.microsoft.com/office/drawing/2014/main" id="{ED560682-235C-4FE1-B1FB-1FF3BCF2600D}"/>
            </a:ext>
          </a:extLst>
        </xdr:cNvPr>
        <xdr:cNvCxnSpPr/>
      </xdr:nvCxnSpPr>
      <xdr:spPr>
        <a:xfrm>
          <a:off x="1828800" y="12694920"/>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122555</xdr:rowOff>
    </xdr:from>
    <xdr:to>
      <xdr:col>6</xdr:col>
      <xdr:colOff>38100</xdr:colOff>
      <xdr:row>78</xdr:row>
      <xdr:rowOff>52705</xdr:rowOff>
    </xdr:to>
    <xdr:sp macro="" textlink="">
      <xdr:nvSpPr>
        <xdr:cNvPr id="312" name="楕円 311">
          <a:extLst>
            <a:ext uri="{FF2B5EF4-FFF2-40B4-BE49-F238E27FC236}">
              <a16:creationId xmlns:a16="http://schemas.microsoft.com/office/drawing/2014/main" id="{24E1866C-00B3-4CC9-973A-EBB7A9910940}"/>
            </a:ext>
          </a:extLst>
        </xdr:cNvPr>
        <xdr:cNvSpPr/>
      </xdr:nvSpPr>
      <xdr:spPr>
        <a:xfrm>
          <a:off x="981075" y="126034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1905</xdr:rowOff>
    </xdr:from>
    <xdr:to>
      <xdr:col>10</xdr:col>
      <xdr:colOff>114300</xdr:colOff>
      <xdr:row>78</xdr:row>
      <xdr:rowOff>55245</xdr:rowOff>
    </xdr:to>
    <xdr:cxnSp macro="">
      <xdr:nvCxnSpPr>
        <xdr:cNvPr id="313" name="直線コネクタ 312">
          <a:extLst>
            <a:ext uri="{FF2B5EF4-FFF2-40B4-BE49-F238E27FC236}">
              <a16:creationId xmlns:a16="http://schemas.microsoft.com/office/drawing/2014/main" id="{0DFEBCF0-523D-45DA-A8AD-27EC33E7018A}"/>
            </a:ext>
          </a:extLst>
        </xdr:cNvPr>
        <xdr:cNvCxnSpPr/>
      </xdr:nvCxnSpPr>
      <xdr:spPr>
        <a:xfrm>
          <a:off x="1028700" y="12641580"/>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5AE8443-7019-4294-8DB2-DEFF18653867}"/>
            </a:ext>
          </a:extLst>
        </xdr:cNvPr>
        <xdr:cNvSpPr txBox="1"/>
      </xdr:nvSpPr>
      <xdr:spPr>
        <a:xfrm>
          <a:off x="3239144" y="1347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B76ED83E-E612-4391-B10B-44F395AA3037}"/>
            </a:ext>
          </a:extLst>
        </xdr:cNvPr>
        <xdr:cNvSpPr txBox="1"/>
      </xdr:nvSpPr>
      <xdr:spPr>
        <a:xfrm>
          <a:off x="2439044"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487E017-0C19-4E7B-A414-ADF937BF0200}"/>
            </a:ext>
          </a:extLst>
        </xdr:cNvPr>
        <xdr:cNvSpPr txBox="1"/>
      </xdr:nvSpPr>
      <xdr:spPr>
        <a:xfrm>
          <a:off x="1648469"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9E51B2D9-7C4D-4446-90C4-EBD2B2DBE802}"/>
            </a:ext>
          </a:extLst>
        </xdr:cNvPr>
        <xdr:cNvSpPr txBox="1"/>
      </xdr:nvSpPr>
      <xdr:spPr>
        <a:xfrm>
          <a:off x="848369"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53991</xdr:rowOff>
    </xdr:from>
    <xdr:ext cx="405111" cy="259045"/>
    <xdr:sp macro="" textlink="">
      <xdr:nvSpPr>
        <xdr:cNvPr id="318" name="n_1mainValue【公営住宅】&#10;有形固定資産減価償却率">
          <a:extLst>
            <a:ext uri="{FF2B5EF4-FFF2-40B4-BE49-F238E27FC236}">
              <a16:creationId xmlns:a16="http://schemas.microsoft.com/office/drawing/2014/main" id="{C1DEF775-6E91-4FE3-83D0-6B057B757067}"/>
            </a:ext>
          </a:extLst>
        </xdr:cNvPr>
        <xdr:cNvSpPr txBox="1"/>
      </xdr:nvSpPr>
      <xdr:spPr>
        <a:xfrm>
          <a:off x="3239144" y="1253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2557</xdr:rowOff>
    </xdr:from>
    <xdr:ext cx="405111" cy="259045"/>
    <xdr:sp macro="" textlink="">
      <xdr:nvSpPr>
        <xdr:cNvPr id="319" name="n_2mainValue【公営住宅】&#10;有形固定資産減価償却率">
          <a:extLst>
            <a:ext uri="{FF2B5EF4-FFF2-40B4-BE49-F238E27FC236}">
              <a16:creationId xmlns:a16="http://schemas.microsoft.com/office/drawing/2014/main" id="{8F7CB0B8-903B-4335-98D1-0F990F6BC848}"/>
            </a:ext>
          </a:extLst>
        </xdr:cNvPr>
        <xdr:cNvSpPr txBox="1"/>
      </xdr:nvSpPr>
      <xdr:spPr>
        <a:xfrm>
          <a:off x="2439044" y="1248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122572</xdr:rowOff>
    </xdr:from>
    <xdr:ext cx="405111" cy="259045"/>
    <xdr:sp macro="" textlink="">
      <xdr:nvSpPr>
        <xdr:cNvPr id="320" name="n_3mainValue【公営住宅】&#10;有形固定資産減価償却率">
          <a:extLst>
            <a:ext uri="{FF2B5EF4-FFF2-40B4-BE49-F238E27FC236}">
              <a16:creationId xmlns:a16="http://schemas.microsoft.com/office/drawing/2014/main" id="{155192D3-4FF9-4B59-8FC5-81AE9A988FF1}"/>
            </a:ext>
          </a:extLst>
        </xdr:cNvPr>
        <xdr:cNvSpPr txBox="1"/>
      </xdr:nvSpPr>
      <xdr:spPr>
        <a:xfrm>
          <a:off x="1648469" y="12441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69232</xdr:rowOff>
    </xdr:from>
    <xdr:ext cx="405111" cy="259045"/>
    <xdr:sp macro="" textlink="">
      <xdr:nvSpPr>
        <xdr:cNvPr id="321" name="n_4mainValue【公営住宅】&#10;有形固定資産減価償却率">
          <a:extLst>
            <a:ext uri="{FF2B5EF4-FFF2-40B4-BE49-F238E27FC236}">
              <a16:creationId xmlns:a16="http://schemas.microsoft.com/office/drawing/2014/main" id="{5648F6A3-0B5F-4A49-9119-E5EAF3C89E17}"/>
            </a:ext>
          </a:extLst>
        </xdr:cNvPr>
        <xdr:cNvSpPr txBox="1"/>
      </xdr:nvSpPr>
      <xdr:spPr>
        <a:xfrm>
          <a:off x="848369"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4A61799-1A26-4B2E-940B-63BA5E4C44E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408F9E4-1B81-41D7-A748-6D644D2ED9B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EE273E1-AA48-4427-A759-DDB589BF224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11C2EC8-3C1D-4108-A033-0DB52C0C557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FFB6FCB-D869-4FE2-ACAE-C0F004161B7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46001B9-53C1-4D40-81E5-F7C74E6340A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16E577F-1F64-486E-9B39-B82A418AD95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2AFB0E1-A39B-4B1F-97F5-756EBFA1888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21B1EE8-30BD-491A-9103-B1A844C6506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D75E8DF-44A0-44A1-8944-72D03BC716D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9C92C3C-4B00-4CD0-BA8D-F712674AD8E9}"/>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7F942B2-F045-4A61-8824-7D736C8899EA}"/>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967E27-844D-42FC-8C35-0515AA0C49EC}"/>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EEA5A0B-C12D-4E1A-BA3B-5859511048F6}"/>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756660D-0ED6-462F-A6E3-911BEE0E7046}"/>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BCDD5AF-C706-47B1-A332-71437F722B8F}"/>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4ACC940-14A9-413C-8DA9-855B231BDD7B}"/>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0A9E038-CBCB-46CF-B390-793B841AC00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DBC1E1A-8EB2-410D-9E3F-40B1D63A2A3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5196639-294C-4C3D-8C43-6CEC09C3E0B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3A69469-2F6A-4D97-9F59-F89BE1B8E73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15C19362-26A3-4D15-992A-24DA86AE9B7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FAD5FD6-6F9E-4134-A475-6F88BF83CA6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F1F2A45A-AD49-4ECF-B651-781C4814D173}"/>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E25B399-DD1F-48E2-87B6-6AD28356697E}"/>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AF74325-AAAC-41AF-874D-8FA1D882E31A}"/>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7F5088E5-672C-45DC-A476-A99D45C21F3F}"/>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A445DD4D-5148-4230-B031-51779ADBB4DD}"/>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B149EFB8-7D7A-4B74-B002-63253478BAF9}"/>
            </a:ext>
          </a:extLst>
        </xdr:cNvPr>
        <xdr:cNvSpPr txBox="1"/>
      </xdr:nvSpPr>
      <xdr:spPr>
        <a:xfrm>
          <a:off x="9467850" y="13794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A1589559-8432-43A2-B787-DF1740D6C1BF}"/>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9FCAC689-0683-48BD-BADC-6794AE955AFA}"/>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61602F40-BF12-4DE8-85EC-CC0470C3BE3A}"/>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9C355837-4A3D-4746-85D0-B627C8CCE9BE}"/>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7EDDE841-3759-4CCB-B003-FC743A57FE36}"/>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BD88A8-FEA8-43B9-B72D-26343ABFFB3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F3B88FC-7626-453A-88B8-4EC25D4D1F9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3FBA492-81F6-440C-B4BC-B13EB42E7AE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2CC61F1-79BC-4FF4-98AB-1C20C966AD2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5BDA62C-4976-4BB7-87A2-E2990FC868D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106553</xdr:rowOff>
    </xdr:from>
    <xdr:to>
      <xdr:col>55</xdr:col>
      <xdr:colOff>50800</xdr:colOff>
      <xdr:row>85</xdr:row>
      <xdr:rowOff>36703</xdr:rowOff>
    </xdr:to>
    <xdr:sp macro="" textlink="">
      <xdr:nvSpPr>
        <xdr:cNvPr id="361" name="楕円 360">
          <a:extLst>
            <a:ext uri="{FF2B5EF4-FFF2-40B4-BE49-F238E27FC236}">
              <a16:creationId xmlns:a16="http://schemas.microsoft.com/office/drawing/2014/main" id="{4F996319-C5B9-4F19-8C22-527F1B12FD42}"/>
            </a:ext>
          </a:extLst>
        </xdr:cNvPr>
        <xdr:cNvSpPr/>
      </xdr:nvSpPr>
      <xdr:spPr>
        <a:xfrm>
          <a:off x="9401175" y="137146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129430</xdr:rowOff>
    </xdr:from>
    <xdr:ext cx="469744" cy="259045"/>
    <xdr:sp macro="" textlink="">
      <xdr:nvSpPr>
        <xdr:cNvPr id="362" name="【公営住宅】&#10;一人当たり面積該当値テキスト">
          <a:extLst>
            <a:ext uri="{FF2B5EF4-FFF2-40B4-BE49-F238E27FC236}">
              <a16:creationId xmlns:a16="http://schemas.microsoft.com/office/drawing/2014/main" id="{3FBEA074-D153-495A-9052-9787B20987C3}"/>
            </a:ext>
          </a:extLst>
        </xdr:cNvPr>
        <xdr:cNvSpPr txBox="1"/>
      </xdr:nvSpPr>
      <xdr:spPr>
        <a:xfrm>
          <a:off x="9467850" y="1357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106172</xdr:rowOff>
    </xdr:from>
    <xdr:to>
      <xdr:col>50</xdr:col>
      <xdr:colOff>165100</xdr:colOff>
      <xdr:row>85</xdr:row>
      <xdr:rowOff>36322</xdr:rowOff>
    </xdr:to>
    <xdr:sp macro="" textlink="">
      <xdr:nvSpPr>
        <xdr:cNvPr id="363" name="楕円 362">
          <a:extLst>
            <a:ext uri="{FF2B5EF4-FFF2-40B4-BE49-F238E27FC236}">
              <a16:creationId xmlns:a16="http://schemas.microsoft.com/office/drawing/2014/main" id="{FE4737A1-229B-475B-88D1-F7FAC723BD18}"/>
            </a:ext>
          </a:extLst>
        </xdr:cNvPr>
        <xdr:cNvSpPr/>
      </xdr:nvSpPr>
      <xdr:spPr>
        <a:xfrm>
          <a:off x="8639175" y="13714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156972</xdr:rowOff>
    </xdr:from>
    <xdr:to>
      <xdr:col>55</xdr:col>
      <xdr:colOff>0</xdr:colOff>
      <xdr:row>84</xdr:row>
      <xdr:rowOff>157353</xdr:rowOff>
    </xdr:to>
    <xdr:cxnSp macro="">
      <xdr:nvCxnSpPr>
        <xdr:cNvPr id="364" name="直線コネクタ 363">
          <a:extLst>
            <a:ext uri="{FF2B5EF4-FFF2-40B4-BE49-F238E27FC236}">
              <a16:creationId xmlns:a16="http://schemas.microsoft.com/office/drawing/2014/main" id="{CB5EB542-996B-4AC9-8136-D681ECC69518}"/>
            </a:ext>
          </a:extLst>
        </xdr:cNvPr>
        <xdr:cNvCxnSpPr/>
      </xdr:nvCxnSpPr>
      <xdr:spPr>
        <a:xfrm>
          <a:off x="8686800" y="13771372"/>
          <a:ext cx="7429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105790</xdr:rowOff>
    </xdr:from>
    <xdr:to>
      <xdr:col>46</xdr:col>
      <xdr:colOff>38100</xdr:colOff>
      <xdr:row>85</xdr:row>
      <xdr:rowOff>35940</xdr:rowOff>
    </xdr:to>
    <xdr:sp macro="" textlink="">
      <xdr:nvSpPr>
        <xdr:cNvPr id="365" name="楕円 364">
          <a:extLst>
            <a:ext uri="{FF2B5EF4-FFF2-40B4-BE49-F238E27FC236}">
              <a16:creationId xmlns:a16="http://schemas.microsoft.com/office/drawing/2014/main" id="{41C1DD96-1298-45F7-B294-243BAC61C4A7}"/>
            </a:ext>
          </a:extLst>
        </xdr:cNvPr>
        <xdr:cNvSpPr/>
      </xdr:nvSpPr>
      <xdr:spPr>
        <a:xfrm>
          <a:off x="7839075" y="13713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156590</xdr:rowOff>
    </xdr:from>
    <xdr:to>
      <xdr:col>50</xdr:col>
      <xdr:colOff>114300</xdr:colOff>
      <xdr:row>84</xdr:row>
      <xdr:rowOff>156972</xdr:rowOff>
    </xdr:to>
    <xdr:cxnSp macro="">
      <xdr:nvCxnSpPr>
        <xdr:cNvPr id="366" name="直線コネクタ 365">
          <a:extLst>
            <a:ext uri="{FF2B5EF4-FFF2-40B4-BE49-F238E27FC236}">
              <a16:creationId xmlns:a16="http://schemas.microsoft.com/office/drawing/2014/main" id="{09E3C91C-10C2-4F82-AFF3-979EE5503C5C}"/>
            </a:ext>
          </a:extLst>
        </xdr:cNvPr>
        <xdr:cNvCxnSpPr/>
      </xdr:nvCxnSpPr>
      <xdr:spPr>
        <a:xfrm>
          <a:off x="7886700" y="13770990"/>
          <a:ext cx="8001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105411</xdr:rowOff>
    </xdr:from>
    <xdr:to>
      <xdr:col>41</xdr:col>
      <xdr:colOff>101600</xdr:colOff>
      <xdr:row>85</xdr:row>
      <xdr:rowOff>35561</xdr:rowOff>
    </xdr:to>
    <xdr:sp macro="" textlink="">
      <xdr:nvSpPr>
        <xdr:cNvPr id="367" name="楕円 366">
          <a:extLst>
            <a:ext uri="{FF2B5EF4-FFF2-40B4-BE49-F238E27FC236}">
              <a16:creationId xmlns:a16="http://schemas.microsoft.com/office/drawing/2014/main" id="{7936C653-603A-46A4-BEE2-6D98C142D722}"/>
            </a:ext>
          </a:extLst>
        </xdr:cNvPr>
        <xdr:cNvSpPr/>
      </xdr:nvSpPr>
      <xdr:spPr>
        <a:xfrm>
          <a:off x="7029450" y="137134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156211</xdr:rowOff>
    </xdr:from>
    <xdr:to>
      <xdr:col>45</xdr:col>
      <xdr:colOff>177800</xdr:colOff>
      <xdr:row>84</xdr:row>
      <xdr:rowOff>156590</xdr:rowOff>
    </xdr:to>
    <xdr:cxnSp macro="">
      <xdr:nvCxnSpPr>
        <xdr:cNvPr id="368" name="直線コネクタ 367">
          <a:extLst>
            <a:ext uri="{FF2B5EF4-FFF2-40B4-BE49-F238E27FC236}">
              <a16:creationId xmlns:a16="http://schemas.microsoft.com/office/drawing/2014/main" id="{AD48D373-2FC3-4B21-B0B8-B8DA08435CFC}"/>
            </a:ext>
          </a:extLst>
        </xdr:cNvPr>
        <xdr:cNvCxnSpPr/>
      </xdr:nvCxnSpPr>
      <xdr:spPr>
        <a:xfrm>
          <a:off x="7077075" y="13770611"/>
          <a:ext cx="809625"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105790</xdr:rowOff>
    </xdr:from>
    <xdr:to>
      <xdr:col>36</xdr:col>
      <xdr:colOff>165100</xdr:colOff>
      <xdr:row>85</xdr:row>
      <xdr:rowOff>35940</xdr:rowOff>
    </xdr:to>
    <xdr:sp macro="" textlink="">
      <xdr:nvSpPr>
        <xdr:cNvPr id="369" name="楕円 368">
          <a:extLst>
            <a:ext uri="{FF2B5EF4-FFF2-40B4-BE49-F238E27FC236}">
              <a16:creationId xmlns:a16="http://schemas.microsoft.com/office/drawing/2014/main" id="{B954F32B-8851-4EC1-AF4A-9DE3AAFC7E87}"/>
            </a:ext>
          </a:extLst>
        </xdr:cNvPr>
        <xdr:cNvSpPr/>
      </xdr:nvSpPr>
      <xdr:spPr>
        <a:xfrm>
          <a:off x="6238875" y="13713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156211</xdr:rowOff>
    </xdr:from>
    <xdr:to>
      <xdr:col>41</xdr:col>
      <xdr:colOff>50800</xdr:colOff>
      <xdr:row>84</xdr:row>
      <xdr:rowOff>156590</xdr:rowOff>
    </xdr:to>
    <xdr:cxnSp macro="">
      <xdr:nvCxnSpPr>
        <xdr:cNvPr id="370" name="直線コネクタ 369">
          <a:extLst>
            <a:ext uri="{FF2B5EF4-FFF2-40B4-BE49-F238E27FC236}">
              <a16:creationId xmlns:a16="http://schemas.microsoft.com/office/drawing/2014/main" id="{3708F8F0-DE97-4003-BBF3-A93650626D0F}"/>
            </a:ext>
          </a:extLst>
        </xdr:cNvPr>
        <xdr:cNvCxnSpPr/>
      </xdr:nvCxnSpPr>
      <xdr:spPr>
        <a:xfrm flipV="1">
          <a:off x="6286500" y="13770611"/>
          <a:ext cx="790575"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F731A9B5-D3A7-4AB6-BE63-EDB71840A8BB}"/>
            </a:ext>
          </a:extLst>
        </xdr:cNvPr>
        <xdr:cNvSpPr txBox="1"/>
      </xdr:nvSpPr>
      <xdr:spPr>
        <a:xfrm>
          <a:off x="8458277" y="1390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1C881044-38F1-441E-B2B9-D9BC675AFDD3}"/>
            </a:ext>
          </a:extLst>
        </xdr:cNvPr>
        <xdr:cNvSpPr txBox="1"/>
      </xdr:nvSpPr>
      <xdr:spPr>
        <a:xfrm>
          <a:off x="7677227" y="139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CC661FDE-4794-43F4-B979-5A393B62A6BD}"/>
            </a:ext>
          </a:extLst>
        </xdr:cNvPr>
        <xdr:cNvSpPr txBox="1"/>
      </xdr:nvSpPr>
      <xdr:spPr>
        <a:xfrm>
          <a:off x="6867602" y="139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7BF7AB7C-5762-4A0E-8BA5-814F5E1E7656}"/>
            </a:ext>
          </a:extLst>
        </xdr:cNvPr>
        <xdr:cNvSpPr txBox="1"/>
      </xdr:nvSpPr>
      <xdr:spPr>
        <a:xfrm>
          <a:off x="6067502" y="1390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52849</xdr:rowOff>
    </xdr:from>
    <xdr:ext cx="469744" cy="259045"/>
    <xdr:sp macro="" textlink="">
      <xdr:nvSpPr>
        <xdr:cNvPr id="375" name="n_1mainValue【公営住宅】&#10;一人当たり面積">
          <a:extLst>
            <a:ext uri="{FF2B5EF4-FFF2-40B4-BE49-F238E27FC236}">
              <a16:creationId xmlns:a16="http://schemas.microsoft.com/office/drawing/2014/main" id="{1292B729-DCCD-4CBB-AF42-64212B489BF9}"/>
            </a:ext>
          </a:extLst>
        </xdr:cNvPr>
        <xdr:cNvSpPr txBox="1"/>
      </xdr:nvSpPr>
      <xdr:spPr>
        <a:xfrm>
          <a:off x="8458277" y="134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52467</xdr:rowOff>
    </xdr:from>
    <xdr:ext cx="469744" cy="259045"/>
    <xdr:sp macro="" textlink="">
      <xdr:nvSpPr>
        <xdr:cNvPr id="376" name="n_2mainValue【公営住宅】&#10;一人当たり面積">
          <a:extLst>
            <a:ext uri="{FF2B5EF4-FFF2-40B4-BE49-F238E27FC236}">
              <a16:creationId xmlns:a16="http://schemas.microsoft.com/office/drawing/2014/main" id="{B1B6E35E-3D42-4D28-9C92-83ACF15BCA50}"/>
            </a:ext>
          </a:extLst>
        </xdr:cNvPr>
        <xdr:cNvSpPr txBox="1"/>
      </xdr:nvSpPr>
      <xdr:spPr>
        <a:xfrm>
          <a:off x="7677227" y="1349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52088</xdr:rowOff>
    </xdr:from>
    <xdr:ext cx="469744" cy="259045"/>
    <xdr:sp macro="" textlink="">
      <xdr:nvSpPr>
        <xdr:cNvPr id="377" name="n_3mainValue【公営住宅】&#10;一人当たり面積">
          <a:extLst>
            <a:ext uri="{FF2B5EF4-FFF2-40B4-BE49-F238E27FC236}">
              <a16:creationId xmlns:a16="http://schemas.microsoft.com/office/drawing/2014/main" id="{BD55272C-2590-45AE-8F75-F1A73ECD2EF6}"/>
            </a:ext>
          </a:extLst>
        </xdr:cNvPr>
        <xdr:cNvSpPr txBox="1"/>
      </xdr:nvSpPr>
      <xdr:spPr>
        <a:xfrm>
          <a:off x="6867602"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52467</xdr:rowOff>
    </xdr:from>
    <xdr:ext cx="469744" cy="259045"/>
    <xdr:sp macro="" textlink="">
      <xdr:nvSpPr>
        <xdr:cNvPr id="378" name="n_4mainValue【公営住宅】&#10;一人当たり面積">
          <a:extLst>
            <a:ext uri="{FF2B5EF4-FFF2-40B4-BE49-F238E27FC236}">
              <a16:creationId xmlns:a16="http://schemas.microsoft.com/office/drawing/2014/main" id="{FBEF5F5B-0B45-49E1-9007-1AA4ACC5C876}"/>
            </a:ext>
          </a:extLst>
        </xdr:cNvPr>
        <xdr:cNvSpPr txBox="1"/>
      </xdr:nvSpPr>
      <xdr:spPr>
        <a:xfrm>
          <a:off x="6067502" y="1349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7AED51A-34FB-451A-A7E4-2916B23CA5D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4C5AE7F-DB3F-4352-8A16-669AD2692BB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1EFECC6-A224-4728-8E6E-CDC6B2CC3AB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C930B15-304C-45B9-9791-1551B719BC2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C8C7CA8-4675-4D85-9791-BB3953320C5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84883A8-2BBB-44A5-85FF-0043E8B4353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9C1C6F23-2285-4AA9-B9D1-33021FCD6FA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0257592-E801-4C66-9847-798720DC2273}"/>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38312F4-CF4A-4245-AA86-AA5B7F151F5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1F26314-0938-4F11-866C-1E5405940AB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3CA5614-46F2-478E-9E1B-1587B274165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D70ACB4-AC36-4966-A661-573BCFB1AB2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5D3B8E2-8E19-4980-854C-97020298519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FB889B3-A3E2-4460-A175-22AD8A9B12D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B7FBF01-DFD3-4E67-A086-EC617CF0520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9862667-75C3-4A18-B1D8-97560C6D982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9461101-2483-4A07-AF11-1FC5E268E65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9CACA492-ED4D-468D-9CA7-D67845ECE23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4982F06-737B-4F47-B466-29D1671F982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6810572-F9CF-4634-91A6-6166241F852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16B35C7-A689-4A5F-867B-A2D14900951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A9293EA-56BC-47C1-A176-B94AD3BEAFC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5E8250A-B461-4375-B888-A6C500E8B84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2BF0148-A7E1-48FA-9A14-2F229599DF0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8040D878-E267-4624-BF03-84BB72422C8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1B44852-5FE4-4431-A3EF-47ACAF4B53A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FF48FC1-85F8-4A3E-9946-4997583E62D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824F7E5-D78C-443E-BFC5-83C44B3C541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DB72447B-FB30-46EA-9AB5-1E57346CAFB3}"/>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F1C208F6-70E0-4565-8429-8C41A52D63D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5900A2B-68DC-4B03-8766-481C65EFEA90}"/>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C03ADDB3-D92F-4331-A563-4E94E1D748C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55078935-85F9-41DA-B079-661004E953D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A06B58FD-5B23-44AB-AFE2-DE6E64EC9D4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8750CC8D-046D-4716-A720-5B283519BEA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69133C4-0443-4868-A000-DF137214974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3616C5C8-BC8B-43DC-8746-9D057E2CBEB8}"/>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1BB089BB-4930-4B5D-9A22-283070AE75A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1A444A48-2DEE-4F3C-9713-EBA416C30AB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B468AA6-7294-428E-AFC6-4A255A90F5A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E45C92F6-6C48-4A8A-9990-933D02068726}"/>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274BF13C-6CF8-48ED-9CC0-F5130329D162}"/>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BAA98FC1-F23D-4394-A338-6EC1B58AF49B}"/>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1D767946-BEED-4D18-8DE7-FF04F9A06F1F}"/>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6E986D31-9D64-4B92-80F1-4B9E24563EBB}"/>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8F8B0128-A270-45BF-88AE-D6E4F87F5297}"/>
            </a:ext>
          </a:extLst>
        </xdr:cNvPr>
        <xdr:cNvSpPr txBox="1"/>
      </xdr:nvSpPr>
      <xdr:spPr>
        <a:xfrm>
          <a:off x="14735175" y="594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922F44E8-2883-4B78-9031-42E763CD2A80}"/>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508776C-51DC-44C1-B6FE-C6F28C4F296C}"/>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E76C3AF1-A3D7-43BF-BE39-6A1C11B6AE0A}"/>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E2BD6D1B-0181-457B-97A5-52104EE3B466}"/>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45609124-AE6C-4E0C-9C62-0A27AB2DB52A}"/>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EC210F0-78AB-44A8-8BCD-50A8395E15D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B276CA1-39B5-4941-BB39-75630A97B68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E079F48-D164-4409-9D62-F9543DC5633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33D1490-4E19-4926-81B0-9D492FCFA57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0528E01-1784-4371-BCFC-D14ADD438C4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67310</xdr:rowOff>
    </xdr:from>
    <xdr:to>
      <xdr:col>85</xdr:col>
      <xdr:colOff>177800</xdr:colOff>
      <xdr:row>38</xdr:row>
      <xdr:rowOff>168910</xdr:rowOff>
    </xdr:to>
    <xdr:sp macro="" textlink="">
      <xdr:nvSpPr>
        <xdr:cNvPr id="435" name="楕円 434">
          <a:extLst>
            <a:ext uri="{FF2B5EF4-FFF2-40B4-BE49-F238E27FC236}">
              <a16:creationId xmlns:a16="http://schemas.microsoft.com/office/drawing/2014/main" id="{BCFEBB7B-CA6D-4798-B0A2-96EC56E47837}"/>
            </a:ext>
          </a:extLst>
        </xdr:cNvPr>
        <xdr:cNvSpPr/>
      </xdr:nvSpPr>
      <xdr:spPr>
        <a:xfrm>
          <a:off x="14649450" y="6226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45737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854DB5F1-C6C3-488C-B224-B4A0B1401BC2}"/>
            </a:ext>
          </a:extLst>
        </xdr:cNvPr>
        <xdr:cNvSpPr txBox="1"/>
      </xdr:nvSpPr>
      <xdr:spPr>
        <a:xfrm>
          <a:off x="14735175" y="621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38735</xdr:rowOff>
    </xdr:from>
    <xdr:to>
      <xdr:col>81</xdr:col>
      <xdr:colOff>101600</xdr:colOff>
      <xdr:row>38</xdr:row>
      <xdr:rowOff>140335</xdr:rowOff>
    </xdr:to>
    <xdr:sp macro="" textlink="">
      <xdr:nvSpPr>
        <xdr:cNvPr id="437" name="楕円 436">
          <a:extLst>
            <a:ext uri="{FF2B5EF4-FFF2-40B4-BE49-F238E27FC236}">
              <a16:creationId xmlns:a16="http://schemas.microsoft.com/office/drawing/2014/main" id="{8C5A8DB0-0402-473B-9E32-F82D546C5319}"/>
            </a:ext>
          </a:extLst>
        </xdr:cNvPr>
        <xdr:cNvSpPr/>
      </xdr:nvSpPr>
      <xdr:spPr>
        <a:xfrm>
          <a:off x="13887450" y="62014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89535</xdr:rowOff>
    </xdr:from>
    <xdr:to>
      <xdr:col>85</xdr:col>
      <xdr:colOff>127000</xdr:colOff>
      <xdr:row>38</xdr:row>
      <xdr:rowOff>118110</xdr:rowOff>
    </xdr:to>
    <xdr:cxnSp macro="">
      <xdr:nvCxnSpPr>
        <xdr:cNvPr id="438" name="直線コネクタ 437">
          <a:extLst>
            <a:ext uri="{FF2B5EF4-FFF2-40B4-BE49-F238E27FC236}">
              <a16:creationId xmlns:a16="http://schemas.microsoft.com/office/drawing/2014/main" id="{301A23DB-AF54-470C-9A86-3EB39F70055F}"/>
            </a:ext>
          </a:extLst>
        </xdr:cNvPr>
        <xdr:cNvCxnSpPr/>
      </xdr:nvCxnSpPr>
      <xdr:spPr>
        <a:xfrm>
          <a:off x="13935075" y="6249035"/>
          <a:ext cx="7620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6350</xdr:rowOff>
    </xdr:from>
    <xdr:to>
      <xdr:col>76</xdr:col>
      <xdr:colOff>165100</xdr:colOff>
      <xdr:row>39</xdr:row>
      <xdr:rowOff>107950</xdr:rowOff>
    </xdr:to>
    <xdr:sp macro="" textlink="">
      <xdr:nvSpPr>
        <xdr:cNvPr id="439" name="楕円 438">
          <a:extLst>
            <a:ext uri="{FF2B5EF4-FFF2-40B4-BE49-F238E27FC236}">
              <a16:creationId xmlns:a16="http://schemas.microsoft.com/office/drawing/2014/main" id="{0DB803DC-49DE-43F4-A383-B851F6275043}"/>
            </a:ext>
          </a:extLst>
        </xdr:cNvPr>
        <xdr:cNvSpPr/>
      </xdr:nvSpPr>
      <xdr:spPr>
        <a:xfrm>
          <a:off x="13096875" y="6334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89535</xdr:rowOff>
    </xdr:from>
    <xdr:to>
      <xdr:col>81</xdr:col>
      <xdr:colOff>50800</xdr:colOff>
      <xdr:row>39</xdr:row>
      <xdr:rowOff>57150</xdr:rowOff>
    </xdr:to>
    <xdr:cxnSp macro="">
      <xdr:nvCxnSpPr>
        <xdr:cNvPr id="440" name="直線コネクタ 439">
          <a:extLst>
            <a:ext uri="{FF2B5EF4-FFF2-40B4-BE49-F238E27FC236}">
              <a16:creationId xmlns:a16="http://schemas.microsoft.com/office/drawing/2014/main" id="{94A158F3-428D-4F75-87FD-2EA369469447}"/>
            </a:ext>
          </a:extLst>
        </xdr:cNvPr>
        <xdr:cNvCxnSpPr/>
      </xdr:nvCxnSpPr>
      <xdr:spPr>
        <a:xfrm flipV="1">
          <a:off x="13144500" y="6249035"/>
          <a:ext cx="790575"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441" name="楕円 440">
          <a:extLst>
            <a:ext uri="{FF2B5EF4-FFF2-40B4-BE49-F238E27FC236}">
              <a16:creationId xmlns:a16="http://schemas.microsoft.com/office/drawing/2014/main" id="{2453F15F-FB71-417C-842A-9F30C5C30224}"/>
            </a:ext>
          </a:extLst>
        </xdr:cNvPr>
        <xdr:cNvSpPr/>
      </xdr:nvSpPr>
      <xdr:spPr>
        <a:xfrm>
          <a:off x="12296775" y="6322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57150</xdr:rowOff>
    </xdr:to>
    <xdr:cxnSp macro="">
      <xdr:nvCxnSpPr>
        <xdr:cNvPr id="442" name="直線コネクタ 441">
          <a:extLst>
            <a:ext uri="{FF2B5EF4-FFF2-40B4-BE49-F238E27FC236}">
              <a16:creationId xmlns:a16="http://schemas.microsoft.com/office/drawing/2014/main" id="{AAFD7C4F-520B-4AE5-B6D4-4FD10E1B7239}"/>
            </a:ext>
          </a:extLst>
        </xdr:cNvPr>
        <xdr:cNvCxnSpPr/>
      </xdr:nvCxnSpPr>
      <xdr:spPr>
        <a:xfrm>
          <a:off x="12344400" y="6369685"/>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44450</xdr:rowOff>
    </xdr:from>
    <xdr:to>
      <xdr:col>67</xdr:col>
      <xdr:colOff>101600</xdr:colOff>
      <xdr:row>38</xdr:row>
      <xdr:rowOff>146050</xdr:rowOff>
    </xdr:to>
    <xdr:sp macro="" textlink="">
      <xdr:nvSpPr>
        <xdr:cNvPr id="443" name="楕円 442">
          <a:extLst>
            <a:ext uri="{FF2B5EF4-FFF2-40B4-BE49-F238E27FC236}">
              <a16:creationId xmlns:a16="http://schemas.microsoft.com/office/drawing/2014/main" id="{C8176937-8F89-4899-8C64-A06844C0A0C2}"/>
            </a:ext>
          </a:extLst>
        </xdr:cNvPr>
        <xdr:cNvSpPr/>
      </xdr:nvSpPr>
      <xdr:spPr>
        <a:xfrm>
          <a:off x="11487150" y="6210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95250</xdr:rowOff>
    </xdr:from>
    <xdr:to>
      <xdr:col>71</xdr:col>
      <xdr:colOff>177800</xdr:colOff>
      <xdr:row>39</xdr:row>
      <xdr:rowOff>41910</xdr:rowOff>
    </xdr:to>
    <xdr:cxnSp macro="">
      <xdr:nvCxnSpPr>
        <xdr:cNvPr id="444" name="直線コネクタ 443">
          <a:extLst>
            <a:ext uri="{FF2B5EF4-FFF2-40B4-BE49-F238E27FC236}">
              <a16:creationId xmlns:a16="http://schemas.microsoft.com/office/drawing/2014/main" id="{50A59CA0-E531-4228-AFA4-63ED3F41B655}"/>
            </a:ext>
          </a:extLst>
        </xdr:cNvPr>
        <xdr:cNvCxnSpPr/>
      </xdr:nvCxnSpPr>
      <xdr:spPr>
        <a:xfrm>
          <a:off x="11534775" y="6257925"/>
          <a:ext cx="809625" cy="1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9D88127A-20B3-484B-85CC-5806B243414F}"/>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EBEB8D40-D664-4C49-9169-C3992C76BAB6}"/>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73429D7E-DDA3-4062-A116-A0F1E379238B}"/>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886DB031-7735-4E77-B4DD-10F622C55E0D}"/>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131462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FFA66F2B-A584-4D43-B54E-EDCF32B1C9ED}"/>
            </a:ext>
          </a:extLst>
        </xdr:cNvPr>
        <xdr:cNvSpPr txBox="1"/>
      </xdr:nvSpPr>
      <xdr:spPr>
        <a:xfrm>
          <a:off x="13745219"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99077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F9D80FBF-A96C-4F7E-844B-18A42D5692B2}"/>
            </a:ext>
          </a:extLst>
        </xdr:cNvPr>
        <xdr:cNvSpPr txBox="1"/>
      </xdr:nvSpPr>
      <xdr:spPr>
        <a:xfrm>
          <a:off x="12964169" y="642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83837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64BAA1A8-B567-405F-85A7-3831A1EBCA66}"/>
            </a:ext>
          </a:extLst>
        </xdr:cNvPr>
        <xdr:cNvSpPr txBox="1"/>
      </xdr:nvSpPr>
      <xdr:spPr>
        <a:xfrm>
          <a:off x="12164069"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28DE09CE-D981-4BBD-909D-8D75A9E9B349}"/>
            </a:ext>
          </a:extLst>
        </xdr:cNvPr>
        <xdr:cNvSpPr txBox="1"/>
      </xdr:nvSpPr>
      <xdr:spPr>
        <a:xfrm>
          <a:off x="1135444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0C88FE2-7896-4DFD-9D9F-D61719D590C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6C960DB-0D9A-4070-81E6-5C7D530FA88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DD50151-CFAE-46F0-9A72-EA9A6EC3BA8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C4227BBE-98FA-4194-8A6C-9F747DB06E3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3A8BA71-9916-4A3A-919D-AEED594C92A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78FEA06D-3629-4F23-8A02-ED009302FEA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D23BE53-4D9B-472F-88D5-54E52E0AE13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CEDA862-62EF-492B-B622-36374DD6796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CC64108-7878-48DE-9293-731D2B67A39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840AFD-29D5-47CA-87E4-8AAC9CA3F22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460AD67-1A3C-4B70-8951-18140D6768D7}"/>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B77BF2FC-B7DF-4AE5-A5F2-C4690A5F81F0}"/>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59733BDF-90E6-4854-ABAF-B38BB9F5F908}"/>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98D9047E-0BE7-482D-9D5E-3856BCADCC96}"/>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398F3306-0179-48AC-914B-99A6B066514D}"/>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FA675A35-DEBF-4602-8AF1-D0B0AD603F33}"/>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6AF9BABB-D78F-4A5D-8CDE-E3512A84BCB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83004F45-8C25-4605-B7D3-EA420A24C8F6}"/>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C7712F83-B7A3-4859-AD77-02F8BE65CBD1}"/>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2F07C21A-74CA-484F-8980-AD0CBE6A4676}"/>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E49D87B4-6FEE-42DF-B229-113E378E6BC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CD259385-EED0-4B9D-BEF1-3A9647CCA55B}"/>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2ECFCC3C-7D1D-4839-BF8E-6232450EFA4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5C2FB8ED-DE48-4921-8F2E-C83992C61839}"/>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558C929F-0EE8-4007-A0FE-44CA85E3EEB4}"/>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BD33A5F7-979A-4F69-9C1F-259240E19B36}"/>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C7758649-D279-4D01-98D0-B5112096663B}"/>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D317EC04-7221-4878-AAA6-694AF5CA8DA6}"/>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BC7DB70D-A1D0-4E90-B3C7-A91006B52AFA}"/>
            </a:ext>
          </a:extLst>
        </xdr:cNvPr>
        <xdr:cNvSpPr txBox="1"/>
      </xdr:nvSpPr>
      <xdr:spPr>
        <a:xfrm>
          <a:off x="19992975" y="6353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464BBCF7-B058-4294-9C63-E78536622431}"/>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3B09DAFF-FC1F-4756-84DB-E554E5FE75C7}"/>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7925AAB1-ADE0-424B-B587-E681BDE0DE27}"/>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48D34C78-656E-4EAD-96D1-E58B6D2475EF}"/>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91B6931C-43D7-4956-A13B-D1EEFD876B97}"/>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367D9F9-0163-4E0F-A8BE-F7BCC661D8D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2FFD5A0-A798-4D49-A0A0-981CD60D4A6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63507DE-11C9-495B-AD51-0EDF1540DF5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650154E6-6FD6-4BB4-9493-3B51D41370E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A8F81F1-B3C8-412C-92B6-F1B69890681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48260</xdr:rowOff>
    </xdr:from>
    <xdr:to>
      <xdr:col>116</xdr:col>
      <xdr:colOff>114300</xdr:colOff>
      <xdr:row>41</xdr:row>
      <xdr:rowOff>149860</xdr:rowOff>
    </xdr:to>
    <xdr:sp macro="" textlink="">
      <xdr:nvSpPr>
        <xdr:cNvPr id="492" name="楕円 491">
          <a:extLst>
            <a:ext uri="{FF2B5EF4-FFF2-40B4-BE49-F238E27FC236}">
              <a16:creationId xmlns:a16="http://schemas.microsoft.com/office/drawing/2014/main" id="{F938C8C1-EF5D-4386-87E2-C13AC87248B8}"/>
            </a:ext>
          </a:extLst>
        </xdr:cNvPr>
        <xdr:cNvSpPr/>
      </xdr:nvSpPr>
      <xdr:spPr>
        <a:xfrm>
          <a:off x="19897725" y="66935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134637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82EFD36A-45A1-4ACC-8DD3-EEF1CDED34F5}"/>
            </a:ext>
          </a:extLst>
        </xdr:cNvPr>
        <xdr:cNvSpPr txBox="1"/>
      </xdr:nvSpPr>
      <xdr:spPr>
        <a:xfrm>
          <a:off x="19992975" y="662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48260</xdr:rowOff>
    </xdr:from>
    <xdr:to>
      <xdr:col>112</xdr:col>
      <xdr:colOff>38100</xdr:colOff>
      <xdr:row>41</xdr:row>
      <xdr:rowOff>149860</xdr:rowOff>
    </xdr:to>
    <xdr:sp macro="" textlink="">
      <xdr:nvSpPr>
        <xdr:cNvPr id="494" name="楕円 493">
          <a:extLst>
            <a:ext uri="{FF2B5EF4-FFF2-40B4-BE49-F238E27FC236}">
              <a16:creationId xmlns:a16="http://schemas.microsoft.com/office/drawing/2014/main" id="{B1B64D17-B816-4A03-9C2E-15EC2E125EBC}"/>
            </a:ext>
          </a:extLst>
        </xdr:cNvPr>
        <xdr:cNvSpPr/>
      </xdr:nvSpPr>
      <xdr:spPr>
        <a:xfrm>
          <a:off x="19154775" y="66935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99060</xdr:rowOff>
    </xdr:from>
    <xdr:to>
      <xdr:col>116</xdr:col>
      <xdr:colOff>63500</xdr:colOff>
      <xdr:row>41</xdr:row>
      <xdr:rowOff>99060</xdr:rowOff>
    </xdr:to>
    <xdr:cxnSp macro="">
      <xdr:nvCxnSpPr>
        <xdr:cNvPr id="495" name="直線コネクタ 494">
          <a:extLst>
            <a:ext uri="{FF2B5EF4-FFF2-40B4-BE49-F238E27FC236}">
              <a16:creationId xmlns:a16="http://schemas.microsoft.com/office/drawing/2014/main" id="{0A751A89-9193-446A-8122-C78F786548FB}"/>
            </a:ext>
          </a:extLst>
        </xdr:cNvPr>
        <xdr:cNvCxnSpPr/>
      </xdr:nvCxnSpPr>
      <xdr:spPr>
        <a:xfrm>
          <a:off x="19202400" y="67506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48260</xdr:rowOff>
    </xdr:from>
    <xdr:to>
      <xdr:col>107</xdr:col>
      <xdr:colOff>101600</xdr:colOff>
      <xdr:row>41</xdr:row>
      <xdr:rowOff>149860</xdr:rowOff>
    </xdr:to>
    <xdr:sp macro="" textlink="">
      <xdr:nvSpPr>
        <xdr:cNvPr id="496" name="楕円 495">
          <a:extLst>
            <a:ext uri="{FF2B5EF4-FFF2-40B4-BE49-F238E27FC236}">
              <a16:creationId xmlns:a16="http://schemas.microsoft.com/office/drawing/2014/main" id="{9CEE9E71-EEDB-4348-BE0A-4A807884BD67}"/>
            </a:ext>
          </a:extLst>
        </xdr:cNvPr>
        <xdr:cNvSpPr/>
      </xdr:nvSpPr>
      <xdr:spPr>
        <a:xfrm>
          <a:off x="18345150" y="66935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99060</xdr:rowOff>
    </xdr:from>
    <xdr:to>
      <xdr:col>111</xdr:col>
      <xdr:colOff>177800</xdr:colOff>
      <xdr:row>41</xdr:row>
      <xdr:rowOff>99060</xdr:rowOff>
    </xdr:to>
    <xdr:cxnSp macro="">
      <xdr:nvCxnSpPr>
        <xdr:cNvPr id="497" name="直線コネクタ 496">
          <a:extLst>
            <a:ext uri="{FF2B5EF4-FFF2-40B4-BE49-F238E27FC236}">
              <a16:creationId xmlns:a16="http://schemas.microsoft.com/office/drawing/2014/main" id="{C69D65D3-8CE1-42D2-AA37-D60D13E84913}"/>
            </a:ext>
          </a:extLst>
        </xdr:cNvPr>
        <xdr:cNvCxnSpPr/>
      </xdr:nvCxnSpPr>
      <xdr:spPr>
        <a:xfrm>
          <a:off x="18392775" y="67506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48260</xdr:rowOff>
    </xdr:from>
    <xdr:to>
      <xdr:col>102</xdr:col>
      <xdr:colOff>165100</xdr:colOff>
      <xdr:row>41</xdr:row>
      <xdr:rowOff>149860</xdr:rowOff>
    </xdr:to>
    <xdr:sp macro="" textlink="">
      <xdr:nvSpPr>
        <xdr:cNvPr id="498" name="楕円 497">
          <a:extLst>
            <a:ext uri="{FF2B5EF4-FFF2-40B4-BE49-F238E27FC236}">
              <a16:creationId xmlns:a16="http://schemas.microsoft.com/office/drawing/2014/main" id="{745DBB40-890E-4A63-8133-DD69826635E5}"/>
            </a:ext>
          </a:extLst>
        </xdr:cNvPr>
        <xdr:cNvSpPr/>
      </xdr:nvSpPr>
      <xdr:spPr>
        <a:xfrm>
          <a:off x="17554575" y="66935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99060</xdr:rowOff>
    </xdr:from>
    <xdr:to>
      <xdr:col>107</xdr:col>
      <xdr:colOff>50800</xdr:colOff>
      <xdr:row>41</xdr:row>
      <xdr:rowOff>99060</xdr:rowOff>
    </xdr:to>
    <xdr:cxnSp macro="">
      <xdr:nvCxnSpPr>
        <xdr:cNvPr id="499" name="直線コネクタ 498">
          <a:extLst>
            <a:ext uri="{FF2B5EF4-FFF2-40B4-BE49-F238E27FC236}">
              <a16:creationId xmlns:a16="http://schemas.microsoft.com/office/drawing/2014/main" id="{3A19AB9D-889F-4180-A4B7-68FE210E9C93}"/>
            </a:ext>
          </a:extLst>
        </xdr:cNvPr>
        <xdr:cNvCxnSpPr/>
      </xdr:nvCxnSpPr>
      <xdr:spPr>
        <a:xfrm>
          <a:off x="17602200" y="675068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48260</xdr:rowOff>
    </xdr:from>
    <xdr:to>
      <xdr:col>98</xdr:col>
      <xdr:colOff>38100</xdr:colOff>
      <xdr:row>41</xdr:row>
      <xdr:rowOff>149860</xdr:rowOff>
    </xdr:to>
    <xdr:sp macro="" textlink="">
      <xdr:nvSpPr>
        <xdr:cNvPr id="500" name="楕円 499">
          <a:extLst>
            <a:ext uri="{FF2B5EF4-FFF2-40B4-BE49-F238E27FC236}">
              <a16:creationId xmlns:a16="http://schemas.microsoft.com/office/drawing/2014/main" id="{B80D183B-86EF-4B6E-BC2E-11631C4813EA}"/>
            </a:ext>
          </a:extLst>
        </xdr:cNvPr>
        <xdr:cNvSpPr/>
      </xdr:nvSpPr>
      <xdr:spPr>
        <a:xfrm>
          <a:off x="16754475" y="66935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99060</xdr:rowOff>
    </xdr:from>
    <xdr:to>
      <xdr:col>102</xdr:col>
      <xdr:colOff>114300</xdr:colOff>
      <xdr:row>41</xdr:row>
      <xdr:rowOff>99060</xdr:rowOff>
    </xdr:to>
    <xdr:cxnSp macro="">
      <xdr:nvCxnSpPr>
        <xdr:cNvPr id="501" name="直線コネクタ 500">
          <a:extLst>
            <a:ext uri="{FF2B5EF4-FFF2-40B4-BE49-F238E27FC236}">
              <a16:creationId xmlns:a16="http://schemas.microsoft.com/office/drawing/2014/main" id="{2F8EC27E-9CA1-4E47-BCA6-D54B0743C40C}"/>
            </a:ext>
          </a:extLst>
        </xdr:cNvPr>
        <xdr:cNvCxnSpPr/>
      </xdr:nvCxnSpPr>
      <xdr:spPr>
        <a:xfrm>
          <a:off x="16802100" y="675068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C6F40B23-360F-4DFD-A7DF-619D7541110F}"/>
            </a:ext>
          </a:extLst>
        </xdr:cNvPr>
        <xdr:cNvSpPr txBox="1"/>
      </xdr:nvSpPr>
      <xdr:spPr>
        <a:xfrm>
          <a:off x="189834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17700F18-C61C-42C3-A49B-9687C4EEAA84}"/>
            </a:ext>
          </a:extLst>
        </xdr:cNvPr>
        <xdr:cNvSpPr txBox="1"/>
      </xdr:nvSpPr>
      <xdr:spPr>
        <a:xfrm>
          <a:off x="181833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9EA41118-995D-46FC-A6B9-7BED784A54A7}"/>
            </a:ext>
          </a:extLst>
        </xdr:cNvPr>
        <xdr:cNvSpPr txBox="1"/>
      </xdr:nvSpPr>
      <xdr:spPr>
        <a:xfrm>
          <a:off x="173832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7D8BDE4C-9246-4769-8B83-B3E6DD0DC557}"/>
            </a:ext>
          </a:extLst>
        </xdr:cNvPr>
        <xdr:cNvSpPr txBox="1"/>
      </xdr:nvSpPr>
      <xdr:spPr>
        <a:xfrm>
          <a:off x="165926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140987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126B2981-0754-4691-A5B6-0B78EF7ED0DA}"/>
            </a:ext>
          </a:extLst>
        </xdr:cNvPr>
        <xdr:cNvSpPr txBox="1"/>
      </xdr:nvSpPr>
      <xdr:spPr>
        <a:xfrm>
          <a:off x="18983402" y="679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140987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6BC0ED30-639D-4455-8609-1B62596A5AE7}"/>
            </a:ext>
          </a:extLst>
        </xdr:cNvPr>
        <xdr:cNvSpPr txBox="1"/>
      </xdr:nvSpPr>
      <xdr:spPr>
        <a:xfrm>
          <a:off x="18183302" y="679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140987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2F74445A-7855-4C81-BCB4-FE206E7805F6}"/>
            </a:ext>
          </a:extLst>
        </xdr:cNvPr>
        <xdr:cNvSpPr txBox="1"/>
      </xdr:nvSpPr>
      <xdr:spPr>
        <a:xfrm>
          <a:off x="17383202" y="679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140987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F1C2F73B-0810-44AF-A89D-9280A2F755FB}"/>
            </a:ext>
          </a:extLst>
        </xdr:cNvPr>
        <xdr:cNvSpPr txBox="1"/>
      </xdr:nvSpPr>
      <xdr:spPr>
        <a:xfrm>
          <a:off x="16592627" y="679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56229128-DE10-4443-A114-2913725EC8E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5E319350-AF92-4322-B663-33890A5797A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25EA37D6-CB82-49E3-A3CE-32DBF21C61A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2604FF52-FC8C-4EE3-BBBB-E99DC0C37A3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FB8616C4-9868-43BD-8428-96DF3357333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1D8A453A-C0CD-4FCA-BB50-9560A040973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304D9B6-248D-4330-810A-5D2E85D9B98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B0FA9EBF-FE6B-4B56-9C72-A23F8273460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F6B1AC0-1FA3-4FB8-8F41-8D130A07F5A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23F2232-E9B0-4277-8988-5136772A17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C85A5D00-72F5-4766-8FDD-63A8876762B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24CED448-6AC4-4257-95BC-1503A6CEFB45}"/>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3A102D83-D90D-46BA-9EA8-41B68C7C7B9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37AAF35F-84A2-4D3F-A210-388C2968F45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85D5863-7642-4A63-B0B2-8DC2BB75E77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78BAC006-0D0B-46BF-8C9A-FCB6534F2437}"/>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E0CDAF2F-E0AB-4730-90B9-E4B06212831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54CDF6D7-ECB8-4403-8015-F242B121B15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94F5F57B-5B06-494B-BD61-53D2598E81CB}"/>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A6F7D714-6725-4BD5-B4D1-B6C0A601C8FE}"/>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5ECF16F2-7FAB-4EA9-BEC3-F46BD225E571}"/>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33D9DEA5-7ECE-40AD-8CB1-051CEDFD086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CD1478FC-3AF1-424A-BA98-0CC8BB1BD80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4533131-513D-403B-AFBB-24823456CBE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67D818CC-0266-45F8-A96C-A5EE33DC44B2}"/>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53F79F3-F4BD-44BC-AEDC-76842890A6AD}"/>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BE3C055-6EF1-47C8-A09E-521CC411E386}"/>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2621DB5-4DFF-463F-B699-A01CBA5601C0}"/>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FC0FFDE6-96C2-470A-9201-9D1EB9264E3D}"/>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CE05A957-889E-4E7C-BCEE-83CD9983A179}"/>
            </a:ext>
          </a:extLst>
        </xdr:cNvPr>
        <xdr:cNvSpPr txBox="1"/>
      </xdr:nvSpPr>
      <xdr:spPr>
        <a:xfrm>
          <a:off x="14735175" y="9791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5B9560EE-BF29-4690-8E8A-89D3F995721C}"/>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DEFB81D-E064-49E6-9DC0-9EFD35B4ADD4}"/>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5C8ACF87-DC91-4832-A66B-1B1C0EE13E80}"/>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EBE813D-E359-4E79-8061-0E48241985AD}"/>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474F9E90-3945-4894-BCD5-F462FC874682}"/>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466802A-D3E4-4619-BD06-E640BD1697D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F9B3891-E3DF-4439-9F83-9AEAEEB8455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F781429-27E5-48BA-AAF2-793B4D143DC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B4AA81D-346D-4923-84D1-FD293E5D4E4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49517E3-C19C-4DD5-A02C-351E0EC1948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141605</xdr:rowOff>
    </xdr:from>
    <xdr:to>
      <xdr:col>85</xdr:col>
      <xdr:colOff>177800</xdr:colOff>
      <xdr:row>60</xdr:row>
      <xdr:rowOff>71755</xdr:rowOff>
    </xdr:to>
    <xdr:sp macro="" textlink="">
      <xdr:nvSpPr>
        <xdr:cNvPr id="550" name="楕円 549">
          <a:extLst>
            <a:ext uri="{FF2B5EF4-FFF2-40B4-BE49-F238E27FC236}">
              <a16:creationId xmlns:a16="http://schemas.microsoft.com/office/drawing/2014/main" id="{96A7FFE9-6B95-4106-B2A8-3B567096551B}"/>
            </a:ext>
          </a:extLst>
        </xdr:cNvPr>
        <xdr:cNvSpPr/>
      </xdr:nvSpPr>
      <xdr:spPr>
        <a:xfrm>
          <a:off x="14649450" y="97078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164482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F7E2261E-7CA0-4317-AA0E-E3C10259D2DB}"/>
            </a:ext>
          </a:extLst>
        </xdr:cNvPr>
        <xdr:cNvSpPr txBox="1"/>
      </xdr:nvSpPr>
      <xdr:spPr>
        <a:xfrm>
          <a:off x="14735175"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122555</xdr:rowOff>
    </xdr:from>
    <xdr:to>
      <xdr:col>81</xdr:col>
      <xdr:colOff>101600</xdr:colOff>
      <xdr:row>60</xdr:row>
      <xdr:rowOff>52705</xdr:rowOff>
    </xdr:to>
    <xdr:sp macro="" textlink="">
      <xdr:nvSpPr>
        <xdr:cNvPr id="552" name="楕円 551">
          <a:extLst>
            <a:ext uri="{FF2B5EF4-FFF2-40B4-BE49-F238E27FC236}">
              <a16:creationId xmlns:a16="http://schemas.microsoft.com/office/drawing/2014/main" id="{356B75C2-4112-47DB-AF04-D3ED927D9544}"/>
            </a:ext>
          </a:extLst>
        </xdr:cNvPr>
        <xdr:cNvSpPr/>
      </xdr:nvSpPr>
      <xdr:spPr>
        <a:xfrm>
          <a:off x="13887450" y="96888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xdr:rowOff>
    </xdr:from>
    <xdr:to>
      <xdr:col>85</xdr:col>
      <xdr:colOff>127000</xdr:colOff>
      <xdr:row>60</xdr:row>
      <xdr:rowOff>20955</xdr:rowOff>
    </xdr:to>
    <xdr:cxnSp macro="">
      <xdr:nvCxnSpPr>
        <xdr:cNvPr id="553" name="直線コネクタ 552">
          <a:extLst>
            <a:ext uri="{FF2B5EF4-FFF2-40B4-BE49-F238E27FC236}">
              <a16:creationId xmlns:a16="http://schemas.microsoft.com/office/drawing/2014/main" id="{1BFFBA1D-6569-49C3-BFA1-DE57D80C10CC}"/>
            </a:ext>
          </a:extLst>
        </xdr:cNvPr>
        <xdr:cNvCxnSpPr/>
      </xdr:nvCxnSpPr>
      <xdr:spPr>
        <a:xfrm>
          <a:off x="13935075" y="972693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105410</xdr:rowOff>
    </xdr:from>
    <xdr:to>
      <xdr:col>76</xdr:col>
      <xdr:colOff>165100</xdr:colOff>
      <xdr:row>60</xdr:row>
      <xdr:rowOff>35560</xdr:rowOff>
    </xdr:to>
    <xdr:sp macro="" textlink="">
      <xdr:nvSpPr>
        <xdr:cNvPr id="554" name="楕円 553">
          <a:extLst>
            <a:ext uri="{FF2B5EF4-FFF2-40B4-BE49-F238E27FC236}">
              <a16:creationId xmlns:a16="http://schemas.microsoft.com/office/drawing/2014/main" id="{1BAA8AF4-1A81-40D8-8030-7063A3DA1DCD}"/>
            </a:ext>
          </a:extLst>
        </xdr:cNvPr>
        <xdr:cNvSpPr/>
      </xdr:nvSpPr>
      <xdr:spPr>
        <a:xfrm>
          <a:off x="13096875" y="96653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156210</xdr:rowOff>
    </xdr:from>
    <xdr:to>
      <xdr:col>81</xdr:col>
      <xdr:colOff>50800</xdr:colOff>
      <xdr:row>60</xdr:row>
      <xdr:rowOff>1905</xdr:rowOff>
    </xdr:to>
    <xdr:cxnSp macro="">
      <xdr:nvCxnSpPr>
        <xdr:cNvPr id="555" name="直線コネクタ 554">
          <a:extLst>
            <a:ext uri="{FF2B5EF4-FFF2-40B4-BE49-F238E27FC236}">
              <a16:creationId xmlns:a16="http://schemas.microsoft.com/office/drawing/2014/main" id="{F1034F57-80F7-4A9D-B6DC-66DE66707404}"/>
            </a:ext>
          </a:extLst>
        </xdr:cNvPr>
        <xdr:cNvCxnSpPr/>
      </xdr:nvCxnSpPr>
      <xdr:spPr>
        <a:xfrm>
          <a:off x="13144500" y="9722485"/>
          <a:ext cx="7905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59690</xdr:rowOff>
    </xdr:from>
    <xdr:to>
      <xdr:col>72</xdr:col>
      <xdr:colOff>38100</xdr:colOff>
      <xdr:row>59</xdr:row>
      <xdr:rowOff>161290</xdr:rowOff>
    </xdr:to>
    <xdr:sp macro="" textlink="">
      <xdr:nvSpPr>
        <xdr:cNvPr id="556" name="楕円 555">
          <a:extLst>
            <a:ext uri="{FF2B5EF4-FFF2-40B4-BE49-F238E27FC236}">
              <a16:creationId xmlns:a16="http://schemas.microsoft.com/office/drawing/2014/main" id="{1CC3425F-5697-4EC1-BA61-1437774E0170}"/>
            </a:ext>
          </a:extLst>
        </xdr:cNvPr>
        <xdr:cNvSpPr/>
      </xdr:nvSpPr>
      <xdr:spPr>
        <a:xfrm>
          <a:off x="12296775" y="96227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110490</xdr:rowOff>
    </xdr:from>
    <xdr:to>
      <xdr:col>76</xdr:col>
      <xdr:colOff>114300</xdr:colOff>
      <xdr:row>59</xdr:row>
      <xdr:rowOff>156210</xdr:rowOff>
    </xdr:to>
    <xdr:cxnSp macro="">
      <xdr:nvCxnSpPr>
        <xdr:cNvPr id="557" name="直線コネクタ 556">
          <a:extLst>
            <a:ext uri="{FF2B5EF4-FFF2-40B4-BE49-F238E27FC236}">
              <a16:creationId xmlns:a16="http://schemas.microsoft.com/office/drawing/2014/main" id="{03128487-06C2-4C0C-8422-DE0CADFF4656}"/>
            </a:ext>
          </a:extLst>
        </xdr:cNvPr>
        <xdr:cNvCxnSpPr/>
      </xdr:nvCxnSpPr>
      <xdr:spPr>
        <a:xfrm>
          <a:off x="12344400" y="9670415"/>
          <a:ext cx="8001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31115</xdr:rowOff>
    </xdr:from>
    <xdr:to>
      <xdr:col>67</xdr:col>
      <xdr:colOff>101600</xdr:colOff>
      <xdr:row>59</xdr:row>
      <xdr:rowOff>132715</xdr:rowOff>
    </xdr:to>
    <xdr:sp macro="" textlink="">
      <xdr:nvSpPr>
        <xdr:cNvPr id="558" name="楕円 557">
          <a:extLst>
            <a:ext uri="{FF2B5EF4-FFF2-40B4-BE49-F238E27FC236}">
              <a16:creationId xmlns:a16="http://schemas.microsoft.com/office/drawing/2014/main" id="{49348A0F-B011-467B-A68B-76A3A8012106}"/>
            </a:ext>
          </a:extLst>
        </xdr:cNvPr>
        <xdr:cNvSpPr/>
      </xdr:nvSpPr>
      <xdr:spPr>
        <a:xfrm>
          <a:off x="11487150" y="95910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81915</xdr:rowOff>
    </xdr:from>
    <xdr:to>
      <xdr:col>71</xdr:col>
      <xdr:colOff>177800</xdr:colOff>
      <xdr:row>59</xdr:row>
      <xdr:rowOff>110490</xdr:rowOff>
    </xdr:to>
    <xdr:cxnSp macro="">
      <xdr:nvCxnSpPr>
        <xdr:cNvPr id="559" name="直線コネクタ 558">
          <a:extLst>
            <a:ext uri="{FF2B5EF4-FFF2-40B4-BE49-F238E27FC236}">
              <a16:creationId xmlns:a16="http://schemas.microsoft.com/office/drawing/2014/main" id="{E4681B9B-586E-4D1C-9E6A-F802302176B8}"/>
            </a:ext>
          </a:extLst>
        </xdr:cNvPr>
        <xdr:cNvCxnSpPr/>
      </xdr:nvCxnSpPr>
      <xdr:spPr>
        <a:xfrm>
          <a:off x="11534775" y="9648190"/>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CF04CB76-9D9C-465B-B47C-EE3A63CD1F88}"/>
            </a:ext>
          </a:extLst>
        </xdr:cNvPr>
        <xdr:cNvSpPr txBox="1"/>
      </xdr:nvSpPr>
      <xdr:spPr>
        <a:xfrm>
          <a:off x="13745219"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89AB597F-6C44-4802-819A-88916D3AC95E}"/>
            </a:ext>
          </a:extLst>
        </xdr:cNvPr>
        <xdr:cNvSpPr txBox="1"/>
      </xdr:nvSpPr>
      <xdr:spPr>
        <a:xfrm>
          <a:off x="12964169"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233A61DD-0CEF-4B83-90C5-B520D2D5587A}"/>
            </a:ext>
          </a:extLst>
        </xdr:cNvPr>
        <xdr:cNvSpPr txBox="1"/>
      </xdr:nvSpPr>
      <xdr:spPr>
        <a:xfrm>
          <a:off x="12164069"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38FD03D1-9757-40D5-86B5-4AEC4935AA4B}"/>
            </a:ext>
          </a:extLst>
        </xdr:cNvPr>
        <xdr:cNvSpPr txBox="1"/>
      </xdr:nvSpPr>
      <xdr:spPr>
        <a:xfrm>
          <a:off x="11354444"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69232</xdr:rowOff>
    </xdr:from>
    <xdr:ext cx="405111" cy="259045"/>
    <xdr:sp macro="" textlink="">
      <xdr:nvSpPr>
        <xdr:cNvPr id="564" name="n_1mainValue【学校施設】&#10;有形固定資産減価償却率">
          <a:extLst>
            <a:ext uri="{FF2B5EF4-FFF2-40B4-BE49-F238E27FC236}">
              <a16:creationId xmlns:a16="http://schemas.microsoft.com/office/drawing/2014/main" id="{9D072A6F-4EB3-4955-91F3-72288B7DFC35}"/>
            </a:ext>
          </a:extLst>
        </xdr:cNvPr>
        <xdr:cNvSpPr txBox="1"/>
      </xdr:nvSpPr>
      <xdr:spPr>
        <a:xfrm>
          <a:off x="13745219" y="946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52087</xdr:rowOff>
    </xdr:from>
    <xdr:ext cx="405111" cy="259045"/>
    <xdr:sp macro="" textlink="">
      <xdr:nvSpPr>
        <xdr:cNvPr id="565" name="n_2mainValue【学校施設】&#10;有形固定資産減価償却率">
          <a:extLst>
            <a:ext uri="{FF2B5EF4-FFF2-40B4-BE49-F238E27FC236}">
              <a16:creationId xmlns:a16="http://schemas.microsoft.com/office/drawing/2014/main" id="{13BA7F67-76A3-4707-B9DC-251C0638869F}"/>
            </a:ext>
          </a:extLst>
        </xdr:cNvPr>
        <xdr:cNvSpPr txBox="1"/>
      </xdr:nvSpPr>
      <xdr:spPr>
        <a:xfrm>
          <a:off x="12964169" y="945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6367</xdr:rowOff>
    </xdr:from>
    <xdr:ext cx="405111" cy="259045"/>
    <xdr:sp macro="" textlink="">
      <xdr:nvSpPr>
        <xdr:cNvPr id="566" name="n_3mainValue【学校施設】&#10;有形固定資産減価償却率">
          <a:extLst>
            <a:ext uri="{FF2B5EF4-FFF2-40B4-BE49-F238E27FC236}">
              <a16:creationId xmlns:a16="http://schemas.microsoft.com/office/drawing/2014/main" id="{BF68C64A-C87B-4A17-9500-A26C11730945}"/>
            </a:ext>
          </a:extLst>
        </xdr:cNvPr>
        <xdr:cNvSpPr txBox="1"/>
      </xdr:nvSpPr>
      <xdr:spPr>
        <a:xfrm>
          <a:off x="12164069" y="941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149242</xdr:rowOff>
    </xdr:from>
    <xdr:ext cx="405111" cy="259045"/>
    <xdr:sp macro="" textlink="">
      <xdr:nvSpPr>
        <xdr:cNvPr id="567" name="n_4mainValue【学校施設】&#10;有形固定資産減価償却率">
          <a:extLst>
            <a:ext uri="{FF2B5EF4-FFF2-40B4-BE49-F238E27FC236}">
              <a16:creationId xmlns:a16="http://schemas.microsoft.com/office/drawing/2014/main" id="{0FD48A12-8D12-43B0-85AD-205125837574}"/>
            </a:ext>
          </a:extLst>
        </xdr:cNvPr>
        <xdr:cNvSpPr txBox="1"/>
      </xdr:nvSpPr>
      <xdr:spPr>
        <a:xfrm>
          <a:off x="11354444" y="938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920D613-33CD-4EAC-A8D3-AF68F5DC72C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52FCF568-2ED3-4430-9091-7979E441820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9C2D2292-D40A-4E67-A30E-68525054F9F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C9482F2-89CB-4B15-B9A6-45523AC4020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DD0FC468-BB68-42C8-89FA-985D648BA17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C856E0B-CD8F-4AA1-92D7-70420B36467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C5BAD215-6712-424F-AA8D-7618BFCD63D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6BE152D-DB06-44C4-A777-55BFEA8EBCE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29320D4-D3EC-471D-B458-25D25BF0E83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DFDDCED-7E1F-4009-9B42-1D45AD2C5B7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2740545E-95ED-45BA-AEC7-7F69AF3EE83E}"/>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B703229-03D0-4E3D-9D41-6D9B2DD972F3}"/>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9F90BCF3-5731-4367-A70A-8CD8B237C6B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79FCDBD1-1981-4333-BD70-A464F73A9B55}"/>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E75DF9E1-53D7-4AB0-8EB4-80FDA1F78A31}"/>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9169578C-DC71-43D8-A307-B10E2B0A0844}"/>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91086FD0-2EC2-4637-843E-8D451820ED6E}"/>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72C84F7E-A126-4D20-A8DC-7AE994CF567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1CD8852D-606F-439D-A30D-BC0E1AE40F40}"/>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EADA75A-A042-4B6D-A794-381DFD4ABD0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4F0BB8D8-9225-4B8C-9ED0-19CF792E256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833F776C-C606-4D8C-9003-6EAD5A7D7A7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D5897C7A-6DF4-4ECC-9198-2861E0798DB6}"/>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AC1E4838-01E4-4C64-AF8F-8F0E0A4F9706}"/>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CA30F977-666B-4077-B1B9-7AAC10AE74AC}"/>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A69C7D6-E96A-452E-940E-A8BDF41D6BEB}"/>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DC29F88D-6B45-479F-9862-AF720427A1BE}"/>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2D2D222-E4F5-4911-B943-72222C62D014}"/>
            </a:ext>
          </a:extLst>
        </xdr:cNvPr>
        <xdr:cNvSpPr txBox="1"/>
      </xdr:nvSpPr>
      <xdr:spPr>
        <a:xfrm>
          <a:off x="19992975"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19F8CF6-6790-468C-8286-239BA65111C8}"/>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D84609F9-7DB8-4FA0-B092-2637E2627430}"/>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E383C7D6-9AEA-4982-84FA-6FB441548444}"/>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34896E4F-EB49-4FEB-A34A-C8A7488FD19C}"/>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58F3C14A-A71A-455B-B175-9367DF13FFD2}"/>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1A9E5F9-61F3-49AD-ACB4-4172236C2CD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0F96705-FC94-4AE4-8702-CD000475B1A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1061A6E-57C3-4621-9CDF-58BD423A6D2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62C0E53-63D4-4E9B-88E4-C06F56925F6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042E24E-EF82-4C9E-8484-E8001F0B62B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102362</xdr:rowOff>
    </xdr:from>
    <xdr:to>
      <xdr:col>116</xdr:col>
      <xdr:colOff>114300</xdr:colOff>
      <xdr:row>63</xdr:row>
      <xdr:rowOff>32512</xdr:rowOff>
    </xdr:to>
    <xdr:sp macro="" textlink="">
      <xdr:nvSpPr>
        <xdr:cNvPr id="606" name="楕円 605">
          <a:extLst>
            <a:ext uri="{FF2B5EF4-FFF2-40B4-BE49-F238E27FC236}">
              <a16:creationId xmlns:a16="http://schemas.microsoft.com/office/drawing/2014/main" id="{876196A1-E1CD-4749-A996-E9018710B8CC}"/>
            </a:ext>
          </a:extLst>
        </xdr:cNvPr>
        <xdr:cNvSpPr/>
      </xdr:nvSpPr>
      <xdr:spPr>
        <a:xfrm>
          <a:off x="19897725" y="101544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80789</xdr:rowOff>
    </xdr:from>
    <xdr:ext cx="469744" cy="259045"/>
    <xdr:sp macro="" textlink="">
      <xdr:nvSpPr>
        <xdr:cNvPr id="607" name="【学校施設】&#10;一人当たり面積該当値テキスト">
          <a:extLst>
            <a:ext uri="{FF2B5EF4-FFF2-40B4-BE49-F238E27FC236}">
              <a16:creationId xmlns:a16="http://schemas.microsoft.com/office/drawing/2014/main" id="{5DBAFC9F-69D6-4ACC-9D77-BEA24732F4D2}"/>
            </a:ext>
          </a:extLst>
        </xdr:cNvPr>
        <xdr:cNvSpPr txBox="1"/>
      </xdr:nvSpPr>
      <xdr:spPr>
        <a:xfrm>
          <a:off x="19992975" y="1013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101905</xdr:rowOff>
    </xdr:from>
    <xdr:to>
      <xdr:col>112</xdr:col>
      <xdr:colOff>38100</xdr:colOff>
      <xdr:row>63</xdr:row>
      <xdr:rowOff>32055</xdr:rowOff>
    </xdr:to>
    <xdr:sp macro="" textlink="">
      <xdr:nvSpPr>
        <xdr:cNvPr id="608" name="楕円 607">
          <a:extLst>
            <a:ext uri="{FF2B5EF4-FFF2-40B4-BE49-F238E27FC236}">
              <a16:creationId xmlns:a16="http://schemas.microsoft.com/office/drawing/2014/main" id="{4BB671C3-BA3D-42B6-9B56-9A0BBEA39C32}"/>
            </a:ext>
          </a:extLst>
        </xdr:cNvPr>
        <xdr:cNvSpPr/>
      </xdr:nvSpPr>
      <xdr:spPr>
        <a:xfrm>
          <a:off x="19154775" y="101539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152705</xdr:rowOff>
    </xdr:from>
    <xdr:to>
      <xdr:col>116</xdr:col>
      <xdr:colOff>63500</xdr:colOff>
      <xdr:row>62</xdr:row>
      <xdr:rowOff>153162</xdr:rowOff>
    </xdr:to>
    <xdr:cxnSp macro="">
      <xdr:nvCxnSpPr>
        <xdr:cNvPr id="609" name="直線コネクタ 608">
          <a:extLst>
            <a:ext uri="{FF2B5EF4-FFF2-40B4-BE49-F238E27FC236}">
              <a16:creationId xmlns:a16="http://schemas.microsoft.com/office/drawing/2014/main" id="{136B961E-9AB8-40E0-95FC-6B57EAA10DAC}"/>
            </a:ext>
          </a:extLst>
        </xdr:cNvPr>
        <xdr:cNvCxnSpPr/>
      </xdr:nvCxnSpPr>
      <xdr:spPr>
        <a:xfrm>
          <a:off x="19202400" y="10201580"/>
          <a:ext cx="7524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100991</xdr:rowOff>
    </xdr:from>
    <xdr:to>
      <xdr:col>107</xdr:col>
      <xdr:colOff>101600</xdr:colOff>
      <xdr:row>63</xdr:row>
      <xdr:rowOff>31141</xdr:rowOff>
    </xdr:to>
    <xdr:sp macro="" textlink="">
      <xdr:nvSpPr>
        <xdr:cNvPr id="610" name="楕円 609">
          <a:extLst>
            <a:ext uri="{FF2B5EF4-FFF2-40B4-BE49-F238E27FC236}">
              <a16:creationId xmlns:a16="http://schemas.microsoft.com/office/drawing/2014/main" id="{69470A44-2BAC-485B-A4A1-9DF1A0569041}"/>
            </a:ext>
          </a:extLst>
        </xdr:cNvPr>
        <xdr:cNvSpPr/>
      </xdr:nvSpPr>
      <xdr:spPr>
        <a:xfrm>
          <a:off x="18345150" y="1015304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151791</xdr:rowOff>
    </xdr:from>
    <xdr:to>
      <xdr:col>111</xdr:col>
      <xdr:colOff>177800</xdr:colOff>
      <xdr:row>62</xdr:row>
      <xdr:rowOff>152705</xdr:rowOff>
    </xdr:to>
    <xdr:cxnSp macro="">
      <xdr:nvCxnSpPr>
        <xdr:cNvPr id="611" name="直線コネクタ 610">
          <a:extLst>
            <a:ext uri="{FF2B5EF4-FFF2-40B4-BE49-F238E27FC236}">
              <a16:creationId xmlns:a16="http://schemas.microsoft.com/office/drawing/2014/main" id="{0CBC5333-4E82-449D-A0CB-782C61A9B41D}"/>
            </a:ext>
          </a:extLst>
        </xdr:cNvPr>
        <xdr:cNvCxnSpPr/>
      </xdr:nvCxnSpPr>
      <xdr:spPr>
        <a:xfrm>
          <a:off x="18392775" y="10200666"/>
          <a:ext cx="80962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100076</xdr:rowOff>
    </xdr:from>
    <xdr:to>
      <xdr:col>102</xdr:col>
      <xdr:colOff>165100</xdr:colOff>
      <xdr:row>63</xdr:row>
      <xdr:rowOff>30226</xdr:rowOff>
    </xdr:to>
    <xdr:sp macro="" textlink="">
      <xdr:nvSpPr>
        <xdr:cNvPr id="612" name="楕円 611">
          <a:extLst>
            <a:ext uri="{FF2B5EF4-FFF2-40B4-BE49-F238E27FC236}">
              <a16:creationId xmlns:a16="http://schemas.microsoft.com/office/drawing/2014/main" id="{AA9452C0-D7C9-4DE5-955E-B7B030B0DF76}"/>
            </a:ext>
          </a:extLst>
        </xdr:cNvPr>
        <xdr:cNvSpPr/>
      </xdr:nvSpPr>
      <xdr:spPr>
        <a:xfrm>
          <a:off x="17554575" y="101521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150876</xdr:rowOff>
    </xdr:from>
    <xdr:to>
      <xdr:col>107</xdr:col>
      <xdr:colOff>50800</xdr:colOff>
      <xdr:row>62</xdr:row>
      <xdr:rowOff>151791</xdr:rowOff>
    </xdr:to>
    <xdr:cxnSp macro="">
      <xdr:nvCxnSpPr>
        <xdr:cNvPr id="613" name="直線コネクタ 612">
          <a:extLst>
            <a:ext uri="{FF2B5EF4-FFF2-40B4-BE49-F238E27FC236}">
              <a16:creationId xmlns:a16="http://schemas.microsoft.com/office/drawing/2014/main" id="{9B502BA7-7C4A-406D-B78F-05005E93CEC1}"/>
            </a:ext>
          </a:extLst>
        </xdr:cNvPr>
        <xdr:cNvCxnSpPr/>
      </xdr:nvCxnSpPr>
      <xdr:spPr>
        <a:xfrm>
          <a:off x="17602200" y="10199751"/>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101447</xdr:rowOff>
    </xdr:from>
    <xdr:to>
      <xdr:col>98</xdr:col>
      <xdr:colOff>38100</xdr:colOff>
      <xdr:row>63</xdr:row>
      <xdr:rowOff>31597</xdr:rowOff>
    </xdr:to>
    <xdr:sp macro="" textlink="">
      <xdr:nvSpPr>
        <xdr:cNvPr id="614" name="楕円 613">
          <a:extLst>
            <a:ext uri="{FF2B5EF4-FFF2-40B4-BE49-F238E27FC236}">
              <a16:creationId xmlns:a16="http://schemas.microsoft.com/office/drawing/2014/main" id="{39BC9D3D-8CC8-4E54-BF3F-9D92F4552591}"/>
            </a:ext>
          </a:extLst>
        </xdr:cNvPr>
        <xdr:cNvSpPr/>
      </xdr:nvSpPr>
      <xdr:spPr>
        <a:xfrm>
          <a:off x="16754475" y="1015349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150876</xdr:rowOff>
    </xdr:from>
    <xdr:to>
      <xdr:col>102</xdr:col>
      <xdr:colOff>114300</xdr:colOff>
      <xdr:row>62</xdr:row>
      <xdr:rowOff>152247</xdr:rowOff>
    </xdr:to>
    <xdr:cxnSp macro="">
      <xdr:nvCxnSpPr>
        <xdr:cNvPr id="615" name="直線コネクタ 614">
          <a:extLst>
            <a:ext uri="{FF2B5EF4-FFF2-40B4-BE49-F238E27FC236}">
              <a16:creationId xmlns:a16="http://schemas.microsoft.com/office/drawing/2014/main" id="{E3549175-5581-491F-9ACD-8C97F4DB5336}"/>
            </a:ext>
          </a:extLst>
        </xdr:cNvPr>
        <xdr:cNvCxnSpPr/>
      </xdr:nvCxnSpPr>
      <xdr:spPr>
        <a:xfrm flipV="1">
          <a:off x="16802100" y="10199751"/>
          <a:ext cx="8001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A6096D2-78BB-4401-B16C-D9C87EA6F572}"/>
            </a:ext>
          </a:extLst>
        </xdr:cNvPr>
        <xdr:cNvSpPr txBox="1"/>
      </xdr:nvSpPr>
      <xdr:spPr>
        <a:xfrm>
          <a:off x="18983402" y="99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D7EF6ED2-0B3C-4B54-84DF-BF7B493FD919}"/>
            </a:ext>
          </a:extLst>
        </xdr:cNvPr>
        <xdr:cNvSpPr txBox="1"/>
      </xdr:nvSpPr>
      <xdr:spPr>
        <a:xfrm>
          <a:off x="18183302" y="99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B2517AA2-31AF-4689-86D5-F181F475CF51}"/>
            </a:ext>
          </a:extLst>
        </xdr:cNvPr>
        <xdr:cNvSpPr txBox="1"/>
      </xdr:nvSpPr>
      <xdr:spPr>
        <a:xfrm>
          <a:off x="17383202" y="993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BC7222E7-B356-4207-B5CA-0287C12983EF}"/>
            </a:ext>
          </a:extLst>
        </xdr:cNvPr>
        <xdr:cNvSpPr txBox="1"/>
      </xdr:nvSpPr>
      <xdr:spPr>
        <a:xfrm>
          <a:off x="16592627" y="991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23182</xdr:rowOff>
    </xdr:from>
    <xdr:ext cx="469744" cy="259045"/>
    <xdr:sp macro="" textlink="">
      <xdr:nvSpPr>
        <xdr:cNvPr id="620" name="n_1mainValue【学校施設】&#10;一人当たり面積">
          <a:extLst>
            <a:ext uri="{FF2B5EF4-FFF2-40B4-BE49-F238E27FC236}">
              <a16:creationId xmlns:a16="http://schemas.microsoft.com/office/drawing/2014/main" id="{BD4FABD5-43EA-4BC7-985E-C68BF270606C}"/>
            </a:ext>
          </a:extLst>
        </xdr:cNvPr>
        <xdr:cNvSpPr txBox="1"/>
      </xdr:nvSpPr>
      <xdr:spPr>
        <a:xfrm>
          <a:off x="18983402" y="102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22268</xdr:rowOff>
    </xdr:from>
    <xdr:ext cx="469744" cy="259045"/>
    <xdr:sp macro="" textlink="">
      <xdr:nvSpPr>
        <xdr:cNvPr id="621" name="n_2mainValue【学校施設】&#10;一人当たり面積">
          <a:extLst>
            <a:ext uri="{FF2B5EF4-FFF2-40B4-BE49-F238E27FC236}">
              <a16:creationId xmlns:a16="http://schemas.microsoft.com/office/drawing/2014/main" id="{E96A6A75-0B69-4278-892F-8CA15FF3BD3C}"/>
            </a:ext>
          </a:extLst>
        </xdr:cNvPr>
        <xdr:cNvSpPr txBox="1"/>
      </xdr:nvSpPr>
      <xdr:spPr>
        <a:xfrm>
          <a:off x="18183302" y="1023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21353</xdr:rowOff>
    </xdr:from>
    <xdr:ext cx="469744" cy="259045"/>
    <xdr:sp macro="" textlink="">
      <xdr:nvSpPr>
        <xdr:cNvPr id="622" name="n_3mainValue【学校施設】&#10;一人当たり面積">
          <a:extLst>
            <a:ext uri="{FF2B5EF4-FFF2-40B4-BE49-F238E27FC236}">
              <a16:creationId xmlns:a16="http://schemas.microsoft.com/office/drawing/2014/main" id="{640F6279-68AA-4F17-A47E-7B83D27A6774}"/>
            </a:ext>
          </a:extLst>
        </xdr:cNvPr>
        <xdr:cNvSpPr txBox="1"/>
      </xdr:nvSpPr>
      <xdr:spPr>
        <a:xfrm>
          <a:off x="17383202" y="1023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22724</xdr:rowOff>
    </xdr:from>
    <xdr:ext cx="469744" cy="259045"/>
    <xdr:sp macro="" textlink="">
      <xdr:nvSpPr>
        <xdr:cNvPr id="623" name="n_4mainValue【学校施設】&#10;一人当たり面積">
          <a:extLst>
            <a:ext uri="{FF2B5EF4-FFF2-40B4-BE49-F238E27FC236}">
              <a16:creationId xmlns:a16="http://schemas.microsoft.com/office/drawing/2014/main" id="{34C2C73F-2454-4F34-80EB-AB92F768BE82}"/>
            </a:ext>
          </a:extLst>
        </xdr:cNvPr>
        <xdr:cNvSpPr txBox="1"/>
      </xdr:nvSpPr>
      <xdr:spPr>
        <a:xfrm>
          <a:off x="16592627" y="1023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994BF11F-A658-41A8-9DDE-4B4008D0435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DAFE7E8F-C3E3-4552-8213-BB8A6142E4A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4003400F-DBA0-43C0-A363-F7B3825D8FA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EA50ECA2-779F-4952-B125-5AB0B91180C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7E4CFAE-8DA0-4694-AB14-436939B6F5F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946581C-9C2C-4DAC-828D-423464F5041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D3340201-FFDE-4A89-908D-E7FCB7876DB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DB956167-9802-4BE7-A829-F5C9EE5CD33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4B482C23-4B69-4060-853C-7CB823C5CCD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D33F5001-5D4A-447D-BEAA-44448E562D8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BF806231-6FBA-41DF-9983-CBFDAF6B257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AFE9487B-31BC-4597-99C9-A2A5E751377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12002DD0-F632-49DD-B168-E8714D4A5BCA}"/>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C811AD56-8F85-459D-A5B3-DDCDA6060756}"/>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2769D529-55B2-4D6D-AEAE-BCFB7E80F254}"/>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F1A67B12-C707-43E3-B378-0181331FACB7}"/>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3D037EF9-EF89-4656-929D-ADEFF6644115}"/>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EBCF2240-5A57-40D1-A86C-53951380083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969E7DB1-1E86-4AC5-A1B0-6DBD5E97D16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308A74E-2C48-4E65-8323-C53C416A53D8}"/>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2FCE4439-8B22-4E05-BB6C-1DE47C89A7B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209FA2EC-0C1D-4C3E-886D-163ACD3BA5CE}"/>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F52E93F6-CF32-4FFF-9DA7-0CE38044AFD7}"/>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4D24733-E979-4A8C-8A54-67A06997B61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5D830315-007C-4AF9-8ADF-E1FD8061A19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99860D87-676C-4525-A00F-D54206330403}"/>
            </a:ext>
          </a:extLst>
        </xdr:cNvPr>
        <xdr:cNvCxnSpPr/>
      </xdr:nvCxnSpPr>
      <xdr:spPr>
        <a:xfrm flipV="1">
          <a:off x="14696439" y="12612188"/>
          <a:ext cx="0" cy="14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64A37161-6DE3-4E48-870B-1536B203162D}"/>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8911FEA6-835C-4C00-816E-412B6F7AF607}"/>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629D9954-ADEC-4664-8416-3719036B6E69}"/>
            </a:ext>
          </a:extLst>
        </xdr:cNvPr>
        <xdr:cNvSpPr txBox="1"/>
      </xdr:nvSpPr>
      <xdr:spPr>
        <a:xfrm>
          <a:off x="14735175" y="12400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CF54D52F-BE5F-48C1-A493-FC9C6621475F}"/>
            </a:ext>
          </a:extLst>
        </xdr:cNvPr>
        <xdr:cNvCxnSpPr/>
      </xdr:nvCxnSpPr>
      <xdr:spPr>
        <a:xfrm>
          <a:off x="14611350"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BBABB700-EF6C-4750-833E-712C429B71A7}"/>
            </a:ext>
          </a:extLst>
        </xdr:cNvPr>
        <xdr:cNvSpPr txBox="1"/>
      </xdr:nvSpPr>
      <xdr:spPr>
        <a:xfrm>
          <a:off x="14735175" y="13333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6C638EB8-7539-41A1-B4B5-761DABD4BCB5}"/>
            </a:ext>
          </a:extLst>
        </xdr:cNvPr>
        <xdr:cNvSpPr/>
      </xdr:nvSpPr>
      <xdr:spPr>
        <a:xfrm>
          <a:off x="14649450" y="133547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A39E7367-8B85-477E-905C-8D90F969DDA1}"/>
            </a:ext>
          </a:extLst>
        </xdr:cNvPr>
        <xdr:cNvSpPr/>
      </xdr:nvSpPr>
      <xdr:spPr>
        <a:xfrm>
          <a:off x="13887450" y="133319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3B9C34EF-6FE6-44EF-9ABB-32C387D5792C}"/>
            </a:ext>
          </a:extLst>
        </xdr:cNvPr>
        <xdr:cNvSpPr/>
      </xdr:nvSpPr>
      <xdr:spPr>
        <a:xfrm>
          <a:off x="13096875" y="13313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52B36040-1239-42E8-AF93-FE895EF478EB}"/>
            </a:ext>
          </a:extLst>
        </xdr:cNvPr>
        <xdr:cNvSpPr/>
      </xdr:nvSpPr>
      <xdr:spPr>
        <a:xfrm>
          <a:off x="12296775" y="133366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927F1A70-1A21-445D-BF7B-17F9821E7E1F}"/>
            </a:ext>
          </a:extLst>
        </xdr:cNvPr>
        <xdr:cNvSpPr/>
      </xdr:nvSpPr>
      <xdr:spPr>
        <a:xfrm>
          <a:off x="11487150" y="133808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AD9D291-9E75-439E-B9E7-76EAA9A31D9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47E307D-2A1D-4CD5-AA1F-7250A5E4D11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08C3052-0C48-4AA3-BDD5-DE4C876CB08A}"/>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409BEB0-D294-4A53-A1D6-E5FB589BC58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33AC5A3-49C4-4E56-A34E-0103FFB5C2E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93436</xdr:rowOff>
    </xdr:from>
    <xdr:to>
      <xdr:col>85</xdr:col>
      <xdr:colOff>177800</xdr:colOff>
      <xdr:row>82</xdr:row>
      <xdr:rowOff>23586</xdr:rowOff>
    </xdr:to>
    <xdr:sp macro="" textlink="">
      <xdr:nvSpPr>
        <xdr:cNvPr id="665" name="楕円 664">
          <a:extLst>
            <a:ext uri="{FF2B5EF4-FFF2-40B4-BE49-F238E27FC236}">
              <a16:creationId xmlns:a16="http://schemas.microsoft.com/office/drawing/2014/main" id="{837D3F07-3F3E-45F8-87A2-A521DE46C788}"/>
            </a:ext>
          </a:extLst>
        </xdr:cNvPr>
        <xdr:cNvSpPr/>
      </xdr:nvSpPr>
      <xdr:spPr>
        <a:xfrm>
          <a:off x="14649450" y="132188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116313</xdr:rowOff>
    </xdr:from>
    <xdr:ext cx="405111" cy="259045"/>
    <xdr:sp macro="" textlink="">
      <xdr:nvSpPr>
        <xdr:cNvPr id="666" name="【児童館】&#10;有形固定資産減価償却率該当値テキスト">
          <a:extLst>
            <a:ext uri="{FF2B5EF4-FFF2-40B4-BE49-F238E27FC236}">
              <a16:creationId xmlns:a16="http://schemas.microsoft.com/office/drawing/2014/main" id="{9B0E1363-B096-48FC-B5FF-AC6D75B00927}"/>
            </a:ext>
          </a:extLst>
        </xdr:cNvPr>
        <xdr:cNvSpPr txBox="1"/>
      </xdr:nvSpPr>
      <xdr:spPr>
        <a:xfrm>
          <a:off x="14735175" y="1307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37919</xdr:rowOff>
    </xdr:from>
    <xdr:to>
      <xdr:col>81</xdr:col>
      <xdr:colOff>101600</xdr:colOff>
      <xdr:row>81</xdr:row>
      <xdr:rowOff>139519</xdr:rowOff>
    </xdr:to>
    <xdr:sp macro="" textlink="">
      <xdr:nvSpPr>
        <xdr:cNvPr id="667" name="楕円 666">
          <a:extLst>
            <a:ext uri="{FF2B5EF4-FFF2-40B4-BE49-F238E27FC236}">
              <a16:creationId xmlns:a16="http://schemas.microsoft.com/office/drawing/2014/main" id="{F9073CC5-E1E6-49B0-99AF-B19DC22E981C}"/>
            </a:ext>
          </a:extLst>
        </xdr:cNvPr>
        <xdr:cNvSpPr/>
      </xdr:nvSpPr>
      <xdr:spPr>
        <a:xfrm>
          <a:off x="13887450" y="131633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88719</xdr:rowOff>
    </xdr:from>
    <xdr:to>
      <xdr:col>85</xdr:col>
      <xdr:colOff>127000</xdr:colOff>
      <xdr:row>81</xdr:row>
      <xdr:rowOff>144236</xdr:rowOff>
    </xdr:to>
    <xdr:cxnSp macro="">
      <xdr:nvCxnSpPr>
        <xdr:cNvPr id="668" name="直線コネクタ 667">
          <a:extLst>
            <a:ext uri="{FF2B5EF4-FFF2-40B4-BE49-F238E27FC236}">
              <a16:creationId xmlns:a16="http://schemas.microsoft.com/office/drawing/2014/main" id="{00FA7965-581A-4C30-A9A3-774D1523B933}"/>
            </a:ext>
          </a:extLst>
        </xdr:cNvPr>
        <xdr:cNvCxnSpPr/>
      </xdr:nvCxnSpPr>
      <xdr:spPr>
        <a:xfrm>
          <a:off x="13935075" y="13210994"/>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39551</xdr:rowOff>
    </xdr:from>
    <xdr:to>
      <xdr:col>76</xdr:col>
      <xdr:colOff>165100</xdr:colOff>
      <xdr:row>81</xdr:row>
      <xdr:rowOff>141151</xdr:rowOff>
    </xdr:to>
    <xdr:sp macro="" textlink="">
      <xdr:nvSpPr>
        <xdr:cNvPr id="669" name="楕円 668">
          <a:extLst>
            <a:ext uri="{FF2B5EF4-FFF2-40B4-BE49-F238E27FC236}">
              <a16:creationId xmlns:a16="http://schemas.microsoft.com/office/drawing/2014/main" id="{04B3F0B2-41F7-44BA-B5CD-7B1DA2D2D741}"/>
            </a:ext>
          </a:extLst>
        </xdr:cNvPr>
        <xdr:cNvSpPr/>
      </xdr:nvSpPr>
      <xdr:spPr>
        <a:xfrm>
          <a:off x="13096875" y="131650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88719</xdr:rowOff>
    </xdr:from>
    <xdr:to>
      <xdr:col>81</xdr:col>
      <xdr:colOff>50800</xdr:colOff>
      <xdr:row>81</xdr:row>
      <xdr:rowOff>90351</xdr:rowOff>
    </xdr:to>
    <xdr:cxnSp macro="">
      <xdr:nvCxnSpPr>
        <xdr:cNvPr id="670" name="直線コネクタ 669">
          <a:extLst>
            <a:ext uri="{FF2B5EF4-FFF2-40B4-BE49-F238E27FC236}">
              <a16:creationId xmlns:a16="http://schemas.microsoft.com/office/drawing/2014/main" id="{D4420CFC-CC25-4B45-81FF-2607D492433E}"/>
            </a:ext>
          </a:extLst>
        </xdr:cNvPr>
        <xdr:cNvCxnSpPr/>
      </xdr:nvCxnSpPr>
      <xdr:spPr>
        <a:xfrm flipV="1">
          <a:off x="13144500" y="13210994"/>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158750</xdr:rowOff>
    </xdr:from>
    <xdr:to>
      <xdr:col>72</xdr:col>
      <xdr:colOff>38100</xdr:colOff>
      <xdr:row>81</xdr:row>
      <xdr:rowOff>88900</xdr:rowOff>
    </xdr:to>
    <xdr:sp macro="" textlink="">
      <xdr:nvSpPr>
        <xdr:cNvPr id="671" name="楕円 670">
          <a:extLst>
            <a:ext uri="{FF2B5EF4-FFF2-40B4-BE49-F238E27FC236}">
              <a16:creationId xmlns:a16="http://schemas.microsoft.com/office/drawing/2014/main" id="{D9A493BC-5A74-48A4-A2D7-52782C139FF8}"/>
            </a:ext>
          </a:extLst>
        </xdr:cNvPr>
        <xdr:cNvSpPr/>
      </xdr:nvSpPr>
      <xdr:spPr>
        <a:xfrm>
          <a:off x="12296775" y="131254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38100</xdr:rowOff>
    </xdr:from>
    <xdr:to>
      <xdr:col>76</xdr:col>
      <xdr:colOff>114300</xdr:colOff>
      <xdr:row>81</xdr:row>
      <xdr:rowOff>90351</xdr:rowOff>
    </xdr:to>
    <xdr:cxnSp macro="">
      <xdr:nvCxnSpPr>
        <xdr:cNvPr id="672" name="直線コネクタ 671">
          <a:extLst>
            <a:ext uri="{FF2B5EF4-FFF2-40B4-BE49-F238E27FC236}">
              <a16:creationId xmlns:a16="http://schemas.microsoft.com/office/drawing/2014/main" id="{C0ABAEA8-BC80-40E4-86FF-5E5CA006F08A}"/>
            </a:ext>
          </a:extLst>
        </xdr:cNvPr>
        <xdr:cNvCxnSpPr/>
      </xdr:nvCxnSpPr>
      <xdr:spPr>
        <a:xfrm>
          <a:off x="12344400" y="13163550"/>
          <a:ext cx="8001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18324</xdr:rowOff>
    </xdr:from>
    <xdr:to>
      <xdr:col>67</xdr:col>
      <xdr:colOff>101600</xdr:colOff>
      <xdr:row>81</xdr:row>
      <xdr:rowOff>119924</xdr:rowOff>
    </xdr:to>
    <xdr:sp macro="" textlink="">
      <xdr:nvSpPr>
        <xdr:cNvPr id="673" name="楕円 672">
          <a:extLst>
            <a:ext uri="{FF2B5EF4-FFF2-40B4-BE49-F238E27FC236}">
              <a16:creationId xmlns:a16="http://schemas.microsoft.com/office/drawing/2014/main" id="{90BDB91B-BD51-4703-987B-EABC04EFD415}"/>
            </a:ext>
          </a:extLst>
        </xdr:cNvPr>
        <xdr:cNvSpPr/>
      </xdr:nvSpPr>
      <xdr:spPr>
        <a:xfrm>
          <a:off x="11487150" y="131437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38100</xdr:rowOff>
    </xdr:from>
    <xdr:to>
      <xdr:col>71</xdr:col>
      <xdr:colOff>177800</xdr:colOff>
      <xdr:row>81</xdr:row>
      <xdr:rowOff>69124</xdr:rowOff>
    </xdr:to>
    <xdr:cxnSp macro="">
      <xdr:nvCxnSpPr>
        <xdr:cNvPr id="674" name="直線コネクタ 673">
          <a:extLst>
            <a:ext uri="{FF2B5EF4-FFF2-40B4-BE49-F238E27FC236}">
              <a16:creationId xmlns:a16="http://schemas.microsoft.com/office/drawing/2014/main" id="{DFAB0F77-DF1F-4B62-A954-4C8A42E9162D}"/>
            </a:ext>
          </a:extLst>
        </xdr:cNvPr>
        <xdr:cNvCxnSpPr/>
      </xdr:nvCxnSpPr>
      <xdr:spPr>
        <a:xfrm flipV="1">
          <a:off x="11534775" y="13163550"/>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E4641A5A-B50E-43BB-A762-5C1110F5FA00}"/>
            </a:ext>
          </a:extLst>
        </xdr:cNvPr>
        <xdr:cNvSpPr txBox="1"/>
      </xdr:nvSpPr>
      <xdr:spPr>
        <a:xfrm>
          <a:off x="13745219" y="13430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7CF1D8CE-EA0A-4166-837E-D30C335E4448}"/>
            </a:ext>
          </a:extLst>
        </xdr:cNvPr>
        <xdr:cNvSpPr txBox="1"/>
      </xdr:nvSpPr>
      <xdr:spPr>
        <a:xfrm>
          <a:off x="12964169" y="1341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2072BF29-2592-4363-A245-34F485CAEDA8}"/>
            </a:ext>
          </a:extLst>
        </xdr:cNvPr>
        <xdr:cNvSpPr txBox="1"/>
      </xdr:nvSpPr>
      <xdr:spPr>
        <a:xfrm>
          <a:off x="12164069" y="1342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B070606C-3B1C-4753-9770-BEEF91D65AD9}"/>
            </a:ext>
          </a:extLst>
        </xdr:cNvPr>
        <xdr:cNvSpPr txBox="1"/>
      </xdr:nvSpPr>
      <xdr:spPr>
        <a:xfrm>
          <a:off x="11354444" y="1346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156046</xdr:rowOff>
    </xdr:from>
    <xdr:ext cx="405111" cy="259045"/>
    <xdr:sp macro="" textlink="">
      <xdr:nvSpPr>
        <xdr:cNvPr id="679" name="n_1mainValue【児童館】&#10;有形固定資産減価償却率">
          <a:extLst>
            <a:ext uri="{FF2B5EF4-FFF2-40B4-BE49-F238E27FC236}">
              <a16:creationId xmlns:a16="http://schemas.microsoft.com/office/drawing/2014/main" id="{A10CB548-2ACC-4D43-A67C-D5E75A5DAA94}"/>
            </a:ext>
          </a:extLst>
        </xdr:cNvPr>
        <xdr:cNvSpPr txBox="1"/>
      </xdr:nvSpPr>
      <xdr:spPr>
        <a:xfrm>
          <a:off x="13745219" y="12960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157678</xdr:rowOff>
    </xdr:from>
    <xdr:ext cx="405111" cy="259045"/>
    <xdr:sp macro="" textlink="">
      <xdr:nvSpPr>
        <xdr:cNvPr id="680" name="n_2mainValue【児童館】&#10;有形固定資産減価償却率">
          <a:extLst>
            <a:ext uri="{FF2B5EF4-FFF2-40B4-BE49-F238E27FC236}">
              <a16:creationId xmlns:a16="http://schemas.microsoft.com/office/drawing/2014/main" id="{0AB8C5BF-5375-4ED8-A53D-6312982B1634}"/>
            </a:ext>
          </a:extLst>
        </xdr:cNvPr>
        <xdr:cNvSpPr txBox="1"/>
      </xdr:nvSpPr>
      <xdr:spPr>
        <a:xfrm>
          <a:off x="12964169" y="12962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105427</xdr:rowOff>
    </xdr:from>
    <xdr:ext cx="405111" cy="259045"/>
    <xdr:sp macro="" textlink="">
      <xdr:nvSpPr>
        <xdr:cNvPr id="681" name="n_3mainValue【児童館】&#10;有形固定資産減価償却率">
          <a:extLst>
            <a:ext uri="{FF2B5EF4-FFF2-40B4-BE49-F238E27FC236}">
              <a16:creationId xmlns:a16="http://schemas.microsoft.com/office/drawing/2014/main" id="{57405F67-C09B-4570-8BAF-94D4AD1DD023}"/>
            </a:ext>
          </a:extLst>
        </xdr:cNvPr>
        <xdr:cNvSpPr txBox="1"/>
      </xdr:nvSpPr>
      <xdr:spPr>
        <a:xfrm>
          <a:off x="12164069" y="1290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136451</xdr:rowOff>
    </xdr:from>
    <xdr:ext cx="405111" cy="259045"/>
    <xdr:sp macro="" textlink="">
      <xdr:nvSpPr>
        <xdr:cNvPr id="682" name="n_4mainValue【児童館】&#10;有形固定資産減価償却率">
          <a:extLst>
            <a:ext uri="{FF2B5EF4-FFF2-40B4-BE49-F238E27FC236}">
              <a16:creationId xmlns:a16="http://schemas.microsoft.com/office/drawing/2014/main" id="{5DCAC029-28B2-4A05-A4C8-452D80F857F5}"/>
            </a:ext>
          </a:extLst>
        </xdr:cNvPr>
        <xdr:cNvSpPr txBox="1"/>
      </xdr:nvSpPr>
      <xdr:spPr>
        <a:xfrm>
          <a:off x="11354444" y="1293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1CF3F4ED-884F-4C40-8A0E-135267153B1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36AF4BEF-D7F1-4F25-B903-EDC4265D323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8136A5AC-10DD-468E-B1F9-86D73C5EE20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C769C90B-C8B8-452A-9865-6927FFB8AEB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B427E623-42A8-4CF9-A8FF-9001C0D0A5B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42B122A8-42D6-475A-8EAC-1D290E70090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B2379D16-9A91-439E-8EF0-B634F7D561A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52046EA2-A17B-4EA7-B894-DC17C3BF03B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A63C96BB-EF04-481B-AE01-E153735C657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870074A4-8887-41FD-A1C1-5F0A7C59F0F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47BCDD6A-F70D-4348-82EF-1FC74B8CB33E}"/>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3A9B9525-6DBF-4773-9795-36AF93DB0979}"/>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B65E3C97-883D-4E9E-B143-3C44362F3FE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2AE1EEF3-BD75-4342-A2B5-49F34ED6032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5C2E5259-0F17-4EE3-948C-EC34DCA3C3A9}"/>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909F3F30-8A00-4B13-B680-A0A64C74DAA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F355BBFA-CD25-4220-82C4-3ECB32AA9BAB}"/>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D0D61C31-6A4E-44A1-8B2A-A814B3A4B8F2}"/>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8C050FE7-79E5-4D2A-8338-EB45AAF4B64B}"/>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34097D22-ACED-44E5-88E4-E913A60923BB}"/>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C8636C89-94EE-41EB-87B7-160AA64DA64D}"/>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F46D25F1-A877-49A9-9442-F90D0A75C31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1E61C1EA-7C28-4C32-BB40-BF023245EDB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39037DD4-59C2-4EB8-B902-1346EFFCE012}"/>
            </a:ext>
          </a:extLst>
        </xdr:cNvPr>
        <xdr:cNvCxnSpPr/>
      </xdr:nvCxnSpPr>
      <xdr:spPr>
        <a:xfrm flipV="1">
          <a:off x="19954239" y="126968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9AE12954-2F88-4E84-A1AE-2C4BF67D204D}"/>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3C19BCC1-F879-4B0C-858B-54A0445D6E25}"/>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7E7BE472-606C-4AD8-8C04-D0D2E4C4AAAA}"/>
            </a:ext>
          </a:extLst>
        </xdr:cNvPr>
        <xdr:cNvSpPr txBox="1"/>
      </xdr:nvSpPr>
      <xdr:spPr>
        <a:xfrm>
          <a:off x="19992975" y="12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22B71CFC-64D4-4048-9D8B-A23CFC750D9B}"/>
            </a:ext>
          </a:extLst>
        </xdr:cNvPr>
        <xdr:cNvCxnSpPr/>
      </xdr:nvCxnSpPr>
      <xdr:spPr>
        <a:xfrm>
          <a:off x="19878675" y="1269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869C9F60-3D52-41B5-9841-38690CA38F94}"/>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E3176172-91F3-43C7-850F-57161DDB50A8}"/>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C9C3B7B-CE65-4DFB-B110-3E60F333DF62}"/>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6D4DB497-CA3A-4D57-B193-DA60FE873DCB}"/>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8CDD2E45-F331-4029-8F86-85E8098792F9}"/>
            </a:ext>
          </a:extLst>
        </xdr:cNvPr>
        <xdr:cNvSpPr/>
      </xdr:nvSpPr>
      <xdr:spPr>
        <a:xfrm>
          <a:off x="17554575" y="135921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3AAAD742-F8E9-4D0D-B610-4A5099DA5BB8}"/>
            </a:ext>
          </a:extLst>
        </xdr:cNvPr>
        <xdr:cNvSpPr/>
      </xdr:nvSpPr>
      <xdr:spPr>
        <a:xfrm>
          <a:off x="16754475" y="135921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7E33FDE-5B05-40F2-A8DB-B686C6DE013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AF51B39-1575-41F0-BA57-68EB73BBB6D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A67FAE1-B5EE-4770-A63D-BB49FBD116D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FE8BD82-DF02-47F1-BDFE-9BADA2297DF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9DCCCA4-E5B1-4475-AEDF-7E511585FBD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25400</xdr:rowOff>
    </xdr:from>
    <xdr:to>
      <xdr:col>116</xdr:col>
      <xdr:colOff>114300</xdr:colOff>
      <xdr:row>79</xdr:row>
      <xdr:rowOff>127000</xdr:rowOff>
    </xdr:to>
    <xdr:sp macro="" textlink="">
      <xdr:nvSpPr>
        <xdr:cNvPr id="722" name="楕円 721">
          <a:extLst>
            <a:ext uri="{FF2B5EF4-FFF2-40B4-BE49-F238E27FC236}">
              <a16:creationId xmlns:a16="http://schemas.microsoft.com/office/drawing/2014/main" id="{66E49728-3B78-4B01-B602-64FA8ED73E63}"/>
            </a:ext>
          </a:extLst>
        </xdr:cNvPr>
        <xdr:cNvSpPr/>
      </xdr:nvSpPr>
      <xdr:spPr>
        <a:xfrm>
          <a:off x="19897725" y="12830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48277</xdr:rowOff>
    </xdr:from>
    <xdr:ext cx="469744" cy="259045"/>
    <xdr:sp macro="" textlink="">
      <xdr:nvSpPr>
        <xdr:cNvPr id="723" name="【児童館】&#10;一人当たり面積該当値テキスト">
          <a:extLst>
            <a:ext uri="{FF2B5EF4-FFF2-40B4-BE49-F238E27FC236}">
              <a16:creationId xmlns:a16="http://schemas.microsoft.com/office/drawing/2014/main" id="{B7835D4F-7B78-41DE-8289-AFF708656563}"/>
            </a:ext>
          </a:extLst>
        </xdr:cNvPr>
        <xdr:cNvSpPr txBox="1"/>
      </xdr:nvSpPr>
      <xdr:spPr>
        <a:xfrm>
          <a:off x="19992975" y="1268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44450</xdr:rowOff>
    </xdr:from>
    <xdr:to>
      <xdr:col>112</xdr:col>
      <xdr:colOff>38100</xdr:colOff>
      <xdr:row>78</xdr:row>
      <xdr:rowOff>146050</xdr:rowOff>
    </xdr:to>
    <xdr:sp macro="" textlink="">
      <xdr:nvSpPr>
        <xdr:cNvPr id="724" name="楕円 723">
          <a:extLst>
            <a:ext uri="{FF2B5EF4-FFF2-40B4-BE49-F238E27FC236}">
              <a16:creationId xmlns:a16="http://schemas.microsoft.com/office/drawing/2014/main" id="{5B687A35-D356-4B39-AEDF-8602F3EBC600}"/>
            </a:ext>
          </a:extLst>
        </xdr:cNvPr>
        <xdr:cNvSpPr/>
      </xdr:nvSpPr>
      <xdr:spPr>
        <a:xfrm>
          <a:off x="19154775" y="12687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95250</xdr:rowOff>
    </xdr:from>
    <xdr:to>
      <xdr:col>116</xdr:col>
      <xdr:colOff>63500</xdr:colOff>
      <xdr:row>79</xdr:row>
      <xdr:rowOff>76200</xdr:rowOff>
    </xdr:to>
    <xdr:cxnSp macro="">
      <xdr:nvCxnSpPr>
        <xdr:cNvPr id="725" name="直線コネクタ 724">
          <a:extLst>
            <a:ext uri="{FF2B5EF4-FFF2-40B4-BE49-F238E27FC236}">
              <a16:creationId xmlns:a16="http://schemas.microsoft.com/office/drawing/2014/main" id="{7AEEC7E8-85CA-452C-953C-1356F8F84F0F}"/>
            </a:ext>
          </a:extLst>
        </xdr:cNvPr>
        <xdr:cNvCxnSpPr/>
      </xdr:nvCxnSpPr>
      <xdr:spPr>
        <a:xfrm>
          <a:off x="19202400" y="12734925"/>
          <a:ext cx="752475"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120650</xdr:rowOff>
    </xdr:from>
    <xdr:to>
      <xdr:col>107</xdr:col>
      <xdr:colOff>101600</xdr:colOff>
      <xdr:row>80</xdr:row>
      <xdr:rowOff>50800</xdr:rowOff>
    </xdr:to>
    <xdr:sp macro="" textlink="">
      <xdr:nvSpPr>
        <xdr:cNvPr id="726" name="楕円 725">
          <a:extLst>
            <a:ext uri="{FF2B5EF4-FFF2-40B4-BE49-F238E27FC236}">
              <a16:creationId xmlns:a16="http://schemas.microsoft.com/office/drawing/2014/main" id="{C8DF6DBF-01C2-4EA0-A03E-1A5F715EAB72}"/>
            </a:ext>
          </a:extLst>
        </xdr:cNvPr>
        <xdr:cNvSpPr/>
      </xdr:nvSpPr>
      <xdr:spPr>
        <a:xfrm>
          <a:off x="18345150" y="129254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95250</xdr:rowOff>
    </xdr:from>
    <xdr:to>
      <xdr:col>111</xdr:col>
      <xdr:colOff>177800</xdr:colOff>
      <xdr:row>80</xdr:row>
      <xdr:rowOff>0</xdr:rowOff>
    </xdr:to>
    <xdr:cxnSp macro="">
      <xdr:nvCxnSpPr>
        <xdr:cNvPr id="727" name="直線コネクタ 726">
          <a:extLst>
            <a:ext uri="{FF2B5EF4-FFF2-40B4-BE49-F238E27FC236}">
              <a16:creationId xmlns:a16="http://schemas.microsoft.com/office/drawing/2014/main" id="{6C0EC621-8790-41FA-A479-AFF6005F5B2C}"/>
            </a:ext>
          </a:extLst>
        </xdr:cNvPr>
        <xdr:cNvCxnSpPr/>
      </xdr:nvCxnSpPr>
      <xdr:spPr>
        <a:xfrm flipV="1">
          <a:off x="18392775" y="12734925"/>
          <a:ext cx="809625"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120650</xdr:rowOff>
    </xdr:from>
    <xdr:to>
      <xdr:col>102</xdr:col>
      <xdr:colOff>165100</xdr:colOff>
      <xdr:row>80</xdr:row>
      <xdr:rowOff>50800</xdr:rowOff>
    </xdr:to>
    <xdr:sp macro="" textlink="">
      <xdr:nvSpPr>
        <xdr:cNvPr id="728" name="楕円 727">
          <a:extLst>
            <a:ext uri="{FF2B5EF4-FFF2-40B4-BE49-F238E27FC236}">
              <a16:creationId xmlns:a16="http://schemas.microsoft.com/office/drawing/2014/main" id="{9A7CC0E5-9911-4303-B386-77DDF2012783}"/>
            </a:ext>
          </a:extLst>
        </xdr:cNvPr>
        <xdr:cNvSpPr/>
      </xdr:nvSpPr>
      <xdr:spPr>
        <a:xfrm>
          <a:off x="17554575" y="129254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0</xdr:rowOff>
    </xdr:from>
    <xdr:to>
      <xdr:col>107</xdr:col>
      <xdr:colOff>50800</xdr:colOff>
      <xdr:row>80</xdr:row>
      <xdr:rowOff>0</xdr:rowOff>
    </xdr:to>
    <xdr:cxnSp macro="">
      <xdr:nvCxnSpPr>
        <xdr:cNvPr id="729" name="直線コネクタ 728">
          <a:extLst>
            <a:ext uri="{FF2B5EF4-FFF2-40B4-BE49-F238E27FC236}">
              <a16:creationId xmlns:a16="http://schemas.microsoft.com/office/drawing/2014/main" id="{0E70D629-20C5-4166-BD68-8B71769BE939}"/>
            </a:ext>
          </a:extLst>
        </xdr:cNvPr>
        <xdr:cNvCxnSpPr/>
      </xdr:nvCxnSpPr>
      <xdr:spPr>
        <a:xfrm>
          <a:off x="17602200" y="129635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120650</xdr:rowOff>
    </xdr:from>
    <xdr:to>
      <xdr:col>98</xdr:col>
      <xdr:colOff>38100</xdr:colOff>
      <xdr:row>80</xdr:row>
      <xdr:rowOff>50800</xdr:rowOff>
    </xdr:to>
    <xdr:sp macro="" textlink="">
      <xdr:nvSpPr>
        <xdr:cNvPr id="730" name="楕円 729">
          <a:extLst>
            <a:ext uri="{FF2B5EF4-FFF2-40B4-BE49-F238E27FC236}">
              <a16:creationId xmlns:a16="http://schemas.microsoft.com/office/drawing/2014/main" id="{318D29CC-81D9-4D1C-92A7-478B0D922971}"/>
            </a:ext>
          </a:extLst>
        </xdr:cNvPr>
        <xdr:cNvSpPr/>
      </xdr:nvSpPr>
      <xdr:spPr>
        <a:xfrm>
          <a:off x="16754475" y="129254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0</xdr:rowOff>
    </xdr:from>
    <xdr:to>
      <xdr:col>102</xdr:col>
      <xdr:colOff>114300</xdr:colOff>
      <xdr:row>80</xdr:row>
      <xdr:rowOff>0</xdr:rowOff>
    </xdr:to>
    <xdr:cxnSp macro="">
      <xdr:nvCxnSpPr>
        <xdr:cNvPr id="731" name="直線コネクタ 730">
          <a:extLst>
            <a:ext uri="{FF2B5EF4-FFF2-40B4-BE49-F238E27FC236}">
              <a16:creationId xmlns:a16="http://schemas.microsoft.com/office/drawing/2014/main" id="{853E11B9-F56C-4F3A-B780-B7FFAB37BBA9}"/>
            </a:ext>
          </a:extLst>
        </xdr:cNvPr>
        <xdr:cNvCxnSpPr/>
      </xdr:nvCxnSpPr>
      <xdr:spPr>
        <a:xfrm>
          <a:off x="16802100" y="129635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C35B4752-5363-49D1-A9F9-EC996FDB79CB}"/>
            </a:ext>
          </a:extLst>
        </xdr:cNvPr>
        <xdr:cNvSpPr txBox="1"/>
      </xdr:nvSpPr>
      <xdr:spPr>
        <a:xfrm>
          <a:off x="189834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725E265E-66F4-4089-91D2-5018BB96C48C}"/>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09588D9D-176C-4C56-A97C-D5FDDBCCD091}"/>
            </a:ext>
          </a:extLst>
        </xdr:cNvPr>
        <xdr:cNvSpPr txBox="1"/>
      </xdr:nvSpPr>
      <xdr:spPr>
        <a:xfrm>
          <a:off x="17383202"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E98CAEA3-4A13-424B-A9C6-0C7BF3DE9490}"/>
            </a:ext>
          </a:extLst>
        </xdr:cNvPr>
        <xdr:cNvSpPr txBox="1"/>
      </xdr:nvSpPr>
      <xdr:spPr>
        <a:xfrm>
          <a:off x="16592627"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162577</xdr:rowOff>
    </xdr:from>
    <xdr:ext cx="469744" cy="259045"/>
    <xdr:sp macro="" textlink="">
      <xdr:nvSpPr>
        <xdr:cNvPr id="736" name="n_1mainValue【児童館】&#10;一人当たり面積">
          <a:extLst>
            <a:ext uri="{FF2B5EF4-FFF2-40B4-BE49-F238E27FC236}">
              <a16:creationId xmlns:a16="http://schemas.microsoft.com/office/drawing/2014/main" id="{F8D75A6C-F577-4CA3-8A06-8775864B3406}"/>
            </a:ext>
          </a:extLst>
        </xdr:cNvPr>
        <xdr:cNvSpPr txBox="1"/>
      </xdr:nvSpPr>
      <xdr:spPr>
        <a:xfrm>
          <a:off x="18983402"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67327</xdr:rowOff>
    </xdr:from>
    <xdr:ext cx="469744" cy="259045"/>
    <xdr:sp macro="" textlink="">
      <xdr:nvSpPr>
        <xdr:cNvPr id="737" name="n_2mainValue【児童館】&#10;一人当たり面積">
          <a:extLst>
            <a:ext uri="{FF2B5EF4-FFF2-40B4-BE49-F238E27FC236}">
              <a16:creationId xmlns:a16="http://schemas.microsoft.com/office/drawing/2014/main" id="{ECD53466-3EA1-4123-BA70-212C6C16E519}"/>
            </a:ext>
          </a:extLst>
        </xdr:cNvPr>
        <xdr:cNvSpPr txBox="1"/>
      </xdr:nvSpPr>
      <xdr:spPr>
        <a:xfrm>
          <a:off x="18183302" y="127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67327</xdr:rowOff>
    </xdr:from>
    <xdr:ext cx="469744" cy="259045"/>
    <xdr:sp macro="" textlink="">
      <xdr:nvSpPr>
        <xdr:cNvPr id="738" name="n_3mainValue【児童館】&#10;一人当たり面積">
          <a:extLst>
            <a:ext uri="{FF2B5EF4-FFF2-40B4-BE49-F238E27FC236}">
              <a16:creationId xmlns:a16="http://schemas.microsoft.com/office/drawing/2014/main" id="{D9DCEC66-60CA-4E7B-ACF1-B8D9928EBE65}"/>
            </a:ext>
          </a:extLst>
        </xdr:cNvPr>
        <xdr:cNvSpPr txBox="1"/>
      </xdr:nvSpPr>
      <xdr:spPr>
        <a:xfrm>
          <a:off x="17383202" y="127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67327</xdr:rowOff>
    </xdr:from>
    <xdr:ext cx="469744" cy="259045"/>
    <xdr:sp macro="" textlink="">
      <xdr:nvSpPr>
        <xdr:cNvPr id="739" name="n_4mainValue【児童館】&#10;一人当たり面積">
          <a:extLst>
            <a:ext uri="{FF2B5EF4-FFF2-40B4-BE49-F238E27FC236}">
              <a16:creationId xmlns:a16="http://schemas.microsoft.com/office/drawing/2014/main" id="{44BC6A0C-C224-46FF-89BB-0832F5F349E7}"/>
            </a:ext>
          </a:extLst>
        </xdr:cNvPr>
        <xdr:cNvSpPr txBox="1"/>
      </xdr:nvSpPr>
      <xdr:spPr>
        <a:xfrm>
          <a:off x="16592627" y="127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305CC943-9245-4733-856C-1C3AF40EF76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73C6206-E0C3-4212-A6FB-861702250E6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9D891FCD-8FDD-42DD-87CA-C4A83B94861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4769B0EF-7F1E-4BD3-A6C3-4E900314E0B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7D72A5F4-03FF-4121-B018-CD466A2B8C6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9FD2EB1E-B5A4-4430-AF38-83DEB74DDB7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3FB47A4A-2910-4910-A8AB-0689451A0F4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7206CA7-0F62-411F-9356-7AE801EF34C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71F151F0-4164-47FC-8B1C-438751A0627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7FE33C4E-5BBF-4BAE-A3CC-418D1164DC9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A79928C1-C655-4476-B1E0-B7F70CD9B90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3B57948-4B5B-4D82-91AD-A6E4CB05DCD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1CFB7050-3B2E-448E-9D37-B84FDD2E2F7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2E0F19BB-BF6D-4AF9-B764-BAE08E6A93B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A11AE4F0-1FF3-46C8-A620-A81B46094B11}"/>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CF8FA2EC-5D7E-4DD5-BCB1-A7A5D903C599}"/>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61554942-49B3-4963-B888-DCC33A6EE50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D45E60E6-A8C3-4A1D-AEB8-35AB14393199}"/>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FF1D400B-FC10-437A-AEA7-6DF50E60633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3666095B-5E4E-4B40-8170-7767BD0412CE}"/>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7D49C314-B694-46BC-BABB-147AFF9387C7}"/>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2EA791C-ACEF-4A64-A960-9866FEB2A48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497154ED-ADBE-4DF7-8BCF-2F39E190703F}"/>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5D144F1B-AEFF-4016-9FCE-FE31D7B4CAE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3A324FFD-50E4-455D-9F35-36F2C26E6787}"/>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CD326815-177C-420E-A958-6E440FAAD61D}"/>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A34B1E80-493B-4777-9FF0-FBDE355AAD61}"/>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747E49B3-6CA0-4A00-BA72-81B011692B26}"/>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5974C55A-AF0B-446F-BA54-26810163C3CE}"/>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D1A0CCB6-5E22-46C5-8737-A03709A68028}"/>
            </a:ext>
          </a:extLst>
        </xdr:cNvPr>
        <xdr:cNvSpPr txBox="1"/>
      </xdr:nvSpPr>
      <xdr:spPr>
        <a:xfrm>
          <a:off x="14735175" y="17028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B16626E8-6F0E-4089-9998-B51B531BCD07}"/>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41E61F7E-A639-4B2F-9DDB-EB216F656F30}"/>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85CA588C-0FEB-45C5-AEE9-8CE3FAFB7A29}"/>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7E9D48A4-C5ED-49BD-8A7A-7EF012C702AB}"/>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CF08AEBF-8CF3-47D6-83A6-1C75E588890F}"/>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8BC6CBC-6FFF-4539-BCF4-81A8CE6C495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C68E39C-866C-4AD8-98CE-84D8CC075E0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C299DBA-EEC2-4507-82B1-C021459BEA3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4D359BAD-1433-4C84-993B-62EEFF41CD0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4BAFA4E-0A8E-4D29-810B-CAE2FE3B2C4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46355</xdr:rowOff>
    </xdr:from>
    <xdr:to>
      <xdr:col>85</xdr:col>
      <xdr:colOff>177800</xdr:colOff>
      <xdr:row>101</xdr:row>
      <xdr:rowOff>147955</xdr:rowOff>
    </xdr:to>
    <xdr:sp macro="" textlink="">
      <xdr:nvSpPr>
        <xdr:cNvPr id="780" name="楕円 779">
          <a:extLst>
            <a:ext uri="{FF2B5EF4-FFF2-40B4-BE49-F238E27FC236}">
              <a16:creationId xmlns:a16="http://schemas.microsoft.com/office/drawing/2014/main" id="{698E80C4-6EF7-4BD1-AA83-EBBD08B5CB57}"/>
            </a:ext>
          </a:extLst>
        </xdr:cNvPr>
        <xdr:cNvSpPr/>
      </xdr:nvSpPr>
      <xdr:spPr>
        <a:xfrm>
          <a:off x="14649450" y="16508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69232</xdr:rowOff>
    </xdr:from>
    <xdr:ext cx="405111" cy="259045"/>
    <xdr:sp macro="" textlink="">
      <xdr:nvSpPr>
        <xdr:cNvPr id="781" name="【公民館】&#10;有形固定資産減価償却率該当値テキスト">
          <a:extLst>
            <a:ext uri="{FF2B5EF4-FFF2-40B4-BE49-F238E27FC236}">
              <a16:creationId xmlns:a16="http://schemas.microsoft.com/office/drawing/2014/main" id="{42DB5B4F-DF3C-4082-8BEF-D78B6D7896BE}"/>
            </a:ext>
          </a:extLst>
        </xdr:cNvPr>
        <xdr:cNvSpPr txBox="1"/>
      </xdr:nvSpPr>
      <xdr:spPr>
        <a:xfrm>
          <a:off x="14735175" y="1635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166370</xdr:rowOff>
    </xdr:from>
    <xdr:to>
      <xdr:col>81</xdr:col>
      <xdr:colOff>101600</xdr:colOff>
      <xdr:row>101</xdr:row>
      <xdr:rowOff>96520</xdr:rowOff>
    </xdr:to>
    <xdr:sp macro="" textlink="">
      <xdr:nvSpPr>
        <xdr:cNvPr id="782" name="楕円 781">
          <a:extLst>
            <a:ext uri="{FF2B5EF4-FFF2-40B4-BE49-F238E27FC236}">
              <a16:creationId xmlns:a16="http://schemas.microsoft.com/office/drawing/2014/main" id="{CA59A3EE-B5D4-457E-85BF-EB220B60CD8B}"/>
            </a:ext>
          </a:extLst>
        </xdr:cNvPr>
        <xdr:cNvSpPr/>
      </xdr:nvSpPr>
      <xdr:spPr>
        <a:xfrm>
          <a:off x="13887450" y="16450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45720</xdr:rowOff>
    </xdr:from>
    <xdr:to>
      <xdr:col>85</xdr:col>
      <xdr:colOff>127000</xdr:colOff>
      <xdr:row>101</xdr:row>
      <xdr:rowOff>97155</xdr:rowOff>
    </xdr:to>
    <xdr:cxnSp macro="">
      <xdr:nvCxnSpPr>
        <xdr:cNvPr id="783" name="直線コネクタ 782">
          <a:extLst>
            <a:ext uri="{FF2B5EF4-FFF2-40B4-BE49-F238E27FC236}">
              <a16:creationId xmlns:a16="http://schemas.microsoft.com/office/drawing/2014/main" id="{46661B02-1757-44BC-88B2-004493497D83}"/>
            </a:ext>
          </a:extLst>
        </xdr:cNvPr>
        <xdr:cNvCxnSpPr/>
      </xdr:nvCxnSpPr>
      <xdr:spPr>
        <a:xfrm>
          <a:off x="13935075" y="16508095"/>
          <a:ext cx="762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109220</xdr:rowOff>
    </xdr:from>
    <xdr:to>
      <xdr:col>76</xdr:col>
      <xdr:colOff>165100</xdr:colOff>
      <xdr:row>102</xdr:row>
      <xdr:rowOff>39370</xdr:rowOff>
    </xdr:to>
    <xdr:sp macro="" textlink="">
      <xdr:nvSpPr>
        <xdr:cNvPr id="784" name="楕円 783">
          <a:extLst>
            <a:ext uri="{FF2B5EF4-FFF2-40B4-BE49-F238E27FC236}">
              <a16:creationId xmlns:a16="http://schemas.microsoft.com/office/drawing/2014/main" id="{102F0B32-E5BC-43D0-8EA8-FC8403FA4CA6}"/>
            </a:ext>
          </a:extLst>
        </xdr:cNvPr>
        <xdr:cNvSpPr/>
      </xdr:nvSpPr>
      <xdr:spPr>
        <a:xfrm>
          <a:off x="13096875" y="165652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45720</xdr:rowOff>
    </xdr:from>
    <xdr:to>
      <xdr:col>81</xdr:col>
      <xdr:colOff>50800</xdr:colOff>
      <xdr:row>101</xdr:row>
      <xdr:rowOff>160020</xdr:rowOff>
    </xdr:to>
    <xdr:cxnSp macro="">
      <xdr:nvCxnSpPr>
        <xdr:cNvPr id="785" name="直線コネクタ 784">
          <a:extLst>
            <a:ext uri="{FF2B5EF4-FFF2-40B4-BE49-F238E27FC236}">
              <a16:creationId xmlns:a16="http://schemas.microsoft.com/office/drawing/2014/main" id="{3AD2BAD2-A02B-417C-BA6B-E1AA2C6B7DD7}"/>
            </a:ext>
          </a:extLst>
        </xdr:cNvPr>
        <xdr:cNvCxnSpPr/>
      </xdr:nvCxnSpPr>
      <xdr:spPr>
        <a:xfrm flipV="1">
          <a:off x="13144500" y="16508095"/>
          <a:ext cx="79057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53975</xdr:rowOff>
    </xdr:from>
    <xdr:to>
      <xdr:col>72</xdr:col>
      <xdr:colOff>38100</xdr:colOff>
      <xdr:row>101</xdr:row>
      <xdr:rowOff>155575</xdr:rowOff>
    </xdr:to>
    <xdr:sp macro="" textlink="">
      <xdr:nvSpPr>
        <xdr:cNvPr id="786" name="楕円 785">
          <a:extLst>
            <a:ext uri="{FF2B5EF4-FFF2-40B4-BE49-F238E27FC236}">
              <a16:creationId xmlns:a16="http://schemas.microsoft.com/office/drawing/2014/main" id="{F78A5035-BD8B-4656-8812-BF30C11266EF}"/>
            </a:ext>
          </a:extLst>
        </xdr:cNvPr>
        <xdr:cNvSpPr/>
      </xdr:nvSpPr>
      <xdr:spPr>
        <a:xfrm>
          <a:off x="12296775" y="165131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104775</xdr:rowOff>
    </xdr:from>
    <xdr:to>
      <xdr:col>76</xdr:col>
      <xdr:colOff>114300</xdr:colOff>
      <xdr:row>101</xdr:row>
      <xdr:rowOff>160020</xdr:rowOff>
    </xdr:to>
    <xdr:cxnSp macro="">
      <xdr:nvCxnSpPr>
        <xdr:cNvPr id="787" name="直線コネクタ 786">
          <a:extLst>
            <a:ext uri="{FF2B5EF4-FFF2-40B4-BE49-F238E27FC236}">
              <a16:creationId xmlns:a16="http://schemas.microsoft.com/office/drawing/2014/main" id="{6C244AA5-63EB-4303-8F44-FF1A9A2CD2F1}"/>
            </a:ext>
          </a:extLst>
        </xdr:cNvPr>
        <xdr:cNvCxnSpPr/>
      </xdr:nvCxnSpPr>
      <xdr:spPr>
        <a:xfrm>
          <a:off x="12344400" y="16560800"/>
          <a:ext cx="8001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153036</xdr:rowOff>
    </xdr:from>
    <xdr:to>
      <xdr:col>67</xdr:col>
      <xdr:colOff>101600</xdr:colOff>
      <xdr:row>101</xdr:row>
      <xdr:rowOff>83186</xdr:rowOff>
    </xdr:to>
    <xdr:sp macro="" textlink="">
      <xdr:nvSpPr>
        <xdr:cNvPr id="788" name="楕円 787">
          <a:extLst>
            <a:ext uri="{FF2B5EF4-FFF2-40B4-BE49-F238E27FC236}">
              <a16:creationId xmlns:a16="http://schemas.microsoft.com/office/drawing/2014/main" id="{5FCFAF3B-34F4-4955-AC0B-CD85FD22F8F7}"/>
            </a:ext>
          </a:extLst>
        </xdr:cNvPr>
        <xdr:cNvSpPr/>
      </xdr:nvSpPr>
      <xdr:spPr>
        <a:xfrm>
          <a:off x="11487150" y="16440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32386</xdr:rowOff>
    </xdr:from>
    <xdr:to>
      <xdr:col>71</xdr:col>
      <xdr:colOff>177800</xdr:colOff>
      <xdr:row>101</xdr:row>
      <xdr:rowOff>104775</xdr:rowOff>
    </xdr:to>
    <xdr:cxnSp macro="">
      <xdr:nvCxnSpPr>
        <xdr:cNvPr id="789" name="直線コネクタ 788">
          <a:extLst>
            <a:ext uri="{FF2B5EF4-FFF2-40B4-BE49-F238E27FC236}">
              <a16:creationId xmlns:a16="http://schemas.microsoft.com/office/drawing/2014/main" id="{AA79DDEE-F9F7-4B33-AC36-0A2A0743A6A1}"/>
            </a:ext>
          </a:extLst>
        </xdr:cNvPr>
        <xdr:cNvCxnSpPr/>
      </xdr:nvCxnSpPr>
      <xdr:spPr>
        <a:xfrm>
          <a:off x="11534775" y="16488411"/>
          <a:ext cx="809625"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0" name="n_1aveValue【公民館】&#10;有形固定資産減価償却率">
          <a:extLst>
            <a:ext uri="{FF2B5EF4-FFF2-40B4-BE49-F238E27FC236}">
              <a16:creationId xmlns:a16="http://schemas.microsoft.com/office/drawing/2014/main" id="{A7988D83-4AEC-4891-B528-4C4EDD051F61}"/>
            </a:ext>
          </a:extLst>
        </xdr:cNvPr>
        <xdr:cNvSpPr txBox="1"/>
      </xdr:nvSpPr>
      <xdr:spPr>
        <a:xfrm>
          <a:off x="13745219" y="1713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08E11020-2DEB-4547-8C2D-022C750F8B2F}"/>
            </a:ext>
          </a:extLst>
        </xdr:cNvPr>
        <xdr:cNvSpPr txBox="1"/>
      </xdr:nvSpPr>
      <xdr:spPr>
        <a:xfrm>
          <a:off x="12964169"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aveValue【公民館】&#10;有形固定資産減価償却率">
          <a:extLst>
            <a:ext uri="{FF2B5EF4-FFF2-40B4-BE49-F238E27FC236}">
              <a16:creationId xmlns:a16="http://schemas.microsoft.com/office/drawing/2014/main" id="{6FD28F7E-23CB-4CD8-86AE-052093B1E149}"/>
            </a:ext>
          </a:extLst>
        </xdr:cNvPr>
        <xdr:cNvSpPr txBox="1"/>
      </xdr:nvSpPr>
      <xdr:spPr>
        <a:xfrm>
          <a:off x="12164069"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0FF627A8-13CA-49C9-AD72-C3A48B47C1F4}"/>
            </a:ext>
          </a:extLst>
        </xdr:cNvPr>
        <xdr:cNvSpPr txBox="1"/>
      </xdr:nvSpPr>
      <xdr:spPr>
        <a:xfrm>
          <a:off x="11354444" y="17117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113047</xdr:rowOff>
    </xdr:from>
    <xdr:ext cx="405111" cy="259045"/>
    <xdr:sp macro="" textlink="">
      <xdr:nvSpPr>
        <xdr:cNvPr id="794" name="n_1mainValue【公民館】&#10;有形固定資産減価償却率">
          <a:extLst>
            <a:ext uri="{FF2B5EF4-FFF2-40B4-BE49-F238E27FC236}">
              <a16:creationId xmlns:a16="http://schemas.microsoft.com/office/drawing/2014/main" id="{7A6A0AA6-585C-41E9-AAB2-5067E8D3C902}"/>
            </a:ext>
          </a:extLst>
        </xdr:cNvPr>
        <xdr:cNvSpPr txBox="1"/>
      </xdr:nvSpPr>
      <xdr:spPr>
        <a:xfrm>
          <a:off x="13745219" y="1622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55897</xdr:rowOff>
    </xdr:from>
    <xdr:ext cx="405111" cy="259045"/>
    <xdr:sp macro="" textlink="">
      <xdr:nvSpPr>
        <xdr:cNvPr id="795" name="n_2mainValue【公民館】&#10;有形固定資産減価償却率">
          <a:extLst>
            <a:ext uri="{FF2B5EF4-FFF2-40B4-BE49-F238E27FC236}">
              <a16:creationId xmlns:a16="http://schemas.microsoft.com/office/drawing/2014/main" id="{16BCDE65-DC7E-4B07-AF3A-1C781CDF0588}"/>
            </a:ext>
          </a:extLst>
        </xdr:cNvPr>
        <xdr:cNvSpPr txBox="1"/>
      </xdr:nvSpPr>
      <xdr:spPr>
        <a:xfrm>
          <a:off x="12964169" y="1634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652</xdr:rowOff>
    </xdr:from>
    <xdr:ext cx="405111" cy="259045"/>
    <xdr:sp macro="" textlink="">
      <xdr:nvSpPr>
        <xdr:cNvPr id="796" name="n_3mainValue【公民館】&#10;有形固定資産減価償却率">
          <a:extLst>
            <a:ext uri="{FF2B5EF4-FFF2-40B4-BE49-F238E27FC236}">
              <a16:creationId xmlns:a16="http://schemas.microsoft.com/office/drawing/2014/main" id="{EB1FB2F2-4A92-4313-9931-4B669CE755FE}"/>
            </a:ext>
          </a:extLst>
        </xdr:cNvPr>
        <xdr:cNvSpPr txBox="1"/>
      </xdr:nvSpPr>
      <xdr:spPr>
        <a:xfrm>
          <a:off x="12164069" y="1628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99713</xdr:rowOff>
    </xdr:from>
    <xdr:ext cx="405111" cy="259045"/>
    <xdr:sp macro="" textlink="">
      <xdr:nvSpPr>
        <xdr:cNvPr id="797" name="n_4mainValue【公民館】&#10;有形固定資産減価償却率">
          <a:extLst>
            <a:ext uri="{FF2B5EF4-FFF2-40B4-BE49-F238E27FC236}">
              <a16:creationId xmlns:a16="http://schemas.microsoft.com/office/drawing/2014/main" id="{90683CC9-7D8F-436C-99FB-A24D9D0D433B}"/>
            </a:ext>
          </a:extLst>
        </xdr:cNvPr>
        <xdr:cNvSpPr txBox="1"/>
      </xdr:nvSpPr>
      <xdr:spPr>
        <a:xfrm>
          <a:off x="11354444" y="1621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EC9AFAAE-9640-496C-9A55-BF23B2EB6C8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19E847FB-0A00-44A2-939A-63AF0F54C84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89AF6D6-943B-4C5B-B58B-C88DE0E7478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D34BC2AD-5C3A-4015-AD56-80497A505C5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3F3CBE55-51F3-4095-B726-236BBF7CF76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925004B6-5CA1-408D-89FC-14133F59D21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F55099B0-AE80-48FA-B1FF-2222CD9BB98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4A149FF-E1ED-4CF8-BC6A-3F924A4729F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F0F9771-DB32-4A8C-A534-99ACDF40D9C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D1E3125B-397E-45C6-B133-77177E7843E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FA0159E8-BA57-41E9-AD07-210B161E9E1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20186D3A-AD68-4669-A292-B33A76FC8A3D}"/>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7753A90D-A9E3-4723-9B03-FF32014E1BA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E3388272-AD80-423D-B260-A4B8D1D7749C}"/>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7FBC4A8-9FDA-480E-B084-EEAA7D647F0C}"/>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BFF4A686-6767-44F7-A1C6-AF01C35B1A9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1F1E4AA5-BF17-4814-8587-F0A41523C690}"/>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B10C631C-054B-4AC6-BABB-1228989A392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9A9780D3-D212-48A0-88F8-848EE487225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57298AF4-78FD-4EBA-8696-2CDB415AE8E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35C0406A-B695-49AB-832F-E5CC676A958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6E8D74EF-FF48-4D78-B79E-0D793CFC205B}"/>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EF5903C6-2FFC-474F-8422-9E75F033A95C}"/>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2BD84743-D2E8-4686-AD3B-746E8A56B491}"/>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3D1F8273-4A74-40C4-9A1D-D18447FCD537}"/>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9CAF97C4-3938-4CEF-B1C9-317BBA4C889B}"/>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20275B91-9FC2-4EC9-9184-77A93D2B4927}"/>
            </a:ext>
          </a:extLst>
        </xdr:cNvPr>
        <xdr:cNvSpPr txBox="1"/>
      </xdr:nvSpPr>
      <xdr:spPr>
        <a:xfrm>
          <a:off x="19992975" y="17466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2CC613-9430-4CCB-A4DC-B1035F75E137}"/>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5F9075B6-E4D4-454A-9037-2BD1A0EFE880}"/>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3A832D51-7083-4DBB-B807-071A5B99D422}"/>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C7DD7BB6-19F4-4FD8-8DB4-29E03BF1CE99}"/>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CC774644-E270-44EA-A732-4BF618D928A5}"/>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F887508-7877-46D9-86C8-827DFB4BEA1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639FB19-6F35-4B87-92E0-2990C0F106C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BF5E9FA-71AB-473D-B359-138DF84240D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9756F9B-BB4B-4B07-97CC-82173443F36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649A599-A495-4F21-90BF-0E28B0C03E1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835" name="楕円 834">
          <a:extLst>
            <a:ext uri="{FF2B5EF4-FFF2-40B4-BE49-F238E27FC236}">
              <a16:creationId xmlns:a16="http://schemas.microsoft.com/office/drawing/2014/main" id="{2EFAE56C-632F-4F4F-8203-C768E07A6E16}"/>
            </a:ext>
          </a:extLst>
        </xdr:cNvPr>
        <xdr:cNvSpPr/>
      </xdr:nvSpPr>
      <xdr:spPr>
        <a:xfrm>
          <a:off x="19897725" y="172778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155719</xdr:rowOff>
    </xdr:from>
    <xdr:ext cx="469744" cy="259045"/>
    <xdr:sp macro="" textlink="">
      <xdr:nvSpPr>
        <xdr:cNvPr id="836" name="【公民館】&#10;一人当たり面積該当値テキスト">
          <a:extLst>
            <a:ext uri="{FF2B5EF4-FFF2-40B4-BE49-F238E27FC236}">
              <a16:creationId xmlns:a16="http://schemas.microsoft.com/office/drawing/2014/main" id="{12099BCC-561D-434F-ADD7-8D66404D9D23}"/>
            </a:ext>
          </a:extLst>
        </xdr:cNvPr>
        <xdr:cNvSpPr txBox="1"/>
      </xdr:nvSpPr>
      <xdr:spPr>
        <a:xfrm>
          <a:off x="19992975" y="1713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132842</xdr:rowOff>
    </xdr:from>
    <xdr:to>
      <xdr:col>112</xdr:col>
      <xdr:colOff>38100</xdr:colOff>
      <xdr:row>106</xdr:row>
      <xdr:rowOff>62992</xdr:rowOff>
    </xdr:to>
    <xdr:sp macro="" textlink="">
      <xdr:nvSpPr>
        <xdr:cNvPr id="837" name="楕円 836">
          <a:extLst>
            <a:ext uri="{FF2B5EF4-FFF2-40B4-BE49-F238E27FC236}">
              <a16:creationId xmlns:a16="http://schemas.microsoft.com/office/drawing/2014/main" id="{366FD210-CE3A-44D7-BF23-9F0794AF2AC8}"/>
            </a:ext>
          </a:extLst>
        </xdr:cNvPr>
        <xdr:cNvSpPr/>
      </xdr:nvSpPr>
      <xdr:spPr>
        <a:xfrm>
          <a:off x="19154775" y="172778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xdr:rowOff>
    </xdr:from>
    <xdr:to>
      <xdr:col>116</xdr:col>
      <xdr:colOff>63500</xdr:colOff>
      <xdr:row>106</xdr:row>
      <xdr:rowOff>12192</xdr:rowOff>
    </xdr:to>
    <xdr:cxnSp macro="">
      <xdr:nvCxnSpPr>
        <xdr:cNvPr id="838" name="直線コネクタ 837">
          <a:extLst>
            <a:ext uri="{FF2B5EF4-FFF2-40B4-BE49-F238E27FC236}">
              <a16:creationId xmlns:a16="http://schemas.microsoft.com/office/drawing/2014/main" id="{B8219B7C-B212-4E2A-9A36-6D6412291318}"/>
            </a:ext>
          </a:extLst>
        </xdr:cNvPr>
        <xdr:cNvCxnSpPr/>
      </xdr:nvCxnSpPr>
      <xdr:spPr>
        <a:xfrm>
          <a:off x="19202400" y="1732546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75692</xdr:rowOff>
    </xdr:from>
    <xdr:to>
      <xdr:col>107</xdr:col>
      <xdr:colOff>101600</xdr:colOff>
      <xdr:row>107</xdr:row>
      <xdr:rowOff>5842</xdr:rowOff>
    </xdr:to>
    <xdr:sp macro="" textlink="">
      <xdr:nvSpPr>
        <xdr:cNvPr id="839" name="楕円 838">
          <a:extLst>
            <a:ext uri="{FF2B5EF4-FFF2-40B4-BE49-F238E27FC236}">
              <a16:creationId xmlns:a16="http://schemas.microsoft.com/office/drawing/2014/main" id="{C2960FAB-2495-4928-A239-E592A5F5C9C2}"/>
            </a:ext>
          </a:extLst>
        </xdr:cNvPr>
        <xdr:cNvSpPr/>
      </xdr:nvSpPr>
      <xdr:spPr>
        <a:xfrm>
          <a:off x="18345150" y="173921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xdr:rowOff>
    </xdr:from>
    <xdr:to>
      <xdr:col>111</xdr:col>
      <xdr:colOff>177800</xdr:colOff>
      <xdr:row>106</xdr:row>
      <xdr:rowOff>126492</xdr:rowOff>
    </xdr:to>
    <xdr:cxnSp macro="">
      <xdr:nvCxnSpPr>
        <xdr:cNvPr id="840" name="直線コネクタ 839">
          <a:extLst>
            <a:ext uri="{FF2B5EF4-FFF2-40B4-BE49-F238E27FC236}">
              <a16:creationId xmlns:a16="http://schemas.microsoft.com/office/drawing/2014/main" id="{265E4991-CA4D-4DE7-B38E-B05CDAA3574B}"/>
            </a:ext>
          </a:extLst>
        </xdr:cNvPr>
        <xdr:cNvCxnSpPr/>
      </xdr:nvCxnSpPr>
      <xdr:spPr>
        <a:xfrm flipV="1">
          <a:off x="18392775" y="17325467"/>
          <a:ext cx="80962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841" name="楕円 840">
          <a:extLst>
            <a:ext uri="{FF2B5EF4-FFF2-40B4-BE49-F238E27FC236}">
              <a16:creationId xmlns:a16="http://schemas.microsoft.com/office/drawing/2014/main" id="{DFBAB64C-A19D-495C-A07F-BB485F71E2D0}"/>
            </a:ext>
          </a:extLst>
        </xdr:cNvPr>
        <xdr:cNvSpPr/>
      </xdr:nvSpPr>
      <xdr:spPr>
        <a:xfrm>
          <a:off x="17554575" y="173921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126492</xdr:rowOff>
    </xdr:from>
    <xdr:to>
      <xdr:col>107</xdr:col>
      <xdr:colOff>50800</xdr:colOff>
      <xdr:row>106</xdr:row>
      <xdr:rowOff>126492</xdr:rowOff>
    </xdr:to>
    <xdr:cxnSp macro="">
      <xdr:nvCxnSpPr>
        <xdr:cNvPr id="842" name="直線コネクタ 841">
          <a:extLst>
            <a:ext uri="{FF2B5EF4-FFF2-40B4-BE49-F238E27FC236}">
              <a16:creationId xmlns:a16="http://schemas.microsoft.com/office/drawing/2014/main" id="{59C73BAA-E067-451C-B3B3-C3361A19A53C}"/>
            </a:ext>
          </a:extLst>
        </xdr:cNvPr>
        <xdr:cNvCxnSpPr/>
      </xdr:nvCxnSpPr>
      <xdr:spPr>
        <a:xfrm>
          <a:off x="17602200" y="1743976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77978</xdr:rowOff>
    </xdr:from>
    <xdr:to>
      <xdr:col>98</xdr:col>
      <xdr:colOff>38100</xdr:colOff>
      <xdr:row>107</xdr:row>
      <xdr:rowOff>8128</xdr:rowOff>
    </xdr:to>
    <xdr:sp macro="" textlink="">
      <xdr:nvSpPr>
        <xdr:cNvPr id="843" name="楕円 842">
          <a:extLst>
            <a:ext uri="{FF2B5EF4-FFF2-40B4-BE49-F238E27FC236}">
              <a16:creationId xmlns:a16="http://schemas.microsoft.com/office/drawing/2014/main" id="{1E3F598F-A1CA-4E1B-9AF6-BC5F57486B1A}"/>
            </a:ext>
          </a:extLst>
        </xdr:cNvPr>
        <xdr:cNvSpPr/>
      </xdr:nvSpPr>
      <xdr:spPr>
        <a:xfrm>
          <a:off x="16754475" y="173944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126492</xdr:rowOff>
    </xdr:from>
    <xdr:to>
      <xdr:col>102</xdr:col>
      <xdr:colOff>114300</xdr:colOff>
      <xdr:row>106</xdr:row>
      <xdr:rowOff>128778</xdr:rowOff>
    </xdr:to>
    <xdr:cxnSp macro="">
      <xdr:nvCxnSpPr>
        <xdr:cNvPr id="844" name="直線コネクタ 843">
          <a:extLst>
            <a:ext uri="{FF2B5EF4-FFF2-40B4-BE49-F238E27FC236}">
              <a16:creationId xmlns:a16="http://schemas.microsoft.com/office/drawing/2014/main" id="{E6CA0E55-D977-459F-911C-6876DB4331C2}"/>
            </a:ext>
          </a:extLst>
        </xdr:cNvPr>
        <xdr:cNvCxnSpPr/>
      </xdr:nvCxnSpPr>
      <xdr:spPr>
        <a:xfrm flipV="1">
          <a:off x="16802100" y="17439767"/>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7D6A934A-E0BB-4FD4-9101-E91EB1C2E3C0}"/>
            </a:ext>
          </a:extLst>
        </xdr:cNvPr>
        <xdr:cNvSpPr txBox="1"/>
      </xdr:nvSpPr>
      <xdr:spPr>
        <a:xfrm>
          <a:off x="18983402"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AC95C16E-169A-4EDC-9676-8FD2B40BF9A2}"/>
            </a:ext>
          </a:extLst>
        </xdr:cNvPr>
        <xdr:cNvSpPr txBox="1"/>
      </xdr:nvSpPr>
      <xdr:spPr>
        <a:xfrm>
          <a:off x="18183302"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06C6C357-810C-4680-A1B3-13114A95A66C}"/>
            </a:ext>
          </a:extLst>
        </xdr:cNvPr>
        <xdr:cNvSpPr txBox="1"/>
      </xdr:nvSpPr>
      <xdr:spPr>
        <a:xfrm>
          <a:off x="17383202"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4B393E34-C791-4171-98D8-6D10632106A7}"/>
            </a:ext>
          </a:extLst>
        </xdr:cNvPr>
        <xdr:cNvSpPr txBox="1"/>
      </xdr:nvSpPr>
      <xdr:spPr>
        <a:xfrm>
          <a:off x="16592627"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79519</xdr:rowOff>
    </xdr:from>
    <xdr:ext cx="469744" cy="259045"/>
    <xdr:sp macro="" textlink="">
      <xdr:nvSpPr>
        <xdr:cNvPr id="849" name="n_1mainValue【公民館】&#10;一人当たり面積">
          <a:extLst>
            <a:ext uri="{FF2B5EF4-FFF2-40B4-BE49-F238E27FC236}">
              <a16:creationId xmlns:a16="http://schemas.microsoft.com/office/drawing/2014/main" id="{CA2BE8DD-FEC2-426E-A9F5-766949C99EE5}"/>
            </a:ext>
          </a:extLst>
        </xdr:cNvPr>
        <xdr:cNvSpPr txBox="1"/>
      </xdr:nvSpPr>
      <xdr:spPr>
        <a:xfrm>
          <a:off x="18983402" y="1705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22369</xdr:rowOff>
    </xdr:from>
    <xdr:ext cx="469744" cy="259045"/>
    <xdr:sp macro="" textlink="">
      <xdr:nvSpPr>
        <xdr:cNvPr id="850" name="n_2mainValue【公民館】&#10;一人当たり面積">
          <a:extLst>
            <a:ext uri="{FF2B5EF4-FFF2-40B4-BE49-F238E27FC236}">
              <a16:creationId xmlns:a16="http://schemas.microsoft.com/office/drawing/2014/main" id="{9008BFAE-F7DE-4BDF-B366-1012AB09F336}"/>
            </a:ext>
          </a:extLst>
        </xdr:cNvPr>
        <xdr:cNvSpPr txBox="1"/>
      </xdr:nvSpPr>
      <xdr:spPr>
        <a:xfrm>
          <a:off x="18183302"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22369</xdr:rowOff>
    </xdr:from>
    <xdr:ext cx="469744" cy="259045"/>
    <xdr:sp macro="" textlink="">
      <xdr:nvSpPr>
        <xdr:cNvPr id="851" name="n_3mainValue【公民館】&#10;一人当たり面積">
          <a:extLst>
            <a:ext uri="{FF2B5EF4-FFF2-40B4-BE49-F238E27FC236}">
              <a16:creationId xmlns:a16="http://schemas.microsoft.com/office/drawing/2014/main" id="{2BC11B9C-8B62-42BB-B9EC-9C1650F13F6D}"/>
            </a:ext>
          </a:extLst>
        </xdr:cNvPr>
        <xdr:cNvSpPr txBox="1"/>
      </xdr:nvSpPr>
      <xdr:spPr>
        <a:xfrm>
          <a:off x="17383202"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24655</xdr:rowOff>
    </xdr:from>
    <xdr:ext cx="469744" cy="259045"/>
    <xdr:sp macro="" textlink="">
      <xdr:nvSpPr>
        <xdr:cNvPr id="852" name="n_4mainValue【公民館】&#10;一人当たり面積">
          <a:extLst>
            <a:ext uri="{FF2B5EF4-FFF2-40B4-BE49-F238E27FC236}">
              <a16:creationId xmlns:a16="http://schemas.microsoft.com/office/drawing/2014/main" id="{FD4C6D28-ED0F-42F5-8BD2-832B72FF4E83}"/>
            </a:ext>
          </a:extLst>
        </xdr:cNvPr>
        <xdr:cNvSpPr txBox="1"/>
      </xdr:nvSpPr>
      <xdr:spPr>
        <a:xfrm>
          <a:off x="16592627" y="1717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85FC379D-344D-41A6-8EA4-F1654AF8752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DAB8DC04-CE51-4E18-B229-8BDA2D1324A3}"/>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CC0763F2-CDC5-4210-A300-298820652E4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公共施設等の有形固定資産減価償却率については、道路、橋りょう、学校施設、公営住宅、児童館、公民館、図書館及び消防施設において類似団体平均を下回った一方、</a:t>
          </a:r>
          <a:r>
            <a:rPr kumimoji="1" lang="ja-JP" altLang="en-US" sz="1100">
              <a:solidFill>
                <a:sysClr val="windowText" lastClr="000000"/>
              </a:solidFill>
              <a:effectLst/>
              <a:latin typeface="+mn-lt"/>
              <a:ea typeface="+mn-ea"/>
              <a:cs typeface="+mn-cs"/>
            </a:rPr>
            <a:t>認定こども園・幼稚園・保育所</a:t>
          </a:r>
          <a:r>
            <a:rPr kumimoji="1" lang="ja-JP" altLang="ja-JP" sz="1100">
              <a:solidFill>
                <a:sysClr val="windowText" lastClr="000000"/>
              </a:solidFill>
              <a:effectLst/>
              <a:latin typeface="+mn-lt"/>
              <a:ea typeface="+mn-ea"/>
              <a:cs typeface="+mn-cs"/>
            </a:rPr>
            <a:t>、一般廃棄物処理施設、体育館、保健センター、福祉施設、市民会館及び庁舎において類似団体平均を上回っている。類似団体平均を下回っている施設については、その多くが</a:t>
          </a:r>
          <a:r>
            <a:rPr kumimoji="1" lang="ja-JP" altLang="en-US"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22</a:t>
          </a:r>
          <a:r>
            <a:rPr kumimoji="1" lang="ja-JP" altLang="en-US" sz="1100">
              <a:solidFill>
                <a:sysClr val="windowText" lastClr="000000"/>
              </a:solidFill>
              <a:effectLst/>
              <a:latin typeface="+mn-lt"/>
              <a:ea typeface="+mn-ea"/>
              <a:cs typeface="+mn-cs"/>
            </a:rPr>
            <a:t>年度に発災した東日本大震災の影響により老朽化した施設等を除却及び新規整備しており</a:t>
          </a:r>
          <a:r>
            <a:rPr kumimoji="1" lang="ja-JP" altLang="ja-JP" sz="1100">
              <a:solidFill>
                <a:sysClr val="windowText" lastClr="000000"/>
              </a:solidFill>
              <a:effectLst/>
              <a:latin typeface="+mn-lt"/>
              <a:ea typeface="+mn-ea"/>
              <a:cs typeface="+mn-cs"/>
            </a:rPr>
            <a:t>、そのことにより比率が低く抑えられているものであるが、一方で、震災による被害を免れた施設の多くが、今後、順次更新時期を迎えることになることから、それらの施設に関する維持管理費や更新に伴う財政需要が今後増大することを念頭に、慎重なる財政運営を進めていく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公共施設の一人当たり面積等については、公営住宅、児童館、図書館、一般廃棄物処理施設、</a:t>
          </a:r>
          <a:r>
            <a:rPr kumimoji="1" lang="ja-JP" altLang="en-US" sz="1100">
              <a:solidFill>
                <a:sysClr val="windowText" lastClr="000000"/>
              </a:solidFill>
              <a:effectLst/>
              <a:latin typeface="+mn-lt"/>
              <a:ea typeface="+mn-ea"/>
              <a:cs typeface="+mn-cs"/>
            </a:rPr>
            <a:t>消防施設、</a:t>
          </a:r>
          <a:r>
            <a:rPr kumimoji="1" lang="ja-JP" altLang="ja-JP" sz="1100">
              <a:solidFill>
                <a:sysClr val="windowText" lastClr="000000"/>
              </a:solidFill>
              <a:effectLst/>
              <a:latin typeface="+mn-lt"/>
              <a:ea typeface="+mn-ea"/>
              <a:cs typeface="+mn-cs"/>
            </a:rPr>
            <a:t>公民館及び市民会館において類似団体平均を上回った一方、道路、認定こども園・幼稚園・保育所、橋りょう、学校施設、体育館、保健センター、福祉施設</a:t>
          </a:r>
          <a:r>
            <a:rPr kumimoji="1" lang="ja-JP" altLang="en-US" sz="1100">
              <a:solidFill>
                <a:sysClr val="windowText" lastClr="000000"/>
              </a:solidFill>
              <a:effectLst/>
              <a:latin typeface="+mn-lt"/>
              <a:ea typeface="+mn-ea"/>
              <a:cs typeface="+mn-cs"/>
            </a:rPr>
            <a:t>及</a:t>
          </a:r>
          <a:r>
            <a:rPr kumimoji="1" lang="ja-JP" altLang="ja-JP" sz="1100">
              <a:solidFill>
                <a:sysClr val="windowText" lastClr="000000"/>
              </a:solidFill>
              <a:effectLst/>
              <a:latin typeface="+mn-lt"/>
              <a:ea typeface="+mn-ea"/>
              <a:cs typeface="+mn-cs"/>
            </a:rPr>
            <a:t>び庁舎において類似団体を下回っている。現在、公民館、消防施設や児童センター等の狭隘となっている施設について移転改築等を順次進めているところであり、今後とも施設等の規模の適正化に配慮した財政運営に取り組んで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B02E37-17EB-46F0-B1E9-49A42C7BACF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F98FB8-B738-49E0-ACF8-68A5590C049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4E4BA5-43E4-4351-8E24-F62432CB7E8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8492A2-82F0-4B32-A7AC-A5F2C1C3902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宮城県名取市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A51767-219D-4688-ABBB-085A5DE35A2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B2DB4C-F263-4F2B-BAFA-489AE5F09B6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492582-C92D-4B25-9DF1-E0A8CAF4E87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F54F73-15CD-4A02-8D13-9DBBF71C1DB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217AF0-5341-488D-AAF7-2EB8275578D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FAED9E-E8BD-4E0C-B2F4-D9AD32AF9D0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79,792
79,141
98.18
39,754,345
38,139,588
1,166,468
17,856,326
30,569,752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E7BF30-CB51-47D1-B4D0-605CB035757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E45C59-19C7-449F-A2DC-3C3E192571A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84508A-E1A6-4703-8217-BFB57FA1D80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BBFB59-3B96-423D-8769-F605FF734A2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19637C-3840-4372-8B10-A59B9888BE2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A77A6A-E5C4-4D20-B184-9D7C3463DC19}"/>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AB71AE-CB7F-4C5E-B5FE-7D78E6171AC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774CA9-B954-41AC-B51A-B8AB3442F87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B6330D-0D76-448F-9CE9-0081393A18A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8DD6C3-4AE7-4208-B3F5-4203B6C26D3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A0F274-3182-4689-9835-EFC46E9B3EC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9A48C1-AAEC-4BAE-89CE-81B9140254D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5A840D-475C-4FCB-8ABE-E41A1A036D7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7D414F-5F0F-4996-890C-BEA8EB28507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BE185A-50B7-4287-B553-4FB00FDC693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C65EF87-9177-4DD5-BFC8-BD695746193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C94215-3144-414F-9FBD-80B3B376581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A9EC95-B703-4E77-9250-7AC78765D4B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7C615C-E6AD-468E-9BB5-BEAA897E1F1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CDCD85-76BA-4167-8940-88BE7513941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9B123CD-F217-4E98-B08B-EA05D629DA6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595EE19-63DA-4D4F-9A4F-2F7D4D2AB67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F60B9F-20E4-43C4-B9C3-6B91B6B4B66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6E4D032-E93E-448D-A4BA-7F773DE6281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437304-4857-4A7C-B316-6030A515072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832A197-3589-4257-873F-7A4CB1BDBE1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47AE45-AB34-484F-98C3-E2B72C61D57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8B1EC2-6BC6-4422-8530-3B16DBD037B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A97D13-5F1E-4B2F-A92B-86D5483DB89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54E363D-5C94-4A1C-A4B6-E13C1E8578C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828949D-A67C-4DEB-998B-AB90734A367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E0B14E-539F-49D3-86B4-86D5DEA3D33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347119E-CD65-40A2-88BC-EC8E3695FBE6}"/>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EFB7D79-10D6-4F87-AE22-70FB841CB997}"/>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A75BF81-E1DD-43C0-9DF4-E46E9B508554}"/>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2062F2A-07F0-43A1-BBA0-7D2DEB8B79D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909F834-D341-494D-8882-80373C38E36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2609E35-968C-49D4-902F-02486968A0E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C8DA37E-9AC6-40B5-A302-5E1C93000E94}"/>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36F83A6-507E-4B83-AC24-BA595DB37CAF}"/>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E49CB75-3F6B-4CC4-8F14-4D84DE21E2F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6DC0470-CF6B-4404-8507-5072F6301CF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95A9297-1B0E-4D75-A3A1-104FB6B6EB2B}"/>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AC3D1F6-4830-48A8-9EDC-139AC03E9152}"/>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1A3694E-2326-403A-AA51-999BE756642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13D16DE-4DDE-42E5-96C6-BCCE8E83116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8CBD294E-D2C7-4C3A-A988-FDA96873905B}"/>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D2DA4CA5-F7E9-45CD-BFE1-E4EAD7CE62E5}"/>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254F5CBD-F06E-4D22-B9F2-589ECA0F7652}"/>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EB793052-2896-4552-A79F-922FCA5232B5}"/>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3E30AC5-12EC-46DE-9B89-E4CA01C62558}"/>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97C5A749-AE5D-444D-890A-1C3F127EF731}"/>
            </a:ext>
          </a:extLst>
        </xdr:cNvPr>
        <xdr:cNvSpPr txBox="1"/>
      </xdr:nvSpPr>
      <xdr:spPr>
        <a:xfrm>
          <a:off x="4219575" y="612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74B9C467-FD75-4828-9833-B57C6CAB8F8C}"/>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904BE56F-B8B9-411A-92A8-3D0E6B526568}"/>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6E1B034-EB3A-466B-AD70-1E195E1E4B8B}"/>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A9B0E1B-CA6E-4E2A-8D85-C1EE3D5779CC}"/>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A9AC1573-5AB6-4871-9D46-EDF1D3F0A228}"/>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F4B95A-2806-4839-A550-FFB0D7EFCA8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1134A2-E850-4A5F-8955-715B86F1281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764D37A-21C7-4349-94C2-63831266101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02F1C26-EE85-499B-A956-F1B53FBCA08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F7392A-D64F-4489-B089-744A7CC3E7C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144599</xdr:rowOff>
    </xdr:from>
    <xdr:to>
      <xdr:col>24</xdr:col>
      <xdr:colOff>114300</xdr:colOff>
      <xdr:row>35</xdr:row>
      <xdr:rowOff>74749</xdr:rowOff>
    </xdr:to>
    <xdr:sp macro="" textlink="">
      <xdr:nvSpPr>
        <xdr:cNvPr id="74" name="楕円 73">
          <a:extLst>
            <a:ext uri="{FF2B5EF4-FFF2-40B4-BE49-F238E27FC236}">
              <a16:creationId xmlns:a16="http://schemas.microsoft.com/office/drawing/2014/main" id="{BAC57B43-2DEA-4096-8B9E-E299E845733F}"/>
            </a:ext>
          </a:extLst>
        </xdr:cNvPr>
        <xdr:cNvSpPr/>
      </xdr:nvSpPr>
      <xdr:spPr>
        <a:xfrm>
          <a:off x="4124325" y="56563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167476</xdr:rowOff>
    </xdr:from>
    <xdr:ext cx="405111" cy="259045"/>
    <xdr:sp macro="" textlink="">
      <xdr:nvSpPr>
        <xdr:cNvPr id="75" name="【図書館】&#10;有形固定資産減価償却率該当値テキスト">
          <a:extLst>
            <a:ext uri="{FF2B5EF4-FFF2-40B4-BE49-F238E27FC236}">
              <a16:creationId xmlns:a16="http://schemas.microsoft.com/office/drawing/2014/main" id="{55BE70C6-6CA8-477A-82AF-4C20A0EC4586}"/>
            </a:ext>
          </a:extLst>
        </xdr:cNvPr>
        <xdr:cNvSpPr txBox="1"/>
      </xdr:nvSpPr>
      <xdr:spPr>
        <a:xfrm>
          <a:off x="4219575" y="5517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100511</xdr:rowOff>
    </xdr:from>
    <xdr:to>
      <xdr:col>20</xdr:col>
      <xdr:colOff>38100</xdr:colOff>
      <xdr:row>35</xdr:row>
      <xdr:rowOff>30661</xdr:rowOff>
    </xdr:to>
    <xdr:sp macro="" textlink="">
      <xdr:nvSpPr>
        <xdr:cNvPr id="76" name="楕円 75">
          <a:extLst>
            <a:ext uri="{FF2B5EF4-FFF2-40B4-BE49-F238E27FC236}">
              <a16:creationId xmlns:a16="http://schemas.microsoft.com/office/drawing/2014/main" id="{3C09416E-FC12-4803-9468-171959DEB2BC}"/>
            </a:ext>
          </a:extLst>
        </xdr:cNvPr>
        <xdr:cNvSpPr/>
      </xdr:nvSpPr>
      <xdr:spPr>
        <a:xfrm>
          <a:off x="3381375" y="56186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151311</xdr:rowOff>
    </xdr:from>
    <xdr:to>
      <xdr:col>24</xdr:col>
      <xdr:colOff>63500</xdr:colOff>
      <xdr:row>35</xdr:row>
      <xdr:rowOff>23949</xdr:rowOff>
    </xdr:to>
    <xdr:cxnSp macro="">
      <xdr:nvCxnSpPr>
        <xdr:cNvPr id="77" name="直線コネクタ 76">
          <a:extLst>
            <a:ext uri="{FF2B5EF4-FFF2-40B4-BE49-F238E27FC236}">
              <a16:creationId xmlns:a16="http://schemas.microsoft.com/office/drawing/2014/main" id="{C5F707A4-6FF8-4137-B872-3BE52850780B}"/>
            </a:ext>
          </a:extLst>
        </xdr:cNvPr>
        <xdr:cNvCxnSpPr/>
      </xdr:nvCxnSpPr>
      <xdr:spPr>
        <a:xfrm>
          <a:off x="3429000" y="5666286"/>
          <a:ext cx="752475" cy="3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56424</xdr:rowOff>
    </xdr:from>
    <xdr:to>
      <xdr:col>15</xdr:col>
      <xdr:colOff>101600</xdr:colOff>
      <xdr:row>34</xdr:row>
      <xdr:rowOff>158024</xdr:rowOff>
    </xdr:to>
    <xdr:sp macro="" textlink="">
      <xdr:nvSpPr>
        <xdr:cNvPr id="78" name="楕円 77">
          <a:extLst>
            <a:ext uri="{FF2B5EF4-FFF2-40B4-BE49-F238E27FC236}">
              <a16:creationId xmlns:a16="http://schemas.microsoft.com/office/drawing/2014/main" id="{D6854595-FA0C-4BE0-B878-D3CC87D1C947}"/>
            </a:ext>
          </a:extLst>
        </xdr:cNvPr>
        <xdr:cNvSpPr/>
      </xdr:nvSpPr>
      <xdr:spPr>
        <a:xfrm>
          <a:off x="2571750" y="55713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107224</xdr:rowOff>
    </xdr:from>
    <xdr:to>
      <xdr:col>19</xdr:col>
      <xdr:colOff>177800</xdr:colOff>
      <xdr:row>34</xdr:row>
      <xdr:rowOff>151311</xdr:rowOff>
    </xdr:to>
    <xdr:cxnSp macro="">
      <xdr:nvCxnSpPr>
        <xdr:cNvPr id="79" name="直線コネクタ 78">
          <a:extLst>
            <a:ext uri="{FF2B5EF4-FFF2-40B4-BE49-F238E27FC236}">
              <a16:creationId xmlns:a16="http://schemas.microsoft.com/office/drawing/2014/main" id="{7AC525E1-19F5-48A6-9A93-44BB2A08CF09}"/>
            </a:ext>
          </a:extLst>
        </xdr:cNvPr>
        <xdr:cNvCxnSpPr/>
      </xdr:nvCxnSpPr>
      <xdr:spPr>
        <a:xfrm>
          <a:off x="2619375" y="5619024"/>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13970</xdr:rowOff>
    </xdr:from>
    <xdr:to>
      <xdr:col>10</xdr:col>
      <xdr:colOff>165100</xdr:colOff>
      <xdr:row>34</xdr:row>
      <xdr:rowOff>115570</xdr:rowOff>
    </xdr:to>
    <xdr:sp macro="" textlink="">
      <xdr:nvSpPr>
        <xdr:cNvPr id="80" name="楕円 79">
          <a:extLst>
            <a:ext uri="{FF2B5EF4-FFF2-40B4-BE49-F238E27FC236}">
              <a16:creationId xmlns:a16="http://schemas.microsoft.com/office/drawing/2014/main" id="{4ACF711E-A6CD-4AAA-8F4A-482037F11B70}"/>
            </a:ext>
          </a:extLst>
        </xdr:cNvPr>
        <xdr:cNvSpPr/>
      </xdr:nvSpPr>
      <xdr:spPr>
        <a:xfrm>
          <a:off x="1781175" y="55257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64770</xdr:rowOff>
    </xdr:from>
    <xdr:to>
      <xdr:col>15</xdr:col>
      <xdr:colOff>50800</xdr:colOff>
      <xdr:row>34</xdr:row>
      <xdr:rowOff>107224</xdr:rowOff>
    </xdr:to>
    <xdr:cxnSp macro="">
      <xdr:nvCxnSpPr>
        <xdr:cNvPr id="81" name="直線コネクタ 80">
          <a:extLst>
            <a:ext uri="{FF2B5EF4-FFF2-40B4-BE49-F238E27FC236}">
              <a16:creationId xmlns:a16="http://schemas.microsoft.com/office/drawing/2014/main" id="{988C6488-99FF-4288-8176-5E3F83B6B4EB}"/>
            </a:ext>
          </a:extLst>
        </xdr:cNvPr>
        <xdr:cNvCxnSpPr/>
      </xdr:nvCxnSpPr>
      <xdr:spPr>
        <a:xfrm>
          <a:off x="1828800" y="5582920"/>
          <a:ext cx="790575"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141333</xdr:rowOff>
    </xdr:from>
    <xdr:to>
      <xdr:col>6</xdr:col>
      <xdr:colOff>38100</xdr:colOff>
      <xdr:row>34</xdr:row>
      <xdr:rowOff>71483</xdr:rowOff>
    </xdr:to>
    <xdr:sp macro="" textlink="">
      <xdr:nvSpPr>
        <xdr:cNvPr id="82" name="楕円 81">
          <a:extLst>
            <a:ext uri="{FF2B5EF4-FFF2-40B4-BE49-F238E27FC236}">
              <a16:creationId xmlns:a16="http://schemas.microsoft.com/office/drawing/2014/main" id="{26B7E40A-D753-4DEC-A426-A8DC435501A8}"/>
            </a:ext>
          </a:extLst>
        </xdr:cNvPr>
        <xdr:cNvSpPr/>
      </xdr:nvSpPr>
      <xdr:spPr>
        <a:xfrm>
          <a:off x="981075" y="54975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20683</xdr:rowOff>
    </xdr:from>
    <xdr:to>
      <xdr:col>10</xdr:col>
      <xdr:colOff>114300</xdr:colOff>
      <xdr:row>34</xdr:row>
      <xdr:rowOff>64770</xdr:rowOff>
    </xdr:to>
    <xdr:cxnSp macro="">
      <xdr:nvCxnSpPr>
        <xdr:cNvPr id="83" name="直線コネクタ 82">
          <a:extLst>
            <a:ext uri="{FF2B5EF4-FFF2-40B4-BE49-F238E27FC236}">
              <a16:creationId xmlns:a16="http://schemas.microsoft.com/office/drawing/2014/main" id="{8CEB319A-801F-4C2C-9EEE-0B3ED21A24AA}"/>
            </a:ext>
          </a:extLst>
        </xdr:cNvPr>
        <xdr:cNvCxnSpPr/>
      </xdr:nvCxnSpPr>
      <xdr:spPr>
        <a:xfrm>
          <a:off x="1028700" y="5535658"/>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2D8DE5F-B570-4CE5-801C-26D3847A2172}"/>
            </a:ext>
          </a:extLst>
        </xdr:cNvPr>
        <xdr:cNvSpPr txBox="1"/>
      </xdr:nvSpPr>
      <xdr:spPr>
        <a:xfrm>
          <a:off x="32391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8EE832B8-D18D-4F77-84ED-97BA541C2482}"/>
            </a:ext>
          </a:extLst>
        </xdr:cNvPr>
        <xdr:cNvSpPr txBox="1"/>
      </xdr:nvSpPr>
      <xdr:spPr>
        <a:xfrm>
          <a:off x="24390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AAB9800D-526B-41A4-81F3-A31E92A20D20}"/>
            </a:ext>
          </a:extLst>
        </xdr:cNvPr>
        <xdr:cNvSpPr txBox="1"/>
      </xdr:nvSpPr>
      <xdr:spPr>
        <a:xfrm>
          <a:off x="1648469" y="616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3AFBA486-2E3F-4ADD-9233-3931482D555A}"/>
            </a:ext>
          </a:extLst>
        </xdr:cNvPr>
        <xdr:cNvSpPr txBox="1"/>
      </xdr:nvSpPr>
      <xdr:spPr>
        <a:xfrm>
          <a:off x="848369" y="614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47188</xdr:rowOff>
    </xdr:from>
    <xdr:ext cx="405111" cy="259045"/>
    <xdr:sp macro="" textlink="">
      <xdr:nvSpPr>
        <xdr:cNvPr id="88" name="n_1mainValue【図書館】&#10;有形固定資産減価償却率">
          <a:extLst>
            <a:ext uri="{FF2B5EF4-FFF2-40B4-BE49-F238E27FC236}">
              <a16:creationId xmlns:a16="http://schemas.microsoft.com/office/drawing/2014/main" id="{4B5668E9-1341-4210-BAFA-7A4785DDCAB2}"/>
            </a:ext>
          </a:extLst>
        </xdr:cNvPr>
        <xdr:cNvSpPr txBox="1"/>
      </xdr:nvSpPr>
      <xdr:spPr>
        <a:xfrm>
          <a:off x="3239144" y="54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3101</xdr:rowOff>
    </xdr:from>
    <xdr:ext cx="405111" cy="259045"/>
    <xdr:sp macro="" textlink="">
      <xdr:nvSpPr>
        <xdr:cNvPr id="89" name="n_2mainValue【図書館】&#10;有形固定資産減価償却率">
          <a:extLst>
            <a:ext uri="{FF2B5EF4-FFF2-40B4-BE49-F238E27FC236}">
              <a16:creationId xmlns:a16="http://schemas.microsoft.com/office/drawing/2014/main" id="{C7794AB0-5EE5-4492-8E59-89389C3CA053}"/>
            </a:ext>
          </a:extLst>
        </xdr:cNvPr>
        <xdr:cNvSpPr txBox="1"/>
      </xdr:nvSpPr>
      <xdr:spPr>
        <a:xfrm>
          <a:off x="2439044" y="5356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132097</xdr:rowOff>
    </xdr:from>
    <xdr:ext cx="405111" cy="259045"/>
    <xdr:sp macro="" textlink="">
      <xdr:nvSpPr>
        <xdr:cNvPr id="90" name="n_3mainValue【図書館】&#10;有形固定資産減価償却率">
          <a:extLst>
            <a:ext uri="{FF2B5EF4-FFF2-40B4-BE49-F238E27FC236}">
              <a16:creationId xmlns:a16="http://schemas.microsoft.com/office/drawing/2014/main" id="{8F54FD1E-8934-496E-994C-C0A7F6332416}"/>
            </a:ext>
          </a:extLst>
        </xdr:cNvPr>
        <xdr:cNvSpPr txBox="1"/>
      </xdr:nvSpPr>
      <xdr:spPr>
        <a:xfrm>
          <a:off x="1648469" y="53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88010</xdr:rowOff>
    </xdr:from>
    <xdr:ext cx="405111" cy="259045"/>
    <xdr:sp macro="" textlink="">
      <xdr:nvSpPr>
        <xdr:cNvPr id="91" name="n_4mainValue【図書館】&#10;有形固定資産減価償却率">
          <a:extLst>
            <a:ext uri="{FF2B5EF4-FFF2-40B4-BE49-F238E27FC236}">
              <a16:creationId xmlns:a16="http://schemas.microsoft.com/office/drawing/2014/main" id="{DD005805-ED91-4F9B-A867-0D648753698C}"/>
            </a:ext>
          </a:extLst>
        </xdr:cNvPr>
        <xdr:cNvSpPr txBox="1"/>
      </xdr:nvSpPr>
      <xdr:spPr>
        <a:xfrm>
          <a:off x="848369" y="527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7671F0E-5E8A-4BD6-9741-C989DCDB37A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5B23B02-9563-40E7-B7DE-02DF009AC32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0226990-BC92-46A4-9067-D22824B5243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C46A7B1-D218-4A98-8B1C-4DA09A43041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09176CF-D9DF-4E6E-A306-D775CAAD697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F87D336-AC74-4D1A-A5AA-CE3D65998A4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D0C33F2-EA49-402B-BD1B-5F36B3B2812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C23F3AA-A31B-4A90-AEA5-E3E144DEE72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F99F2E2-7192-4748-AD29-485CD17E005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98DE2E3-9933-4ACF-89CD-9BFA79F603F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1B3A81C-698E-4767-A149-57C69C0A364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A4DF83E-6112-48B1-960D-33AE4E19E411}"/>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7B5495E-3AC5-45EC-98F6-7F0BB06E3D1B}"/>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1A71AD3-35C0-4435-9C97-270D638CB601}"/>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D06D9AB-0139-4BE3-9956-13A8AD423236}"/>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99F2D36-4459-4AD2-9C3C-BE904500A1C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9AA0AB7-CC97-406A-AF9F-26AD57EB3C19}"/>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11AC28A-93C9-4DE2-98A9-09E232E08EF1}"/>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D3CDB86-8A84-46CA-9B6C-DAC107868E37}"/>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BAC4243-0C7F-4A59-A718-D036D7A91E96}"/>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3096025-AA4B-4926-B07C-27E6867C12B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2221C79-A95D-4BDF-833F-74CB2C9C2D1C}"/>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0C8FA91-A9B1-4181-B123-65B2F642A7F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76AB1813-F010-462F-AC38-57B6B3FCA86A}"/>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53756077-DC8B-4B13-B8E6-6A7FCF7A2B12}"/>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5FE8AC2F-717E-4ABB-80E3-A5B99DE78E0A}"/>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19F4C2F-9B9F-4BD3-9291-8A6D25A99461}"/>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CF08F286-2908-477F-9E2F-9898706B0456}"/>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9575C4A6-6BDC-447D-9D5D-B9169371704C}"/>
            </a:ext>
          </a:extLst>
        </xdr:cNvPr>
        <xdr:cNvSpPr txBox="1"/>
      </xdr:nvSpPr>
      <xdr:spPr>
        <a:xfrm>
          <a:off x="9467850" y="6255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82097D02-B9B4-4F36-AEF9-7EBA9EF0DC6E}"/>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18DF647-3364-4026-9AC9-228F0BD45F9F}"/>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65C12CD5-45DC-490E-9705-DD15D34EFEC1}"/>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5983A15-3F1A-4042-B390-E59BC5203963}"/>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75EC8507-0339-4BEF-B321-90E0E1274584}"/>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930DB33-5BF2-479A-8B2D-6EC07097000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6F16E4C-EE25-4FF1-ADA2-881B7470F98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D1140C4-EF3E-4EB0-883E-BFF5617B866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9FAA0D3-9ECF-4970-AA07-3607E15D1CD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39D9BB3-A7FD-416E-AAFC-C5A4A77FD80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50800</xdr:rowOff>
    </xdr:from>
    <xdr:to>
      <xdr:col>55</xdr:col>
      <xdr:colOff>50800</xdr:colOff>
      <xdr:row>36</xdr:row>
      <xdr:rowOff>152400</xdr:rowOff>
    </xdr:to>
    <xdr:sp macro="" textlink="">
      <xdr:nvSpPr>
        <xdr:cNvPr id="131" name="楕円 130">
          <a:extLst>
            <a:ext uri="{FF2B5EF4-FFF2-40B4-BE49-F238E27FC236}">
              <a16:creationId xmlns:a16="http://schemas.microsoft.com/office/drawing/2014/main" id="{F8E73751-FA42-4271-BE13-B4D2FA678FEB}"/>
            </a:ext>
          </a:extLst>
        </xdr:cNvPr>
        <xdr:cNvSpPr/>
      </xdr:nvSpPr>
      <xdr:spPr>
        <a:xfrm>
          <a:off x="9401175" y="588645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E23E062F-B22B-4CF8-ACFD-9CC00EDD2C56}"/>
            </a:ext>
          </a:extLst>
        </xdr:cNvPr>
        <xdr:cNvSpPr txBox="1"/>
      </xdr:nvSpPr>
      <xdr:spPr>
        <a:xfrm>
          <a:off x="9467850" y="57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50800</xdr:rowOff>
    </xdr:from>
    <xdr:to>
      <xdr:col>50</xdr:col>
      <xdr:colOff>165100</xdr:colOff>
      <xdr:row>36</xdr:row>
      <xdr:rowOff>152400</xdr:rowOff>
    </xdr:to>
    <xdr:sp macro="" textlink="">
      <xdr:nvSpPr>
        <xdr:cNvPr id="133" name="楕円 132">
          <a:extLst>
            <a:ext uri="{FF2B5EF4-FFF2-40B4-BE49-F238E27FC236}">
              <a16:creationId xmlns:a16="http://schemas.microsoft.com/office/drawing/2014/main" id="{AF2CC1F2-5D9F-40D6-BD2B-3F8375F1C257}"/>
            </a:ext>
          </a:extLst>
        </xdr:cNvPr>
        <xdr:cNvSpPr/>
      </xdr:nvSpPr>
      <xdr:spPr>
        <a:xfrm>
          <a:off x="8639175" y="58864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101600</xdr:rowOff>
    </xdr:from>
    <xdr:to>
      <xdr:col>55</xdr:col>
      <xdr:colOff>0</xdr:colOff>
      <xdr:row>36</xdr:row>
      <xdr:rowOff>101600</xdr:rowOff>
    </xdr:to>
    <xdr:cxnSp macro="">
      <xdr:nvCxnSpPr>
        <xdr:cNvPr id="134" name="直線コネクタ 133">
          <a:extLst>
            <a:ext uri="{FF2B5EF4-FFF2-40B4-BE49-F238E27FC236}">
              <a16:creationId xmlns:a16="http://schemas.microsoft.com/office/drawing/2014/main" id="{F9F7CE2A-66FC-4E95-95D8-3A202244F72C}"/>
            </a:ext>
          </a:extLst>
        </xdr:cNvPr>
        <xdr:cNvCxnSpPr/>
      </xdr:nvCxnSpPr>
      <xdr:spPr>
        <a:xfrm>
          <a:off x="8686800" y="59436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35" name="楕円 134">
          <a:extLst>
            <a:ext uri="{FF2B5EF4-FFF2-40B4-BE49-F238E27FC236}">
              <a16:creationId xmlns:a16="http://schemas.microsoft.com/office/drawing/2014/main" id="{1FE84272-F6B6-45B8-B0F3-EFAA781A6A11}"/>
            </a:ext>
          </a:extLst>
        </xdr:cNvPr>
        <xdr:cNvSpPr/>
      </xdr:nvSpPr>
      <xdr:spPr>
        <a:xfrm>
          <a:off x="7839075" y="63436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101600</xdr:rowOff>
    </xdr:from>
    <xdr:to>
      <xdr:col>50</xdr:col>
      <xdr:colOff>114300</xdr:colOff>
      <xdr:row>39</xdr:row>
      <xdr:rowOff>69850</xdr:rowOff>
    </xdr:to>
    <xdr:cxnSp macro="">
      <xdr:nvCxnSpPr>
        <xdr:cNvPr id="136" name="直線コネクタ 135">
          <a:extLst>
            <a:ext uri="{FF2B5EF4-FFF2-40B4-BE49-F238E27FC236}">
              <a16:creationId xmlns:a16="http://schemas.microsoft.com/office/drawing/2014/main" id="{420209B0-65D8-442B-B2C2-42F9EF41A526}"/>
            </a:ext>
          </a:extLst>
        </xdr:cNvPr>
        <xdr:cNvCxnSpPr/>
      </xdr:nvCxnSpPr>
      <xdr:spPr>
        <a:xfrm flipV="1">
          <a:off x="7886700" y="5943600"/>
          <a:ext cx="8001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19050</xdr:rowOff>
    </xdr:from>
    <xdr:to>
      <xdr:col>41</xdr:col>
      <xdr:colOff>101600</xdr:colOff>
      <xdr:row>39</xdr:row>
      <xdr:rowOff>120650</xdr:rowOff>
    </xdr:to>
    <xdr:sp macro="" textlink="">
      <xdr:nvSpPr>
        <xdr:cNvPr id="137" name="楕円 136">
          <a:extLst>
            <a:ext uri="{FF2B5EF4-FFF2-40B4-BE49-F238E27FC236}">
              <a16:creationId xmlns:a16="http://schemas.microsoft.com/office/drawing/2014/main" id="{A361AEE6-5D7A-453F-814A-66C2C01C9BC7}"/>
            </a:ext>
          </a:extLst>
        </xdr:cNvPr>
        <xdr:cNvSpPr/>
      </xdr:nvSpPr>
      <xdr:spPr>
        <a:xfrm>
          <a:off x="7029450" y="6343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69850</xdr:rowOff>
    </xdr:to>
    <xdr:cxnSp macro="">
      <xdr:nvCxnSpPr>
        <xdr:cNvPr id="138" name="直線コネクタ 137">
          <a:extLst>
            <a:ext uri="{FF2B5EF4-FFF2-40B4-BE49-F238E27FC236}">
              <a16:creationId xmlns:a16="http://schemas.microsoft.com/office/drawing/2014/main" id="{ADEABBDB-E5A3-4556-A42C-7008155C9F5A}"/>
            </a:ext>
          </a:extLst>
        </xdr:cNvPr>
        <xdr:cNvCxnSpPr/>
      </xdr:nvCxnSpPr>
      <xdr:spPr>
        <a:xfrm>
          <a:off x="7077075" y="63912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19050</xdr:rowOff>
    </xdr:from>
    <xdr:to>
      <xdr:col>36</xdr:col>
      <xdr:colOff>165100</xdr:colOff>
      <xdr:row>39</xdr:row>
      <xdr:rowOff>120650</xdr:rowOff>
    </xdr:to>
    <xdr:sp macro="" textlink="">
      <xdr:nvSpPr>
        <xdr:cNvPr id="139" name="楕円 138">
          <a:extLst>
            <a:ext uri="{FF2B5EF4-FFF2-40B4-BE49-F238E27FC236}">
              <a16:creationId xmlns:a16="http://schemas.microsoft.com/office/drawing/2014/main" id="{097DE7E5-FDE0-41B6-A07C-D0C9D953F089}"/>
            </a:ext>
          </a:extLst>
        </xdr:cNvPr>
        <xdr:cNvSpPr/>
      </xdr:nvSpPr>
      <xdr:spPr>
        <a:xfrm>
          <a:off x="6238875" y="6343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69850</xdr:rowOff>
    </xdr:to>
    <xdr:cxnSp macro="">
      <xdr:nvCxnSpPr>
        <xdr:cNvPr id="140" name="直線コネクタ 139">
          <a:extLst>
            <a:ext uri="{FF2B5EF4-FFF2-40B4-BE49-F238E27FC236}">
              <a16:creationId xmlns:a16="http://schemas.microsoft.com/office/drawing/2014/main" id="{2430A933-3D24-4ABE-92B9-0CFE3F29D88B}"/>
            </a:ext>
          </a:extLst>
        </xdr:cNvPr>
        <xdr:cNvCxnSpPr/>
      </xdr:nvCxnSpPr>
      <xdr:spPr>
        <a:xfrm>
          <a:off x="6286500" y="63912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3801BEF5-4245-4818-B3EE-EA4643E92E7E}"/>
            </a:ext>
          </a:extLst>
        </xdr:cNvPr>
        <xdr:cNvSpPr txBox="1"/>
      </xdr:nvSpPr>
      <xdr:spPr>
        <a:xfrm>
          <a:off x="8458277"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2632759-8933-4C0A-A018-98A02453D1A6}"/>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6F5F4D62-E361-4997-A40A-24D7283B0EE4}"/>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801822DC-4919-4BDE-B168-D4DEA0175CCB}"/>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168927</xdr:rowOff>
    </xdr:from>
    <xdr:ext cx="469744" cy="259045"/>
    <xdr:sp macro="" textlink="">
      <xdr:nvSpPr>
        <xdr:cNvPr id="145" name="n_1mainValue【図書館】&#10;一人当たり面積">
          <a:extLst>
            <a:ext uri="{FF2B5EF4-FFF2-40B4-BE49-F238E27FC236}">
              <a16:creationId xmlns:a16="http://schemas.microsoft.com/office/drawing/2014/main" id="{0CE6C688-1482-443D-8F22-18AD7CB51AD6}"/>
            </a:ext>
          </a:extLst>
        </xdr:cNvPr>
        <xdr:cNvSpPr txBox="1"/>
      </xdr:nvSpPr>
      <xdr:spPr>
        <a:xfrm>
          <a:off x="8458277" y="567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111777</xdr:rowOff>
    </xdr:from>
    <xdr:ext cx="469744" cy="259045"/>
    <xdr:sp macro="" textlink="">
      <xdr:nvSpPr>
        <xdr:cNvPr id="146" name="n_2mainValue【図書館】&#10;一人当たり面積">
          <a:extLst>
            <a:ext uri="{FF2B5EF4-FFF2-40B4-BE49-F238E27FC236}">
              <a16:creationId xmlns:a16="http://schemas.microsoft.com/office/drawing/2014/main" id="{FEC0EC61-70EE-4982-8318-F24FBCD9CE2B}"/>
            </a:ext>
          </a:extLst>
        </xdr:cNvPr>
        <xdr:cNvSpPr txBox="1"/>
      </xdr:nvSpPr>
      <xdr:spPr>
        <a:xfrm>
          <a:off x="767722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111777</xdr:rowOff>
    </xdr:from>
    <xdr:ext cx="469744" cy="259045"/>
    <xdr:sp macro="" textlink="">
      <xdr:nvSpPr>
        <xdr:cNvPr id="147" name="n_3mainValue【図書館】&#10;一人当たり面積">
          <a:extLst>
            <a:ext uri="{FF2B5EF4-FFF2-40B4-BE49-F238E27FC236}">
              <a16:creationId xmlns:a16="http://schemas.microsoft.com/office/drawing/2014/main" id="{EF8F3F46-484E-4514-A375-A6B3668734A6}"/>
            </a:ext>
          </a:extLst>
        </xdr:cNvPr>
        <xdr:cNvSpPr txBox="1"/>
      </xdr:nvSpPr>
      <xdr:spPr>
        <a:xfrm>
          <a:off x="6867602"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111777</xdr:rowOff>
    </xdr:from>
    <xdr:ext cx="469744" cy="259045"/>
    <xdr:sp macro="" textlink="">
      <xdr:nvSpPr>
        <xdr:cNvPr id="148" name="n_4mainValue【図書館】&#10;一人当たり面積">
          <a:extLst>
            <a:ext uri="{FF2B5EF4-FFF2-40B4-BE49-F238E27FC236}">
              <a16:creationId xmlns:a16="http://schemas.microsoft.com/office/drawing/2014/main" id="{8D24B1D5-3EF1-4823-A5B3-61E73B095112}"/>
            </a:ext>
          </a:extLst>
        </xdr:cNvPr>
        <xdr:cNvSpPr txBox="1"/>
      </xdr:nvSpPr>
      <xdr:spPr>
        <a:xfrm>
          <a:off x="6067502"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ABEB47B-F568-4568-B266-82353C8FB9E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E416605-DCD7-4A69-9CA4-E4CC23DF389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0A6FB4C-5B10-46FB-A551-86B68BE59D8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609EEA3-0111-43AE-81C1-D1B57C7D52C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468D7F4-D38D-4FE6-B6EF-FB8DFCC94F9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C1E70B0-12B5-4790-BD85-9258E1530A4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39B8908-CE9B-4939-8B70-451C6846FDB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B9D2A9E-C40D-4F9F-B66D-5E9110809CA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9196C3A-B5CA-4D5E-9D1A-DD70D421F73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A4E90D8-3A76-4BDD-A36A-6E8D40FAA7F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F17BAF6-0483-41DD-AD3D-8BD77592D7D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A250666-33FA-4B9E-BA43-E42D9698B80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91D4CBE-BFBC-4B69-9CB7-3B0567AB326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4610B04-24EB-4E47-804F-3B0E063FA5D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E8BD779-9D1B-4901-AE60-651DC9E6092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EDBC182-7994-4054-A642-DF9BF7CB885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BCC91D6-7029-4A06-8A7B-5C9717A7E829}"/>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1674931-D5EF-4E55-B3AE-2719D6F2002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EA61E05-0C20-4303-B7C3-F2D553C6B1A5}"/>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0F1BA62-8042-4F14-ACBB-B4F425B0170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3279855-C3BE-4880-BC34-F72B276F7CC4}"/>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6EA3C0E-235F-46B7-A9BA-CCE134AA16A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6532DC7-CDCA-4186-AF88-AABF2D523E7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5D848D6-29F5-4A3C-B452-C27FB3458ED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B360C3BB-F299-4313-9A26-2A9E11713DE5}"/>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EAAF7D32-8C1B-48D2-AF86-1B55D0D777BF}"/>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BE3632DB-150E-4DDD-95E7-CF924CBDDB21}"/>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2A551F3-E3A7-4F79-9E71-FF4FDEB1891A}"/>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780EBE14-E744-405B-9B4D-DECDA1FF1539}"/>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B1021592-8FD2-4824-975B-E72746CA7B7A}"/>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7FEE6083-F5A2-4239-9A77-AC15AF6894BA}"/>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4CCCA798-8D74-4161-B044-898FAD047A60}"/>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634AFDC8-B7F5-41AC-B0DA-31BE54A302A2}"/>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34409B8C-D125-4C8E-B35F-7DEAB39143D1}"/>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E77C7EF8-6DA3-476B-9785-898B351B83C7}"/>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DC5884B-CDCD-41BA-99E0-EAD74EA4B4F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5C5AEC-08ED-443F-A324-EB2D08EBCEB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8AF1361-EACA-44AC-B2B6-94369E8619F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B17CD00-C52C-4A6F-B050-4650100C144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5D28D44-C7AD-457E-A530-C9D0B731BEC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162560</xdr:rowOff>
    </xdr:from>
    <xdr:to>
      <xdr:col>24</xdr:col>
      <xdr:colOff>114300</xdr:colOff>
      <xdr:row>62</xdr:row>
      <xdr:rowOff>92710</xdr:rowOff>
    </xdr:to>
    <xdr:sp macro="" textlink="">
      <xdr:nvSpPr>
        <xdr:cNvPr id="189" name="楕円 188">
          <a:extLst>
            <a:ext uri="{FF2B5EF4-FFF2-40B4-BE49-F238E27FC236}">
              <a16:creationId xmlns:a16="http://schemas.microsoft.com/office/drawing/2014/main" id="{57EA3A5D-51B9-4755-B93F-CBF8BC541393}"/>
            </a:ext>
          </a:extLst>
        </xdr:cNvPr>
        <xdr:cNvSpPr/>
      </xdr:nvSpPr>
      <xdr:spPr>
        <a:xfrm>
          <a:off x="4124325" y="10046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140987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069E7B9-8A9A-450E-B253-7569EDB7878C}"/>
            </a:ext>
          </a:extLst>
        </xdr:cNvPr>
        <xdr:cNvSpPr txBox="1"/>
      </xdr:nvSpPr>
      <xdr:spPr>
        <a:xfrm>
          <a:off x="4219575"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122555</xdr:rowOff>
    </xdr:from>
    <xdr:to>
      <xdr:col>20</xdr:col>
      <xdr:colOff>38100</xdr:colOff>
      <xdr:row>62</xdr:row>
      <xdr:rowOff>52705</xdr:rowOff>
    </xdr:to>
    <xdr:sp macro="" textlink="">
      <xdr:nvSpPr>
        <xdr:cNvPr id="191" name="楕円 190">
          <a:extLst>
            <a:ext uri="{FF2B5EF4-FFF2-40B4-BE49-F238E27FC236}">
              <a16:creationId xmlns:a16="http://schemas.microsoft.com/office/drawing/2014/main" id="{CDA8D9CD-06D8-4A85-8B8B-1AAD78B3B782}"/>
            </a:ext>
          </a:extLst>
        </xdr:cNvPr>
        <xdr:cNvSpPr/>
      </xdr:nvSpPr>
      <xdr:spPr>
        <a:xfrm>
          <a:off x="3381375" y="100126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1905</xdr:rowOff>
    </xdr:from>
    <xdr:to>
      <xdr:col>24</xdr:col>
      <xdr:colOff>63500</xdr:colOff>
      <xdr:row>62</xdr:row>
      <xdr:rowOff>41910</xdr:rowOff>
    </xdr:to>
    <xdr:cxnSp macro="">
      <xdr:nvCxnSpPr>
        <xdr:cNvPr id="192" name="直線コネクタ 191">
          <a:extLst>
            <a:ext uri="{FF2B5EF4-FFF2-40B4-BE49-F238E27FC236}">
              <a16:creationId xmlns:a16="http://schemas.microsoft.com/office/drawing/2014/main" id="{C94143E7-F179-4004-B40B-A4471D4DC0B3}"/>
            </a:ext>
          </a:extLst>
        </xdr:cNvPr>
        <xdr:cNvCxnSpPr/>
      </xdr:nvCxnSpPr>
      <xdr:spPr>
        <a:xfrm>
          <a:off x="3429000" y="10050780"/>
          <a:ext cx="75247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82550</xdr:rowOff>
    </xdr:from>
    <xdr:to>
      <xdr:col>15</xdr:col>
      <xdr:colOff>101600</xdr:colOff>
      <xdr:row>62</xdr:row>
      <xdr:rowOff>12700</xdr:rowOff>
    </xdr:to>
    <xdr:sp macro="" textlink="">
      <xdr:nvSpPr>
        <xdr:cNvPr id="193" name="楕円 192">
          <a:extLst>
            <a:ext uri="{FF2B5EF4-FFF2-40B4-BE49-F238E27FC236}">
              <a16:creationId xmlns:a16="http://schemas.microsoft.com/office/drawing/2014/main" id="{0743FD52-D75C-4961-A7FB-89C26241FEE3}"/>
            </a:ext>
          </a:extLst>
        </xdr:cNvPr>
        <xdr:cNvSpPr/>
      </xdr:nvSpPr>
      <xdr:spPr>
        <a:xfrm>
          <a:off x="2571750" y="997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133350</xdr:rowOff>
    </xdr:from>
    <xdr:to>
      <xdr:col>19</xdr:col>
      <xdr:colOff>177800</xdr:colOff>
      <xdr:row>62</xdr:row>
      <xdr:rowOff>1905</xdr:rowOff>
    </xdr:to>
    <xdr:cxnSp macro="">
      <xdr:nvCxnSpPr>
        <xdr:cNvPr id="194" name="直線コネクタ 193">
          <a:extLst>
            <a:ext uri="{FF2B5EF4-FFF2-40B4-BE49-F238E27FC236}">
              <a16:creationId xmlns:a16="http://schemas.microsoft.com/office/drawing/2014/main" id="{5C9903E1-0449-47E8-A533-9AB77C813636}"/>
            </a:ext>
          </a:extLst>
        </xdr:cNvPr>
        <xdr:cNvCxnSpPr/>
      </xdr:nvCxnSpPr>
      <xdr:spPr>
        <a:xfrm>
          <a:off x="2619375" y="10020300"/>
          <a:ext cx="80962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53975</xdr:rowOff>
    </xdr:from>
    <xdr:to>
      <xdr:col>10</xdr:col>
      <xdr:colOff>165100</xdr:colOff>
      <xdr:row>61</xdr:row>
      <xdr:rowOff>155575</xdr:rowOff>
    </xdr:to>
    <xdr:sp macro="" textlink="">
      <xdr:nvSpPr>
        <xdr:cNvPr id="195" name="楕円 194">
          <a:extLst>
            <a:ext uri="{FF2B5EF4-FFF2-40B4-BE49-F238E27FC236}">
              <a16:creationId xmlns:a16="http://schemas.microsoft.com/office/drawing/2014/main" id="{6C6D2DB9-8E89-414E-A6D0-B857A3FAF036}"/>
            </a:ext>
          </a:extLst>
        </xdr:cNvPr>
        <xdr:cNvSpPr/>
      </xdr:nvSpPr>
      <xdr:spPr>
        <a:xfrm>
          <a:off x="1781175" y="9940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104775</xdr:rowOff>
    </xdr:from>
    <xdr:to>
      <xdr:col>15</xdr:col>
      <xdr:colOff>50800</xdr:colOff>
      <xdr:row>61</xdr:row>
      <xdr:rowOff>133350</xdr:rowOff>
    </xdr:to>
    <xdr:cxnSp macro="">
      <xdr:nvCxnSpPr>
        <xdr:cNvPr id="196" name="直線コネクタ 195">
          <a:extLst>
            <a:ext uri="{FF2B5EF4-FFF2-40B4-BE49-F238E27FC236}">
              <a16:creationId xmlns:a16="http://schemas.microsoft.com/office/drawing/2014/main" id="{8C210DC8-1E38-415C-B6FF-95514D445CDD}"/>
            </a:ext>
          </a:extLst>
        </xdr:cNvPr>
        <xdr:cNvCxnSpPr/>
      </xdr:nvCxnSpPr>
      <xdr:spPr>
        <a:xfrm>
          <a:off x="1828800" y="9988550"/>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xdr:rowOff>
    </xdr:from>
    <xdr:to>
      <xdr:col>6</xdr:col>
      <xdr:colOff>38100</xdr:colOff>
      <xdr:row>61</xdr:row>
      <xdr:rowOff>115570</xdr:rowOff>
    </xdr:to>
    <xdr:sp macro="" textlink="">
      <xdr:nvSpPr>
        <xdr:cNvPr id="197" name="楕円 196">
          <a:extLst>
            <a:ext uri="{FF2B5EF4-FFF2-40B4-BE49-F238E27FC236}">
              <a16:creationId xmlns:a16="http://schemas.microsoft.com/office/drawing/2014/main" id="{5462B1D5-39B3-4301-89D1-DA484CA5C59E}"/>
            </a:ext>
          </a:extLst>
        </xdr:cNvPr>
        <xdr:cNvSpPr/>
      </xdr:nvSpPr>
      <xdr:spPr>
        <a:xfrm>
          <a:off x="981075" y="98977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64770</xdr:rowOff>
    </xdr:from>
    <xdr:to>
      <xdr:col>10</xdr:col>
      <xdr:colOff>114300</xdr:colOff>
      <xdr:row>61</xdr:row>
      <xdr:rowOff>104775</xdr:rowOff>
    </xdr:to>
    <xdr:cxnSp macro="">
      <xdr:nvCxnSpPr>
        <xdr:cNvPr id="198" name="直線コネクタ 197">
          <a:extLst>
            <a:ext uri="{FF2B5EF4-FFF2-40B4-BE49-F238E27FC236}">
              <a16:creationId xmlns:a16="http://schemas.microsoft.com/office/drawing/2014/main" id="{3E4A62F2-4CFB-4DE1-A03C-730993779ED8}"/>
            </a:ext>
          </a:extLst>
        </xdr:cNvPr>
        <xdr:cNvCxnSpPr/>
      </xdr:nvCxnSpPr>
      <xdr:spPr>
        <a:xfrm>
          <a:off x="1028700" y="995489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C364ABF-04F3-44C7-BACC-B849312EC696}"/>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A478B4EF-277F-4DD0-A0C8-BC1A14DBC802}"/>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B2D7E4EF-583B-41C4-8D74-ACC76A03CBB7}"/>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6B9A7A6E-F317-48A9-B628-04094E215D35}"/>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43832</xdr:rowOff>
    </xdr:from>
    <xdr:ext cx="405111" cy="259045"/>
    <xdr:sp macro="" textlink="">
      <xdr:nvSpPr>
        <xdr:cNvPr id="203" name="n_1mainValue【体育館・プール】&#10;有形固定資産減価償却率">
          <a:extLst>
            <a:ext uri="{FF2B5EF4-FFF2-40B4-BE49-F238E27FC236}">
              <a16:creationId xmlns:a16="http://schemas.microsoft.com/office/drawing/2014/main" id="{53248BB6-3A70-4E13-9A3A-2569C5C55639}"/>
            </a:ext>
          </a:extLst>
        </xdr:cNvPr>
        <xdr:cNvSpPr txBox="1"/>
      </xdr:nvSpPr>
      <xdr:spPr>
        <a:xfrm>
          <a:off x="3239144" y="1009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3827</xdr:rowOff>
    </xdr:from>
    <xdr:ext cx="405111" cy="259045"/>
    <xdr:sp macro="" textlink="">
      <xdr:nvSpPr>
        <xdr:cNvPr id="204" name="n_2mainValue【体育館・プール】&#10;有形固定資産減価償却率">
          <a:extLst>
            <a:ext uri="{FF2B5EF4-FFF2-40B4-BE49-F238E27FC236}">
              <a16:creationId xmlns:a16="http://schemas.microsoft.com/office/drawing/2014/main" id="{AE06C782-F9EF-4D1E-8096-A73E2DF74986}"/>
            </a:ext>
          </a:extLst>
        </xdr:cNvPr>
        <xdr:cNvSpPr txBox="1"/>
      </xdr:nvSpPr>
      <xdr:spPr>
        <a:xfrm>
          <a:off x="2439044"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146702</xdr:rowOff>
    </xdr:from>
    <xdr:ext cx="405111" cy="259045"/>
    <xdr:sp macro="" textlink="">
      <xdr:nvSpPr>
        <xdr:cNvPr id="205" name="n_3mainValue【体育館・プール】&#10;有形固定資産減価償却率">
          <a:extLst>
            <a:ext uri="{FF2B5EF4-FFF2-40B4-BE49-F238E27FC236}">
              <a16:creationId xmlns:a16="http://schemas.microsoft.com/office/drawing/2014/main" id="{8FA6135F-2064-4E9E-AD1B-B98F6ECB24A8}"/>
            </a:ext>
          </a:extLst>
        </xdr:cNvPr>
        <xdr:cNvSpPr txBox="1"/>
      </xdr:nvSpPr>
      <xdr:spPr>
        <a:xfrm>
          <a:off x="1648469"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106697</xdr:rowOff>
    </xdr:from>
    <xdr:ext cx="405111" cy="259045"/>
    <xdr:sp macro="" textlink="">
      <xdr:nvSpPr>
        <xdr:cNvPr id="206" name="n_4mainValue【体育館・プール】&#10;有形固定資産減価償却率">
          <a:extLst>
            <a:ext uri="{FF2B5EF4-FFF2-40B4-BE49-F238E27FC236}">
              <a16:creationId xmlns:a16="http://schemas.microsoft.com/office/drawing/2014/main" id="{846B0C09-AA0C-4E25-90CF-A6E9238C6BB3}"/>
            </a:ext>
          </a:extLst>
        </xdr:cNvPr>
        <xdr:cNvSpPr txBox="1"/>
      </xdr:nvSpPr>
      <xdr:spPr>
        <a:xfrm>
          <a:off x="848369"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E9CC16D-1844-48C6-BE75-B5C82ADAB8C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2E5E19F-667F-4D4F-9C9B-F0ACC9DD89D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F6040B7-B5F2-414E-A92A-64AB280AC21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BC17DCD-4E76-472F-A227-07178787B1C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DAA4B3F-B08B-4127-AD02-57A85C5E575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9A7BCCD-3FF0-4D74-A146-652DC3F9AA8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81DC844-9CAB-4C46-AC7A-D14CF4DE089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A8D8276-BA12-40FF-B6EE-BC557A2FB96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188E296-CCF0-40CF-8E32-B2634BEEE9B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730356C-B869-469B-AD69-49C3AC57E17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F16D0C6-557F-437D-8FBA-2D34F5FE146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6C2D334-DA87-4E01-9A66-E957ACA7193C}"/>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30B7E98-7074-4F99-837A-657FD84953B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048DC79-0F98-4172-9531-61E1DF9B60CD}"/>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1606F8A-6BD0-47C6-8F22-A70349B6BB1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AC864DF-4BDE-4909-94CE-634D18287180}"/>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35551D6-FD8D-469C-B730-76A3624B4F1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6DBA64F-5D4F-4FD6-B099-BB9BE4A80424}"/>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0EDC914-AF8C-4536-B923-02EEA551CCF7}"/>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CAD8BEA-ED51-4399-A763-619D49795212}"/>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B109A7E-6698-4BB8-B2CF-90C9E5AD531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856D890-6789-4771-93FA-0CF0470FA77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6F3F02B-3752-4CCB-B5B4-8F084C3C74F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3AEF8FF-3160-4584-889B-3A13A145EC3A}"/>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C6A38244-CCF2-4514-9A41-70442296F742}"/>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21420D2E-00B0-4F39-8FAF-2011B09EC7C3}"/>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974E91B-0369-4277-AAF0-DD2E78A8EA98}"/>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DA5E8386-3686-49E7-BB3C-8560C804F86F}"/>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B27F780E-617D-47B8-B213-A94DAC24CD7F}"/>
            </a:ext>
          </a:extLst>
        </xdr:cNvPr>
        <xdr:cNvSpPr txBox="1"/>
      </xdr:nvSpPr>
      <xdr:spPr>
        <a:xfrm>
          <a:off x="9467850" y="999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6F456150-81D6-458B-AA79-D9E9BCFDAF0F}"/>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4DFCD3FD-29B3-4693-B5DE-37837B0792EC}"/>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5D421AAB-6B1E-4CB0-9318-44D5516B7DA1}"/>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878A6A65-69F2-43A1-BFDD-6017F4A1EE61}"/>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5FED0851-033E-4104-A4FB-D1372BC4A07B}"/>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6C7557-ECF5-463C-B6BB-09350DE1CFD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C1A73C0-8576-4D1B-8B8A-BAD053B4314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F380262-DBBE-49A5-964E-3F44D734EDE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78A72A2-648F-4942-B42C-543B181BD2F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E432480-5E24-4490-8051-C78E7FBC0EC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19685</xdr:rowOff>
    </xdr:from>
    <xdr:to>
      <xdr:col>55</xdr:col>
      <xdr:colOff>50800</xdr:colOff>
      <xdr:row>63</xdr:row>
      <xdr:rowOff>121285</xdr:rowOff>
    </xdr:to>
    <xdr:sp macro="" textlink="">
      <xdr:nvSpPr>
        <xdr:cNvPr id="246" name="楕円 245">
          <a:extLst>
            <a:ext uri="{FF2B5EF4-FFF2-40B4-BE49-F238E27FC236}">
              <a16:creationId xmlns:a16="http://schemas.microsoft.com/office/drawing/2014/main" id="{228EC016-8F4C-4396-BA75-BA5ED04C193E}"/>
            </a:ext>
          </a:extLst>
        </xdr:cNvPr>
        <xdr:cNvSpPr/>
      </xdr:nvSpPr>
      <xdr:spPr>
        <a:xfrm>
          <a:off x="9401175" y="1023048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169562</xdr:rowOff>
    </xdr:from>
    <xdr:ext cx="469744" cy="259045"/>
    <xdr:sp macro="" textlink="">
      <xdr:nvSpPr>
        <xdr:cNvPr id="247" name="【体育館・プール】&#10;一人当たり面積該当値テキスト">
          <a:extLst>
            <a:ext uri="{FF2B5EF4-FFF2-40B4-BE49-F238E27FC236}">
              <a16:creationId xmlns:a16="http://schemas.microsoft.com/office/drawing/2014/main" id="{4B704918-FE3C-4BA9-A75F-81E48FCA0865}"/>
            </a:ext>
          </a:extLst>
        </xdr:cNvPr>
        <xdr:cNvSpPr txBox="1"/>
      </xdr:nvSpPr>
      <xdr:spPr>
        <a:xfrm>
          <a:off x="9467850" y="1020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19685</xdr:rowOff>
    </xdr:from>
    <xdr:to>
      <xdr:col>50</xdr:col>
      <xdr:colOff>165100</xdr:colOff>
      <xdr:row>63</xdr:row>
      <xdr:rowOff>121285</xdr:rowOff>
    </xdr:to>
    <xdr:sp macro="" textlink="">
      <xdr:nvSpPr>
        <xdr:cNvPr id="248" name="楕円 247">
          <a:extLst>
            <a:ext uri="{FF2B5EF4-FFF2-40B4-BE49-F238E27FC236}">
              <a16:creationId xmlns:a16="http://schemas.microsoft.com/office/drawing/2014/main" id="{47EEE6B4-8C70-4780-A0D6-6C4C2B3D93C8}"/>
            </a:ext>
          </a:extLst>
        </xdr:cNvPr>
        <xdr:cNvSpPr/>
      </xdr:nvSpPr>
      <xdr:spPr>
        <a:xfrm>
          <a:off x="8639175" y="102304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70485</xdr:rowOff>
    </xdr:from>
    <xdr:to>
      <xdr:col>55</xdr:col>
      <xdr:colOff>0</xdr:colOff>
      <xdr:row>63</xdr:row>
      <xdr:rowOff>70485</xdr:rowOff>
    </xdr:to>
    <xdr:cxnSp macro="">
      <xdr:nvCxnSpPr>
        <xdr:cNvPr id="249" name="直線コネクタ 248">
          <a:extLst>
            <a:ext uri="{FF2B5EF4-FFF2-40B4-BE49-F238E27FC236}">
              <a16:creationId xmlns:a16="http://schemas.microsoft.com/office/drawing/2014/main" id="{99863B55-1E74-40F4-9850-37BDCA064554}"/>
            </a:ext>
          </a:extLst>
        </xdr:cNvPr>
        <xdr:cNvCxnSpPr/>
      </xdr:nvCxnSpPr>
      <xdr:spPr>
        <a:xfrm>
          <a:off x="8686800" y="102781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19685</xdr:rowOff>
    </xdr:from>
    <xdr:to>
      <xdr:col>46</xdr:col>
      <xdr:colOff>38100</xdr:colOff>
      <xdr:row>63</xdr:row>
      <xdr:rowOff>121285</xdr:rowOff>
    </xdr:to>
    <xdr:sp macro="" textlink="">
      <xdr:nvSpPr>
        <xdr:cNvPr id="250" name="楕円 249">
          <a:extLst>
            <a:ext uri="{FF2B5EF4-FFF2-40B4-BE49-F238E27FC236}">
              <a16:creationId xmlns:a16="http://schemas.microsoft.com/office/drawing/2014/main" id="{C6D7D80E-0931-403F-95AD-50E7D6333F73}"/>
            </a:ext>
          </a:extLst>
        </xdr:cNvPr>
        <xdr:cNvSpPr/>
      </xdr:nvSpPr>
      <xdr:spPr>
        <a:xfrm>
          <a:off x="7839075" y="102304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70485</xdr:rowOff>
    </xdr:from>
    <xdr:to>
      <xdr:col>50</xdr:col>
      <xdr:colOff>114300</xdr:colOff>
      <xdr:row>63</xdr:row>
      <xdr:rowOff>70485</xdr:rowOff>
    </xdr:to>
    <xdr:cxnSp macro="">
      <xdr:nvCxnSpPr>
        <xdr:cNvPr id="251" name="直線コネクタ 250">
          <a:extLst>
            <a:ext uri="{FF2B5EF4-FFF2-40B4-BE49-F238E27FC236}">
              <a16:creationId xmlns:a16="http://schemas.microsoft.com/office/drawing/2014/main" id="{5874F1DC-455D-4E25-BF63-FBF4ABD5C94A}"/>
            </a:ext>
          </a:extLst>
        </xdr:cNvPr>
        <xdr:cNvCxnSpPr/>
      </xdr:nvCxnSpPr>
      <xdr:spPr>
        <a:xfrm>
          <a:off x="7886700" y="102781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19685</xdr:rowOff>
    </xdr:from>
    <xdr:to>
      <xdr:col>41</xdr:col>
      <xdr:colOff>101600</xdr:colOff>
      <xdr:row>63</xdr:row>
      <xdr:rowOff>121285</xdr:rowOff>
    </xdr:to>
    <xdr:sp macro="" textlink="">
      <xdr:nvSpPr>
        <xdr:cNvPr id="252" name="楕円 251">
          <a:extLst>
            <a:ext uri="{FF2B5EF4-FFF2-40B4-BE49-F238E27FC236}">
              <a16:creationId xmlns:a16="http://schemas.microsoft.com/office/drawing/2014/main" id="{22211493-C447-41C2-AC5E-7DFBB6E97431}"/>
            </a:ext>
          </a:extLst>
        </xdr:cNvPr>
        <xdr:cNvSpPr/>
      </xdr:nvSpPr>
      <xdr:spPr>
        <a:xfrm>
          <a:off x="7029450" y="102304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70485</xdr:rowOff>
    </xdr:from>
    <xdr:to>
      <xdr:col>45</xdr:col>
      <xdr:colOff>177800</xdr:colOff>
      <xdr:row>63</xdr:row>
      <xdr:rowOff>70485</xdr:rowOff>
    </xdr:to>
    <xdr:cxnSp macro="">
      <xdr:nvCxnSpPr>
        <xdr:cNvPr id="253" name="直線コネクタ 252">
          <a:extLst>
            <a:ext uri="{FF2B5EF4-FFF2-40B4-BE49-F238E27FC236}">
              <a16:creationId xmlns:a16="http://schemas.microsoft.com/office/drawing/2014/main" id="{9A145F7A-8446-4CD0-B784-83AAE400E667}"/>
            </a:ext>
          </a:extLst>
        </xdr:cNvPr>
        <xdr:cNvCxnSpPr/>
      </xdr:nvCxnSpPr>
      <xdr:spPr>
        <a:xfrm>
          <a:off x="7077075" y="102781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19685</xdr:rowOff>
    </xdr:from>
    <xdr:to>
      <xdr:col>36</xdr:col>
      <xdr:colOff>165100</xdr:colOff>
      <xdr:row>63</xdr:row>
      <xdr:rowOff>121285</xdr:rowOff>
    </xdr:to>
    <xdr:sp macro="" textlink="">
      <xdr:nvSpPr>
        <xdr:cNvPr id="254" name="楕円 253">
          <a:extLst>
            <a:ext uri="{FF2B5EF4-FFF2-40B4-BE49-F238E27FC236}">
              <a16:creationId xmlns:a16="http://schemas.microsoft.com/office/drawing/2014/main" id="{3A1B5FC4-8873-4EDA-980C-7A6B49F54944}"/>
            </a:ext>
          </a:extLst>
        </xdr:cNvPr>
        <xdr:cNvSpPr/>
      </xdr:nvSpPr>
      <xdr:spPr>
        <a:xfrm>
          <a:off x="6238875" y="102304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70485</xdr:rowOff>
    </xdr:from>
    <xdr:to>
      <xdr:col>41</xdr:col>
      <xdr:colOff>50800</xdr:colOff>
      <xdr:row>63</xdr:row>
      <xdr:rowOff>70485</xdr:rowOff>
    </xdr:to>
    <xdr:cxnSp macro="">
      <xdr:nvCxnSpPr>
        <xdr:cNvPr id="255" name="直線コネクタ 254">
          <a:extLst>
            <a:ext uri="{FF2B5EF4-FFF2-40B4-BE49-F238E27FC236}">
              <a16:creationId xmlns:a16="http://schemas.microsoft.com/office/drawing/2014/main" id="{27954E9E-47D8-4234-8BAA-20FD7E9E58D2}"/>
            </a:ext>
          </a:extLst>
        </xdr:cNvPr>
        <xdr:cNvCxnSpPr/>
      </xdr:nvCxnSpPr>
      <xdr:spPr>
        <a:xfrm>
          <a:off x="6286500" y="102781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EF6BDB7-83FC-4422-A21A-06FE2B85D77A}"/>
            </a:ext>
          </a:extLst>
        </xdr:cNvPr>
        <xdr:cNvSpPr txBox="1"/>
      </xdr:nvSpPr>
      <xdr:spPr>
        <a:xfrm>
          <a:off x="8458277"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5A684363-208E-4AEE-AA39-321D7F41F04B}"/>
            </a:ext>
          </a:extLst>
        </xdr:cNvPr>
        <xdr:cNvSpPr txBox="1"/>
      </xdr:nvSpPr>
      <xdr:spPr>
        <a:xfrm>
          <a:off x="767722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52CD9987-0C95-4E2D-B0D0-0BA04E1170D5}"/>
            </a:ext>
          </a:extLst>
        </xdr:cNvPr>
        <xdr:cNvSpPr txBox="1"/>
      </xdr:nvSpPr>
      <xdr:spPr>
        <a:xfrm>
          <a:off x="6867602"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2F41B01F-34FA-4656-BA4D-9B00D8EDD0A2}"/>
            </a:ext>
          </a:extLst>
        </xdr:cNvPr>
        <xdr:cNvSpPr txBox="1"/>
      </xdr:nvSpPr>
      <xdr:spPr>
        <a:xfrm>
          <a:off x="6067502" y="986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112412</xdr:rowOff>
    </xdr:from>
    <xdr:ext cx="469744" cy="259045"/>
    <xdr:sp macro="" textlink="">
      <xdr:nvSpPr>
        <xdr:cNvPr id="260" name="n_1mainValue【体育館・プール】&#10;一人当たり面積">
          <a:extLst>
            <a:ext uri="{FF2B5EF4-FFF2-40B4-BE49-F238E27FC236}">
              <a16:creationId xmlns:a16="http://schemas.microsoft.com/office/drawing/2014/main" id="{0FCB10DC-AE52-496D-8C18-19CCE069B2F2}"/>
            </a:ext>
          </a:extLst>
        </xdr:cNvPr>
        <xdr:cNvSpPr txBox="1"/>
      </xdr:nvSpPr>
      <xdr:spPr>
        <a:xfrm>
          <a:off x="8458277"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112412</xdr:rowOff>
    </xdr:from>
    <xdr:ext cx="469744" cy="259045"/>
    <xdr:sp macro="" textlink="">
      <xdr:nvSpPr>
        <xdr:cNvPr id="261" name="n_2mainValue【体育館・プール】&#10;一人当たり面積">
          <a:extLst>
            <a:ext uri="{FF2B5EF4-FFF2-40B4-BE49-F238E27FC236}">
              <a16:creationId xmlns:a16="http://schemas.microsoft.com/office/drawing/2014/main" id="{95A432D0-AA00-467C-B1BE-68D9FFD8764E}"/>
            </a:ext>
          </a:extLst>
        </xdr:cNvPr>
        <xdr:cNvSpPr txBox="1"/>
      </xdr:nvSpPr>
      <xdr:spPr>
        <a:xfrm>
          <a:off x="7677227"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112412</xdr:rowOff>
    </xdr:from>
    <xdr:ext cx="469744" cy="259045"/>
    <xdr:sp macro="" textlink="">
      <xdr:nvSpPr>
        <xdr:cNvPr id="262" name="n_3mainValue【体育館・プール】&#10;一人当たり面積">
          <a:extLst>
            <a:ext uri="{FF2B5EF4-FFF2-40B4-BE49-F238E27FC236}">
              <a16:creationId xmlns:a16="http://schemas.microsoft.com/office/drawing/2014/main" id="{D554C3CA-6390-4B58-A7EA-FBEEEB89DCE6}"/>
            </a:ext>
          </a:extLst>
        </xdr:cNvPr>
        <xdr:cNvSpPr txBox="1"/>
      </xdr:nvSpPr>
      <xdr:spPr>
        <a:xfrm>
          <a:off x="6867602"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112412</xdr:rowOff>
    </xdr:from>
    <xdr:ext cx="469744" cy="259045"/>
    <xdr:sp macro="" textlink="">
      <xdr:nvSpPr>
        <xdr:cNvPr id="263" name="n_4mainValue【体育館・プール】&#10;一人当たり面積">
          <a:extLst>
            <a:ext uri="{FF2B5EF4-FFF2-40B4-BE49-F238E27FC236}">
              <a16:creationId xmlns:a16="http://schemas.microsoft.com/office/drawing/2014/main" id="{8231181B-F5D3-4E53-BE06-949381A1E7D1}"/>
            </a:ext>
          </a:extLst>
        </xdr:cNvPr>
        <xdr:cNvSpPr txBox="1"/>
      </xdr:nvSpPr>
      <xdr:spPr>
        <a:xfrm>
          <a:off x="6067502"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2F75D42-1F94-4C42-9B1A-534B4AF4444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D846702-531C-4E88-9390-AB8DCBF91AC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97FF6B0-5AD8-4D9D-9213-57C62D33D88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2A161E6-707E-4387-9287-E73CB59BD81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7AFDA22-4C65-4254-85B7-42E8B8B28A8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863B22F-B2DF-49B7-81B8-DF69B0EACD4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0B8800E-6C53-41EC-B2DE-9D8F39F0597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96232DA-0238-46DC-9AA6-987466E3ADE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04FB44F-6050-451F-B3DD-249FB8574E4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694459E-E45B-4875-B20C-F6D46F8658E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D5BAC20-B59D-4606-9841-DA44AF6571B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B7740AB-CD1A-4DFF-8121-F9D249878AAE}"/>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CF6BA3E7-77FB-4625-9567-6529E235503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63ACEEB3-5BBE-42A7-94A1-B95EB1828C33}"/>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077B732-9AC7-49AE-AE09-211F50921B60}"/>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A2189C4-A52A-4C9E-9092-441E06A78567}"/>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1A5F0552-3098-402F-AA48-8E4BB2E7094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D0CDD50-3082-4BE5-A3E7-5026B7FAFBF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D81ADFF-7636-4CA9-ABC2-0594374F98B6}"/>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53970E43-31B8-4BA8-8769-4760001E35D2}"/>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15FC7BDE-C581-488B-AACB-59A361774309}"/>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BAD36EDD-0F78-4352-A865-6B52A7FD7D6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DEF00DDF-CC03-4358-873D-6E3AEAAD18B1}"/>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5EE70CA-3F6A-4A56-932D-1AE75C9A565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B9519ADE-A90C-4364-8CD6-6953EF276DA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435D265-64DE-4A76-929E-81A1067FEF0E}"/>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A5C83FA-022C-4D2A-98CB-D77AB5F17DD2}"/>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A5C99D66-3F92-42D6-A1DC-B587E9865C47}"/>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C98EB405-A9D4-4410-99CF-D6E08A27D3AA}"/>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542591A6-E77E-4748-9278-A1EB53FBDF8E}"/>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2EC6AA9E-1A2E-47E7-BA58-87F6ABF0ADB2}"/>
            </a:ext>
          </a:extLst>
        </xdr:cNvPr>
        <xdr:cNvSpPr txBox="1"/>
      </xdr:nvSpPr>
      <xdr:spPr>
        <a:xfrm>
          <a:off x="4219575" y="1336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B84C398-40F8-4A67-A326-6F3F43419DA4}"/>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D7E02F6B-0A50-4B9A-B1D6-7D9827929B05}"/>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415FADC2-46B1-4A54-A63E-00ED442C4D57}"/>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86B1D866-D2C9-45B5-9BDA-AE8F236F44D9}"/>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1E613B6B-A271-4240-8364-0F934E86AB1D}"/>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2312E7F-6B76-44BD-B2D8-DB265B91E8E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A4F1558-B4AD-4D94-9E13-84D33E01652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8C8A35E-5869-4D6C-AC86-A2E610FEADB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4E7F229-5E4C-48D4-B69D-7A72C2DAF4E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D32B9A6-0167-4188-AF72-C4E2E6F5346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106499</xdr:rowOff>
    </xdr:from>
    <xdr:to>
      <xdr:col>24</xdr:col>
      <xdr:colOff>114300</xdr:colOff>
      <xdr:row>84</xdr:row>
      <xdr:rowOff>36649</xdr:rowOff>
    </xdr:to>
    <xdr:sp macro="" textlink="">
      <xdr:nvSpPr>
        <xdr:cNvPr id="305" name="楕円 304">
          <a:extLst>
            <a:ext uri="{FF2B5EF4-FFF2-40B4-BE49-F238E27FC236}">
              <a16:creationId xmlns:a16="http://schemas.microsoft.com/office/drawing/2014/main" id="{424CBCEF-0EA4-481F-AFE0-F21084663693}"/>
            </a:ext>
          </a:extLst>
        </xdr:cNvPr>
        <xdr:cNvSpPr/>
      </xdr:nvSpPr>
      <xdr:spPr>
        <a:xfrm>
          <a:off x="4124325" y="135526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84926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4E01363C-9781-45AD-BC51-5A725E337201}"/>
            </a:ext>
          </a:extLst>
        </xdr:cNvPr>
        <xdr:cNvSpPr txBox="1"/>
      </xdr:nvSpPr>
      <xdr:spPr>
        <a:xfrm>
          <a:off x="4219575" y="1353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124461</xdr:rowOff>
    </xdr:from>
    <xdr:to>
      <xdr:col>20</xdr:col>
      <xdr:colOff>38100</xdr:colOff>
      <xdr:row>84</xdr:row>
      <xdr:rowOff>54611</xdr:rowOff>
    </xdr:to>
    <xdr:sp macro="" textlink="">
      <xdr:nvSpPr>
        <xdr:cNvPr id="307" name="楕円 306">
          <a:extLst>
            <a:ext uri="{FF2B5EF4-FFF2-40B4-BE49-F238E27FC236}">
              <a16:creationId xmlns:a16="http://schemas.microsoft.com/office/drawing/2014/main" id="{D0CE4ADA-043A-4E8A-88EA-7FAC5FD39B2D}"/>
            </a:ext>
          </a:extLst>
        </xdr:cNvPr>
        <xdr:cNvSpPr/>
      </xdr:nvSpPr>
      <xdr:spPr>
        <a:xfrm>
          <a:off x="3381375" y="13570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157299</xdr:rowOff>
    </xdr:from>
    <xdr:to>
      <xdr:col>24</xdr:col>
      <xdr:colOff>63500</xdr:colOff>
      <xdr:row>84</xdr:row>
      <xdr:rowOff>3811</xdr:rowOff>
    </xdr:to>
    <xdr:cxnSp macro="">
      <xdr:nvCxnSpPr>
        <xdr:cNvPr id="308" name="直線コネクタ 307">
          <a:extLst>
            <a:ext uri="{FF2B5EF4-FFF2-40B4-BE49-F238E27FC236}">
              <a16:creationId xmlns:a16="http://schemas.microsoft.com/office/drawing/2014/main" id="{0D5585B3-EC4E-40BF-B656-24D78EB29995}"/>
            </a:ext>
          </a:extLst>
        </xdr:cNvPr>
        <xdr:cNvCxnSpPr/>
      </xdr:nvCxnSpPr>
      <xdr:spPr>
        <a:xfrm flipV="1">
          <a:off x="3429000" y="13609774"/>
          <a:ext cx="752475"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73842</xdr:rowOff>
    </xdr:from>
    <xdr:to>
      <xdr:col>15</xdr:col>
      <xdr:colOff>101600</xdr:colOff>
      <xdr:row>85</xdr:row>
      <xdr:rowOff>3992</xdr:rowOff>
    </xdr:to>
    <xdr:sp macro="" textlink="">
      <xdr:nvSpPr>
        <xdr:cNvPr id="309" name="楕円 308">
          <a:extLst>
            <a:ext uri="{FF2B5EF4-FFF2-40B4-BE49-F238E27FC236}">
              <a16:creationId xmlns:a16="http://schemas.microsoft.com/office/drawing/2014/main" id="{890AD841-850F-4300-B991-487FFD775F8C}"/>
            </a:ext>
          </a:extLst>
        </xdr:cNvPr>
        <xdr:cNvSpPr/>
      </xdr:nvSpPr>
      <xdr:spPr>
        <a:xfrm>
          <a:off x="2571750" y="13685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3811</xdr:rowOff>
    </xdr:from>
    <xdr:to>
      <xdr:col>19</xdr:col>
      <xdr:colOff>177800</xdr:colOff>
      <xdr:row>84</xdr:row>
      <xdr:rowOff>124642</xdr:rowOff>
    </xdr:to>
    <xdr:cxnSp macro="">
      <xdr:nvCxnSpPr>
        <xdr:cNvPr id="310" name="直線コネクタ 309">
          <a:extLst>
            <a:ext uri="{FF2B5EF4-FFF2-40B4-BE49-F238E27FC236}">
              <a16:creationId xmlns:a16="http://schemas.microsoft.com/office/drawing/2014/main" id="{FA47B1A4-4946-476E-8DEB-67121F1D6330}"/>
            </a:ext>
          </a:extLst>
        </xdr:cNvPr>
        <xdr:cNvCxnSpPr/>
      </xdr:nvCxnSpPr>
      <xdr:spPr>
        <a:xfrm flipV="1">
          <a:off x="2619375" y="13618211"/>
          <a:ext cx="809625" cy="11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54248</xdr:rowOff>
    </xdr:from>
    <xdr:to>
      <xdr:col>10</xdr:col>
      <xdr:colOff>165100</xdr:colOff>
      <xdr:row>84</xdr:row>
      <xdr:rowOff>155848</xdr:rowOff>
    </xdr:to>
    <xdr:sp macro="" textlink="">
      <xdr:nvSpPr>
        <xdr:cNvPr id="311" name="楕円 310">
          <a:extLst>
            <a:ext uri="{FF2B5EF4-FFF2-40B4-BE49-F238E27FC236}">
              <a16:creationId xmlns:a16="http://schemas.microsoft.com/office/drawing/2014/main" id="{8265FFC8-9152-4AD0-8E32-BB1C14F7593A}"/>
            </a:ext>
          </a:extLst>
        </xdr:cNvPr>
        <xdr:cNvSpPr/>
      </xdr:nvSpPr>
      <xdr:spPr>
        <a:xfrm>
          <a:off x="1781175" y="136654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105048</xdr:rowOff>
    </xdr:from>
    <xdr:to>
      <xdr:col>15</xdr:col>
      <xdr:colOff>50800</xdr:colOff>
      <xdr:row>84</xdr:row>
      <xdr:rowOff>124642</xdr:rowOff>
    </xdr:to>
    <xdr:cxnSp macro="">
      <xdr:nvCxnSpPr>
        <xdr:cNvPr id="312" name="直線コネクタ 311">
          <a:extLst>
            <a:ext uri="{FF2B5EF4-FFF2-40B4-BE49-F238E27FC236}">
              <a16:creationId xmlns:a16="http://schemas.microsoft.com/office/drawing/2014/main" id="{B0BCB096-41CD-4690-874A-EDBE2A4BBEAD}"/>
            </a:ext>
          </a:extLst>
        </xdr:cNvPr>
        <xdr:cNvCxnSpPr/>
      </xdr:nvCxnSpPr>
      <xdr:spPr>
        <a:xfrm>
          <a:off x="1828800" y="13713098"/>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31387</xdr:rowOff>
    </xdr:from>
    <xdr:to>
      <xdr:col>6</xdr:col>
      <xdr:colOff>38100</xdr:colOff>
      <xdr:row>84</xdr:row>
      <xdr:rowOff>132987</xdr:rowOff>
    </xdr:to>
    <xdr:sp macro="" textlink="">
      <xdr:nvSpPr>
        <xdr:cNvPr id="313" name="楕円 312">
          <a:extLst>
            <a:ext uri="{FF2B5EF4-FFF2-40B4-BE49-F238E27FC236}">
              <a16:creationId xmlns:a16="http://schemas.microsoft.com/office/drawing/2014/main" id="{472276F1-1B19-46D7-BDF5-E9E540495673}"/>
            </a:ext>
          </a:extLst>
        </xdr:cNvPr>
        <xdr:cNvSpPr/>
      </xdr:nvSpPr>
      <xdr:spPr>
        <a:xfrm>
          <a:off x="981075" y="136394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82187</xdr:rowOff>
    </xdr:from>
    <xdr:to>
      <xdr:col>10</xdr:col>
      <xdr:colOff>114300</xdr:colOff>
      <xdr:row>84</xdr:row>
      <xdr:rowOff>105048</xdr:rowOff>
    </xdr:to>
    <xdr:cxnSp macro="">
      <xdr:nvCxnSpPr>
        <xdr:cNvPr id="314" name="直線コネクタ 313">
          <a:extLst>
            <a:ext uri="{FF2B5EF4-FFF2-40B4-BE49-F238E27FC236}">
              <a16:creationId xmlns:a16="http://schemas.microsoft.com/office/drawing/2014/main" id="{AFB2B4E4-B7C8-409B-A420-CCD053575007}"/>
            </a:ext>
          </a:extLst>
        </xdr:cNvPr>
        <xdr:cNvCxnSpPr/>
      </xdr:nvCxnSpPr>
      <xdr:spPr>
        <a:xfrm>
          <a:off x="1028700" y="13696587"/>
          <a:ext cx="8001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FF95BCB2-031F-491E-8B44-A718D41E0BEE}"/>
            </a:ext>
          </a:extLst>
        </xdr:cNvPr>
        <xdr:cNvSpPr txBox="1"/>
      </xdr:nvSpPr>
      <xdr:spPr>
        <a:xfrm>
          <a:off x="3239144" y="1328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CEB0464F-3E4B-496D-979A-20FCEC37E280}"/>
            </a:ext>
          </a:extLst>
        </xdr:cNvPr>
        <xdr:cNvSpPr txBox="1"/>
      </xdr:nvSpPr>
      <xdr:spPr>
        <a:xfrm>
          <a:off x="2439044"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65C972F5-E06B-4D80-ABF8-2DF7DB80BFF4}"/>
            </a:ext>
          </a:extLst>
        </xdr:cNvPr>
        <xdr:cNvSpPr txBox="1"/>
      </xdr:nvSpPr>
      <xdr:spPr>
        <a:xfrm>
          <a:off x="1648469"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8B1B68C3-DED8-4BEB-BCE4-135D34C2C42E}"/>
            </a:ext>
          </a:extLst>
        </xdr:cNvPr>
        <xdr:cNvSpPr txBox="1"/>
      </xdr:nvSpPr>
      <xdr:spPr>
        <a:xfrm>
          <a:off x="8483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45738</xdr:rowOff>
    </xdr:from>
    <xdr:ext cx="405111" cy="259045"/>
    <xdr:sp macro="" textlink="">
      <xdr:nvSpPr>
        <xdr:cNvPr id="319" name="n_1mainValue【福祉施設】&#10;有形固定資産減価償却率">
          <a:extLst>
            <a:ext uri="{FF2B5EF4-FFF2-40B4-BE49-F238E27FC236}">
              <a16:creationId xmlns:a16="http://schemas.microsoft.com/office/drawing/2014/main" id="{8A5BE1CD-6F77-4810-8C27-C9B50C62FFD5}"/>
            </a:ext>
          </a:extLst>
        </xdr:cNvPr>
        <xdr:cNvSpPr txBox="1"/>
      </xdr:nvSpPr>
      <xdr:spPr>
        <a:xfrm>
          <a:off x="3239144" y="1366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166569</xdr:rowOff>
    </xdr:from>
    <xdr:ext cx="405111" cy="259045"/>
    <xdr:sp macro="" textlink="">
      <xdr:nvSpPr>
        <xdr:cNvPr id="320" name="n_2mainValue【福祉施設】&#10;有形固定資産減価償却率">
          <a:extLst>
            <a:ext uri="{FF2B5EF4-FFF2-40B4-BE49-F238E27FC236}">
              <a16:creationId xmlns:a16="http://schemas.microsoft.com/office/drawing/2014/main" id="{757508F8-4321-48A0-9C86-497B25D46C9D}"/>
            </a:ext>
          </a:extLst>
        </xdr:cNvPr>
        <xdr:cNvSpPr txBox="1"/>
      </xdr:nvSpPr>
      <xdr:spPr>
        <a:xfrm>
          <a:off x="2439044" y="13774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146975</xdr:rowOff>
    </xdr:from>
    <xdr:ext cx="405111" cy="259045"/>
    <xdr:sp macro="" textlink="">
      <xdr:nvSpPr>
        <xdr:cNvPr id="321" name="n_3mainValue【福祉施設】&#10;有形固定資産減価償却率">
          <a:extLst>
            <a:ext uri="{FF2B5EF4-FFF2-40B4-BE49-F238E27FC236}">
              <a16:creationId xmlns:a16="http://schemas.microsoft.com/office/drawing/2014/main" id="{D7747DFC-8BA9-4395-895D-4713311D520A}"/>
            </a:ext>
          </a:extLst>
        </xdr:cNvPr>
        <xdr:cNvSpPr txBox="1"/>
      </xdr:nvSpPr>
      <xdr:spPr>
        <a:xfrm>
          <a:off x="1648469" y="13755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124114</xdr:rowOff>
    </xdr:from>
    <xdr:ext cx="405111" cy="259045"/>
    <xdr:sp macro="" textlink="">
      <xdr:nvSpPr>
        <xdr:cNvPr id="322" name="n_4mainValue【福祉施設】&#10;有形固定資産減価償却率">
          <a:extLst>
            <a:ext uri="{FF2B5EF4-FFF2-40B4-BE49-F238E27FC236}">
              <a16:creationId xmlns:a16="http://schemas.microsoft.com/office/drawing/2014/main" id="{5E460F1F-FAC3-4B92-BCE7-34DCFE53384A}"/>
            </a:ext>
          </a:extLst>
        </xdr:cNvPr>
        <xdr:cNvSpPr txBox="1"/>
      </xdr:nvSpPr>
      <xdr:spPr>
        <a:xfrm>
          <a:off x="848369" y="13732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1BA9B06-EBFC-489D-AF85-4F2F30FED48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C54A7D56-0CB8-431B-B13D-D6DCAEFBB9F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63205122-3303-4C10-944B-BC408F2429A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50B8D88-E549-4ED4-A458-80C0B7D8287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1BFE208-0A6B-440B-BE5B-9902B15A5DF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24E820F-51E5-4C77-A188-D3917CD7B6E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FD77E7A-17D5-4218-8653-A315027978D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82A12F0-A545-42F1-B8E5-667765FA686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E152FFE-D345-46E7-AC1A-1934E48B11C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889DF9D-B815-4C92-80B7-DE8A9A47161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C6FBD57C-FB37-4EB4-ABF5-C185B812C743}"/>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B580212B-C3D1-4E67-BCD2-6477B91331DB}"/>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603B91A9-B850-481D-B345-DC481D1B7F9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BA34349E-7E9C-4286-BE2C-D535D67BCBBA}"/>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2424A0C6-95C4-4771-A64A-9267CE589B85}"/>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74EA29FE-9F8F-45AB-89E0-AF29D50317E5}"/>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670486D-33FA-4B71-AF54-22DB19E6D25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09EBABC-FA90-4DCE-85BE-A52FAA74E4F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ADAF4E2-C675-446A-8170-2A6AB9D0FED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3A2FC2CD-63A9-4DEA-BC5F-6639321C5BF2}"/>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3BC2047E-4FBC-4E3D-8992-7AC6FAE58018}"/>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F31C543-6E45-4FD5-B303-B601C246A915}"/>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F1119FFA-F772-4DA6-99FD-E2C2BDB84BE5}"/>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6588234F-877B-44FF-AE02-0BFE1DDBD6B5}"/>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F2441A02-7F39-481B-B1B3-B5B82C86A04E}"/>
            </a:ext>
          </a:extLst>
        </xdr:cNvPr>
        <xdr:cNvSpPr txBox="1"/>
      </xdr:nvSpPr>
      <xdr:spPr>
        <a:xfrm>
          <a:off x="946785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601B2ADA-6C80-4D4D-B2D8-A4A551F9D201}"/>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1BED59B7-C850-44A8-819B-434BD81E20BF}"/>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1A64EEFB-46B5-45A9-9767-1C61123FC100}"/>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F635590E-654D-4045-87A8-0D9D73217447}"/>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19E85638-5C6F-4180-AE72-736D9D5BED65}"/>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5A9F471-D8D2-4A22-85C1-2C39A976D7B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0BC227F-8981-467A-971A-BEF843AC241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2177CFF-0CDE-4E4C-A7EB-C0EA7B39EC5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EDCC0D-C313-469A-A112-C9E3A4A2AAF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F312FC9-8378-42A7-9738-4B48929CD97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147320</xdr:rowOff>
    </xdr:from>
    <xdr:to>
      <xdr:col>55</xdr:col>
      <xdr:colOff>50800</xdr:colOff>
      <xdr:row>85</xdr:row>
      <xdr:rowOff>77470</xdr:rowOff>
    </xdr:to>
    <xdr:sp macro="" textlink="">
      <xdr:nvSpPr>
        <xdr:cNvPr id="358" name="楕円 357">
          <a:extLst>
            <a:ext uri="{FF2B5EF4-FFF2-40B4-BE49-F238E27FC236}">
              <a16:creationId xmlns:a16="http://schemas.microsoft.com/office/drawing/2014/main" id="{A4613DCF-99DB-4889-B7D4-DB790E798048}"/>
            </a:ext>
          </a:extLst>
        </xdr:cNvPr>
        <xdr:cNvSpPr/>
      </xdr:nvSpPr>
      <xdr:spPr>
        <a:xfrm>
          <a:off x="9401175" y="137553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62247</xdr:rowOff>
    </xdr:from>
    <xdr:ext cx="469744" cy="259045"/>
    <xdr:sp macro="" textlink="">
      <xdr:nvSpPr>
        <xdr:cNvPr id="359" name="【福祉施設】&#10;一人当たり面積該当値テキスト">
          <a:extLst>
            <a:ext uri="{FF2B5EF4-FFF2-40B4-BE49-F238E27FC236}">
              <a16:creationId xmlns:a16="http://schemas.microsoft.com/office/drawing/2014/main" id="{A3766C71-4174-4852-A6D5-AA096DC95B47}"/>
            </a:ext>
          </a:extLst>
        </xdr:cNvPr>
        <xdr:cNvSpPr txBox="1"/>
      </xdr:nvSpPr>
      <xdr:spPr>
        <a:xfrm>
          <a:off x="9467850"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147320</xdr:rowOff>
    </xdr:from>
    <xdr:to>
      <xdr:col>50</xdr:col>
      <xdr:colOff>165100</xdr:colOff>
      <xdr:row>85</xdr:row>
      <xdr:rowOff>77470</xdr:rowOff>
    </xdr:to>
    <xdr:sp macro="" textlink="">
      <xdr:nvSpPr>
        <xdr:cNvPr id="360" name="楕円 359">
          <a:extLst>
            <a:ext uri="{FF2B5EF4-FFF2-40B4-BE49-F238E27FC236}">
              <a16:creationId xmlns:a16="http://schemas.microsoft.com/office/drawing/2014/main" id="{9EF58B92-EBAC-4180-B271-FF5B98F15D43}"/>
            </a:ext>
          </a:extLst>
        </xdr:cNvPr>
        <xdr:cNvSpPr/>
      </xdr:nvSpPr>
      <xdr:spPr>
        <a:xfrm>
          <a:off x="8639175" y="13755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26670</xdr:rowOff>
    </xdr:from>
    <xdr:to>
      <xdr:col>55</xdr:col>
      <xdr:colOff>0</xdr:colOff>
      <xdr:row>85</xdr:row>
      <xdr:rowOff>26670</xdr:rowOff>
    </xdr:to>
    <xdr:cxnSp macro="">
      <xdr:nvCxnSpPr>
        <xdr:cNvPr id="361" name="直線コネクタ 360">
          <a:extLst>
            <a:ext uri="{FF2B5EF4-FFF2-40B4-BE49-F238E27FC236}">
              <a16:creationId xmlns:a16="http://schemas.microsoft.com/office/drawing/2014/main" id="{904B91A6-EDBC-4B67-9A03-72B4B487B71A}"/>
            </a:ext>
          </a:extLst>
        </xdr:cNvPr>
        <xdr:cNvCxnSpPr/>
      </xdr:nvCxnSpPr>
      <xdr:spPr>
        <a:xfrm>
          <a:off x="8686800" y="138029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147320</xdr:rowOff>
    </xdr:from>
    <xdr:to>
      <xdr:col>46</xdr:col>
      <xdr:colOff>38100</xdr:colOff>
      <xdr:row>85</xdr:row>
      <xdr:rowOff>77470</xdr:rowOff>
    </xdr:to>
    <xdr:sp macro="" textlink="">
      <xdr:nvSpPr>
        <xdr:cNvPr id="362" name="楕円 361">
          <a:extLst>
            <a:ext uri="{FF2B5EF4-FFF2-40B4-BE49-F238E27FC236}">
              <a16:creationId xmlns:a16="http://schemas.microsoft.com/office/drawing/2014/main" id="{92B5C6B4-5A92-4C12-BA4D-0F3CFEDC2916}"/>
            </a:ext>
          </a:extLst>
        </xdr:cNvPr>
        <xdr:cNvSpPr/>
      </xdr:nvSpPr>
      <xdr:spPr>
        <a:xfrm>
          <a:off x="7839075" y="13755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26670</xdr:rowOff>
    </xdr:from>
    <xdr:to>
      <xdr:col>50</xdr:col>
      <xdr:colOff>114300</xdr:colOff>
      <xdr:row>85</xdr:row>
      <xdr:rowOff>26670</xdr:rowOff>
    </xdr:to>
    <xdr:cxnSp macro="">
      <xdr:nvCxnSpPr>
        <xdr:cNvPr id="363" name="直線コネクタ 362">
          <a:extLst>
            <a:ext uri="{FF2B5EF4-FFF2-40B4-BE49-F238E27FC236}">
              <a16:creationId xmlns:a16="http://schemas.microsoft.com/office/drawing/2014/main" id="{E4860B59-B8E0-4727-B5C9-AACD5C8DE5FB}"/>
            </a:ext>
          </a:extLst>
        </xdr:cNvPr>
        <xdr:cNvCxnSpPr/>
      </xdr:nvCxnSpPr>
      <xdr:spPr>
        <a:xfrm>
          <a:off x="7886700" y="138029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147320</xdr:rowOff>
    </xdr:from>
    <xdr:to>
      <xdr:col>41</xdr:col>
      <xdr:colOff>101600</xdr:colOff>
      <xdr:row>85</xdr:row>
      <xdr:rowOff>77470</xdr:rowOff>
    </xdr:to>
    <xdr:sp macro="" textlink="">
      <xdr:nvSpPr>
        <xdr:cNvPr id="364" name="楕円 363">
          <a:extLst>
            <a:ext uri="{FF2B5EF4-FFF2-40B4-BE49-F238E27FC236}">
              <a16:creationId xmlns:a16="http://schemas.microsoft.com/office/drawing/2014/main" id="{401C6206-0D79-470A-8CB8-10BB3EDDD7C2}"/>
            </a:ext>
          </a:extLst>
        </xdr:cNvPr>
        <xdr:cNvSpPr/>
      </xdr:nvSpPr>
      <xdr:spPr>
        <a:xfrm>
          <a:off x="7029450" y="13755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26670</xdr:rowOff>
    </xdr:from>
    <xdr:to>
      <xdr:col>45</xdr:col>
      <xdr:colOff>177800</xdr:colOff>
      <xdr:row>85</xdr:row>
      <xdr:rowOff>26670</xdr:rowOff>
    </xdr:to>
    <xdr:cxnSp macro="">
      <xdr:nvCxnSpPr>
        <xdr:cNvPr id="365" name="直線コネクタ 364">
          <a:extLst>
            <a:ext uri="{FF2B5EF4-FFF2-40B4-BE49-F238E27FC236}">
              <a16:creationId xmlns:a16="http://schemas.microsoft.com/office/drawing/2014/main" id="{D3D2B7D6-3729-4AE4-A054-A5BCD0373735}"/>
            </a:ext>
          </a:extLst>
        </xdr:cNvPr>
        <xdr:cNvCxnSpPr/>
      </xdr:nvCxnSpPr>
      <xdr:spPr>
        <a:xfrm>
          <a:off x="7077075" y="138029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147320</xdr:rowOff>
    </xdr:from>
    <xdr:to>
      <xdr:col>36</xdr:col>
      <xdr:colOff>165100</xdr:colOff>
      <xdr:row>85</xdr:row>
      <xdr:rowOff>77470</xdr:rowOff>
    </xdr:to>
    <xdr:sp macro="" textlink="">
      <xdr:nvSpPr>
        <xdr:cNvPr id="366" name="楕円 365">
          <a:extLst>
            <a:ext uri="{FF2B5EF4-FFF2-40B4-BE49-F238E27FC236}">
              <a16:creationId xmlns:a16="http://schemas.microsoft.com/office/drawing/2014/main" id="{2D2ABC4B-FA54-424F-8F46-B98C816E4000}"/>
            </a:ext>
          </a:extLst>
        </xdr:cNvPr>
        <xdr:cNvSpPr/>
      </xdr:nvSpPr>
      <xdr:spPr>
        <a:xfrm>
          <a:off x="6238875" y="13755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26670</xdr:rowOff>
    </xdr:from>
    <xdr:to>
      <xdr:col>41</xdr:col>
      <xdr:colOff>50800</xdr:colOff>
      <xdr:row>85</xdr:row>
      <xdr:rowOff>26670</xdr:rowOff>
    </xdr:to>
    <xdr:cxnSp macro="">
      <xdr:nvCxnSpPr>
        <xdr:cNvPr id="367" name="直線コネクタ 366">
          <a:extLst>
            <a:ext uri="{FF2B5EF4-FFF2-40B4-BE49-F238E27FC236}">
              <a16:creationId xmlns:a16="http://schemas.microsoft.com/office/drawing/2014/main" id="{C30B1972-EA0F-4843-B880-0686D6DBD751}"/>
            </a:ext>
          </a:extLst>
        </xdr:cNvPr>
        <xdr:cNvCxnSpPr/>
      </xdr:nvCxnSpPr>
      <xdr:spPr>
        <a:xfrm>
          <a:off x="6286500" y="138029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507F00F9-9C65-4089-B471-4B8875D929E4}"/>
            </a:ext>
          </a:extLst>
        </xdr:cNvPr>
        <xdr:cNvSpPr txBox="1"/>
      </xdr:nvSpPr>
      <xdr:spPr>
        <a:xfrm>
          <a:off x="845827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3B87A08E-241B-4ADA-BDE2-004EBF4EFB39}"/>
            </a:ext>
          </a:extLst>
        </xdr:cNvPr>
        <xdr:cNvSpPr txBox="1"/>
      </xdr:nvSpPr>
      <xdr:spPr>
        <a:xfrm>
          <a:off x="767722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BC9EF0E0-257C-49B5-BC5D-A064AB8AA99B}"/>
            </a:ext>
          </a:extLst>
        </xdr:cNvPr>
        <xdr:cNvSpPr txBox="1"/>
      </xdr:nvSpPr>
      <xdr:spPr>
        <a:xfrm>
          <a:off x="6867602"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EF7ABAE1-DC6F-44C0-9FCE-B12DB0AA548A}"/>
            </a:ext>
          </a:extLst>
        </xdr:cNvPr>
        <xdr:cNvSpPr txBox="1"/>
      </xdr:nvSpPr>
      <xdr:spPr>
        <a:xfrm>
          <a:off x="60675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68597</xdr:rowOff>
    </xdr:from>
    <xdr:ext cx="469744" cy="259045"/>
    <xdr:sp macro="" textlink="">
      <xdr:nvSpPr>
        <xdr:cNvPr id="372" name="n_1mainValue【福祉施設】&#10;一人当たり面積">
          <a:extLst>
            <a:ext uri="{FF2B5EF4-FFF2-40B4-BE49-F238E27FC236}">
              <a16:creationId xmlns:a16="http://schemas.microsoft.com/office/drawing/2014/main" id="{3AEA2346-A394-4DC7-92C6-1C728A468703}"/>
            </a:ext>
          </a:extLst>
        </xdr:cNvPr>
        <xdr:cNvSpPr txBox="1"/>
      </xdr:nvSpPr>
      <xdr:spPr>
        <a:xfrm>
          <a:off x="8458277"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68597</xdr:rowOff>
    </xdr:from>
    <xdr:ext cx="469744" cy="259045"/>
    <xdr:sp macro="" textlink="">
      <xdr:nvSpPr>
        <xdr:cNvPr id="373" name="n_2mainValue【福祉施設】&#10;一人当たり面積">
          <a:extLst>
            <a:ext uri="{FF2B5EF4-FFF2-40B4-BE49-F238E27FC236}">
              <a16:creationId xmlns:a16="http://schemas.microsoft.com/office/drawing/2014/main" id="{E09CDF79-C6A5-4A5D-A40E-04E603823217}"/>
            </a:ext>
          </a:extLst>
        </xdr:cNvPr>
        <xdr:cNvSpPr txBox="1"/>
      </xdr:nvSpPr>
      <xdr:spPr>
        <a:xfrm>
          <a:off x="7677227"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68597</xdr:rowOff>
    </xdr:from>
    <xdr:ext cx="469744" cy="259045"/>
    <xdr:sp macro="" textlink="">
      <xdr:nvSpPr>
        <xdr:cNvPr id="374" name="n_3mainValue【福祉施設】&#10;一人当たり面積">
          <a:extLst>
            <a:ext uri="{FF2B5EF4-FFF2-40B4-BE49-F238E27FC236}">
              <a16:creationId xmlns:a16="http://schemas.microsoft.com/office/drawing/2014/main" id="{85143685-C473-46C8-BCDA-5374A3832001}"/>
            </a:ext>
          </a:extLst>
        </xdr:cNvPr>
        <xdr:cNvSpPr txBox="1"/>
      </xdr:nvSpPr>
      <xdr:spPr>
        <a:xfrm>
          <a:off x="6867602"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68597</xdr:rowOff>
    </xdr:from>
    <xdr:ext cx="469744" cy="259045"/>
    <xdr:sp macro="" textlink="">
      <xdr:nvSpPr>
        <xdr:cNvPr id="375" name="n_4mainValue【福祉施設】&#10;一人当たり面積">
          <a:extLst>
            <a:ext uri="{FF2B5EF4-FFF2-40B4-BE49-F238E27FC236}">
              <a16:creationId xmlns:a16="http://schemas.microsoft.com/office/drawing/2014/main" id="{C168A9A5-1D84-4C6A-89B1-287C15886578}"/>
            </a:ext>
          </a:extLst>
        </xdr:cNvPr>
        <xdr:cNvSpPr txBox="1"/>
      </xdr:nvSpPr>
      <xdr:spPr>
        <a:xfrm>
          <a:off x="6067502"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38B4732-5819-4BFA-8F7A-69E1F588789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4C3E8C9-BF3C-4E57-BCA6-A5FD3DE12D6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89068DA-7434-4328-BD54-0F63F0DCBEF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A31C9DA-373E-40A5-A098-A5A18D1EFF3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C2EECF8-4722-4054-9D8F-A7C53BCE24F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393C57D-B76E-4E39-A96B-CF903132EFF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49A17BF-7FCF-4FF4-9F36-5AF6165C182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5DC7AA4-3A3A-41E9-8CDB-3CCA04B8EC2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CFAD27E-026F-424C-88C7-B719816373E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A0D4760-FDB5-46DE-9FE2-48DE4DEC1DE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D3B8F8C-1B10-40F5-BAD2-A7ADA1E30DE6}"/>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B254FB9-5755-4FAD-8A9A-231A1844FC72}"/>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701676B9-E37C-4425-BCF9-5ABC1FF66EF8}"/>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456A869-6EAC-430E-BCD5-2D02224D914E}"/>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9CEB2867-74C9-422E-8859-5D4581BC0FD7}"/>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A28A2A3-ED8D-4BFD-B492-2CC5E18E735C}"/>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12317211-4CEA-4F5B-B9E3-C55DBD57F03C}"/>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6158B3C-7A89-4576-AA27-513272E956AF}"/>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07FDD3E-757C-4B6E-BBBD-7D0FEDB1EA92}"/>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52949AEB-467B-4770-9EB8-3D805FBDC050}"/>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A66C893-7FB2-4089-B616-DE5F220FA177}"/>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3E3B0F7-D307-45F9-8932-672EE8849CDE}"/>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C6034E3-1ABE-46CE-9CAF-0554C9B46D85}"/>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2EF453C-8103-4828-9D14-D3E8D6137CB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6977F77C-B31A-46DE-8CD1-8F87E4B967CD}"/>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39CCC67-2145-42D2-BCE0-96EE0CB95BFE}"/>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7ED7DC68-C028-4F8A-B2DA-BA2A0E365212}"/>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B891C6F-27D8-4D31-A322-AB6CCF6B6BBD}"/>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5537307-086B-45DE-AAEF-39CB7100B61E}"/>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8BD8EA31-2F60-40F4-8C21-DBD78AE58D29}"/>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B707098-A369-4FA6-942C-470A3C860B17}"/>
            </a:ext>
          </a:extLst>
        </xdr:cNvPr>
        <xdr:cNvSpPr txBox="1"/>
      </xdr:nvSpPr>
      <xdr:spPr>
        <a:xfrm>
          <a:off x="4219575" y="170495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C792D163-7562-49B3-8F0E-A447EE55C651}"/>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200F10FC-7C2A-4A1E-AEAE-068F4CDF56D5}"/>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4BC928E9-D0CB-4606-8ED0-B022B65A3BD3}"/>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D9B7B6BB-3046-4042-BA73-3708ADFF254C}"/>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FF18C315-EFD0-4D5F-84E7-AAD268FC1B39}"/>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905EF1B-8B73-4D86-AA01-87D4A180483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A12A271-D2A7-4D55-A81B-15F5AA3115BB}"/>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47C79CD-AA0D-418D-ABA7-337AE8725E00}"/>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BA9BEF4-8634-4855-A1E4-3EE1ACE4091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1FE2D56-06FF-4E2F-B4F4-7E973CBB148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165826</xdr:rowOff>
    </xdr:from>
    <xdr:to>
      <xdr:col>24</xdr:col>
      <xdr:colOff>114300</xdr:colOff>
      <xdr:row>106</xdr:row>
      <xdr:rowOff>95976</xdr:rowOff>
    </xdr:to>
    <xdr:sp macro="" textlink="">
      <xdr:nvSpPr>
        <xdr:cNvPr id="417" name="楕円 416">
          <a:extLst>
            <a:ext uri="{FF2B5EF4-FFF2-40B4-BE49-F238E27FC236}">
              <a16:creationId xmlns:a16="http://schemas.microsoft.com/office/drawing/2014/main" id="{67589961-FBF4-4C92-ABD5-50FA24506B46}"/>
            </a:ext>
          </a:extLst>
        </xdr:cNvPr>
        <xdr:cNvSpPr/>
      </xdr:nvSpPr>
      <xdr:spPr>
        <a:xfrm>
          <a:off x="4124325" y="173076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144253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649E48F-28F1-4E14-9500-63E425FF0C8D}"/>
            </a:ext>
          </a:extLst>
        </xdr:cNvPr>
        <xdr:cNvSpPr txBox="1"/>
      </xdr:nvSpPr>
      <xdr:spPr>
        <a:xfrm>
          <a:off x="4219575" y="17286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142966</xdr:rowOff>
    </xdr:from>
    <xdr:to>
      <xdr:col>20</xdr:col>
      <xdr:colOff>38100</xdr:colOff>
      <xdr:row>106</xdr:row>
      <xdr:rowOff>73116</xdr:rowOff>
    </xdr:to>
    <xdr:sp macro="" textlink="">
      <xdr:nvSpPr>
        <xdr:cNvPr id="419" name="楕円 418">
          <a:extLst>
            <a:ext uri="{FF2B5EF4-FFF2-40B4-BE49-F238E27FC236}">
              <a16:creationId xmlns:a16="http://schemas.microsoft.com/office/drawing/2014/main" id="{CFBECBD8-9F4E-46D5-AA64-5362C701D4FE}"/>
            </a:ext>
          </a:extLst>
        </xdr:cNvPr>
        <xdr:cNvSpPr/>
      </xdr:nvSpPr>
      <xdr:spPr>
        <a:xfrm>
          <a:off x="3381375" y="172847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22316</xdr:rowOff>
    </xdr:from>
    <xdr:to>
      <xdr:col>24</xdr:col>
      <xdr:colOff>63500</xdr:colOff>
      <xdr:row>106</xdr:row>
      <xdr:rowOff>45176</xdr:rowOff>
    </xdr:to>
    <xdr:cxnSp macro="">
      <xdr:nvCxnSpPr>
        <xdr:cNvPr id="420" name="直線コネクタ 419">
          <a:extLst>
            <a:ext uri="{FF2B5EF4-FFF2-40B4-BE49-F238E27FC236}">
              <a16:creationId xmlns:a16="http://schemas.microsoft.com/office/drawing/2014/main" id="{7B205E91-4319-4AF3-A099-C18BED256561}"/>
            </a:ext>
          </a:extLst>
        </xdr:cNvPr>
        <xdr:cNvCxnSpPr/>
      </xdr:nvCxnSpPr>
      <xdr:spPr>
        <a:xfrm>
          <a:off x="3429000" y="17341941"/>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120106</xdr:rowOff>
    </xdr:from>
    <xdr:to>
      <xdr:col>15</xdr:col>
      <xdr:colOff>101600</xdr:colOff>
      <xdr:row>106</xdr:row>
      <xdr:rowOff>50256</xdr:rowOff>
    </xdr:to>
    <xdr:sp macro="" textlink="">
      <xdr:nvSpPr>
        <xdr:cNvPr id="421" name="楕円 420">
          <a:extLst>
            <a:ext uri="{FF2B5EF4-FFF2-40B4-BE49-F238E27FC236}">
              <a16:creationId xmlns:a16="http://schemas.microsoft.com/office/drawing/2014/main" id="{37DB8B51-9035-48A9-A954-69B868AB2142}"/>
            </a:ext>
          </a:extLst>
        </xdr:cNvPr>
        <xdr:cNvSpPr/>
      </xdr:nvSpPr>
      <xdr:spPr>
        <a:xfrm>
          <a:off x="2571750" y="172682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170906</xdr:rowOff>
    </xdr:from>
    <xdr:to>
      <xdr:col>19</xdr:col>
      <xdr:colOff>177800</xdr:colOff>
      <xdr:row>106</xdr:row>
      <xdr:rowOff>22316</xdr:rowOff>
    </xdr:to>
    <xdr:cxnSp macro="">
      <xdr:nvCxnSpPr>
        <xdr:cNvPr id="422" name="直線コネクタ 421">
          <a:extLst>
            <a:ext uri="{FF2B5EF4-FFF2-40B4-BE49-F238E27FC236}">
              <a16:creationId xmlns:a16="http://schemas.microsoft.com/office/drawing/2014/main" id="{A92F3549-5E62-4063-A5C1-C87ABB8F4BAF}"/>
            </a:ext>
          </a:extLst>
        </xdr:cNvPr>
        <xdr:cNvCxnSpPr/>
      </xdr:nvCxnSpPr>
      <xdr:spPr>
        <a:xfrm>
          <a:off x="2619375" y="17315906"/>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97245</xdr:rowOff>
    </xdr:from>
    <xdr:to>
      <xdr:col>10</xdr:col>
      <xdr:colOff>165100</xdr:colOff>
      <xdr:row>106</xdr:row>
      <xdr:rowOff>27395</xdr:rowOff>
    </xdr:to>
    <xdr:sp macro="" textlink="">
      <xdr:nvSpPr>
        <xdr:cNvPr id="423" name="楕円 422">
          <a:extLst>
            <a:ext uri="{FF2B5EF4-FFF2-40B4-BE49-F238E27FC236}">
              <a16:creationId xmlns:a16="http://schemas.microsoft.com/office/drawing/2014/main" id="{1D857668-70AD-4710-A72E-75EF3DB61A48}"/>
            </a:ext>
          </a:extLst>
        </xdr:cNvPr>
        <xdr:cNvSpPr/>
      </xdr:nvSpPr>
      <xdr:spPr>
        <a:xfrm>
          <a:off x="1781175" y="172422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148045</xdr:rowOff>
    </xdr:from>
    <xdr:to>
      <xdr:col>15</xdr:col>
      <xdr:colOff>50800</xdr:colOff>
      <xdr:row>105</xdr:row>
      <xdr:rowOff>170906</xdr:rowOff>
    </xdr:to>
    <xdr:cxnSp macro="">
      <xdr:nvCxnSpPr>
        <xdr:cNvPr id="424" name="直線コネクタ 423">
          <a:extLst>
            <a:ext uri="{FF2B5EF4-FFF2-40B4-BE49-F238E27FC236}">
              <a16:creationId xmlns:a16="http://schemas.microsoft.com/office/drawing/2014/main" id="{337517AB-01D5-4ED9-8DD3-07C7BCD10424}"/>
            </a:ext>
          </a:extLst>
        </xdr:cNvPr>
        <xdr:cNvCxnSpPr/>
      </xdr:nvCxnSpPr>
      <xdr:spPr>
        <a:xfrm>
          <a:off x="1828800" y="17289870"/>
          <a:ext cx="790575"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74386</xdr:rowOff>
    </xdr:from>
    <xdr:to>
      <xdr:col>6</xdr:col>
      <xdr:colOff>38100</xdr:colOff>
      <xdr:row>106</xdr:row>
      <xdr:rowOff>4536</xdr:rowOff>
    </xdr:to>
    <xdr:sp macro="" textlink="">
      <xdr:nvSpPr>
        <xdr:cNvPr id="425" name="楕円 424">
          <a:extLst>
            <a:ext uri="{FF2B5EF4-FFF2-40B4-BE49-F238E27FC236}">
              <a16:creationId xmlns:a16="http://schemas.microsoft.com/office/drawing/2014/main" id="{4C267EFD-7ED7-4C1F-A34F-CF51759E4597}"/>
            </a:ext>
          </a:extLst>
        </xdr:cNvPr>
        <xdr:cNvSpPr/>
      </xdr:nvSpPr>
      <xdr:spPr>
        <a:xfrm>
          <a:off x="981075" y="17219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125186</xdr:rowOff>
    </xdr:from>
    <xdr:to>
      <xdr:col>10</xdr:col>
      <xdr:colOff>114300</xdr:colOff>
      <xdr:row>105</xdr:row>
      <xdr:rowOff>148045</xdr:rowOff>
    </xdr:to>
    <xdr:cxnSp macro="">
      <xdr:nvCxnSpPr>
        <xdr:cNvPr id="426" name="直線コネクタ 425">
          <a:extLst>
            <a:ext uri="{FF2B5EF4-FFF2-40B4-BE49-F238E27FC236}">
              <a16:creationId xmlns:a16="http://schemas.microsoft.com/office/drawing/2014/main" id="{22B64AA8-9141-4579-8456-A2BB402BCC4F}"/>
            </a:ext>
          </a:extLst>
        </xdr:cNvPr>
        <xdr:cNvCxnSpPr/>
      </xdr:nvCxnSpPr>
      <xdr:spPr>
        <a:xfrm>
          <a:off x="1028700" y="17267011"/>
          <a:ext cx="8001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ADC4AED1-18D1-4356-AA0F-79D03FA832B4}"/>
            </a:ext>
          </a:extLst>
        </xdr:cNvPr>
        <xdr:cNvSpPr txBox="1"/>
      </xdr:nvSpPr>
      <xdr:spPr>
        <a:xfrm>
          <a:off x="32391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7D3D1821-C1D2-4661-9520-37A3610E8EC7}"/>
            </a:ext>
          </a:extLst>
        </xdr:cNvPr>
        <xdr:cNvSpPr txBox="1"/>
      </xdr:nvSpPr>
      <xdr:spPr>
        <a:xfrm>
          <a:off x="2439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96295382-4610-44F4-A105-2FF1D841AAEF}"/>
            </a:ext>
          </a:extLst>
        </xdr:cNvPr>
        <xdr:cNvSpPr txBox="1"/>
      </xdr:nvSpPr>
      <xdr:spPr>
        <a:xfrm>
          <a:off x="1648469"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CA0744B3-D2CB-4C8A-9B1D-FAD96E048E51}"/>
            </a:ext>
          </a:extLst>
        </xdr:cNvPr>
        <xdr:cNvSpPr txBox="1"/>
      </xdr:nvSpPr>
      <xdr:spPr>
        <a:xfrm>
          <a:off x="848369"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64243</xdr:rowOff>
    </xdr:from>
    <xdr:ext cx="405111" cy="259045"/>
    <xdr:sp macro="" textlink="">
      <xdr:nvSpPr>
        <xdr:cNvPr id="431" name="n_1mainValue【市民会館】&#10;有形固定資産減価償却率">
          <a:extLst>
            <a:ext uri="{FF2B5EF4-FFF2-40B4-BE49-F238E27FC236}">
              <a16:creationId xmlns:a16="http://schemas.microsoft.com/office/drawing/2014/main" id="{FEE6B462-AA69-42E4-8526-2405B823E638}"/>
            </a:ext>
          </a:extLst>
        </xdr:cNvPr>
        <xdr:cNvSpPr txBox="1"/>
      </xdr:nvSpPr>
      <xdr:spPr>
        <a:xfrm>
          <a:off x="3239144" y="17383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2" name="n_2mainValue【市民会館】&#10;有形固定資産減価償却率">
          <a:extLst>
            <a:ext uri="{FF2B5EF4-FFF2-40B4-BE49-F238E27FC236}">
              <a16:creationId xmlns:a16="http://schemas.microsoft.com/office/drawing/2014/main" id="{1168500E-45FC-47DF-B666-1B582702AFC2}"/>
            </a:ext>
          </a:extLst>
        </xdr:cNvPr>
        <xdr:cNvSpPr txBox="1"/>
      </xdr:nvSpPr>
      <xdr:spPr>
        <a:xfrm>
          <a:off x="2439044" y="1736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18522</xdr:rowOff>
    </xdr:from>
    <xdr:ext cx="405111" cy="259045"/>
    <xdr:sp macro="" textlink="">
      <xdr:nvSpPr>
        <xdr:cNvPr id="433" name="n_3mainValue【市民会館】&#10;有形固定資産減価償却率">
          <a:extLst>
            <a:ext uri="{FF2B5EF4-FFF2-40B4-BE49-F238E27FC236}">
              <a16:creationId xmlns:a16="http://schemas.microsoft.com/office/drawing/2014/main" id="{FFA38673-66AD-4F0F-9B85-64197BC4888C}"/>
            </a:ext>
          </a:extLst>
        </xdr:cNvPr>
        <xdr:cNvSpPr txBox="1"/>
      </xdr:nvSpPr>
      <xdr:spPr>
        <a:xfrm>
          <a:off x="1648469" y="1733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167113</xdr:rowOff>
    </xdr:from>
    <xdr:ext cx="405111" cy="259045"/>
    <xdr:sp macro="" textlink="">
      <xdr:nvSpPr>
        <xdr:cNvPr id="434" name="n_4mainValue【市民会館】&#10;有形固定資産減価償却率">
          <a:extLst>
            <a:ext uri="{FF2B5EF4-FFF2-40B4-BE49-F238E27FC236}">
              <a16:creationId xmlns:a16="http://schemas.microsoft.com/office/drawing/2014/main" id="{B16988B0-E06A-448A-961A-60568ADC47BB}"/>
            </a:ext>
          </a:extLst>
        </xdr:cNvPr>
        <xdr:cNvSpPr txBox="1"/>
      </xdr:nvSpPr>
      <xdr:spPr>
        <a:xfrm>
          <a:off x="848369" y="1730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8455E9F-3B96-41D5-86E3-0322C4A3337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2F0FFBD-379A-4BD2-B6CC-64205371ADB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ACEF2A8-8E15-4124-A3A1-C3E8EA71B5C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DFBFDD0-9F0B-41AB-B238-CCF6EEF9E91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9F2683C-5211-48B3-BC8E-A659D92D95D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6462FB7-1E15-4E44-BFE6-EEDC775B908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D9696E1-CEF4-42EB-B10B-5B4D768DF9D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F437594-67CA-412F-AA19-4EBA5BB09A1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D73B340-8E5B-482A-9E2E-CFD93B4FB7E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B6D5D97-6BBC-49DA-9E78-59F709C16956}"/>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2583BEC8-2635-46CF-AC0A-571F8F36AD86}"/>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E86BD8F8-DA33-4CDE-9820-7C154D883D52}"/>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A5FAE1C6-E32E-43BF-8222-7A03E56E5B85}"/>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79B0EC2C-6EA1-403C-A7EC-C0A874672BC3}"/>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581621B-E6C5-42D7-9694-FC4BBD01F697}"/>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AB5061A9-B044-48CA-9C14-5A542D8C36D9}"/>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6C8BB71B-07DB-44BE-B1D9-062DC76A8C6B}"/>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71C9D5C6-AF0B-4AA6-BE43-D72B6DE328BE}"/>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222E602-6364-46EE-A7B1-A2A1B18FE88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A6CDA5B-23FD-4CDF-B8A1-BFD36354B762}"/>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1378240E-448E-423B-BE91-C716F0E3B7A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1351C4AD-DB94-4C71-ABE2-CB5A19AE902D}"/>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EE3F4D9-18AD-4A88-A022-7889C25EE876}"/>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F15FEFAE-B423-4352-997D-697B80B3C84F}"/>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E6F9B2D4-477F-469B-9D0B-EC9AC5D54103}"/>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E1EFCBFF-2D9F-4202-9A66-4C496689BEBC}"/>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8128D26D-FAD6-40DE-8C62-B801F92D39B2}"/>
            </a:ext>
          </a:extLst>
        </xdr:cNvPr>
        <xdr:cNvSpPr txBox="1"/>
      </xdr:nvSpPr>
      <xdr:spPr>
        <a:xfrm>
          <a:off x="9467850" y="17391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859D0330-0136-4363-BA31-5B64CA21FF3C}"/>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1C783943-8A63-4E03-82BC-4CEB90C7DFEF}"/>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6CD3A052-F2BC-4D5F-A0CB-0E17C420C80C}"/>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BBB9C6B2-9690-4A80-A778-82D34A6C1ADE}"/>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DB5DC6BF-10E4-4952-B3C8-00B8B9F58E47}"/>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717B5D8-C394-4B08-952C-645AB533E70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6F9A16C-31D3-4896-8A4A-92BE04FF8B0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ABAD2A9-F4AD-41AA-8D4A-62B1769DD09F}"/>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958A3F8-94F6-4742-9BA8-62B058F7389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92B7309-B1D2-4A99-8CB5-64769B4B0F0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141987</xdr:rowOff>
    </xdr:from>
    <xdr:to>
      <xdr:col>55</xdr:col>
      <xdr:colOff>50800</xdr:colOff>
      <xdr:row>106</xdr:row>
      <xdr:rowOff>72137</xdr:rowOff>
    </xdr:to>
    <xdr:sp macro="" textlink="">
      <xdr:nvSpPr>
        <xdr:cNvPr id="472" name="楕円 471">
          <a:extLst>
            <a:ext uri="{FF2B5EF4-FFF2-40B4-BE49-F238E27FC236}">
              <a16:creationId xmlns:a16="http://schemas.microsoft.com/office/drawing/2014/main" id="{33698038-F51E-4060-BD0D-BFC53D03E1B6}"/>
            </a:ext>
          </a:extLst>
        </xdr:cNvPr>
        <xdr:cNvSpPr/>
      </xdr:nvSpPr>
      <xdr:spPr>
        <a:xfrm>
          <a:off x="9401175" y="1729016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164864</xdr:rowOff>
    </xdr:from>
    <xdr:ext cx="469744" cy="259045"/>
    <xdr:sp macro="" textlink="">
      <xdr:nvSpPr>
        <xdr:cNvPr id="473" name="【市民会館】&#10;一人当たり面積該当値テキスト">
          <a:extLst>
            <a:ext uri="{FF2B5EF4-FFF2-40B4-BE49-F238E27FC236}">
              <a16:creationId xmlns:a16="http://schemas.microsoft.com/office/drawing/2014/main" id="{420EFB14-4E5D-46C0-9BB6-DA63DDEDF978}"/>
            </a:ext>
          </a:extLst>
        </xdr:cNvPr>
        <xdr:cNvSpPr txBox="1"/>
      </xdr:nvSpPr>
      <xdr:spPr>
        <a:xfrm>
          <a:off x="9467850" y="1713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141987</xdr:rowOff>
    </xdr:from>
    <xdr:to>
      <xdr:col>50</xdr:col>
      <xdr:colOff>165100</xdr:colOff>
      <xdr:row>106</xdr:row>
      <xdr:rowOff>72137</xdr:rowOff>
    </xdr:to>
    <xdr:sp macro="" textlink="">
      <xdr:nvSpPr>
        <xdr:cNvPr id="474" name="楕円 473">
          <a:extLst>
            <a:ext uri="{FF2B5EF4-FFF2-40B4-BE49-F238E27FC236}">
              <a16:creationId xmlns:a16="http://schemas.microsoft.com/office/drawing/2014/main" id="{822AC8E7-55E8-4D77-8BF4-07E446FF12A8}"/>
            </a:ext>
          </a:extLst>
        </xdr:cNvPr>
        <xdr:cNvSpPr/>
      </xdr:nvSpPr>
      <xdr:spPr>
        <a:xfrm>
          <a:off x="8639175" y="17290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21337</xdr:rowOff>
    </xdr:from>
    <xdr:to>
      <xdr:col>55</xdr:col>
      <xdr:colOff>0</xdr:colOff>
      <xdr:row>106</xdr:row>
      <xdr:rowOff>21337</xdr:rowOff>
    </xdr:to>
    <xdr:cxnSp macro="">
      <xdr:nvCxnSpPr>
        <xdr:cNvPr id="475" name="直線コネクタ 474">
          <a:extLst>
            <a:ext uri="{FF2B5EF4-FFF2-40B4-BE49-F238E27FC236}">
              <a16:creationId xmlns:a16="http://schemas.microsoft.com/office/drawing/2014/main" id="{81B366FC-CA3E-4178-A5A3-BDAF1C99E76F}"/>
            </a:ext>
          </a:extLst>
        </xdr:cNvPr>
        <xdr:cNvCxnSpPr/>
      </xdr:nvCxnSpPr>
      <xdr:spPr>
        <a:xfrm>
          <a:off x="8686800" y="1733778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141987</xdr:rowOff>
    </xdr:from>
    <xdr:to>
      <xdr:col>46</xdr:col>
      <xdr:colOff>38100</xdr:colOff>
      <xdr:row>106</xdr:row>
      <xdr:rowOff>72137</xdr:rowOff>
    </xdr:to>
    <xdr:sp macro="" textlink="">
      <xdr:nvSpPr>
        <xdr:cNvPr id="476" name="楕円 475">
          <a:extLst>
            <a:ext uri="{FF2B5EF4-FFF2-40B4-BE49-F238E27FC236}">
              <a16:creationId xmlns:a16="http://schemas.microsoft.com/office/drawing/2014/main" id="{F5DB7521-F9F1-4DE4-B772-C88435DBA7E6}"/>
            </a:ext>
          </a:extLst>
        </xdr:cNvPr>
        <xdr:cNvSpPr/>
      </xdr:nvSpPr>
      <xdr:spPr>
        <a:xfrm>
          <a:off x="7839075" y="172901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21337</xdr:rowOff>
    </xdr:from>
    <xdr:to>
      <xdr:col>50</xdr:col>
      <xdr:colOff>114300</xdr:colOff>
      <xdr:row>106</xdr:row>
      <xdr:rowOff>21337</xdr:rowOff>
    </xdr:to>
    <xdr:cxnSp macro="">
      <xdr:nvCxnSpPr>
        <xdr:cNvPr id="477" name="直線コネクタ 476">
          <a:extLst>
            <a:ext uri="{FF2B5EF4-FFF2-40B4-BE49-F238E27FC236}">
              <a16:creationId xmlns:a16="http://schemas.microsoft.com/office/drawing/2014/main" id="{FAA5D611-A78C-4DCF-BE6E-648E2850D5E4}"/>
            </a:ext>
          </a:extLst>
        </xdr:cNvPr>
        <xdr:cNvCxnSpPr/>
      </xdr:nvCxnSpPr>
      <xdr:spPr>
        <a:xfrm>
          <a:off x="7886700" y="1733778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139700</xdr:rowOff>
    </xdr:from>
    <xdr:to>
      <xdr:col>41</xdr:col>
      <xdr:colOff>101600</xdr:colOff>
      <xdr:row>106</xdr:row>
      <xdr:rowOff>69850</xdr:rowOff>
    </xdr:to>
    <xdr:sp macro="" textlink="">
      <xdr:nvSpPr>
        <xdr:cNvPr id="478" name="楕円 477">
          <a:extLst>
            <a:ext uri="{FF2B5EF4-FFF2-40B4-BE49-F238E27FC236}">
              <a16:creationId xmlns:a16="http://schemas.microsoft.com/office/drawing/2014/main" id="{504E52A1-E3D5-4B9A-A725-A9AF5C624A2A}"/>
            </a:ext>
          </a:extLst>
        </xdr:cNvPr>
        <xdr:cNvSpPr/>
      </xdr:nvSpPr>
      <xdr:spPr>
        <a:xfrm>
          <a:off x="7029450" y="17287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19050</xdr:rowOff>
    </xdr:from>
    <xdr:to>
      <xdr:col>45</xdr:col>
      <xdr:colOff>177800</xdr:colOff>
      <xdr:row>106</xdr:row>
      <xdr:rowOff>21337</xdr:rowOff>
    </xdr:to>
    <xdr:cxnSp macro="">
      <xdr:nvCxnSpPr>
        <xdr:cNvPr id="479" name="直線コネクタ 478">
          <a:extLst>
            <a:ext uri="{FF2B5EF4-FFF2-40B4-BE49-F238E27FC236}">
              <a16:creationId xmlns:a16="http://schemas.microsoft.com/office/drawing/2014/main" id="{1739B3B6-D289-4168-8A0F-F03B63681FE9}"/>
            </a:ext>
          </a:extLst>
        </xdr:cNvPr>
        <xdr:cNvCxnSpPr/>
      </xdr:nvCxnSpPr>
      <xdr:spPr>
        <a:xfrm>
          <a:off x="7077075" y="17335500"/>
          <a:ext cx="80962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141987</xdr:rowOff>
    </xdr:from>
    <xdr:to>
      <xdr:col>36</xdr:col>
      <xdr:colOff>165100</xdr:colOff>
      <xdr:row>106</xdr:row>
      <xdr:rowOff>72137</xdr:rowOff>
    </xdr:to>
    <xdr:sp macro="" textlink="">
      <xdr:nvSpPr>
        <xdr:cNvPr id="480" name="楕円 479">
          <a:extLst>
            <a:ext uri="{FF2B5EF4-FFF2-40B4-BE49-F238E27FC236}">
              <a16:creationId xmlns:a16="http://schemas.microsoft.com/office/drawing/2014/main" id="{A1709718-5954-4AC6-94F2-E985000FAD36}"/>
            </a:ext>
          </a:extLst>
        </xdr:cNvPr>
        <xdr:cNvSpPr/>
      </xdr:nvSpPr>
      <xdr:spPr>
        <a:xfrm>
          <a:off x="6238875" y="17290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19050</xdr:rowOff>
    </xdr:from>
    <xdr:to>
      <xdr:col>41</xdr:col>
      <xdr:colOff>50800</xdr:colOff>
      <xdr:row>106</xdr:row>
      <xdr:rowOff>21337</xdr:rowOff>
    </xdr:to>
    <xdr:cxnSp macro="">
      <xdr:nvCxnSpPr>
        <xdr:cNvPr id="481" name="直線コネクタ 480">
          <a:extLst>
            <a:ext uri="{FF2B5EF4-FFF2-40B4-BE49-F238E27FC236}">
              <a16:creationId xmlns:a16="http://schemas.microsoft.com/office/drawing/2014/main" id="{97D9D2C2-ABE7-4920-A55C-3E4C7C39931B}"/>
            </a:ext>
          </a:extLst>
        </xdr:cNvPr>
        <xdr:cNvCxnSpPr/>
      </xdr:nvCxnSpPr>
      <xdr:spPr>
        <a:xfrm flipV="1">
          <a:off x="6286500" y="17335500"/>
          <a:ext cx="7905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F665718A-007C-4B58-AFF4-60EB16833D44}"/>
            </a:ext>
          </a:extLst>
        </xdr:cNvPr>
        <xdr:cNvSpPr txBox="1"/>
      </xdr:nvSpPr>
      <xdr:spPr>
        <a:xfrm>
          <a:off x="8458277" y="175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C3629CDB-0531-499E-B8BF-ED76771512BD}"/>
            </a:ext>
          </a:extLst>
        </xdr:cNvPr>
        <xdr:cNvSpPr txBox="1"/>
      </xdr:nvSpPr>
      <xdr:spPr>
        <a:xfrm>
          <a:off x="7677227"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DE43145F-7727-454B-8041-64A9120FD773}"/>
            </a:ext>
          </a:extLst>
        </xdr:cNvPr>
        <xdr:cNvSpPr txBox="1"/>
      </xdr:nvSpPr>
      <xdr:spPr>
        <a:xfrm>
          <a:off x="6867602"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E1B5A062-B5C1-4D39-ADA9-AA90B229F9D9}"/>
            </a:ext>
          </a:extLst>
        </xdr:cNvPr>
        <xdr:cNvSpPr txBox="1"/>
      </xdr:nvSpPr>
      <xdr:spPr>
        <a:xfrm>
          <a:off x="60675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88664</xdr:rowOff>
    </xdr:from>
    <xdr:ext cx="469744" cy="259045"/>
    <xdr:sp macro="" textlink="">
      <xdr:nvSpPr>
        <xdr:cNvPr id="486" name="n_1mainValue【市民会館】&#10;一人当たり面積">
          <a:extLst>
            <a:ext uri="{FF2B5EF4-FFF2-40B4-BE49-F238E27FC236}">
              <a16:creationId xmlns:a16="http://schemas.microsoft.com/office/drawing/2014/main" id="{2BAB3641-4ECC-471D-9F3A-1D9B66D269F3}"/>
            </a:ext>
          </a:extLst>
        </xdr:cNvPr>
        <xdr:cNvSpPr txBox="1"/>
      </xdr:nvSpPr>
      <xdr:spPr>
        <a:xfrm>
          <a:off x="8458277"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88664</xdr:rowOff>
    </xdr:from>
    <xdr:ext cx="469744" cy="259045"/>
    <xdr:sp macro="" textlink="">
      <xdr:nvSpPr>
        <xdr:cNvPr id="487" name="n_2mainValue【市民会館】&#10;一人当たり面積">
          <a:extLst>
            <a:ext uri="{FF2B5EF4-FFF2-40B4-BE49-F238E27FC236}">
              <a16:creationId xmlns:a16="http://schemas.microsoft.com/office/drawing/2014/main" id="{8C41133D-D0ED-4883-BB7B-B9DB8778A535}"/>
            </a:ext>
          </a:extLst>
        </xdr:cNvPr>
        <xdr:cNvSpPr txBox="1"/>
      </xdr:nvSpPr>
      <xdr:spPr>
        <a:xfrm>
          <a:off x="7677227"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86377</xdr:rowOff>
    </xdr:from>
    <xdr:ext cx="469744" cy="259045"/>
    <xdr:sp macro="" textlink="">
      <xdr:nvSpPr>
        <xdr:cNvPr id="488" name="n_3mainValue【市民会館】&#10;一人当たり面積">
          <a:extLst>
            <a:ext uri="{FF2B5EF4-FFF2-40B4-BE49-F238E27FC236}">
              <a16:creationId xmlns:a16="http://schemas.microsoft.com/office/drawing/2014/main" id="{650C8F57-E6D4-42AE-B94A-287685527009}"/>
            </a:ext>
          </a:extLst>
        </xdr:cNvPr>
        <xdr:cNvSpPr txBox="1"/>
      </xdr:nvSpPr>
      <xdr:spPr>
        <a:xfrm>
          <a:off x="6867602" y="1705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88664</xdr:rowOff>
    </xdr:from>
    <xdr:ext cx="469744" cy="259045"/>
    <xdr:sp macro="" textlink="">
      <xdr:nvSpPr>
        <xdr:cNvPr id="489" name="n_4mainValue【市民会館】&#10;一人当たり面積">
          <a:extLst>
            <a:ext uri="{FF2B5EF4-FFF2-40B4-BE49-F238E27FC236}">
              <a16:creationId xmlns:a16="http://schemas.microsoft.com/office/drawing/2014/main" id="{E13C9D85-A8DD-4A84-9F9A-08F3900DB490}"/>
            </a:ext>
          </a:extLst>
        </xdr:cNvPr>
        <xdr:cNvSpPr txBox="1"/>
      </xdr:nvSpPr>
      <xdr:spPr>
        <a:xfrm>
          <a:off x="6067502" y="170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71D70DD-1491-412C-AF49-AAD64111C35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2A0536F-3D7F-4C65-8F41-FA07AB26338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659F2BE-6E4C-48B2-8159-797750D9982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82960A9-3239-4129-A045-6998314C49C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5207EFD-3606-4BD3-A54B-7E5CE36465A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6E3465B-BBA6-4E24-9072-672BAF15ED4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F5A2140A-F49F-4AFC-86F6-9CA5DA323C4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EA26B5A-81FA-428E-AEF6-9FFC317250C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A0EBFDD-1F0B-4639-BAD2-4B2E18A2B86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D5CDACB-1ACC-41E3-807B-D0EE9B086B2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B8DD8CA-7B04-4E90-A5B9-C9D66F347EE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D8A89F7B-FDD6-403D-AD67-BF6160B5A5F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4C48A63-4A8D-4CBB-8672-E7D66C092A9F}"/>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594C1001-B4CE-4401-81AC-AF98A1ECEB9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B4CD4151-BE5C-49A9-8927-7812C3646FD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F865BAF-25F3-4265-A200-B86BCD64FA7D}"/>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CED1A1B8-75C3-46CD-9E8D-E85B7C0AD711}"/>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AC3350C-6A8E-4B46-9E69-A74FA303DA3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FB8F711-B856-41A9-9CE6-E4BBBA8481A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1F13A7B-C560-4EDF-9EE4-6020416336C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C510F389-CD12-4390-845B-0BDB6265A516}"/>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F08EB03-E11A-4EEC-A4D6-E3C9270546CF}"/>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0D717C2-83B7-48B5-950C-1E0D9F7FD71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7D6CE95-91EE-4980-9F94-0E8978EA917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BB1F5B1-AEEB-4779-8533-55758A5274C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60CB98D7-2B7D-4787-B09C-0E9CF0826DBC}"/>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ABD50F9E-2339-4448-875C-AC09530B2B74}"/>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B2EF8469-7EEB-4FFD-99EE-6AEE248DCA77}"/>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B63B977A-CE4B-477F-B4F5-77EBAA0DD9A9}"/>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86CE65-C66A-4A1D-9E32-46BA6A0F5547}"/>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67E9BE1B-8DBB-468E-B272-1E0F7A3A350E}"/>
            </a:ext>
          </a:extLst>
        </xdr:cNvPr>
        <xdr:cNvSpPr txBox="1"/>
      </xdr:nvSpPr>
      <xdr:spPr>
        <a:xfrm>
          <a:off x="14735175" y="6173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BA3C755A-7444-4CAE-80C8-3D3DBC4A8B5A}"/>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CB5CD29E-E87F-4D28-AEE7-ADD790C964E4}"/>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221717E6-24E2-4355-BB55-4C69078C4DC7}"/>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AD5ABA5F-58D2-4315-A69C-F9BB2FC6227E}"/>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B7B7FED3-1C07-4182-BB91-348CC5C11A03}"/>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11CD781-B072-460D-95A3-011DE6A3E0A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2A72634-61D7-4372-9B60-61DE4B44F2B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9047573-BA28-4772-B7A4-5882E3C6116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FB30DA6-B98B-4BA9-ABDF-614AE8389E8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85CBC5A-2D8A-46FA-BCC3-8395835DEAE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146231</xdr:rowOff>
    </xdr:from>
    <xdr:to>
      <xdr:col>85</xdr:col>
      <xdr:colOff>177800</xdr:colOff>
      <xdr:row>40</xdr:row>
      <xdr:rowOff>76381</xdr:rowOff>
    </xdr:to>
    <xdr:sp macro="" textlink="">
      <xdr:nvSpPr>
        <xdr:cNvPr id="531" name="楕円 530">
          <a:extLst>
            <a:ext uri="{FF2B5EF4-FFF2-40B4-BE49-F238E27FC236}">
              <a16:creationId xmlns:a16="http://schemas.microsoft.com/office/drawing/2014/main" id="{ADE10707-9672-42A8-9A39-93AFF1EE9866}"/>
            </a:ext>
          </a:extLst>
        </xdr:cNvPr>
        <xdr:cNvSpPr/>
      </xdr:nvSpPr>
      <xdr:spPr>
        <a:xfrm>
          <a:off x="14649450" y="64676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124658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1C708CB2-4D2D-438E-9A10-7CE3EC1B0FCB}"/>
            </a:ext>
          </a:extLst>
        </xdr:cNvPr>
        <xdr:cNvSpPr txBox="1"/>
      </xdr:nvSpPr>
      <xdr:spPr>
        <a:xfrm>
          <a:off x="14735175" y="644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126637</xdr:rowOff>
    </xdr:from>
    <xdr:to>
      <xdr:col>81</xdr:col>
      <xdr:colOff>101600</xdr:colOff>
      <xdr:row>40</xdr:row>
      <xdr:rowOff>56787</xdr:rowOff>
    </xdr:to>
    <xdr:sp macro="" textlink="">
      <xdr:nvSpPr>
        <xdr:cNvPr id="533" name="楕円 532">
          <a:extLst>
            <a:ext uri="{FF2B5EF4-FFF2-40B4-BE49-F238E27FC236}">
              <a16:creationId xmlns:a16="http://schemas.microsoft.com/office/drawing/2014/main" id="{A7E25D6B-914E-4CA6-B81D-C921A61117CB}"/>
            </a:ext>
          </a:extLst>
        </xdr:cNvPr>
        <xdr:cNvSpPr/>
      </xdr:nvSpPr>
      <xdr:spPr>
        <a:xfrm>
          <a:off x="13887450" y="6448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5987</xdr:rowOff>
    </xdr:from>
    <xdr:to>
      <xdr:col>85</xdr:col>
      <xdr:colOff>127000</xdr:colOff>
      <xdr:row>40</xdr:row>
      <xdr:rowOff>25581</xdr:rowOff>
    </xdr:to>
    <xdr:cxnSp macro="">
      <xdr:nvCxnSpPr>
        <xdr:cNvPr id="534" name="直線コネクタ 533">
          <a:extLst>
            <a:ext uri="{FF2B5EF4-FFF2-40B4-BE49-F238E27FC236}">
              <a16:creationId xmlns:a16="http://schemas.microsoft.com/office/drawing/2014/main" id="{A6BE3E9E-F4D4-457E-8651-D66485FAA8DF}"/>
            </a:ext>
          </a:extLst>
        </xdr:cNvPr>
        <xdr:cNvCxnSpPr/>
      </xdr:nvCxnSpPr>
      <xdr:spPr>
        <a:xfrm>
          <a:off x="13935075" y="6495687"/>
          <a:ext cx="762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107043</xdr:rowOff>
    </xdr:from>
    <xdr:to>
      <xdr:col>76</xdr:col>
      <xdr:colOff>165100</xdr:colOff>
      <xdr:row>40</xdr:row>
      <xdr:rowOff>37193</xdr:rowOff>
    </xdr:to>
    <xdr:sp macro="" textlink="">
      <xdr:nvSpPr>
        <xdr:cNvPr id="535" name="楕円 534">
          <a:extLst>
            <a:ext uri="{FF2B5EF4-FFF2-40B4-BE49-F238E27FC236}">
              <a16:creationId xmlns:a16="http://schemas.microsoft.com/office/drawing/2014/main" id="{9AA0806B-4EA1-473E-87C9-3A3E0EEE4611}"/>
            </a:ext>
          </a:extLst>
        </xdr:cNvPr>
        <xdr:cNvSpPr/>
      </xdr:nvSpPr>
      <xdr:spPr>
        <a:xfrm>
          <a:off x="13096875" y="64284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157843</xdr:rowOff>
    </xdr:from>
    <xdr:to>
      <xdr:col>81</xdr:col>
      <xdr:colOff>50800</xdr:colOff>
      <xdr:row>40</xdr:row>
      <xdr:rowOff>5987</xdr:rowOff>
    </xdr:to>
    <xdr:cxnSp macro="">
      <xdr:nvCxnSpPr>
        <xdr:cNvPr id="536" name="直線コネクタ 535">
          <a:extLst>
            <a:ext uri="{FF2B5EF4-FFF2-40B4-BE49-F238E27FC236}">
              <a16:creationId xmlns:a16="http://schemas.microsoft.com/office/drawing/2014/main" id="{E28F5073-BDD3-493C-BACB-59ADFB1F5970}"/>
            </a:ext>
          </a:extLst>
        </xdr:cNvPr>
        <xdr:cNvCxnSpPr/>
      </xdr:nvCxnSpPr>
      <xdr:spPr>
        <a:xfrm>
          <a:off x="13144500" y="6485618"/>
          <a:ext cx="790575"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87449</xdr:rowOff>
    </xdr:from>
    <xdr:to>
      <xdr:col>72</xdr:col>
      <xdr:colOff>38100</xdr:colOff>
      <xdr:row>40</xdr:row>
      <xdr:rowOff>17599</xdr:rowOff>
    </xdr:to>
    <xdr:sp macro="" textlink="">
      <xdr:nvSpPr>
        <xdr:cNvPr id="537" name="楕円 536">
          <a:extLst>
            <a:ext uri="{FF2B5EF4-FFF2-40B4-BE49-F238E27FC236}">
              <a16:creationId xmlns:a16="http://schemas.microsoft.com/office/drawing/2014/main" id="{5E91B842-99F4-4B51-97E5-83E8CF45D6AB}"/>
            </a:ext>
          </a:extLst>
        </xdr:cNvPr>
        <xdr:cNvSpPr/>
      </xdr:nvSpPr>
      <xdr:spPr>
        <a:xfrm>
          <a:off x="12296775" y="64088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138249</xdr:rowOff>
    </xdr:from>
    <xdr:to>
      <xdr:col>76</xdr:col>
      <xdr:colOff>114300</xdr:colOff>
      <xdr:row>39</xdr:row>
      <xdr:rowOff>157843</xdr:rowOff>
    </xdr:to>
    <xdr:cxnSp macro="">
      <xdr:nvCxnSpPr>
        <xdr:cNvPr id="538" name="直線コネクタ 537">
          <a:extLst>
            <a:ext uri="{FF2B5EF4-FFF2-40B4-BE49-F238E27FC236}">
              <a16:creationId xmlns:a16="http://schemas.microsoft.com/office/drawing/2014/main" id="{48031F07-2A8D-4CA3-AF78-B71CE266A019}"/>
            </a:ext>
          </a:extLst>
        </xdr:cNvPr>
        <xdr:cNvCxnSpPr/>
      </xdr:nvCxnSpPr>
      <xdr:spPr>
        <a:xfrm>
          <a:off x="12344400" y="6466024"/>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66222</xdr:rowOff>
    </xdr:from>
    <xdr:to>
      <xdr:col>67</xdr:col>
      <xdr:colOff>101600</xdr:colOff>
      <xdr:row>39</xdr:row>
      <xdr:rowOff>167822</xdr:rowOff>
    </xdr:to>
    <xdr:sp macro="" textlink="">
      <xdr:nvSpPr>
        <xdr:cNvPr id="539" name="楕円 538">
          <a:extLst>
            <a:ext uri="{FF2B5EF4-FFF2-40B4-BE49-F238E27FC236}">
              <a16:creationId xmlns:a16="http://schemas.microsoft.com/office/drawing/2014/main" id="{EBB24608-7F8B-4B19-B0D8-D6CEC76FEE92}"/>
            </a:ext>
          </a:extLst>
        </xdr:cNvPr>
        <xdr:cNvSpPr/>
      </xdr:nvSpPr>
      <xdr:spPr>
        <a:xfrm>
          <a:off x="11487150" y="63939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117022</xdr:rowOff>
    </xdr:from>
    <xdr:to>
      <xdr:col>71</xdr:col>
      <xdr:colOff>177800</xdr:colOff>
      <xdr:row>39</xdr:row>
      <xdr:rowOff>138249</xdr:rowOff>
    </xdr:to>
    <xdr:cxnSp macro="">
      <xdr:nvCxnSpPr>
        <xdr:cNvPr id="540" name="直線コネクタ 539">
          <a:extLst>
            <a:ext uri="{FF2B5EF4-FFF2-40B4-BE49-F238E27FC236}">
              <a16:creationId xmlns:a16="http://schemas.microsoft.com/office/drawing/2014/main" id="{990CFD29-8918-4116-AC76-0E2CFC71CCF6}"/>
            </a:ext>
          </a:extLst>
        </xdr:cNvPr>
        <xdr:cNvCxnSpPr/>
      </xdr:nvCxnSpPr>
      <xdr:spPr>
        <a:xfrm>
          <a:off x="11534775" y="6441622"/>
          <a:ext cx="809625" cy="2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0F2F278-EDD6-4847-9BA9-9E41A7B9B7EA}"/>
            </a:ext>
          </a:extLst>
        </xdr:cNvPr>
        <xdr:cNvSpPr txBox="1"/>
      </xdr:nvSpPr>
      <xdr:spPr>
        <a:xfrm>
          <a:off x="13745219"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1C4DC74-D23A-4282-B342-A6D8A6719BE9}"/>
            </a:ext>
          </a:extLst>
        </xdr:cNvPr>
        <xdr:cNvSpPr txBox="1"/>
      </xdr:nvSpPr>
      <xdr:spPr>
        <a:xfrm>
          <a:off x="129641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58776AB-16CB-4F9C-9F4B-D95B8B815A66}"/>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E294E06B-7583-4EAE-A7AE-7EA94CB269FC}"/>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47914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127298A8-50E2-40A9-BFDB-A2D3A6C63B98}"/>
            </a:ext>
          </a:extLst>
        </xdr:cNvPr>
        <xdr:cNvSpPr txBox="1"/>
      </xdr:nvSpPr>
      <xdr:spPr>
        <a:xfrm>
          <a:off x="13745219"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28320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9EB58C56-8068-4EB4-BD3F-F785F02B473A}"/>
            </a:ext>
          </a:extLst>
        </xdr:cNvPr>
        <xdr:cNvSpPr txBox="1"/>
      </xdr:nvSpPr>
      <xdr:spPr>
        <a:xfrm>
          <a:off x="12964169" y="651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8726</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FA0C7DB-16E7-4598-B834-0074F0061724}"/>
            </a:ext>
          </a:extLst>
        </xdr:cNvPr>
        <xdr:cNvSpPr txBox="1"/>
      </xdr:nvSpPr>
      <xdr:spPr>
        <a:xfrm>
          <a:off x="12164069" y="6498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158949</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C3CF174-1BE0-48DC-893E-7A9170B230BD}"/>
            </a:ext>
          </a:extLst>
        </xdr:cNvPr>
        <xdr:cNvSpPr txBox="1"/>
      </xdr:nvSpPr>
      <xdr:spPr>
        <a:xfrm>
          <a:off x="11354444" y="648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22C8B37-C147-4CC4-AAE4-62940C6D127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72A955A-C771-4FBD-9DFF-7D7A37FADF3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B539510-8F9B-4B4C-BE6D-8C1905CDCBB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45B5D21-C36E-4859-8D8E-8914E65EC6F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6B67C3E-E335-4BF8-8CDC-36D399E2310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352B243-3E18-4B2A-B3D8-3C4F957477A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3892FFC-19F2-4916-9F25-22070A1AFC3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344DD03-297E-415A-A0A8-ECA4EFA1E64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9DE81AA5-1E38-4FD6-9C00-1F4049DC875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2955C61A-3EB6-47F3-8CF0-34CA646D639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A25BC2E-823B-40F0-8BB6-0774CDEDE6E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78A03552-B50B-4245-BF16-B14D4F70000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4B868527-1368-4B22-81E1-32EE3646F69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3DC1FEF4-F630-4D53-8E23-C3824F4ACD8D}"/>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03742A9-11FF-421F-99D9-45CB74D9655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BA7ADB8C-47A8-411F-A4D4-FBDB70354B59}"/>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8E8CA09E-02AC-4076-AA96-9BCE3B8842D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EB112D2B-54C8-4E5E-B1E2-290787C7FFAC}"/>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66DAB44-CE49-42AE-BDB3-25BCF50E950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72BB8F9-116E-4C1D-A8B4-E6AA19F2282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EF0880A4-D0F8-46F1-8069-DCE30B64527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B74BCB18-8F3D-469B-908D-65E361631D16}"/>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2CFCA33D-73E1-422A-A762-A5BCBC8A9C1E}"/>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21898C9C-32C1-47B3-93BA-2721DDB2B394}"/>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D11693FA-2819-40EB-A57B-A1CBD1F9277F}"/>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8A9237E4-2291-4371-86F8-C3E38CEA5D2E}"/>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81999973-9A9B-4B5F-9653-06847693525F}"/>
            </a:ext>
          </a:extLst>
        </xdr:cNvPr>
        <xdr:cNvSpPr txBox="1"/>
      </xdr:nvSpPr>
      <xdr:spPr>
        <a:xfrm>
          <a:off x="19992975" y="634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6A859012-B88C-4314-899D-6DDBF402AD50}"/>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986C96C4-F788-40E2-A911-A85B2E599FDD}"/>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47282D67-85C9-4259-A6A5-F7DA2A1E64FD}"/>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FE2E1323-E975-4EE0-9AF4-3858D6D99723}"/>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345D7641-D125-4B41-B24C-2A6F04DF4C68}"/>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E7A8903-A4CE-4434-9F35-286D2BAA213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E51747C-3070-4834-8F5C-B578909B2C3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8EE5072-7338-470B-9323-7070C1FA9A5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3D4A6CB-0CB8-4213-917A-9EB27C06A5E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F0195B3-253C-4F59-9928-53095DFDAE9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37141</xdr:rowOff>
    </xdr:from>
    <xdr:to>
      <xdr:col>116</xdr:col>
      <xdr:colOff>114300</xdr:colOff>
      <xdr:row>39</xdr:row>
      <xdr:rowOff>138741</xdr:rowOff>
    </xdr:to>
    <xdr:sp macro="" textlink="">
      <xdr:nvSpPr>
        <xdr:cNvPr id="586" name="楕円 585">
          <a:extLst>
            <a:ext uri="{FF2B5EF4-FFF2-40B4-BE49-F238E27FC236}">
              <a16:creationId xmlns:a16="http://schemas.microsoft.com/office/drawing/2014/main" id="{69F70D51-1E12-46BA-91C3-6D15C6276050}"/>
            </a:ext>
          </a:extLst>
        </xdr:cNvPr>
        <xdr:cNvSpPr/>
      </xdr:nvSpPr>
      <xdr:spPr>
        <a:xfrm>
          <a:off x="19897725" y="63617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60018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A3F85833-9FFC-4BBE-A83F-B51778228477}"/>
            </a:ext>
          </a:extLst>
        </xdr:cNvPr>
        <xdr:cNvSpPr txBox="1"/>
      </xdr:nvSpPr>
      <xdr:spPr>
        <a:xfrm>
          <a:off x="19992975" y="622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33465</xdr:rowOff>
    </xdr:from>
    <xdr:to>
      <xdr:col>112</xdr:col>
      <xdr:colOff>38100</xdr:colOff>
      <xdr:row>39</xdr:row>
      <xdr:rowOff>135065</xdr:rowOff>
    </xdr:to>
    <xdr:sp macro="" textlink="">
      <xdr:nvSpPr>
        <xdr:cNvPr id="588" name="楕円 587">
          <a:extLst>
            <a:ext uri="{FF2B5EF4-FFF2-40B4-BE49-F238E27FC236}">
              <a16:creationId xmlns:a16="http://schemas.microsoft.com/office/drawing/2014/main" id="{90160907-87C0-4E97-8507-276FDABE135B}"/>
            </a:ext>
          </a:extLst>
        </xdr:cNvPr>
        <xdr:cNvSpPr/>
      </xdr:nvSpPr>
      <xdr:spPr>
        <a:xfrm>
          <a:off x="19154775" y="63548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84265</xdr:rowOff>
    </xdr:from>
    <xdr:to>
      <xdr:col>116</xdr:col>
      <xdr:colOff>63500</xdr:colOff>
      <xdr:row>39</xdr:row>
      <xdr:rowOff>87941</xdr:rowOff>
    </xdr:to>
    <xdr:cxnSp macro="">
      <xdr:nvCxnSpPr>
        <xdr:cNvPr id="589" name="直線コネクタ 588">
          <a:extLst>
            <a:ext uri="{FF2B5EF4-FFF2-40B4-BE49-F238E27FC236}">
              <a16:creationId xmlns:a16="http://schemas.microsoft.com/office/drawing/2014/main" id="{12BEC3C1-09F6-413B-A7DF-9F635A4BE073}"/>
            </a:ext>
          </a:extLst>
        </xdr:cNvPr>
        <xdr:cNvCxnSpPr/>
      </xdr:nvCxnSpPr>
      <xdr:spPr>
        <a:xfrm>
          <a:off x="19202400" y="641204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36826</xdr:rowOff>
    </xdr:from>
    <xdr:to>
      <xdr:col>107</xdr:col>
      <xdr:colOff>101600</xdr:colOff>
      <xdr:row>39</xdr:row>
      <xdr:rowOff>138426</xdr:rowOff>
    </xdr:to>
    <xdr:sp macro="" textlink="">
      <xdr:nvSpPr>
        <xdr:cNvPr id="590" name="楕円 589">
          <a:extLst>
            <a:ext uri="{FF2B5EF4-FFF2-40B4-BE49-F238E27FC236}">
              <a16:creationId xmlns:a16="http://schemas.microsoft.com/office/drawing/2014/main" id="{0D87A283-2DDB-48D7-B1C4-2E26FB21B507}"/>
            </a:ext>
          </a:extLst>
        </xdr:cNvPr>
        <xdr:cNvSpPr/>
      </xdr:nvSpPr>
      <xdr:spPr>
        <a:xfrm>
          <a:off x="18345150" y="63614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84265</xdr:rowOff>
    </xdr:from>
    <xdr:to>
      <xdr:col>111</xdr:col>
      <xdr:colOff>177800</xdr:colOff>
      <xdr:row>39</xdr:row>
      <xdr:rowOff>87626</xdr:rowOff>
    </xdr:to>
    <xdr:cxnSp macro="">
      <xdr:nvCxnSpPr>
        <xdr:cNvPr id="591" name="直線コネクタ 590">
          <a:extLst>
            <a:ext uri="{FF2B5EF4-FFF2-40B4-BE49-F238E27FC236}">
              <a16:creationId xmlns:a16="http://schemas.microsoft.com/office/drawing/2014/main" id="{D71124D6-39A1-4837-84CC-1F59F34A7DD5}"/>
            </a:ext>
          </a:extLst>
        </xdr:cNvPr>
        <xdr:cNvCxnSpPr/>
      </xdr:nvCxnSpPr>
      <xdr:spPr>
        <a:xfrm flipV="1">
          <a:off x="18392775" y="641204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37685</xdr:rowOff>
    </xdr:from>
    <xdr:to>
      <xdr:col>102</xdr:col>
      <xdr:colOff>165100</xdr:colOff>
      <xdr:row>39</xdr:row>
      <xdr:rowOff>139285</xdr:rowOff>
    </xdr:to>
    <xdr:sp macro="" textlink="">
      <xdr:nvSpPr>
        <xdr:cNvPr id="592" name="楕円 591">
          <a:extLst>
            <a:ext uri="{FF2B5EF4-FFF2-40B4-BE49-F238E27FC236}">
              <a16:creationId xmlns:a16="http://schemas.microsoft.com/office/drawing/2014/main" id="{15F25BD7-3282-4216-8D9F-971D8D7C4D92}"/>
            </a:ext>
          </a:extLst>
        </xdr:cNvPr>
        <xdr:cNvSpPr/>
      </xdr:nvSpPr>
      <xdr:spPr>
        <a:xfrm>
          <a:off x="17554575" y="63622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87626</xdr:rowOff>
    </xdr:from>
    <xdr:to>
      <xdr:col>107</xdr:col>
      <xdr:colOff>50800</xdr:colOff>
      <xdr:row>39</xdr:row>
      <xdr:rowOff>88485</xdr:rowOff>
    </xdr:to>
    <xdr:cxnSp macro="">
      <xdr:nvCxnSpPr>
        <xdr:cNvPr id="593" name="直線コネクタ 592">
          <a:extLst>
            <a:ext uri="{FF2B5EF4-FFF2-40B4-BE49-F238E27FC236}">
              <a16:creationId xmlns:a16="http://schemas.microsoft.com/office/drawing/2014/main" id="{690101E1-CA59-4AD4-BE79-E47420A4A272}"/>
            </a:ext>
          </a:extLst>
        </xdr:cNvPr>
        <xdr:cNvCxnSpPr/>
      </xdr:nvCxnSpPr>
      <xdr:spPr>
        <a:xfrm flipV="1">
          <a:off x="17602200" y="6409051"/>
          <a:ext cx="790575" cy="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37941</xdr:rowOff>
    </xdr:from>
    <xdr:to>
      <xdr:col>98</xdr:col>
      <xdr:colOff>38100</xdr:colOff>
      <xdr:row>39</xdr:row>
      <xdr:rowOff>139541</xdr:rowOff>
    </xdr:to>
    <xdr:sp macro="" textlink="">
      <xdr:nvSpPr>
        <xdr:cNvPr id="594" name="楕円 593">
          <a:extLst>
            <a:ext uri="{FF2B5EF4-FFF2-40B4-BE49-F238E27FC236}">
              <a16:creationId xmlns:a16="http://schemas.microsoft.com/office/drawing/2014/main" id="{75724C51-4D6E-463A-A157-2FF00AC72B07}"/>
            </a:ext>
          </a:extLst>
        </xdr:cNvPr>
        <xdr:cNvSpPr/>
      </xdr:nvSpPr>
      <xdr:spPr>
        <a:xfrm>
          <a:off x="16754475" y="63625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88485</xdr:rowOff>
    </xdr:from>
    <xdr:to>
      <xdr:col>102</xdr:col>
      <xdr:colOff>114300</xdr:colOff>
      <xdr:row>39</xdr:row>
      <xdr:rowOff>88741</xdr:rowOff>
    </xdr:to>
    <xdr:cxnSp macro="">
      <xdr:nvCxnSpPr>
        <xdr:cNvPr id="595" name="直線コネクタ 594">
          <a:extLst>
            <a:ext uri="{FF2B5EF4-FFF2-40B4-BE49-F238E27FC236}">
              <a16:creationId xmlns:a16="http://schemas.microsoft.com/office/drawing/2014/main" id="{E326AF2E-2B77-4601-8B8A-116CFA65DAB6}"/>
            </a:ext>
          </a:extLst>
        </xdr:cNvPr>
        <xdr:cNvCxnSpPr/>
      </xdr:nvCxnSpPr>
      <xdr:spPr>
        <a:xfrm flipV="1">
          <a:off x="16802100" y="6409910"/>
          <a:ext cx="8001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463657EC-D214-4752-B994-35F4A657099F}"/>
            </a:ext>
          </a:extLst>
        </xdr:cNvPr>
        <xdr:cNvSpPr txBox="1"/>
      </xdr:nvSpPr>
      <xdr:spPr>
        <a:xfrm>
          <a:off x="1894473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BCBB313-9FF6-4810-A4DD-BCBDB936F07E}"/>
            </a:ext>
          </a:extLst>
        </xdr:cNvPr>
        <xdr:cNvSpPr txBox="1"/>
      </xdr:nvSpPr>
      <xdr:spPr>
        <a:xfrm>
          <a:off x="18163686" y="645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C9178769-66FF-44C4-8D55-9A514360C7A5}"/>
            </a:ext>
          </a:extLst>
        </xdr:cNvPr>
        <xdr:cNvSpPr txBox="1"/>
      </xdr:nvSpPr>
      <xdr:spPr>
        <a:xfrm>
          <a:off x="17354061" y="64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BE11B0A5-4807-4CB7-91FF-A8E74A7CB8A3}"/>
            </a:ext>
          </a:extLst>
        </xdr:cNvPr>
        <xdr:cNvSpPr txBox="1"/>
      </xdr:nvSpPr>
      <xdr:spPr>
        <a:xfrm>
          <a:off x="16563486" y="649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126192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735F5161-DC84-436C-98F2-81168E16A0B1}"/>
            </a:ext>
          </a:extLst>
        </xdr:cNvPr>
        <xdr:cNvSpPr txBox="1"/>
      </xdr:nvSpPr>
      <xdr:spPr>
        <a:xfrm>
          <a:off x="18944736" y="64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154953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7EB0C5B-9518-4319-85D9-63301EF493AB}"/>
            </a:ext>
          </a:extLst>
        </xdr:cNvPr>
        <xdr:cNvSpPr txBox="1"/>
      </xdr:nvSpPr>
      <xdr:spPr>
        <a:xfrm>
          <a:off x="18163686" y="615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155812</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341942A3-2788-4127-9D25-3C1A225E6782}"/>
            </a:ext>
          </a:extLst>
        </xdr:cNvPr>
        <xdr:cNvSpPr txBox="1"/>
      </xdr:nvSpPr>
      <xdr:spPr>
        <a:xfrm>
          <a:off x="17354061" y="615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156068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1526CD08-4B65-4E49-91BC-61D8E5AAA2E2}"/>
            </a:ext>
          </a:extLst>
        </xdr:cNvPr>
        <xdr:cNvSpPr txBox="1"/>
      </xdr:nvSpPr>
      <xdr:spPr>
        <a:xfrm>
          <a:off x="16563486" y="615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A41D05D-87F3-4408-BFF7-E11F9C30BC5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85908B9-994C-4FF8-BCA1-1F691F7ADD6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7D741C2-1EBE-461B-AA80-528E1C22194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7A650A8-313B-4300-933E-D85744D5A4E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582442AF-B733-42E2-B0DE-B7B2E4C427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F8CA50A-3665-4FE6-8994-CED46F85F49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D3534F9-4934-48B1-BB02-438E2B7739A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6B268615-A69C-4AE1-B4C4-14611AF53AB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B29F8596-7750-4404-9E93-FA125DD7484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462CC92-6FE3-40F6-B425-5A406F15C8F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CCE3466E-A211-44BC-89A2-68F176E5351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94B1035D-11A8-4C61-A368-3B71C793DE7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AD91BEBC-3DC0-4EBF-93DA-670C80C31B8A}"/>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421B555-C625-40DC-9A8A-A21C25E46DA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69A75AB4-0AE5-48B2-A768-DD7352333AF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2C4B3CE7-86B5-4969-ADB6-EFB43073941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C4D4CBBE-FBB5-4E49-86FE-9824094A31D1}"/>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AAA0E9F1-5BD3-4CB8-9225-6974FDB27B4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19194CCD-DAFE-42CD-83C4-EBEBDD072E18}"/>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4FBCBFAB-E3A5-419A-8525-891E4207548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9817A116-2F1F-48F0-8154-D2C0872698E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379CDC3-F8D8-4BBA-BF20-79DBD177E30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277B36C8-A424-4BF8-B726-782FE287A66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B4B700CB-5B08-4A88-8C8F-3F7104B470D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CA64053B-CF92-4A04-AAE6-58DBC729221A}"/>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239F113B-0BD3-453A-8EC6-887EA28D01B1}"/>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E27934F1-408C-4A4D-8B74-D7737B5CE81A}"/>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FE657877-F1C3-498B-824E-948CD36F1A31}"/>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5518CD5C-B295-4ABA-800D-10C429A68A46}"/>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D2E6A74B-2F56-4686-8F48-4476F745F032}"/>
            </a:ext>
          </a:extLst>
        </xdr:cNvPr>
        <xdr:cNvSpPr txBox="1"/>
      </xdr:nvSpPr>
      <xdr:spPr>
        <a:xfrm>
          <a:off x="14735175" y="9381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8EAAB4E4-C288-45D6-8140-94558204FDD1}"/>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FC032388-DFE0-4A73-BDB3-B5490E890341}"/>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F25F89A7-F8D1-4F16-873E-CC13C6CB7716}"/>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B5F45CF0-7BA0-4DDA-8CC7-B9350F086410}"/>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E5539F59-CD51-4CA6-AC47-FF63BE93B2A1}"/>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222282F9-A162-40E4-ADBF-3DFE716FEEA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2B8783C-8FA1-4D56-93C6-6AFDE83304E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42483B5-2F8D-42C1-8914-F37D72C4272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0863CAD-1962-42DC-AC5E-8404B103B9A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98545B9-0A0E-4049-8DF6-6F59E5E7B8A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130175</xdr:rowOff>
    </xdr:from>
    <xdr:to>
      <xdr:col>85</xdr:col>
      <xdr:colOff>177800</xdr:colOff>
      <xdr:row>60</xdr:row>
      <xdr:rowOff>60325</xdr:rowOff>
    </xdr:to>
    <xdr:sp macro="" textlink="">
      <xdr:nvSpPr>
        <xdr:cNvPr id="644" name="楕円 643">
          <a:extLst>
            <a:ext uri="{FF2B5EF4-FFF2-40B4-BE49-F238E27FC236}">
              <a16:creationId xmlns:a16="http://schemas.microsoft.com/office/drawing/2014/main" id="{3DFEBB14-7F48-4107-B4FE-2AD41C02A70D}"/>
            </a:ext>
          </a:extLst>
        </xdr:cNvPr>
        <xdr:cNvSpPr/>
      </xdr:nvSpPr>
      <xdr:spPr>
        <a:xfrm>
          <a:off x="14649450" y="9693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108602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5954E886-AD06-43B8-8DFC-3FCE016FD2EC}"/>
            </a:ext>
          </a:extLst>
        </xdr:cNvPr>
        <xdr:cNvSpPr txBox="1"/>
      </xdr:nvSpPr>
      <xdr:spPr>
        <a:xfrm>
          <a:off x="14735175"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84455</xdr:rowOff>
    </xdr:from>
    <xdr:to>
      <xdr:col>81</xdr:col>
      <xdr:colOff>101600</xdr:colOff>
      <xdr:row>60</xdr:row>
      <xdr:rowOff>14605</xdr:rowOff>
    </xdr:to>
    <xdr:sp macro="" textlink="">
      <xdr:nvSpPr>
        <xdr:cNvPr id="646" name="楕円 645">
          <a:extLst>
            <a:ext uri="{FF2B5EF4-FFF2-40B4-BE49-F238E27FC236}">
              <a16:creationId xmlns:a16="http://schemas.microsoft.com/office/drawing/2014/main" id="{8D5C6858-985C-4259-BA3D-9ED9852F9B79}"/>
            </a:ext>
          </a:extLst>
        </xdr:cNvPr>
        <xdr:cNvSpPr/>
      </xdr:nvSpPr>
      <xdr:spPr>
        <a:xfrm>
          <a:off x="13887450" y="96507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135255</xdr:rowOff>
    </xdr:from>
    <xdr:to>
      <xdr:col>85</xdr:col>
      <xdr:colOff>127000</xdr:colOff>
      <xdr:row>60</xdr:row>
      <xdr:rowOff>9525</xdr:rowOff>
    </xdr:to>
    <xdr:cxnSp macro="">
      <xdr:nvCxnSpPr>
        <xdr:cNvPr id="647" name="直線コネクタ 646">
          <a:extLst>
            <a:ext uri="{FF2B5EF4-FFF2-40B4-BE49-F238E27FC236}">
              <a16:creationId xmlns:a16="http://schemas.microsoft.com/office/drawing/2014/main" id="{BDE631F0-E5C9-4A62-AE67-293E0E322C4B}"/>
            </a:ext>
          </a:extLst>
        </xdr:cNvPr>
        <xdr:cNvCxnSpPr/>
      </xdr:nvCxnSpPr>
      <xdr:spPr>
        <a:xfrm>
          <a:off x="13935075" y="9698355"/>
          <a:ext cx="762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38735</xdr:rowOff>
    </xdr:from>
    <xdr:to>
      <xdr:col>76</xdr:col>
      <xdr:colOff>165100</xdr:colOff>
      <xdr:row>59</xdr:row>
      <xdr:rowOff>140335</xdr:rowOff>
    </xdr:to>
    <xdr:sp macro="" textlink="">
      <xdr:nvSpPr>
        <xdr:cNvPr id="648" name="楕円 647">
          <a:extLst>
            <a:ext uri="{FF2B5EF4-FFF2-40B4-BE49-F238E27FC236}">
              <a16:creationId xmlns:a16="http://schemas.microsoft.com/office/drawing/2014/main" id="{E2706C8E-82C9-41CC-B797-012C23C10691}"/>
            </a:ext>
          </a:extLst>
        </xdr:cNvPr>
        <xdr:cNvSpPr/>
      </xdr:nvSpPr>
      <xdr:spPr>
        <a:xfrm>
          <a:off x="13096875" y="96018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89535</xdr:rowOff>
    </xdr:from>
    <xdr:to>
      <xdr:col>81</xdr:col>
      <xdr:colOff>50800</xdr:colOff>
      <xdr:row>59</xdr:row>
      <xdr:rowOff>135255</xdr:rowOff>
    </xdr:to>
    <xdr:cxnSp macro="">
      <xdr:nvCxnSpPr>
        <xdr:cNvPr id="649" name="直線コネクタ 648">
          <a:extLst>
            <a:ext uri="{FF2B5EF4-FFF2-40B4-BE49-F238E27FC236}">
              <a16:creationId xmlns:a16="http://schemas.microsoft.com/office/drawing/2014/main" id="{636C5BA0-F7FF-40E7-A959-BFF1FFB0F5CF}"/>
            </a:ext>
          </a:extLst>
        </xdr:cNvPr>
        <xdr:cNvCxnSpPr/>
      </xdr:nvCxnSpPr>
      <xdr:spPr>
        <a:xfrm>
          <a:off x="13144500" y="964946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88265</xdr:rowOff>
    </xdr:from>
    <xdr:to>
      <xdr:col>72</xdr:col>
      <xdr:colOff>38100</xdr:colOff>
      <xdr:row>61</xdr:row>
      <xdr:rowOff>18415</xdr:rowOff>
    </xdr:to>
    <xdr:sp macro="" textlink="">
      <xdr:nvSpPr>
        <xdr:cNvPr id="650" name="楕円 649">
          <a:extLst>
            <a:ext uri="{FF2B5EF4-FFF2-40B4-BE49-F238E27FC236}">
              <a16:creationId xmlns:a16="http://schemas.microsoft.com/office/drawing/2014/main" id="{CC7B50F7-2555-4AF2-85DB-5DE122947F1C}"/>
            </a:ext>
          </a:extLst>
        </xdr:cNvPr>
        <xdr:cNvSpPr/>
      </xdr:nvSpPr>
      <xdr:spPr>
        <a:xfrm>
          <a:off x="12296775" y="98101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89535</xdr:rowOff>
    </xdr:from>
    <xdr:to>
      <xdr:col>76</xdr:col>
      <xdr:colOff>114300</xdr:colOff>
      <xdr:row>60</xdr:row>
      <xdr:rowOff>139065</xdr:rowOff>
    </xdr:to>
    <xdr:cxnSp macro="">
      <xdr:nvCxnSpPr>
        <xdr:cNvPr id="651" name="直線コネクタ 650">
          <a:extLst>
            <a:ext uri="{FF2B5EF4-FFF2-40B4-BE49-F238E27FC236}">
              <a16:creationId xmlns:a16="http://schemas.microsoft.com/office/drawing/2014/main" id="{7BF7CFB5-734D-4B00-BE27-8FB8D4132902}"/>
            </a:ext>
          </a:extLst>
        </xdr:cNvPr>
        <xdr:cNvCxnSpPr/>
      </xdr:nvCxnSpPr>
      <xdr:spPr>
        <a:xfrm flipV="1">
          <a:off x="12344400" y="9649460"/>
          <a:ext cx="800100" cy="21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46355</xdr:rowOff>
    </xdr:from>
    <xdr:to>
      <xdr:col>67</xdr:col>
      <xdr:colOff>101600</xdr:colOff>
      <xdr:row>60</xdr:row>
      <xdr:rowOff>147955</xdr:rowOff>
    </xdr:to>
    <xdr:sp macro="" textlink="">
      <xdr:nvSpPr>
        <xdr:cNvPr id="652" name="楕円 651">
          <a:extLst>
            <a:ext uri="{FF2B5EF4-FFF2-40B4-BE49-F238E27FC236}">
              <a16:creationId xmlns:a16="http://schemas.microsoft.com/office/drawing/2014/main" id="{7E942536-1BD2-4B13-AF9F-53B354EA83B9}"/>
            </a:ext>
          </a:extLst>
        </xdr:cNvPr>
        <xdr:cNvSpPr/>
      </xdr:nvSpPr>
      <xdr:spPr>
        <a:xfrm>
          <a:off x="114871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97155</xdr:rowOff>
    </xdr:from>
    <xdr:to>
      <xdr:col>71</xdr:col>
      <xdr:colOff>177800</xdr:colOff>
      <xdr:row>60</xdr:row>
      <xdr:rowOff>139065</xdr:rowOff>
    </xdr:to>
    <xdr:cxnSp macro="">
      <xdr:nvCxnSpPr>
        <xdr:cNvPr id="653" name="直線コネクタ 652">
          <a:extLst>
            <a:ext uri="{FF2B5EF4-FFF2-40B4-BE49-F238E27FC236}">
              <a16:creationId xmlns:a16="http://schemas.microsoft.com/office/drawing/2014/main" id="{3B8C193A-FDC7-4B80-9F07-550B4305E23B}"/>
            </a:ext>
          </a:extLst>
        </xdr:cNvPr>
        <xdr:cNvCxnSpPr/>
      </xdr:nvCxnSpPr>
      <xdr:spPr>
        <a:xfrm>
          <a:off x="11534775" y="9822180"/>
          <a:ext cx="80962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31102168-0698-4834-A6C8-77F6074A6781}"/>
            </a:ext>
          </a:extLst>
        </xdr:cNvPr>
        <xdr:cNvSpPr txBox="1"/>
      </xdr:nvSpPr>
      <xdr:spPr>
        <a:xfrm>
          <a:off x="13745219"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D332082A-3187-4AE5-B0C9-AC91CDAD75F2}"/>
            </a:ext>
          </a:extLst>
        </xdr:cNvPr>
        <xdr:cNvSpPr txBox="1"/>
      </xdr:nvSpPr>
      <xdr:spPr>
        <a:xfrm>
          <a:off x="12964169" y="923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8F9F293F-37B7-4D9B-9657-E7A1B9A6C991}"/>
            </a:ext>
          </a:extLst>
        </xdr:cNvPr>
        <xdr:cNvSpPr txBox="1"/>
      </xdr:nvSpPr>
      <xdr:spPr>
        <a:xfrm>
          <a:off x="1216406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24FFE55A-17DF-48C6-B6D3-0D4F15070A20}"/>
            </a:ext>
          </a:extLst>
        </xdr:cNvPr>
        <xdr:cNvSpPr txBox="1"/>
      </xdr:nvSpPr>
      <xdr:spPr>
        <a:xfrm>
          <a:off x="113544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5732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74B0D1FB-D4D5-4EBF-9921-728555D0438C}"/>
            </a:ext>
          </a:extLst>
        </xdr:cNvPr>
        <xdr:cNvSpPr txBox="1"/>
      </xdr:nvSpPr>
      <xdr:spPr>
        <a:xfrm>
          <a:off x="13745219" y="973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131462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8EDFC3D7-C73D-46FD-BBAC-81D8F4548A3B}"/>
            </a:ext>
          </a:extLst>
        </xdr:cNvPr>
        <xdr:cNvSpPr txBox="1"/>
      </xdr:nvSpPr>
      <xdr:spPr>
        <a:xfrm>
          <a:off x="12964169" y="969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9542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C0D83BCF-420B-4DAF-99C7-33D6A2B29F56}"/>
            </a:ext>
          </a:extLst>
        </xdr:cNvPr>
        <xdr:cNvSpPr txBox="1"/>
      </xdr:nvSpPr>
      <xdr:spPr>
        <a:xfrm>
          <a:off x="12164069"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139082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530A7D5C-070D-4FAE-BF5B-9E49A24A84F8}"/>
            </a:ext>
          </a:extLst>
        </xdr:cNvPr>
        <xdr:cNvSpPr txBox="1"/>
      </xdr:nvSpPr>
      <xdr:spPr>
        <a:xfrm>
          <a:off x="11354444"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D93992C8-455C-492D-B067-5B848466794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CCFB85D3-B979-48EC-AC97-D2F2B6368C1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AFF247D0-6FF3-43EB-97CD-213819E34AA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A6D29EB1-1722-45F0-8105-78C96D69887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9EE79664-4436-4276-ABB2-50646DA70F8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5AEB4FE-7751-4FAF-B00D-09FBF76816B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E74F25FE-7487-4065-B816-11FD5C4E0E8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DB4DD752-D047-44D7-9404-006452E500A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495C2B7D-7400-4214-B911-D3FF678AFCA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B37959D-8CF9-4AD4-86BF-34FAF33E64A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1B7DD3D2-BAD3-4B85-B929-58F2384F105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F14D39A6-ABF5-4458-99F4-155E39855B4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35AE198-77BA-4746-820F-1F086F34B8A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71DA9B6-DC58-4B59-887D-1A8C92CE8DF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EF18654C-1F04-40DA-9029-F6E406A2B8F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B34547B6-FA27-454F-8E0B-704C1AF6075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BAE2902B-FE55-4688-8651-A1ED670A4B26}"/>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60258700-4797-4A75-B9BF-E8B39BE5D82A}"/>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4F96DEF8-99A2-4D2A-9C9C-EAC16FAB816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3C552936-EFA8-48CF-B490-FC25304DB77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65D0CCA-7944-4BB1-AF68-44762A7EFA8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A457CEDB-1035-41C7-B572-8C86308558B9}"/>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29A4E432-3080-4AEF-9C49-F627D086C45D}"/>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B3A1A304-10BA-4A9C-A853-5BE2EC0959E9}"/>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1E7B5F91-5C72-42DB-B46A-C4B341E85791}"/>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A0DBA1D-D10F-444B-8DFB-E936571AD0E9}"/>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3914895C-A3DF-410B-B1DA-4CEA00DE6C9F}"/>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86C65AC4-6A5A-4DEE-A1AD-5CFE569204C4}"/>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30BDD997-7EF3-4790-B4E2-F6D3D65767AF}"/>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E2754D95-D383-4960-BAE3-C8AB88EA0E2A}"/>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9C9284D-26F0-45DF-A796-A1D79CC291C1}"/>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4BE27DF1-F033-4157-ADB2-B15D68065335}"/>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7A821DEB-43B8-4236-8049-53AFDA02941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FAD039E-9D14-4963-9B30-D4631496661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EFACF8B-446C-4C80-BE90-8336B4C6D1B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AED40FF-014A-4FDA-8003-E1668AAF51E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E0BBE1B-60BA-431A-AF72-68052FCAC3E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9" name="楕円 698">
          <a:extLst>
            <a:ext uri="{FF2B5EF4-FFF2-40B4-BE49-F238E27FC236}">
              <a16:creationId xmlns:a16="http://schemas.microsoft.com/office/drawing/2014/main" id="{28FB3A49-F327-47EB-B3FC-14FFA24C8706}"/>
            </a:ext>
          </a:extLst>
        </xdr:cNvPr>
        <xdr:cNvSpPr/>
      </xdr:nvSpPr>
      <xdr:spPr>
        <a:xfrm>
          <a:off x="19897725" y="10259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8D0B7BE-6C65-4BDA-B6E6-A991DC80E2BC}"/>
            </a:ext>
          </a:extLst>
        </xdr:cNvPr>
        <xdr:cNvSpPr txBox="1"/>
      </xdr:nvSpPr>
      <xdr:spPr>
        <a:xfrm>
          <a:off x="19992975"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701" name="楕円 700">
          <a:extLst>
            <a:ext uri="{FF2B5EF4-FFF2-40B4-BE49-F238E27FC236}">
              <a16:creationId xmlns:a16="http://schemas.microsoft.com/office/drawing/2014/main" id="{C5778948-BE1D-4374-86C3-2B801D62AE84}"/>
            </a:ext>
          </a:extLst>
        </xdr:cNvPr>
        <xdr:cNvSpPr/>
      </xdr:nvSpPr>
      <xdr:spPr>
        <a:xfrm>
          <a:off x="19154775" y="10259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702" name="直線コネクタ 701">
          <a:extLst>
            <a:ext uri="{FF2B5EF4-FFF2-40B4-BE49-F238E27FC236}">
              <a16:creationId xmlns:a16="http://schemas.microsoft.com/office/drawing/2014/main" id="{E978486C-5656-4550-BB09-7004B78BDA00}"/>
            </a:ext>
          </a:extLst>
        </xdr:cNvPr>
        <xdr:cNvCxnSpPr/>
      </xdr:nvCxnSpPr>
      <xdr:spPr>
        <a:xfrm>
          <a:off x="19202400" y="1031684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703" name="楕円 702">
          <a:extLst>
            <a:ext uri="{FF2B5EF4-FFF2-40B4-BE49-F238E27FC236}">
              <a16:creationId xmlns:a16="http://schemas.microsoft.com/office/drawing/2014/main" id="{CDF9081C-7A59-49F9-AAB7-C5BB565E50B8}"/>
            </a:ext>
          </a:extLst>
        </xdr:cNvPr>
        <xdr:cNvSpPr/>
      </xdr:nvSpPr>
      <xdr:spPr>
        <a:xfrm>
          <a:off x="18345150" y="10259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102870</xdr:rowOff>
    </xdr:to>
    <xdr:cxnSp macro="">
      <xdr:nvCxnSpPr>
        <xdr:cNvPr id="704" name="直線コネクタ 703">
          <a:extLst>
            <a:ext uri="{FF2B5EF4-FFF2-40B4-BE49-F238E27FC236}">
              <a16:creationId xmlns:a16="http://schemas.microsoft.com/office/drawing/2014/main" id="{11BF8E66-7C6A-40A0-B857-7501644582EB}"/>
            </a:ext>
          </a:extLst>
        </xdr:cNvPr>
        <xdr:cNvCxnSpPr/>
      </xdr:nvCxnSpPr>
      <xdr:spPr>
        <a:xfrm>
          <a:off x="18392775" y="103168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5" name="楕円 704">
          <a:extLst>
            <a:ext uri="{FF2B5EF4-FFF2-40B4-BE49-F238E27FC236}">
              <a16:creationId xmlns:a16="http://schemas.microsoft.com/office/drawing/2014/main" id="{D074F89F-B4C3-4DB8-9036-18B638DA26B5}"/>
            </a:ext>
          </a:extLst>
        </xdr:cNvPr>
        <xdr:cNvSpPr/>
      </xdr:nvSpPr>
      <xdr:spPr>
        <a:xfrm>
          <a:off x="17554575" y="10259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706" name="直線コネクタ 705">
          <a:extLst>
            <a:ext uri="{FF2B5EF4-FFF2-40B4-BE49-F238E27FC236}">
              <a16:creationId xmlns:a16="http://schemas.microsoft.com/office/drawing/2014/main" id="{56772B90-D6CF-4EF2-851E-A57C1FE80AE5}"/>
            </a:ext>
          </a:extLst>
        </xdr:cNvPr>
        <xdr:cNvCxnSpPr/>
      </xdr:nvCxnSpPr>
      <xdr:spPr>
        <a:xfrm>
          <a:off x="17602200" y="103168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07" name="楕円 706">
          <a:extLst>
            <a:ext uri="{FF2B5EF4-FFF2-40B4-BE49-F238E27FC236}">
              <a16:creationId xmlns:a16="http://schemas.microsoft.com/office/drawing/2014/main" id="{7E25A52F-CC5A-4694-8F0E-EC720220C617}"/>
            </a:ext>
          </a:extLst>
        </xdr:cNvPr>
        <xdr:cNvSpPr/>
      </xdr:nvSpPr>
      <xdr:spPr>
        <a:xfrm>
          <a:off x="16754475" y="10259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708" name="直線コネクタ 707">
          <a:extLst>
            <a:ext uri="{FF2B5EF4-FFF2-40B4-BE49-F238E27FC236}">
              <a16:creationId xmlns:a16="http://schemas.microsoft.com/office/drawing/2014/main" id="{E1D29B7B-D6C1-48CB-8B17-712E205F5741}"/>
            </a:ext>
          </a:extLst>
        </xdr:cNvPr>
        <xdr:cNvCxnSpPr/>
      </xdr:nvCxnSpPr>
      <xdr:spPr>
        <a:xfrm>
          <a:off x="16802100" y="103168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8BD74914-08E0-4D40-BAA5-DF270FAE125B}"/>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5C9E377B-3808-4D87-8DEF-CF6FEDA7139A}"/>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4E077165-D0D2-4FB8-8EBD-1FE4CB3BC95B}"/>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F497898D-0E90-4156-92BA-E209F77AB702}"/>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713" name="n_1mainValue【保健センター・保健所】&#10;一人当たり面積">
          <a:extLst>
            <a:ext uri="{FF2B5EF4-FFF2-40B4-BE49-F238E27FC236}">
              <a16:creationId xmlns:a16="http://schemas.microsoft.com/office/drawing/2014/main" id="{805844DC-15EE-4A08-8D60-8953D0D8DAC1}"/>
            </a:ext>
          </a:extLst>
        </xdr:cNvPr>
        <xdr:cNvSpPr txBox="1"/>
      </xdr:nvSpPr>
      <xdr:spPr>
        <a:xfrm>
          <a:off x="189834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4" name="n_2mainValue【保健センター・保健所】&#10;一人当たり面積">
          <a:extLst>
            <a:ext uri="{FF2B5EF4-FFF2-40B4-BE49-F238E27FC236}">
              <a16:creationId xmlns:a16="http://schemas.microsoft.com/office/drawing/2014/main" id="{97212CEF-F7EC-4C64-8E33-6FB62B865297}"/>
            </a:ext>
          </a:extLst>
        </xdr:cNvPr>
        <xdr:cNvSpPr txBox="1"/>
      </xdr:nvSpPr>
      <xdr:spPr>
        <a:xfrm>
          <a:off x="181833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15" name="n_3mainValue【保健センター・保健所】&#10;一人当たり面積">
          <a:extLst>
            <a:ext uri="{FF2B5EF4-FFF2-40B4-BE49-F238E27FC236}">
              <a16:creationId xmlns:a16="http://schemas.microsoft.com/office/drawing/2014/main" id="{1BA2F059-D86E-482D-B26D-A444DA112696}"/>
            </a:ext>
          </a:extLst>
        </xdr:cNvPr>
        <xdr:cNvSpPr txBox="1"/>
      </xdr:nvSpPr>
      <xdr:spPr>
        <a:xfrm>
          <a:off x="173832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16" name="n_4mainValue【保健センター・保健所】&#10;一人当たり面積">
          <a:extLst>
            <a:ext uri="{FF2B5EF4-FFF2-40B4-BE49-F238E27FC236}">
              <a16:creationId xmlns:a16="http://schemas.microsoft.com/office/drawing/2014/main" id="{44F8498E-8B59-4E24-B4EB-2E44B622B2DD}"/>
            </a:ext>
          </a:extLst>
        </xdr:cNvPr>
        <xdr:cNvSpPr txBox="1"/>
      </xdr:nvSpPr>
      <xdr:spPr>
        <a:xfrm>
          <a:off x="16592627"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5FB1ABCE-5AAF-4593-9D10-C67D3D41478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551EA564-8B94-43F1-9622-0C7A79BD7D2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F633F682-3A60-4171-B5D0-6104BADB22B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82FD2355-607D-4B66-A134-6DF529A0BEF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F60DBD54-2491-492F-9B28-DE7406135D6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5A2196DD-78E9-4DC1-B9E7-FAE7EE1A74D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6ED2D926-B44B-4C69-BBEB-8E68BD84911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20CF8935-4415-4873-A1E4-983BBF1F0A3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32BAA4D8-3CD8-4B50-A50C-9B997AE1955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3A768B7E-3F9C-451A-A060-64880929000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CE4B26B-D5A0-4F5B-9E35-7A0FC55BBDA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7D94E960-C46C-4C29-B55F-F80AB6C3FC75}"/>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67C74963-DD66-48C6-90F2-2D4D4ADE2C1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344B998F-AE4F-42F4-BBF5-EBE676CD1D48}"/>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DE9A0997-450F-41EE-929A-534D1E545D40}"/>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BD5B91E0-E3F9-4448-985B-C993399B903B}"/>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27ED7A36-933D-44B6-B75A-85DCC246B42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2C65AFC1-12A8-4909-85D2-197C8478642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523F3737-88B9-4455-9BA9-7FA3402F947D}"/>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3975294-3F68-48D7-B38D-220AB78E948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A5FC3CA3-D2F3-446B-8209-52644D5F74BE}"/>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8496E286-33F4-4D0F-A12D-D38E4CDB5DC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D3433AB4-D366-49A8-A329-BC0F422D667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63D80FB1-721A-4D12-9F6F-A3F0E067AE9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4DC294CF-EE19-4228-A06B-9B0058DF6F27}"/>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6F292D6E-F19C-4F91-A32F-88AFA8497BC9}"/>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BD70692-B0A1-4EC7-AF92-986E6CDCC37E}"/>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C3C4A662-9146-4E8C-B208-EAD6BBC3F58C}"/>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529CC114-8B92-4386-BC61-1B8FA83094D7}"/>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6CA3807F-248E-4535-AF5A-B63B7B603474}"/>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5BFC0E87-B76F-465C-A79C-04A46914E389}"/>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D0AF345B-AB53-47D2-98C6-1D3BEEEA6D79}"/>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FB6943E3-1E17-4FEB-91E7-2F77FFF5023F}"/>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E7281B6E-3A1C-4B98-8A44-7CA36294E869}"/>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8C4F878F-9C5A-4D42-9066-CF668AE88CCD}"/>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DC5D9622-46C4-4E28-9999-C592705EA19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5DDCBF94-44CC-4D1C-8EF6-75CB51F47BC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C345172E-874F-43B9-B0DB-E502D5D5D28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68B57BF-901C-4C2F-A419-254F5480732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49E20F3-4094-48D8-8DA8-DAEC9C44513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153036</xdr:rowOff>
    </xdr:from>
    <xdr:to>
      <xdr:col>85</xdr:col>
      <xdr:colOff>177800</xdr:colOff>
      <xdr:row>80</xdr:row>
      <xdr:rowOff>83186</xdr:rowOff>
    </xdr:to>
    <xdr:sp macro="" textlink="">
      <xdr:nvSpPr>
        <xdr:cNvPr id="757" name="楕円 756">
          <a:extLst>
            <a:ext uri="{FF2B5EF4-FFF2-40B4-BE49-F238E27FC236}">
              <a16:creationId xmlns:a16="http://schemas.microsoft.com/office/drawing/2014/main" id="{57C64051-EC8A-4829-A08A-719B2545995A}"/>
            </a:ext>
          </a:extLst>
        </xdr:cNvPr>
        <xdr:cNvSpPr/>
      </xdr:nvSpPr>
      <xdr:spPr>
        <a:xfrm>
          <a:off x="14649450" y="129546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4463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8923A18F-63A4-4987-831F-DCEA902B8EE3}"/>
            </a:ext>
          </a:extLst>
        </xdr:cNvPr>
        <xdr:cNvSpPr txBox="1"/>
      </xdr:nvSpPr>
      <xdr:spPr>
        <a:xfrm>
          <a:off x="14735175" y="1280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25400</xdr:rowOff>
    </xdr:from>
    <xdr:to>
      <xdr:col>81</xdr:col>
      <xdr:colOff>101600</xdr:colOff>
      <xdr:row>81</xdr:row>
      <xdr:rowOff>127000</xdr:rowOff>
    </xdr:to>
    <xdr:sp macro="" textlink="">
      <xdr:nvSpPr>
        <xdr:cNvPr id="759" name="楕円 758">
          <a:extLst>
            <a:ext uri="{FF2B5EF4-FFF2-40B4-BE49-F238E27FC236}">
              <a16:creationId xmlns:a16="http://schemas.microsoft.com/office/drawing/2014/main" id="{E1BC2724-5B07-43FA-BCAC-F166EF08F527}"/>
            </a:ext>
          </a:extLst>
        </xdr:cNvPr>
        <xdr:cNvSpPr/>
      </xdr:nvSpPr>
      <xdr:spPr>
        <a:xfrm>
          <a:off x="13887450" y="13154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32386</xdr:rowOff>
    </xdr:from>
    <xdr:to>
      <xdr:col>85</xdr:col>
      <xdr:colOff>127000</xdr:colOff>
      <xdr:row>81</xdr:row>
      <xdr:rowOff>76200</xdr:rowOff>
    </xdr:to>
    <xdr:cxnSp macro="">
      <xdr:nvCxnSpPr>
        <xdr:cNvPr id="760" name="直線コネクタ 759">
          <a:extLst>
            <a:ext uri="{FF2B5EF4-FFF2-40B4-BE49-F238E27FC236}">
              <a16:creationId xmlns:a16="http://schemas.microsoft.com/office/drawing/2014/main" id="{6F3F9666-A5DB-48C0-91CE-92BFAC7F410E}"/>
            </a:ext>
          </a:extLst>
        </xdr:cNvPr>
        <xdr:cNvCxnSpPr/>
      </xdr:nvCxnSpPr>
      <xdr:spPr>
        <a:xfrm flipV="1">
          <a:off x="13935075" y="12992736"/>
          <a:ext cx="762000" cy="20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61" name="楕円 760">
          <a:extLst>
            <a:ext uri="{FF2B5EF4-FFF2-40B4-BE49-F238E27FC236}">
              <a16:creationId xmlns:a16="http://schemas.microsoft.com/office/drawing/2014/main" id="{8E6ABE2D-EADD-411E-A455-530CE6C5CC60}"/>
            </a:ext>
          </a:extLst>
        </xdr:cNvPr>
        <xdr:cNvSpPr/>
      </xdr:nvSpPr>
      <xdr:spPr>
        <a:xfrm>
          <a:off x="13096875" y="131743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76200</xdr:rowOff>
    </xdr:from>
    <xdr:to>
      <xdr:col>81</xdr:col>
      <xdr:colOff>50800</xdr:colOff>
      <xdr:row>81</xdr:row>
      <xdr:rowOff>102870</xdr:rowOff>
    </xdr:to>
    <xdr:cxnSp macro="">
      <xdr:nvCxnSpPr>
        <xdr:cNvPr id="762" name="直線コネクタ 761">
          <a:extLst>
            <a:ext uri="{FF2B5EF4-FFF2-40B4-BE49-F238E27FC236}">
              <a16:creationId xmlns:a16="http://schemas.microsoft.com/office/drawing/2014/main" id="{8BFBBF65-26A4-4D11-821E-1431E6AFA778}"/>
            </a:ext>
          </a:extLst>
        </xdr:cNvPr>
        <xdr:cNvCxnSpPr/>
      </xdr:nvCxnSpPr>
      <xdr:spPr>
        <a:xfrm flipV="1">
          <a:off x="13144500" y="1320165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126364</xdr:rowOff>
    </xdr:from>
    <xdr:to>
      <xdr:col>72</xdr:col>
      <xdr:colOff>38100</xdr:colOff>
      <xdr:row>81</xdr:row>
      <xdr:rowOff>56514</xdr:rowOff>
    </xdr:to>
    <xdr:sp macro="" textlink="">
      <xdr:nvSpPr>
        <xdr:cNvPr id="763" name="楕円 762">
          <a:extLst>
            <a:ext uri="{FF2B5EF4-FFF2-40B4-BE49-F238E27FC236}">
              <a16:creationId xmlns:a16="http://schemas.microsoft.com/office/drawing/2014/main" id="{730F2718-0877-49AB-A42C-240470132AD8}"/>
            </a:ext>
          </a:extLst>
        </xdr:cNvPr>
        <xdr:cNvSpPr/>
      </xdr:nvSpPr>
      <xdr:spPr>
        <a:xfrm>
          <a:off x="12296775" y="130867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5714</xdr:rowOff>
    </xdr:from>
    <xdr:to>
      <xdr:col>76</xdr:col>
      <xdr:colOff>114300</xdr:colOff>
      <xdr:row>81</xdr:row>
      <xdr:rowOff>102870</xdr:rowOff>
    </xdr:to>
    <xdr:cxnSp macro="">
      <xdr:nvCxnSpPr>
        <xdr:cNvPr id="764" name="直線コネクタ 763">
          <a:extLst>
            <a:ext uri="{FF2B5EF4-FFF2-40B4-BE49-F238E27FC236}">
              <a16:creationId xmlns:a16="http://schemas.microsoft.com/office/drawing/2014/main" id="{D2F19D31-3EF9-4218-9469-483212A80C01}"/>
            </a:ext>
          </a:extLst>
        </xdr:cNvPr>
        <xdr:cNvCxnSpPr/>
      </xdr:nvCxnSpPr>
      <xdr:spPr>
        <a:xfrm>
          <a:off x="12344400" y="13134339"/>
          <a:ext cx="8001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71120</xdr:rowOff>
    </xdr:from>
    <xdr:to>
      <xdr:col>67</xdr:col>
      <xdr:colOff>101600</xdr:colOff>
      <xdr:row>81</xdr:row>
      <xdr:rowOff>1270</xdr:rowOff>
    </xdr:to>
    <xdr:sp macro="" textlink="">
      <xdr:nvSpPr>
        <xdr:cNvPr id="765" name="楕円 764">
          <a:extLst>
            <a:ext uri="{FF2B5EF4-FFF2-40B4-BE49-F238E27FC236}">
              <a16:creationId xmlns:a16="http://schemas.microsoft.com/office/drawing/2014/main" id="{DB53D23E-D5DA-4B43-A742-B2EF3D6EFFFF}"/>
            </a:ext>
          </a:extLst>
        </xdr:cNvPr>
        <xdr:cNvSpPr/>
      </xdr:nvSpPr>
      <xdr:spPr>
        <a:xfrm>
          <a:off x="11487150" y="13031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121920</xdr:rowOff>
    </xdr:from>
    <xdr:to>
      <xdr:col>71</xdr:col>
      <xdr:colOff>177800</xdr:colOff>
      <xdr:row>81</xdr:row>
      <xdr:rowOff>5714</xdr:rowOff>
    </xdr:to>
    <xdr:cxnSp macro="">
      <xdr:nvCxnSpPr>
        <xdr:cNvPr id="766" name="直線コネクタ 765">
          <a:extLst>
            <a:ext uri="{FF2B5EF4-FFF2-40B4-BE49-F238E27FC236}">
              <a16:creationId xmlns:a16="http://schemas.microsoft.com/office/drawing/2014/main" id="{823C9B82-9F66-4CAD-913C-26EDDFFA3257}"/>
            </a:ext>
          </a:extLst>
        </xdr:cNvPr>
        <xdr:cNvCxnSpPr/>
      </xdr:nvCxnSpPr>
      <xdr:spPr>
        <a:xfrm>
          <a:off x="11534775" y="13088620"/>
          <a:ext cx="809625"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B19FF67C-D83B-448E-9897-229C30E8BDE8}"/>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37779952-33E6-4167-B51A-8BDF40B3A68F}"/>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AE788763-15F9-4D73-AF11-FB715AF34BDB}"/>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2AD63904-3EC0-4AAB-8D20-7BB534016B3A}"/>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143527</xdr:rowOff>
    </xdr:from>
    <xdr:ext cx="405111" cy="259045"/>
    <xdr:sp macro="" textlink="">
      <xdr:nvSpPr>
        <xdr:cNvPr id="771" name="n_1mainValue【消防施設】&#10;有形固定資産減価償却率">
          <a:extLst>
            <a:ext uri="{FF2B5EF4-FFF2-40B4-BE49-F238E27FC236}">
              <a16:creationId xmlns:a16="http://schemas.microsoft.com/office/drawing/2014/main" id="{7512210D-E133-462D-B07D-2B3417FD3AC6}"/>
            </a:ext>
          </a:extLst>
        </xdr:cNvPr>
        <xdr:cNvSpPr txBox="1"/>
      </xdr:nvSpPr>
      <xdr:spPr>
        <a:xfrm>
          <a:off x="13745219" y="1294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772" name="n_2mainValue【消防施設】&#10;有形固定資産減価償却率">
          <a:extLst>
            <a:ext uri="{FF2B5EF4-FFF2-40B4-BE49-F238E27FC236}">
              <a16:creationId xmlns:a16="http://schemas.microsoft.com/office/drawing/2014/main" id="{BA1780D3-7389-4D3A-B098-805A246CAFC8}"/>
            </a:ext>
          </a:extLst>
        </xdr:cNvPr>
        <xdr:cNvSpPr txBox="1"/>
      </xdr:nvSpPr>
      <xdr:spPr>
        <a:xfrm>
          <a:off x="12964169" y="1296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73041</xdr:rowOff>
    </xdr:from>
    <xdr:ext cx="405111" cy="259045"/>
    <xdr:sp macro="" textlink="">
      <xdr:nvSpPr>
        <xdr:cNvPr id="773" name="n_3mainValue【消防施設】&#10;有形固定資産減価償却率">
          <a:extLst>
            <a:ext uri="{FF2B5EF4-FFF2-40B4-BE49-F238E27FC236}">
              <a16:creationId xmlns:a16="http://schemas.microsoft.com/office/drawing/2014/main" id="{9BEFBF73-6C8D-4FF9-8D8C-9A7BC2D1FF19}"/>
            </a:ext>
          </a:extLst>
        </xdr:cNvPr>
        <xdr:cNvSpPr txBox="1"/>
      </xdr:nvSpPr>
      <xdr:spPr>
        <a:xfrm>
          <a:off x="12164069" y="1287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17797</xdr:rowOff>
    </xdr:from>
    <xdr:ext cx="405111" cy="259045"/>
    <xdr:sp macro="" textlink="">
      <xdr:nvSpPr>
        <xdr:cNvPr id="774" name="n_4mainValue【消防施設】&#10;有形固定資産減価償却率">
          <a:extLst>
            <a:ext uri="{FF2B5EF4-FFF2-40B4-BE49-F238E27FC236}">
              <a16:creationId xmlns:a16="http://schemas.microsoft.com/office/drawing/2014/main" id="{96BD9A21-882A-46F4-BDBB-3AE969453F4F}"/>
            </a:ext>
          </a:extLst>
        </xdr:cNvPr>
        <xdr:cNvSpPr txBox="1"/>
      </xdr:nvSpPr>
      <xdr:spPr>
        <a:xfrm>
          <a:off x="11354444" y="1281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F3CCFDB-EE73-4756-8B54-AEBA99F6EC3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8251898F-CF35-431E-9B50-18D95289C93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A9FB1D87-5972-47C6-B21E-9DB9F8FE17C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DD65D9C0-155B-4DC0-97FE-264F16E8DD8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C7494E6-0D39-45B8-8A66-2D27EDCDA1C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9D850B-BFC0-406A-AF21-EE94B192CB2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95236D2A-E6C0-4B6F-B8C2-2C3C895993B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F7022E89-D374-49B9-9009-48FEB027AA0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68734883-FEFA-4C48-A03E-E063FB084BD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E832797A-74F7-448A-921F-041A89F3980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A2352646-1FCC-4DBB-828F-F965D9E508D6}"/>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32030D02-F47B-49D8-BDEC-15E7679E69B9}"/>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BA375C86-8D74-45B0-94BA-C5A93A1F23B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BB60B562-5AD1-44AB-B9DC-78DDA31742E6}"/>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DFD886F6-27AD-4C6D-8028-3D4066EEA6A2}"/>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D4333DB-472A-4815-B5E9-9796E826037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AA239EF7-F11A-4B0C-9FD0-5FA189DFBDA5}"/>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D9742045-76C7-4042-A995-A001F9AD2ED3}"/>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8A49195C-4481-4371-A959-846A38110F0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F23C6512-FFFC-49E4-A325-4B35A5532F4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65BD4463-ABF1-4477-A953-7F073970417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5435EAFF-DDF1-4DD9-9125-2EE086E6D814}"/>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E16D0859-D9B1-4FF6-9F2C-2F1CB0CC6CFA}"/>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D83D7477-077F-42C3-886E-F8FCABA8F306}"/>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65A01105-944C-48FD-A4EC-4E4B9C36C50E}"/>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EE6878D8-07B7-4636-BDDF-87B82FCAA161}"/>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4942E83F-2074-4BFE-9AB6-7CE42226F49A}"/>
            </a:ext>
          </a:extLst>
        </xdr:cNvPr>
        <xdr:cNvSpPr txBox="1"/>
      </xdr:nvSpPr>
      <xdr:spPr>
        <a:xfrm>
          <a:off x="19992975" y="13621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A0DDEB3E-C75B-4DD4-9218-6898DD5171C8}"/>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A5F47A10-D30A-4F56-84CC-CA55DC85E25F}"/>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815F195E-F9E7-4AB3-9152-0D8E5C8CD8AA}"/>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90A8D350-096B-4C36-AC70-F245A3185E3E}"/>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F5056CC2-0608-4C06-9E6A-9BCA5A1DD475}"/>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B63C756-6EF8-4116-8807-32C2D5F2346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CA141BE-A420-4012-85D1-3954EA64820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14D3518-1201-4706-9957-024501062CC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A9B0932-D06F-426F-A1DD-43D00BAB6B4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97A4811-EF75-4E59-97BC-CCB6F04B176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812" name="楕円 811">
          <a:extLst>
            <a:ext uri="{FF2B5EF4-FFF2-40B4-BE49-F238E27FC236}">
              <a16:creationId xmlns:a16="http://schemas.microsoft.com/office/drawing/2014/main" id="{9CDF2320-8BE0-4447-95E2-4FD9FD668293}"/>
            </a:ext>
          </a:extLst>
        </xdr:cNvPr>
        <xdr:cNvSpPr/>
      </xdr:nvSpPr>
      <xdr:spPr>
        <a:xfrm>
          <a:off x="19897725" y="136227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37609</xdr:rowOff>
    </xdr:from>
    <xdr:ext cx="469744" cy="259045"/>
    <xdr:sp macro="" textlink="">
      <xdr:nvSpPr>
        <xdr:cNvPr id="813" name="【消防施設】&#10;一人当たり面積該当値テキスト">
          <a:extLst>
            <a:ext uri="{FF2B5EF4-FFF2-40B4-BE49-F238E27FC236}">
              <a16:creationId xmlns:a16="http://schemas.microsoft.com/office/drawing/2014/main" id="{261FDD83-1C37-4727-A4C8-2A76FC60749D}"/>
            </a:ext>
          </a:extLst>
        </xdr:cNvPr>
        <xdr:cNvSpPr txBox="1"/>
      </xdr:nvSpPr>
      <xdr:spPr>
        <a:xfrm>
          <a:off x="19992975" y="1348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46737</xdr:rowOff>
    </xdr:from>
    <xdr:to>
      <xdr:col>112</xdr:col>
      <xdr:colOff>38100</xdr:colOff>
      <xdr:row>84</xdr:row>
      <xdr:rowOff>148337</xdr:rowOff>
    </xdr:to>
    <xdr:sp macro="" textlink="">
      <xdr:nvSpPr>
        <xdr:cNvPr id="814" name="楕円 813">
          <a:extLst>
            <a:ext uri="{FF2B5EF4-FFF2-40B4-BE49-F238E27FC236}">
              <a16:creationId xmlns:a16="http://schemas.microsoft.com/office/drawing/2014/main" id="{45177208-6466-46E7-A4B5-F82119C7BE4A}"/>
            </a:ext>
          </a:extLst>
        </xdr:cNvPr>
        <xdr:cNvSpPr/>
      </xdr:nvSpPr>
      <xdr:spPr>
        <a:xfrm>
          <a:off x="19154775" y="13661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97537</xdr:rowOff>
    </xdr:to>
    <xdr:cxnSp macro="">
      <xdr:nvCxnSpPr>
        <xdr:cNvPr id="815" name="直線コネクタ 814">
          <a:extLst>
            <a:ext uri="{FF2B5EF4-FFF2-40B4-BE49-F238E27FC236}">
              <a16:creationId xmlns:a16="http://schemas.microsoft.com/office/drawing/2014/main" id="{FB78B97A-BB39-4B54-B6D3-61169E054607}"/>
            </a:ext>
          </a:extLst>
        </xdr:cNvPr>
        <xdr:cNvCxnSpPr/>
      </xdr:nvCxnSpPr>
      <xdr:spPr>
        <a:xfrm flipV="1">
          <a:off x="19202400" y="13679932"/>
          <a:ext cx="752475" cy="2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46737</xdr:rowOff>
    </xdr:from>
    <xdr:to>
      <xdr:col>107</xdr:col>
      <xdr:colOff>101600</xdr:colOff>
      <xdr:row>84</xdr:row>
      <xdr:rowOff>148337</xdr:rowOff>
    </xdr:to>
    <xdr:sp macro="" textlink="">
      <xdr:nvSpPr>
        <xdr:cNvPr id="816" name="楕円 815">
          <a:extLst>
            <a:ext uri="{FF2B5EF4-FFF2-40B4-BE49-F238E27FC236}">
              <a16:creationId xmlns:a16="http://schemas.microsoft.com/office/drawing/2014/main" id="{655FC94E-5CE8-462B-8BDB-A4B349165BCA}"/>
            </a:ext>
          </a:extLst>
        </xdr:cNvPr>
        <xdr:cNvSpPr/>
      </xdr:nvSpPr>
      <xdr:spPr>
        <a:xfrm>
          <a:off x="18345150" y="136611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97537</xdr:rowOff>
    </xdr:from>
    <xdr:to>
      <xdr:col>111</xdr:col>
      <xdr:colOff>177800</xdr:colOff>
      <xdr:row>84</xdr:row>
      <xdr:rowOff>97537</xdr:rowOff>
    </xdr:to>
    <xdr:cxnSp macro="">
      <xdr:nvCxnSpPr>
        <xdr:cNvPr id="817" name="直線コネクタ 816">
          <a:extLst>
            <a:ext uri="{FF2B5EF4-FFF2-40B4-BE49-F238E27FC236}">
              <a16:creationId xmlns:a16="http://schemas.microsoft.com/office/drawing/2014/main" id="{1BBB5355-569D-4928-A87E-4B8EE3A36BC4}"/>
            </a:ext>
          </a:extLst>
        </xdr:cNvPr>
        <xdr:cNvCxnSpPr/>
      </xdr:nvCxnSpPr>
      <xdr:spPr>
        <a:xfrm>
          <a:off x="18392775" y="1370876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46737</xdr:rowOff>
    </xdr:from>
    <xdr:to>
      <xdr:col>102</xdr:col>
      <xdr:colOff>165100</xdr:colOff>
      <xdr:row>84</xdr:row>
      <xdr:rowOff>148337</xdr:rowOff>
    </xdr:to>
    <xdr:sp macro="" textlink="">
      <xdr:nvSpPr>
        <xdr:cNvPr id="818" name="楕円 817">
          <a:extLst>
            <a:ext uri="{FF2B5EF4-FFF2-40B4-BE49-F238E27FC236}">
              <a16:creationId xmlns:a16="http://schemas.microsoft.com/office/drawing/2014/main" id="{5AAD56A3-E98A-4E7B-8660-604F88C53876}"/>
            </a:ext>
          </a:extLst>
        </xdr:cNvPr>
        <xdr:cNvSpPr/>
      </xdr:nvSpPr>
      <xdr:spPr>
        <a:xfrm>
          <a:off x="17554575" y="13661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97537</xdr:rowOff>
    </xdr:from>
    <xdr:to>
      <xdr:col>107</xdr:col>
      <xdr:colOff>50800</xdr:colOff>
      <xdr:row>84</xdr:row>
      <xdr:rowOff>97537</xdr:rowOff>
    </xdr:to>
    <xdr:cxnSp macro="">
      <xdr:nvCxnSpPr>
        <xdr:cNvPr id="819" name="直線コネクタ 818">
          <a:extLst>
            <a:ext uri="{FF2B5EF4-FFF2-40B4-BE49-F238E27FC236}">
              <a16:creationId xmlns:a16="http://schemas.microsoft.com/office/drawing/2014/main" id="{D2129306-E6E6-4451-92C8-266CCA58310B}"/>
            </a:ext>
          </a:extLst>
        </xdr:cNvPr>
        <xdr:cNvCxnSpPr/>
      </xdr:nvCxnSpPr>
      <xdr:spPr>
        <a:xfrm>
          <a:off x="17602200" y="1370876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46737</xdr:rowOff>
    </xdr:from>
    <xdr:to>
      <xdr:col>98</xdr:col>
      <xdr:colOff>38100</xdr:colOff>
      <xdr:row>84</xdr:row>
      <xdr:rowOff>148337</xdr:rowOff>
    </xdr:to>
    <xdr:sp macro="" textlink="">
      <xdr:nvSpPr>
        <xdr:cNvPr id="820" name="楕円 819">
          <a:extLst>
            <a:ext uri="{FF2B5EF4-FFF2-40B4-BE49-F238E27FC236}">
              <a16:creationId xmlns:a16="http://schemas.microsoft.com/office/drawing/2014/main" id="{ABD64ACB-9B6B-471A-AF27-0B070520B674}"/>
            </a:ext>
          </a:extLst>
        </xdr:cNvPr>
        <xdr:cNvSpPr/>
      </xdr:nvSpPr>
      <xdr:spPr>
        <a:xfrm>
          <a:off x="16754475" y="136611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97537</xdr:rowOff>
    </xdr:from>
    <xdr:to>
      <xdr:col>102</xdr:col>
      <xdr:colOff>114300</xdr:colOff>
      <xdr:row>84</xdr:row>
      <xdr:rowOff>97537</xdr:rowOff>
    </xdr:to>
    <xdr:cxnSp macro="">
      <xdr:nvCxnSpPr>
        <xdr:cNvPr id="821" name="直線コネクタ 820">
          <a:extLst>
            <a:ext uri="{FF2B5EF4-FFF2-40B4-BE49-F238E27FC236}">
              <a16:creationId xmlns:a16="http://schemas.microsoft.com/office/drawing/2014/main" id="{284610BE-6DD6-4657-8888-FB085A188818}"/>
            </a:ext>
          </a:extLst>
        </xdr:cNvPr>
        <xdr:cNvCxnSpPr/>
      </xdr:nvCxnSpPr>
      <xdr:spPr>
        <a:xfrm>
          <a:off x="16802100" y="1370876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891DB73A-0212-4642-AB2B-79328B9DBA7A}"/>
            </a:ext>
          </a:extLst>
        </xdr:cNvPr>
        <xdr:cNvSpPr txBox="1"/>
      </xdr:nvSpPr>
      <xdr:spPr>
        <a:xfrm>
          <a:off x="189834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BB43E987-D39A-4000-AD11-C0B8B428545E}"/>
            </a:ext>
          </a:extLst>
        </xdr:cNvPr>
        <xdr:cNvSpPr txBox="1"/>
      </xdr:nvSpPr>
      <xdr:spPr>
        <a:xfrm>
          <a:off x="18183302" y="134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B2A8A9DF-F4AD-4907-B729-C17A86ACF45B}"/>
            </a:ext>
          </a:extLst>
        </xdr:cNvPr>
        <xdr:cNvSpPr txBox="1"/>
      </xdr:nvSpPr>
      <xdr:spPr>
        <a:xfrm>
          <a:off x="17383202" y="1344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4B12FA74-65EA-416C-87CA-F9B090B2C61A}"/>
            </a:ext>
          </a:extLst>
        </xdr:cNvPr>
        <xdr:cNvSpPr txBox="1"/>
      </xdr:nvSpPr>
      <xdr:spPr>
        <a:xfrm>
          <a:off x="1659262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139464</xdr:rowOff>
    </xdr:from>
    <xdr:ext cx="469744" cy="259045"/>
    <xdr:sp macro="" textlink="">
      <xdr:nvSpPr>
        <xdr:cNvPr id="826" name="n_1mainValue【消防施設】&#10;一人当たり面積">
          <a:extLst>
            <a:ext uri="{FF2B5EF4-FFF2-40B4-BE49-F238E27FC236}">
              <a16:creationId xmlns:a16="http://schemas.microsoft.com/office/drawing/2014/main" id="{6F3EDA17-3768-43BD-9073-742B96C16C17}"/>
            </a:ext>
          </a:extLst>
        </xdr:cNvPr>
        <xdr:cNvSpPr txBox="1"/>
      </xdr:nvSpPr>
      <xdr:spPr>
        <a:xfrm>
          <a:off x="18983402" y="1375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139464</xdr:rowOff>
    </xdr:from>
    <xdr:ext cx="469744" cy="259045"/>
    <xdr:sp macro="" textlink="">
      <xdr:nvSpPr>
        <xdr:cNvPr id="827" name="n_2mainValue【消防施設】&#10;一人当たり面積">
          <a:extLst>
            <a:ext uri="{FF2B5EF4-FFF2-40B4-BE49-F238E27FC236}">
              <a16:creationId xmlns:a16="http://schemas.microsoft.com/office/drawing/2014/main" id="{32145190-E812-46DC-B122-CD11E49CBDB3}"/>
            </a:ext>
          </a:extLst>
        </xdr:cNvPr>
        <xdr:cNvSpPr txBox="1"/>
      </xdr:nvSpPr>
      <xdr:spPr>
        <a:xfrm>
          <a:off x="18183302" y="1375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139464</xdr:rowOff>
    </xdr:from>
    <xdr:ext cx="469744" cy="259045"/>
    <xdr:sp macro="" textlink="">
      <xdr:nvSpPr>
        <xdr:cNvPr id="828" name="n_3mainValue【消防施設】&#10;一人当たり面積">
          <a:extLst>
            <a:ext uri="{FF2B5EF4-FFF2-40B4-BE49-F238E27FC236}">
              <a16:creationId xmlns:a16="http://schemas.microsoft.com/office/drawing/2014/main" id="{E9F17607-989C-49E7-9979-F4C70B99C906}"/>
            </a:ext>
          </a:extLst>
        </xdr:cNvPr>
        <xdr:cNvSpPr txBox="1"/>
      </xdr:nvSpPr>
      <xdr:spPr>
        <a:xfrm>
          <a:off x="17383202" y="1375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164864</xdr:rowOff>
    </xdr:from>
    <xdr:ext cx="469744" cy="259045"/>
    <xdr:sp macro="" textlink="">
      <xdr:nvSpPr>
        <xdr:cNvPr id="829" name="n_4mainValue【消防施設】&#10;一人当たり面積">
          <a:extLst>
            <a:ext uri="{FF2B5EF4-FFF2-40B4-BE49-F238E27FC236}">
              <a16:creationId xmlns:a16="http://schemas.microsoft.com/office/drawing/2014/main" id="{F37CEED5-CA33-4A1C-828A-9E257541CAAC}"/>
            </a:ext>
          </a:extLst>
        </xdr:cNvPr>
        <xdr:cNvSpPr txBox="1"/>
      </xdr:nvSpPr>
      <xdr:spPr>
        <a:xfrm>
          <a:off x="16592627" y="1344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5481B19-A40E-42A5-835D-BA77D9280600}"/>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C337E4B0-EA27-4951-9841-D57B427FFF8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B49DE6B0-FB07-4F32-A4FC-C26F1B92355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CF36868D-CF88-4C2C-9400-866B4DE18F3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9C23EEF6-8DE1-481F-A943-3521F3B9893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75D448D-2C7A-4939-89A9-A2E829D9D1C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AA7AC7C9-5C11-494C-909F-BFD44B2C4C0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E18C1A2-08C9-4968-9F49-E5057F556E1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7107598-374E-4363-A419-7BE9E0DC753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2AE5C63-3B62-4C29-8E8E-2A45B04DFAB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76EA618-525E-4303-8325-C3032451E17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C51B46FC-DC30-4375-B606-CE5E0EF21DB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65B1A419-7FC1-482D-AD31-4F1F3F3EE40A}"/>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9A4BC8DE-BA5C-4C7C-A713-301D8F87D4D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E0A890C3-E988-4A93-A0B4-2FE213D174C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58302999-F526-4AF9-A7DB-A094AD6CC01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9F01575A-32F8-4869-9396-F653B87D0C8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EC41112A-BC3B-4DB9-9103-023504A9AC3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8171CDF1-3173-45AB-9957-03EEE7E59E98}"/>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9D1D3985-E26F-4AE0-9339-2F77179333E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E4BF86A6-B24E-41DB-9D32-ECD3E3C71CD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7885A82-5BAE-4E5E-B7F0-F26E149CA2B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7FC376DC-F252-4FFF-9F4C-2722642DACB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3D6C1C83-FD58-4874-9E09-83D8F7406BA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46EE7AC4-4BFC-444F-99A8-83E7B242A77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C8A75689-30C3-471F-A2A8-F8CB76324668}"/>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D6CC440B-E29C-41C2-8E21-91622886D58B}"/>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41FDECE5-12E1-4DEA-BB4A-03B6C3A9D754}"/>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230AFF08-9CA7-499E-9BAD-6BB8E49E1CE3}"/>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D30FD38C-729D-42D4-B4A2-05921ABD581F}"/>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5874722C-3A88-4BA9-8965-34CC4D546E11}"/>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4AF0DC91-E064-4F6E-93E1-7E49026C60FA}"/>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508223DF-78C0-46F7-9533-A2F0523E154A}"/>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703DCB0F-7FD0-4C7C-B2B5-A699448B46A5}"/>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8F8DD325-FBDB-4467-B230-B3D9B4F487F1}"/>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8E2C1AAA-5627-4CB4-A301-903F0A5E5558}"/>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DD664664-89BF-4280-9C34-EF27E6B6A3D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85F0F76A-1ED9-4FE0-BC6A-C8513A60AD6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3718496-7980-4D85-BE0D-E5939FD3849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212AB01-9374-4426-8FFD-52F96954D52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7CA379C3-8A66-43F9-99EF-52C5153EE09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43362</xdr:rowOff>
    </xdr:from>
    <xdr:to>
      <xdr:col>85</xdr:col>
      <xdr:colOff>177800</xdr:colOff>
      <xdr:row>107</xdr:row>
      <xdr:rowOff>144962</xdr:rowOff>
    </xdr:to>
    <xdr:sp macro="" textlink="">
      <xdr:nvSpPr>
        <xdr:cNvPr id="871" name="楕円 870">
          <a:extLst>
            <a:ext uri="{FF2B5EF4-FFF2-40B4-BE49-F238E27FC236}">
              <a16:creationId xmlns:a16="http://schemas.microsoft.com/office/drawing/2014/main" id="{1AB7FFE4-CD95-41A5-8C22-27E35908835E}"/>
            </a:ext>
          </a:extLst>
        </xdr:cNvPr>
        <xdr:cNvSpPr/>
      </xdr:nvSpPr>
      <xdr:spPr>
        <a:xfrm>
          <a:off x="14649450" y="175344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21789</xdr:rowOff>
    </xdr:from>
    <xdr:ext cx="405111" cy="259045"/>
    <xdr:sp macro="" textlink="">
      <xdr:nvSpPr>
        <xdr:cNvPr id="872" name="【庁舎】&#10;有形固定資産減価償却率該当値テキスト">
          <a:extLst>
            <a:ext uri="{FF2B5EF4-FFF2-40B4-BE49-F238E27FC236}">
              <a16:creationId xmlns:a16="http://schemas.microsoft.com/office/drawing/2014/main" id="{A583F9A2-86CB-4E94-B728-A29211726C58}"/>
            </a:ext>
          </a:extLst>
        </xdr:cNvPr>
        <xdr:cNvSpPr txBox="1"/>
      </xdr:nvSpPr>
      <xdr:spPr>
        <a:xfrm>
          <a:off x="14735175" y="1750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xdr:rowOff>
    </xdr:from>
    <xdr:to>
      <xdr:col>81</xdr:col>
      <xdr:colOff>101600</xdr:colOff>
      <xdr:row>107</xdr:row>
      <xdr:rowOff>113937</xdr:rowOff>
    </xdr:to>
    <xdr:sp macro="" textlink="">
      <xdr:nvSpPr>
        <xdr:cNvPr id="873" name="楕円 872">
          <a:extLst>
            <a:ext uri="{FF2B5EF4-FFF2-40B4-BE49-F238E27FC236}">
              <a16:creationId xmlns:a16="http://schemas.microsoft.com/office/drawing/2014/main" id="{5ACCE36A-842B-4B5C-8089-4E8900F31049}"/>
            </a:ext>
          </a:extLst>
        </xdr:cNvPr>
        <xdr:cNvSpPr/>
      </xdr:nvSpPr>
      <xdr:spPr>
        <a:xfrm>
          <a:off x="13887450" y="174970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63137</xdr:rowOff>
    </xdr:from>
    <xdr:to>
      <xdr:col>85</xdr:col>
      <xdr:colOff>127000</xdr:colOff>
      <xdr:row>107</xdr:row>
      <xdr:rowOff>94162</xdr:rowOff>
    </xdr:to>
    <xdr:cxnSp macro="">
      <xdr:nvCxnSpPr>
        <xdr:cNvPr id="874" name="直線コネクタ 873">
          <a:extLst>
            <a:ext uri="{FF2B5EF4-FFF2-40B4-BE49-F238E27FC236}">
              <a16:creationId xmlns:a16="http://schemas.microsoft.com/office/drawing/2014/main" id="{5AAB3429-3355-491A-980E-36EF5C01C088}"/>
            </a:ext>
          </a:extLst>
        </xdr:cNvPr>
        <xdr:cNvCxnSpPr/>
      </xdr:nvCxnSpPr>
      <xdr:spPr>
        <a:xfrm>
          <a:off x="13935075" y="17554212"/>
          <a:ext cx="7620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157662</xdr:rowOff>
    </xdr:from>
    <xdr:to>
      <xdr:col>76</xdr:col>
      <xdr:colOff>165100</xdr:colOff>
      <xdr:row>107</xdr:row>
      <xdr:rowOff>87812</xdr:rowOff>
    </xdr:to>
    <xdr:sp macro="" textlink="">
      <xdr:nvSpPr>
        <xdr:cNvPr id="875" name="楕円 874">
          <a:extLst>
            <a:ext uri="{FF2B5EF4-FFF2-40B4-BE49-F238E27FC236}">
              <a16:creationId xmlns:a16="http://schemas.microsoft.com/office/drawing/2014/main" id="{C917B3E9-ACA0-4D33-B838-BCB033873875}"/>
            </a:ext>
          </a:extLst>
        </xdr:cNvPr>
        <xdr:cNvSpPr/>
      </xdr:nvSpPr>
      <xdr:spPr>
        <a:xfrm>
          <a:off x="13096875" y="17477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37012</xdr:rowOff>
    </xdr:from>
    <xdr:to>
      <xdr:col>81</xdr:col>
      <xdr:colOff>50800</xdr:colOff>
      <xdr:row>107</xdr:row>
      <xdr:rowOff>63137</xdr:rowOff>
    </xdr:to>
    <xdr:cxnSp macro="">
      <xdr:nvCxnSpPr>
        <xdr:cNvPr id="876" name="直線コネクタ 875">
          <a:extLst>
            <a:ext uri="{FF2B5EF4-FFF2-40B4-BE49-F238E27FC236}">
              <a16:creationId xmlns:a16="http://schemas.microsoft.com/office/drawing/2014/main" id="{1CDCB3FD-360B-4438-B34D-192535D8A024}"/>
            </a:ext>
          </a:extLst>
        </xdr:cNvPr>
        <xdr:cNvCxnSpPr/>
      </xdr:nvCxnSpPr>
      <xdr:spPr>
        <a:xfrm>
          <a:off x="13144500" y="17524912"/>
          <a:ext cx="7905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118473</xdr:rowOff>
    </xdr:from>
    <xdr:to>
      <xdr:col>72</xdr:col>
      <xdr:colOff>38100</xdr:colOff>
      <xdr:row>107</xdr:row>
      <xdr:rowOff>48623</xdr:rowOff>
    </xdr:to>
    <xdr:sp macro="" textlink="">
      <xdr:nvSpPr>
        <xdr:cNvPr id="877" name="楕円 876">
          <a:extLst>
            <a:ext uri="{FF2B5EF4-FFF2-40B4-BE49-F238E27FC236}">
              <a16:creationId xmlns:a16="http://schemas.microsoft.com/office/drawing/2014/main" id="{1C654E82-1631-437A-95A2-80E2F003E3D5}"/>
            </a:ext>
          </a:extLst>
        </xdr:cNvPr>
        <xdr:cNvSpPr/>
      </xdr:nvSpPr>
      <xdr:spPr>
        <a:xfrm>
          <a:off x="12296775" y="174380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169273</xdr:rowOff>
    </xdr:from>
    <xdr:to>
      <xdr:col>76</xdr:col>
      <xdr:colOff>114300</xdr:colOff>
      <xdr:row>107</xdr:row>
      <xdr:rowOff>37012</xdr:rowOff>
    </xdr:to>
    <xdr:cxnSp macro="">
      <xdr:nvCxnSpPr>
        <xdr:cNvPr id="878" name="直線コネクタ 877">
          <a:extLst>
            <a:ext uri="{FF2B5EF4-FFF2-40B4-BE49-F238E27FC236}">
              <a16:creationId xmlns:a16="http://schemas.microsoft.com/office/drawing/2014/main" id="{76EA4C95-6F04-44FC-A04C-A066953FE9B3}"/>
            </a:ext>
          </a:extLst>
        </xdr:cNvPr>
        <xdr:cNvCxnSpPr/>
      </xdr:nvCxnSpPr>
      <xdr:spPr>
        <a:xfrm>
          <a:off x="12344400" y="17485723"/>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85816</xdr:rowOff>
    </xdr:from>
    <xdr:to>
      <xdr:col>67</xdr:col>
      <xdr:colOff>101600</xdr:colOff>
      <xdr:row>107</xdr:row>
      <xdr:rowOff>15966</xdr:rowOff>
    </xdr:to>
    <xdr:sp macro="" textlink="">
      <xdr:nvSpPr>
        <xdr:cNvPr id="879" name="楕円 878">
          <a:extLst>
            <a:ext uri="{FF2B5EF4-FFF2-40B4-BE49-F238E27FC236}">
              <a16:creationId xmlns:a16="http://schemas.microsoft.com/office/drawing/2014/main" id="{32072D50-1E4D-40DE-AE20-468BDD4EB13C}"/>
            </a:ext>
          </a:extLst>
        </xdr:cNvPr>
        <xdr:cNvSpPr/>
      </xdr:nvSpPr>
      <xdr:spPr>
        <a:xfrm>
          <a:off x="11487150" y="173990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136616</xdr:rowOff>
    </xdr:from>
    <xdr:to>
      <xdr:col>71</xdr:col>
      <xdr:colOff>177800</xdr:colOff>
      <xdr:row>106</xdr:row>
      <xdr:rowOff>169273</xdr:rowOff>
    </xdr:to>
    <xdr:cxnSp macro="">
      <xdr:nvCxnSpPr>
        <xdr:cNvPr id="880" name="直線コネクタ 879">
          <a:extLst>
            <a:ext uri="{FF2B5EF4-FFF2-40B4-BE49-F238E27FC236}">
              <a16:creationId xmlns:a16="http://schemas.microsoft.com/office/drawing/2014/main" id="{5C87D2C8-F89F-4CC7-A942-6A43396CC752}"/>
            </a:ext>
          </a:extLst>
        </xdr:cNvPr>
        <xdr:cNvCxnSpPr/>
      </xdr:nvCxnSpPr>
      <xdr:spPr>
        <a:xfrm>
          <a:off x="11534775" y="17456241"/>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C44480D3-8D28-481E-9848-12A9514405B4}"/>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7B209543-1176-41F0-B71D-810FD7985211}"/>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D249A744-182A-463B-BABC-DCB22D8FD6A6}"/>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9129AC5A-D990-4600-BBD6-4B3433C602F5}"/>
            </a:ext>
          </a:extLst>
        </xdr:cNvPr>
        <xdr:cNvSpPr txBox="1"/>
      </xdr:nvSpPr>
      <xdr:spPr>
        <a:xfrm>
          <a:off x="11354444"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105064</xdr:rowOff>
    </xdr:from>
    <xdr:ext cx="405111" cy="259045"/>
    <xdr:sp macro="" textlink="">
      <xdr:nvSpPr>
        <xdr:cNvPr id="885" name="n_1mainValue【庁舎】&#10;有形固定資産減価償却率">
          <a:extLst>
            <a:ext uri="{FF2B5EF4-FFF2-40B4-BE49-F238E27FC236}">
              <a16:creationId xmlns:a16="http://schemas.microsoft.com/office/drawing/2014/main" id="{DC43C016-28DC-4C0D-BB25-165018C951A3}"/>
            </a:ext>
          </a:extLst>
        </xdr:cNvPr>
        <xdr:cNvSpPr txBox="1"/>
      </xdr:nvSpPr>
      <xdr:spPr>
        <a:xfrm>
          <a:off x="13745219" y="175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78939</xdr:rowOff>
    </xdr:from>
    <xdr:ext cx="405111" cy="259045"/>
    <xdr:sp macro="" textlink="">
      <xdr:nvSpPr>
        <xdr:cNvPr id="886" name="n_2mainValue【庁舎】&#10;有形固定資産減価償却率">
          <a:extLst>
            <a:ext uri="{FF2B5EF4-FFF2-40B4-BE49-F238E27FC236}">
              <a16:creationId xmlns:a16="http://schemas.microsoft.com/office/drawing/2014/main" id="{869270D9-40C0-48AA-A167-985A0BBBFB8C}"/>
            </a:ext>
          </a:extLst>
        </xdr:cNvPr>
        <xdr:cNvSpPr txBox="1"/>
      </xdr:nvSpPr>
      <xdr:spPr>
        <a:xfrm>
          <a:off x="12964169" y="1756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39750</xdr:rowOff>
    </xdr:from>
    <xdr:ext cx="405111" cy="259045"/>
    <xdr:sp macro="" textlink="">
      <xdr:nvSpPr>
        <xdr:cNvPr id="887" name="n_3mainValue【庁舎】&#10;有形固定資産減価償却率">
          <a:extLst>
            <a:ext uri="{FF2B5EF4-FFF2-40B4-BE49-F238E27FC236}">
              <a16:creationId xmlns:a16="http://schemas.microsoft.com/office/drawing/2014/main" id="{1092AC65-7FCB-4ADD-8812-0E1D778296B3}"/>
            </a:ext>
          </a:extLst>
        </xdr:cNvPr>
        <xdr:cNvSpPr txBox="1"/>
      </xdr:nvSpPr>
      <xdr:spPr>
        <a:xfrm>
          <a:off x="12164069" y="1752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7093</xdr:rowOff>
    </xdr:from>
    <xdr:ext cx="405111" cy="259045"/>
    <xdr:sp macro="" textlink="">
      <xdr:nvSpPr>
        <xdr:cNvPr id="888" name="n_4mainValue【庁舎】&#10;有形固定資産減価償却率">
          <a:extLst>
            <a:ext uri="{FF2B5EF4-FFF2-40B4-BE49-F238E27FC236}">
              <a16:creationId xmlns:a16="http://schemas.microsoft.com/office/drawing/2014/main" id="{98D05B99-8456-4770-BFDF-25302464DB5D}"/>
            </a:ext>
          </a:extLst>
        </xdr:cNvPr>
        <xdr:cNvSpPr txBox="1"/>
      </xdr:nvSpPr>
      <xdr:spPr>
        <a:xfrm>
          <a:off x="11354444" y="17498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9DDAAD51-91AE-426C-A72A-5B50C75006B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6F990D4C-8D77-4C38-858B-8CF400B7F20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F74C039E-24B8-4C17-B11C-D4BB87E2AD3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E9D835FE-D640-41BB-9F45-42104648765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C8FDD8D5-B65D-4362-B67A-08C7B94933B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DB48C0CB-595B-4E10-AE37-E713BE8B0E3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93CDCE29-C6C8-4256-BFE5-7B5F5FCC68C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1778EBF-2897-47BF-B230-1631DD11B5B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C80657F2-E1F6-44B8-9335-4BE1596CBF8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A851232F-06C7-4940-8BC6-1203A14F960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6F71F2DB-72D2-4C11-9C3B-80D00ADB82B4}"/>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FB2E2FBB-E910-4C67-94D1-A574A6EFF358}"/>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66FDDD9-3FAD-4EFD-9F71-BAAA14C761B2}"/>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EE74D715-30BE-4F44-A36E-025AB63B6ACA}"/>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89A1DBB2-1C6D-41D6-809A-045CC4E3F3AA}"/>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3043041A-E197-4149-AA74-BC1D1439611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2E78F9EE-7DCD-4689-A188-B8DFF39E98BF}"/>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25305D08-667A-430F-B5CF-0B4629CCD91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4D98A6D5-720A-4A21-BC1B-8D6FC70AF20E}"/>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461E2531-2340-4F92-8887-8C79A90FAFEB}"/>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F797F8DE-0635-46C9-ACC9-EB92F9D6B9BC}"/>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CD361EBF-3C7F-4930-8DD2-B9F4EE6CFD00}"/>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482D54BC-FF31-49D6-A685-8CFAB62EC0F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71291C32-3A79-467D-A268-045302362ED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EDADC2E9-D6A7-456E-9EA6-D86B45A3B61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FBABE9A-2983-49B9-94F0-25FB2243AE32}"/>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A6A667BE-4C29-4070-B0C6-4E8898F1FE1C}"/>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7618C699-1DD9-4B67-8975-E4A1F481ED8C}"/>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AC0F5944-EAB4-4AC1-AA8A-F28E6142359B}"/>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71502736-AFB7-4FD5-B518-D5395906A7B7}"/>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21D2138B-50A8-4CF9-AF5E-C9A2AF2D6809}"/>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B2621FEC-7F3B-4F51-B187-3DC8F47E479D}"/>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2F7FC3F-F180-491F-BC80-8D9D14B59406}"/>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25C537B0-7BB3-4E17-8746-1D93ED9ACBC3}"/>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C0D66383-57E3-4F25-A2B3-A90166C82289}"/>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11F905F9-6026-40F9-9058-F65DC9237867}"/>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FEBB1AC-7765-4BF7-8FFC-5D3AF45619D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D5E47A2-6EDA-4798-B3DD-2026EA81F97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E3002694-DD01-41A5-A71D-1A63C2B5B88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8E339E8B-0386-4CDC-825B-1A831DD514A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CDD3E07-B149-4741-9AA5-8D4BB55EC58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930" name="楕円 929">
          <a:extLst>
            <a:ext uri="{FF2B5EF4-FFF2-40B4-BE49-F238E27FC236}">
              <a16:creationId xmlns:a16="http://schemas.microsoft.com/office/drawing/2014/main" id="{27ADCA28-A907-4C8B-AAD3-A8A7D1FE40FF}"/>
            </a:ext>
          </a:extLst>
        </xdr:cNvPr>
        <xdr:cNvSpPr/>
      </xdr:nvSpPr>
      <xdr:spPr>
        <a:xfrm>
          <a:off x="19897725"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931" name="【庁舎】&#10;一人当たり面積該当値テキスト">
          <a:extLst>
            <a:ext uri="{FF2B5EF4-FFF2-40B4-BE49-F238E27FC236}">
              <a16:creationId xmlns:a16="http://schemas.microsoft.com/office/drawing/2014/main" id="{F1E4D881-FDB7-44AE-80E9-04A4FE241399}"/>
            </a:ext>
          </a:extLst>
        </xdr:cNvPr>
        <xdr:cNvSpPr txBox="1"/>
      </xdr:nvSpPr>
      <xdr:spPr>
        <a:xfrm>
          <a:off x="19992975"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932" name="楕円 931">
          <a:extLst>
            <a:ext uri="{FF2B5EF4-FFF2-40B4-BE49-F238E27FC236}">
              <a16:creationId xmlns:a16="http://schemas.microsoft.com/office/drawing/2014/main" id="{69C1E4B2-0AF1-4D43-8DE8-E1B8C9EAA723}"/>
            </a:ext>
          </a:extLst>
        </xdr:cNvPr>
        <xdr:cNvSpPr/>
      </xdr:nvSpPr>
      <xdr:spPr>
        <a:xfrm>
          <a:off x="19154775" y="17410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144780</xdr:rowOff>
    </xdr:to>
    <xdr:cxnSp macro="">
      <xdr:nvCxnSpPr>
        <xdr:cNvPr id="933" name="直線コネクタ 932">
          <a:extLst>
            <a:ext uri="{FF2B5EF4-FFF2-40B4-BE49-F238E27FC236}">
              <a16:creationId xmlns:a16="http://schemas.microsoft.com/office/drawing/2014/main" id="{489BED5B-9D2F-4F19-AD84-71ED5E7200C5}"/>
            </a:ext>
          </a:extLst>
        </xdr:cNvPr>
        <xdr:cNvCxnSpPr/>
      </xdr:nvCxnSpPr>
      <xdr:spPr>
        <a:xfrm>
          <a:off x="19202400" y="174580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934" name="楕円 933">
          <a:extLst>
            <a:ext uri="{FF2B5EF4-FFF2-40B4-BE49-F238E27FC236}">
              <a16:creationId xmlns:a16="http://schemas.microsoft.com/office/drawing/2014/main" id="{52D973CE-8523-4D1D-8719-EF05A74631F6}"/>
            </a:ext>
          </a:extLst>
        </xdr:cNvPr>
        <xdr:cNvSpPr/>
      </xdr:nvSpPr>
      <xdr:spPr>
        <a:xfrm>
          <a:off x="18345150" y="174104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144780</xdr:rowOff>
    </xdr:to>
    <xdr:cxnSp macro="">
      <xdr:nvCxnSpPr>
        <xdr:cNvPr id="935" name="直線コネクタ 934">
          <a:extLst>
            <a:ext uri="{FF2B5EF4-FFF2-40B4-BE49-F238E27FC236}">
              <a16:creationId xmlns:a16="http://schemas.microsoft.com/office/drawing/2014/main" id="{97491C4A-8301-41EC-A6B2-9E2CAECD390B}"/>
            </a:ext>
          </a:extLst>
        </xdr:cNvPr>
        <xdr:cNvCxnSpPr/>
      </xdr:nvCxnSpPr>
      <xdr:spPr>
        <a:xfrm>
          <a:off x="18392775" y="174580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90714</xdr:rowOff>
    </xdr:from>
    <xdr:to>
      <xdr:col>102</xdr:col>
      <xdr:colOff>165100</xdr:colOff>
      <xdr:row>107</xdr:row>
      <xdr:rowOff>20864</xdr:rowOff>
    </xdr:to>
    <xdr:sp macro="" textlink="">
      <xdr:nvSpPr>
        <xdr:cNvPr id="936" name="楕円 935">
          <a:extLst>
            <a:ext uri="{FF2B5EF4-FFF2-40B4-BE49-F238E27FC236}">
              <a16:creationId xmlns:a16="http://schemas.microsoft.com/office/drawing/2014/main" id="{5575C313-2B5B-4684-8DEA-F195342A207C}"/>
            </a:ext>
          </a:extLst>
        </xdr:cNvPr>
        <xdr:cNvSpPr/>
      </xdr:nvSpPr>
      <xdr:spPr>
        <a:xfrm>
          <a:off x="17554575" y="17403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141514</xdr:rowOff>
    </xdr:from>
    <xdr:to>
      <xdr:col>107</xdr:col>
      <xdr:colOff>50800</xdr:colOff>
      <xdr:row>106</xdr:row>
      <xdr:rowOff>144780</xdr:rowOff>
    </xdr:to>
    <xdr:cxnSp macro="">
      <xdr:nvCxnSpPr>
        <xdr:cNvPr id="937" name="直線コネクタ 936">
          <a:extLst>
            <a:ext uri="{FF2B5EF4-FFF2-40B4-BE49-F238E27FC236}">
              <a16:creationId xmlns:a16="http://schemas.microsoft.com/office/drawing/2014/main" id="{1BABC53D-DA43-4A2E-86A5-B4B81FDFC143}"/>
            </a:ext>
          </a:extLst>
        </xdr:cNvPr>
        <xdr:cNvCxnSpPr/>
      </xdr:nvCxnSpPr>
      <xdr:spPr>
        <a:xfrm>
          <a:off x="17602200" y="1746113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38" name="楕円 937">
          <a:extLst>
            <a:ext uri="{FF2B5EF4-FFF2-40B4-BE49-F238E27FC236}">
              <a16:creationId xmlns:a16="http://schemas.microsoft.com/office/drawing/2014/main" id="{0AB98D89-ACF9-4A06-88DA-41C85D69533F}"/>
            </a:ext>
          </a:extLst>
        </xdr:cNvPr>
        <xdr:cNvSpPr/>
      </xdr:nvSpPr>
      <xdr:spPr>
        <a:xfrm>
          <a:off x="16754475" y="174104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141514</xdr:rowOff>
    </xdr:from>
    <xdr:to>
      <xdr:col>102</xdr:col>
      <xdr:colOff>114300</xdr:colOff>
      <xdr:row>106</xdr:row>
      <xdr:rowOff>144780</xdr:rowOff>
    </xdr:to>
    <xdr:cxnSp macro="">
      <xdr:nvCxnSpPr>
        <xdr:cNvPr id="939" name="直線コネクタ 938">
          <a:extLst>
            <a:ext uri="{FF2B5EF4-FFF2-40B4-BE49-F238E27FC236}">
              <a16:creationId xmlns:a16="http://schemas.microsoft.com/office/drawing/2014/main" id="{5F481857-DF8C-43B3-8B14-2457F7D391BE}"/>
            </a:ext>
          </a:extLst>
        </xdr:cNvPr>
        <xdr:cNvCxnSpPr/>
      </xdr:nvCxnSpPr>
      <xdr:spPr>
        <a:xfrm flipV="1">
          <a:off x="16802100" y="174611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7AF7E8EF-DC9C-441A-9561-983C154E6E3B}"/>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D317A0FE-7C2F-486B-B89D-31E421B25AFF}"/>
            </a:ext>
          </a:extLst>
        </xdr:cNvPr>
        <xdr:cNvSpPr txBox="1"/>
      </xdr:nvSpPr>
      <xdr:spPr>
        <a:xfrm>
          <a:off x="181833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636BEC35-89C9-44AE-8385-EEFF443E5B3D}"/>
            </a:ext>
          </a:extLst>
        </xdr:cNvPr>
        <xdr:cNvSpPr txBox="1"/>
      </xdr:nvSpPr>
      <xdr:spPr>
        <a:xfrm>
          <a:off x="17383202"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B3493C49-998C-46AA-8BBE-87F20A30FE9A}"/>
            </a:ext>
          </a:extLst>
        </xdr:cNvPr>
        <xdr:cNvSpPr txBox="1"/>
      </xdr:nvSpPr>
      <xdr:spPr>
        <a:xfrm>
          <a:off x="16592627" y="170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944" name="n_1mainValue【庁舎】&#10;一人当たり面積">
          <a:extLst>
            <a:ext uri="{FF2B5EF4-FFF2-40B4-BE49-F238E27FC236}">
              <a16:creationId xmlns:a16="http://schemas.microsoft.com/office/drawing/2014/main" id="{928DAAB7-6E04-4CDE-9AFF-CAF38E10DC5C}"/>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945" name="n_2mainValue【庁舎】&#10;一人当たり面積">
          <a:extLst>
            <a:ext uri="{FF2B5EF4-FFF2-40B4-BE49-F238E27FC236}">
              <a16:creationId xmlns:a16="http://schemas.microsoft.com/office/drawing/2014/main" id="{3EC5481D-F31E-46DA-8BDE-C9D5BE4DF206}"/>
            </a:ext>
          </a:extLst>
        </xdr:cNvPr>
        <xdr:cNvSpPr txBox="1"/>
      </xdr:nvSpPr>
      <xdr:spPr>
        <a:xfrm>
          <a:off x="181833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11991</xdr:rowOff>
    </xdr:from>
    <xdr:ext cx="469744" cy="259045"/>
    <xdr:sp macro="" textlink="">
      <xdr:nvSpPr>
        <xdr:cNvPr id="946" name="n_3mainValue【庁舎】&#10;一人当たり面積">
          <a:extLst>
            <a:ext uri="{FF2B5EF4-FFF2-40B4-BE49-F238E27FC236}">
              <a16:creationId xmlns:a16="http://schemas.microsoft.com/office/drawing/2014/main" id="{23F04B3C-F468-4539-A66D-DC9C7785A659}"/>
            </a:ext>
          </a:extLst>
        </xdr:cNvPr>
        <xdr:cNvSpPr txBox="1"/>
      </xdr:nvSpPr>
      <xdr:spPr>
        <a:xfrm>
          <a:off x="17383202" y="1749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47" name="n_4mainValue【庁舎】&#10;一人当たり面積">
          <a:extLst>
            <a:ext uri="{FF2B5EF4-FFF2-40B4-BE49-F238E27FC236}">
              <a16:creationId xmlns:a16="http://schemas.microsoft.com/office/drawing/2014/main" id="{8BB1C39A-487D-4BA3-AEC9-34C1C7CAFB38}"/>
            </a:ext>
          </a:extLst>
        </xdr:cNvPr>
        <xdr:cNvSpPr txBox="1"/>
      </xdr:nvSpPr>
      <xdr:spPr>
        <a:xfrm>
          <a:off x="16592627"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C5883B4E-E54F-49BB-89BA-E1310603536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BDE70041-B560-4B59-BA5F-D9774199C91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594A7121-6D58-4482-9EB8-A6A60973433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前頁に記載のとおり。</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39754345</v>
      </c>
      <c r="BO4" s="407"/>
      <c r="BP4" s="407"/>
      <c r="BQ4" s="407"/>
      <c r="BR4" s="407"/>
      <c r="BS4" s="407"/>
      <c r="BT4" s="407"/>
      <c r="BU4" s="408"/>
      <c r="BV4" s="406">
        <v>37159334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6.5</v>
      </c>
      <c r="CU4" s="413"/>
      <c r="CV4" s="413"/>
      <c r="CW4" s="413"/>
      <c r="CX4" s="413"/>
      <c r="CY4" s="413"/>
      <c r="CZ4" s="413"/>
      <c r="DA4" s="414"/>
      <c r="DB4" s="412">
        <v>6.4</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38139588</v>
      </c>
      <c r="BO5" s="444"/>
      <c r="BP5" s="444"/>
      <c r="BQ5" s="444"/>
      <c r="BR5" s="444"/>
      <c r="BS5" s="444"/>
      <c r="BT5" s="444"/>
      <c r="BU5" s="445"/>
      <c r="BV5" s="443">
        <v>35550375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101.8</v>
      </c>
      <c r="CU5" s="441"/>
      <c r="CV5" s="441"/>
      <c r="CW5" s="441"/>
      <c r="CX5" s="441"/>
      <c r="CY5" s="441"/>
      <c r="CZ5" s="441"/>
      <c r="DA5" s="442"/>
      <c r="DB5" s="440">
        <v>99.2</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1614757</v>
      </c>
      <c r="BO6" s="444"/>
      <c r="BP6" s="444"/>
      <c r="BQ6" s="444"/>
      <c r="BR6" s="444"/>
      <c r="BS6" s="444"/>
      <c r="BT6" s="444"/>
      <c r="BU6" s="445"/>
      <c r="BV6" s="443">
        <v>1608959</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102.3</v>
      </c>
      <c r="CU6" s="481"/>
      <c r="CV6" s="481"/>
      <c r="CW6" s="481"/>
      <c r="CX6" s="481"/>
      <c r="CY6" s="481"/>
      <c r="CZ6" s="481"/>
      <c r="DA6" s="482"/>
      <c r="DB6" s="480">
        <v>100.2</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448289</v>
      </c>
      <c r="BO7" s="444"/>
      <c r="BP7" s="444"/>
      <c r="BQ7" s="444"/>
      <c r="BR7" s="444"/>
      <c r="BS7" s="444"/>
      <c r="BT7" s="444"/>
      <c r="BU7" s="445"/>
      <c r="BV7" s="443">
        <v>495245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17856326</v>
      </c>
      <c r="CU7" s="444"/>
      <c r="CV7" s="444"/>
      <c r="CW7" s="444"/>
      <c r="CX7" s="444"/>
      <c r="CY7" s="444"/>
      <c r="CZ7" s="444"/>
      <c r="DA7" s="445"/>
      <c r="DB7" s="443">
        <v>17450976</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1166468</v>
      </c>
      <c r="BO8" s="444"/>
      <c r="BP8" s="444"/>
      <c r="BQ8" s="444"/>
      <c r="BR8" s="444"/>
      <c r="BS8" s="444"/>
      <c r="BT8" s="444"/>
      <c r="BU8" s="445"/>
      <c r="BV8" s="443">
        <v>1113714</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0.8</v>
      </c>
      <c r="CU8" s="484"/>
      <c r="CV8" s="484"/>
      <c r="CW8" s="484"/>
      <c r="CX8" s="484"/>
      <c r="CY8" s="484"/>
      <c r="CZ8" s="484"/>
      <c r="DA8" s="485"/>
      <c r="DB8" s="483">
        <v>0.8</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78718</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52754</v>
      </c>
      <c r="BO9" s="444"/>
      <c r="BP9" s="444"/>
      <c r="BQ9" s="444"/>
      <c r="BR9" s="444"/>
      <c r="BS9" s="444"/>
      <c r="BT9" s="444"/>
      <c r="BU9" s="445"/>
      <c r="BV9" s="443">
        <v>-231262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10.1</v>
      </c>
      <c r="CU9" s="441"/>
      <c r="CV9" s="441"/>
      <c r="CW9" s="441"/>
      <c r="CX9" s="441"/>
      <c r="CY9" s="441"/>
      <c r="CZ9" s="441"/>
      <c r="DA9" s="442"/>
      <c r="DB9" s="440">
        <v>10.9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76668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2457</v>
      </c>
      <c r="BO10" s="444"/>
      <c r="BP10" s="444"/>
      <c r="BQ10" s="444"/>
      <c r="BR10" s="444"/>
      <c r="BS10" s="444"/>
      <c r="BT10" s="444"/>
      <c r="BU10" s="445"/>
      <c r="BV10" s="443">
        <v>327</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79792</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1602264</v>
      </c>
      <c r="BO12" s="444"/>
      <c r="BP12" s="444"/>
      <c r="BQ12" s="444"/>
      <c r="BR12" s="444"/>
      <c r="BS12" s="444"/>
      <c r="BT12" s="444"/>
      <c r="BU12" s="445"/>
      <c r="BV12" s="443">
        <v>1392091</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79141</v>
      </c>
      <c r="S13" s="528"/>
      <c r="T13" s="528"/>
      <c r="U13" s="528"/>
      <c r="V13" s="529"/>
      <c r="W13" s="459" t="s">
        <v>130</v>
      </c>
      <c r="X13" s="460"/>
      <c r="Y13" s="460"/>
      <c r="Z13" s="460"/>
      <c r="AA13" s="460"/>
      <c r="AB13" s="450"/>
      <c r="AC13" s="494">
        <v>1111</v>
      </c>
      <c r="AD13" s="495"/>
      <c r="AE13" s="495"/>
      <c r="AF13" s="495"/>
      <c r="AG13" s="537"/>
      <c r="AH13" s="494">
        <v>1222</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-1547053</v>
      </c>
      <c r="BO13" s="444"/>
      <c r="BP13" s="444"/>
      <c r="BQ13" s="444"/>
      <c r="BR13" s="444"/>
      <c r="BS13" s="444"/>
      <c r="BT13" s="444"/>
      <c r="BU13" s="445"/>
      <c r="BV13" s="443">
        <v>-1623026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1.9</v>
      </c>
      <c r="CU13" s="441"/>
      <c r="CV13" s="441"/>
      <c r="CW13" s="441"/>
      <c r="CX13" s="441"/>
      <c r="CY13" s="441"/>
      <c r="CZ13" s="441"/>
      <c r="DA13" s="442"/>
      <c r="DB13" s="440">
        <v>2.6</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79720</v>
      </c>
      <c r="S14" s="528"/>
      <c r="T14" s="528"/>
      <c r="U14" s="528"/>
      <c r="V14" s="529"/>
      <c r="W14" s="433"/>
      <c r="X14" s="434"/>
      <c r="Y14" s="434"/>
      <c r="Z14" s="434"/>
      <c r="AA14" s="434"/>
      <c r="AB14" s="423"/>
      <c r="AC14" s="530">
        <v>3.1</v>
      </c>
      <c r="AD14" s="531"/>
      <c r="AE14" s="531"/>
      <c r="AF14" s="531"/>
      <c r="AG14" s="532"/>
      <c r="AH14" s="530">
        <v>3.5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79164</v>
      </c>
      <c r="S15" s="528"/>
      <c r="T15" s="528"/>
      <c r="U15" s="528"/>
      <c r="V15" s="529"/>
      <c r="W15" s="459" t="s">
        <v>137</v>
      </c>
      <c r="X15" s="460"/>
      <c r="Y15" s="460"/>
      <c r="Z15" s="460"/>
      <c r="AA15" s="460"/>
      <c r="AB15" s="450"/>
      <c r="AC15" s="494">
        <v>7720</v>
      </c>
      <c r="AD15" s="495"/>
      <c r="AE15" s="495"/>
      <c r="AF15" s="495"/>
      <c r="AG15" s="537"/>
      <c r="AH15" s="494">
        <v>7904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11555397</v>
      </c>
      <c r="BO15" s="407"/>
      <c r="BP15" s="407"/>
      <c r="BQ15" s="407"/>
      <c r="BR15" s="407"/>
      <c r="BS15" s="407"/>
      <c r="BT15" s="407"/>
      <c r="BU15" s="408"/>
      <c r="BV15" s="406">
        <v>11320827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21.8</v>
      </c>
      <c r="AD16" s="531"/>
      <c r="AE16" s="531"/>
      <c r="AF16" s="531"/>
      <c r="AG16" s="532"/>
      <c r="AH16" s="530">
        <v>22.7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14672183</v>
      </c>
      <c r="BO16" s="444"/>
      <c r="BP16" s="444"/>
      <c r="BQ16" s="444"/>
      <c r="BR16" s="444"/>
      <c r="BS16" s="444"/>
      <c r="BT16" s="444"/>
      <c r="BU16" s="445"/>
      <c r="BV16" s="443">
        <v>14167094</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26548</v>
      </c>
      <c r="AD17" s="495"/>
      <c r="AE17" s="495"/>
      <c r="AF17" s="495"/>
      <c r="AG17" s="537"/>
      <c r="AH17" s="494">
        <v>25707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14655709</v>
      </c>
      <c r="BO17" s="444"/>
      <c r="BP17" s="444"/>
      <c r="BQ17" s="444"/>
      <c r="BR17" s="444"/>
      <c r="BS17" s="444"/>
      <c r="BT17" s="444"/>
      <c r="BU17" s="445"/>
      <c r="BV17" s="443">
        <v>14345812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98.18</v>
      </c>
      <c r="M18" s="567"/>
      <c r="N18" s="567"/>
      <c r="O18" s="567"/>
      <c r="P18" s="567"/>
      <c r="Q18" s="567"/>
      <c r="R18" s="568"/>
      <c r="S18" s="568"/>
      <c r="T18" s="568"/>
      <c r="U18" s="568"/>
      <c r="V18" s="569"/>
      <c r="W18" s="461"/>
      <c r="X18" s="462"/>
      <c r="Y18" s="462"/>
      <c r="Z18" s="462"/>
      <c r="AA18" s="462"/>
      <c r="AB18" s="453"/>
      <c r="AC18" s="570">
        <v>75</v>
      </c>
      <c r="AD18" s="571"/>
      <c r="AE18" s="571"/>
      <c r="AF18" s="571"/>
      <c r="AG18" s="572"/>
      <c r="AH18" s="570">
        <v>73.8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18647251</v>
      </c>
      <c r="BO18" s="444"/>
      <c r="BP18" s="444"/>
      <c r="BQ18" s="444"/>
      <c r="BR18" s="444"/>
      <c r="BS18" s="444"/>
      <c r="BT18" s="444"/>
      <c r="BU18" s="445"/>
      <c r="BV18" s="443">
        <v>17686159</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802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24197453</v>
      </c>
      <c r="BO19" s="444"/>
      <c r="BP19" s="444"/>
      <c r="BQ19" s="444"/>
      <c r="BR19" s="444"/>
      <c r="BS19" s="444"/>
      <c r="BT19" s="444"/>
      <c r="BU19" s="445"/>
      <c r="BV19" s="443">
        <v>22911255</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29739</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30569752</v>
      </c>
      <c r="BO22" s="407"/>
      <c r="BP22" s="407"/>
      <c r="BQ22" s="407"/>
      <c r="BR22" s="407"/>
      <c r="BS22" s="407"/>
      <c r="BT22" s="407"/>
      <c r="BU22" s="408"/>
      <c r="BV22" s="406">
        <v>29074528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23716022</v>
      </c>
      <c r="BO23" s="444"/>
      <c r="BP23" s="444"/>
      <c r="BQ23" s="444"/>
      <c r="BR23" s="444"/>
      <c r="BS23" s="444"/>
      <c r="BT23" s="444"/>
      <c r="BU23" s="445"/>
      <c r="BV23" s="443">
        <v>23818809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9750</v>
      </c>
      <c r="R24" s="495"/>
      <c r="S24" s="495"/>
      <c r="T24" s="495"/>
      <c r="U24" s="495"/>
      <c r="V24" s="537"/>
      <c r="W24" s="589"/>
      <c r="X24" s="590"/>
      <c r="Y24" s="591"/>
      <c r="Z24" s="493" t="s">
        <v>162</v>
      </c>
      <c r="AA24" s="473"/>
      <c r="AB24" s="473"/>
      <c r="AC24" s="473"/>
      <c r="AD24" s="473"/>
      <c r="AE24" s="473"/>
      <c r="AF24" s="473"/>
      <c r="AG24" s="474"/>
      <c r="AH24" s="494">
        <v>592</v>
      </c>
      <c r="AI24" s="495"/>
      <c r="AJ24" s="495"/>
      <c r="AK24" s="495"/>
      <c r="AL24" s="537"/>
      <c r="AM24" s="494">
        <v>1776592</v>
      </c>
      <c r="AN24" s="495"/>
      <c r="AO24" s="495"/>
      <c r="AP24" s="495"/>
      <c r="AQ24" s="495"/>
      <c r="AR24" s="537"/>
      <c r="AS24" s="494">
        <v>3001</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21273926</v>
      </c>
      <c r="BO24" s="444"/>
      <c r="BP24" s="444"/>
      <c r="BQ24" s="444"/>
      <c r="BR24" s="444"/>
      <c r="BS24" s="444"/>
      <c r="BT24" s="444"/>
      <c r="BU24" s="445"/>
      <c r="BV24" s="443">
        <v>18888427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2</v>
      </c>
      <c r="M25" s="495"/>
      <c r="N25" s="495"/>
      <c r="O25" s="495"/>
      <c r="P25" s="537"/>
      <c r="Q25" s="494">
        <v>7880</v>
      </c>
      <c r="R25" s="495"/>
      <c r="S25" s="495"/>
      <c r="T25" s="495"/>
      <c r="U25" s="495"/>
      <c r="V25" s="537"/>
      <c r="W25" s="589"/>
      <c r="X25" s="590"/>
      <c r="Y25" s="591"/>
      <c r="Z25" s="493" t="s">
        <v>165</v>
      </c>
      <c r="AA25" s="473"/>
      <c r="AB25" s="473"/>
      <c r="AC25" s="473"/>
      <c r="AD25" s="473"/>
      <c r="AE25" s="473"/>
      <c r="AF25" s="473"/>
      <c r="AG25" s="474"/>
      <c r="AH25" s="494">
        <v>107</v>
      </c>
      <c r="AI25" s="495"/>
      <c r="AJ25" s="495"/>
      <c r="AK25" s="495"/>
      <c r="AL25" s="537"/>
      <c r="AM25" s="494">
        <v>312333</v>
      </c>
      <c r="AN25" s="495"/>
      <c r="AO25" s="495"/>
      <c r="AP25" s="495"/>
      <c r="AQ25" s="495"/>
      <c r="AR25" s="537"/>
      <c r="AS25" s="494">
        <v>2919</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9547307</v>
      </c>
      <c r="BO25" s="407"/>
      <c r="BP25" s="407"/>
      <c r="BQ25" s="407"/>
      <c r="BR25" s="407"/>
      <c r="BS25" s="407"/>
      <c r="BT25" s="407"/>
      <c r="BU25" s="408"/>
      <c r="BV25" s="406">
        <v>5712489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6580</v>
      </c>
      <c r="R26" s="495"/>
      <c r="S26" s="495"/>
      <c r="T26" s="495"/>
      <c r="U26" s="495"/>
      <c r="V26" s="537"/>
      <c r="W26" s="589"/>
      <c r="X26" s="590"/>
      <c r="Y26" s="591"/>
      <c r="Z26" s="493" t="s">
        <v>168</v>
      </c>
      <c r="AA26" s="595"/>
      <c r="AB26" s="595"/>
      <c r="AC26" s="595"/>
      <c r="AD26" s="595"/>
      <c r="AE26" s="595"/>
      <c r="AF26" s="595"/>
      <c r="AG26" s="596"/>
      <c r="AH26" s="494">
        <v>32</v>
      </c>
      <c r="AI26" s="495"/>
      <c r="AJ26" s="495"/>
      <c r="AK26" s="495"/>
      <c r="AL26" s="537"/>
      <c r="AM26" s="494">
        <v>107072</v>
      </c>
      <c r="AN26" s="495"/>
      <c r="AO26" s="495"/>
      <c r="AP26" s="495"/>
      <c r="AQ26" s="495"/>
      <c r="AR26" s="537"/>
      <c r="AS26" s="494">
        <v>3346</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5040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12099</v>
      </c>
      <c r="AN27" s="495"/>
      <c r="AO27" s="495"/>
      <c r="AP27" s="495"/>
      <c r="AQ27" s="495"/>
      <c r="AR27" s="537"/>
      <c r="AS27" s="494">
        <v>4033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1326304</v>
      </c>
      <c r="BO27" s="563"/>
      <c r="BP27" s="563"/>
      <c r="BQ27" s="563"/>
      <c r="BR27" s="563"/>
      <c r="BS27" s="563"/>
      <c r="BT27" s="563"/>
      <c r="BU27" s="564"/>
      <c r="BV27" s="562">
        <v>1326198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4200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3120555</v>
      </c>
      <c r="BO28" s="407"/>
      <c r="BP28" s="407"/>
      <c r="BQ28" s="407"/>
      <c r="BR28" s="407"/>
      <c r="BS28" s="407"/>
      <c r="BT28" s="407"/>
      <c r="BU28" s="408"/>
      <c r="BV28" s="406">
        <v>4020362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19</v>
      </c>
      <c r="M29" s="495"/>
      <c r="N29" s="495"/>
      <c r="O29" s="495"/>
      <c r="P29" s="537"/>
      <c r="Q29" s="494">
        <v>3950</v>
      </c>
      <c r="R29" s="495"/>
      <c r="S29" s="495"/>
      <c r="T29" s="495"/>
      <c r="U29" s="495"/>
      <c r="V29" s="537"/>
      <c r="W29" s="592"/>
      <c r="X29" s="593"/>
      <c r="Y29" s="594"/>
      <c r="Z29" s="493" t="s">
        <v>177</v>
      </c>
      <c r="AA29" s="473"/>
      <c r="AB29" s="473"/>
      <c r="AC29" s="473"/>
      <c r="AD29" s="473"/>
      <c r="AE29" s="473"/>
      <c r="AF29" s="473"/>
      <c r="AG29" s="474"/>
      <c r="AH29" s="494">
        <v>595</v>
      </c>
      <c r="AI29" s="495"/>
      <c r="AJ29" s="495"/>
      <c r="AK29" s="495"/>
      <c r="AL29" s="537"/>
      <c r="AM29" s="494">
        <v>1788691</v>
      </c>
      <c r="AN29" s="495"/>
      <c r="AO29" s="495"/>
      <c r="AP29" s="495"/>
      <c r="AQ29" s="495"/>
      <c r="AR29" s="537"/>
      <c r="AS29" s="494">
        <v>3006</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453989</v>
      </c>
      <c r="BO29" s="444"/>
      <c r="BP29" s="444"/>
      <c r="BQ29" s="444"/>
      <c r="BR29" s="444"/>
      <c r="BS29" s="444"/>
      <c r="BT29" s="444"/>
      <c r="BU29" s="445"/>
      <c r="BV29" s="443">
        <v>453828</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8783805</v>
      </c>
      <c r="BO30" s="563"/>
      <c r="BP30" s="563"/>
      <c r="BQ30" s="563"/>
      <c r="BR30" s="563"/>
      <c r="BS30" s="563"/>
      <c r="BT30" s="563"/>
      <c r="BU30" s="564"/>
      <c r="BV30" s="562">
        <v>8387824</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5</v>
      </c>
      <c r="V34" s="633"/>
      <c r="W34" s="634" t="str">
        <f>IF('各会計、関係団体の財政状況及び健全化判断比率'!B28="","",'各会計、関係団体の財政状況及び健全化判断比率'!B28)</f>
        <v>名取市国民健康保険特別会計</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IF('各会計、関係団体の財政状況及び健全化判断比率'!B31="","",'各会計、関係団体の財政状況及び健全化判断比率'!B31)</f>
        <v>名取市水道事業会計</v>
      </c>
      <c r="AP34" s="634"/>
      <c r="AQ34" s="634"/>
      <c r="AR34" s="634"/>
      <c r="AS34" s="634"/>
      <c r="AT34" s="634"/>
      <c r="AU34" s="634"/>
      <c r="AV34" s="634"/>
      <c r="AW34" s="634"/>
      <c r="AX34" s="634"/>
      <c r="AY34" s="634"/>
      <c r="AZ34" s="634"/>
      <c r="BA34" s="634"/>
      <c r="BB34" s="634"/>
      <c r="BC34" s="634"/>
      <c r="BD34" s="169"/>
      <c r="BE34" s="633">
        <f>IF(BG34="","",MAX(C34:D43,U34:V43,AM34:AN43)+1)</f>
        <v>10</v>
      </c>
      <c r="BF34" s="633"/>
      <c r="BG34" s="634" t="str">
        <f>IF('各会計、関係団体の財政状況及び健全化判断比率'!B33="","",'各会計、関係団体の財政状況及び健全化判断比率'!B33)</f>
        <v>名取市宅地造成事業特別会計</v>
      </c>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宮城県後期高齢者医療広域連合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名取市文化振興財団</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名取市土地取得特別会計</v>
      </c>
      <c r="F35" s="634"/>
      <c r="G35" s="634"/>
      <c r="H35" s="634"/>
      <c r="I35" s="634"/>
      <c r="J35" s="634"/>
      <c r="K35" s="634"/>
      <c r="L35" s="634"/>
      <c r="M35" s="634"/>
      <c r="N35" s="634"/>
      <c r="O35" s="634"/>
      <c r="P35" s="634"/>
      <c r="Q35" s="634"/>
      <c r="R35" s="634"/>
      <c r="S35" s="634"/>
      <c r="T35" s="169"/>
      <c r="U35" s="633">
        <f>IF(W35="","",U34+1)</f>
        <v>6</v>
      </c>
      <c r="V35" s="633"/>
      <c r="W35" s="634" t="str">
        <f>IF('各会計、関係団体の財政状況及び健全化判断比率'!B29="","",'各会計、関係団体の財政状況及び健全化判断比率'!B29)</f>
        <v>名取市介護保険特別会計</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IF('各会計、関係団体の財政状況及び健全化判断比率'!B32="","",'各会計、関係団体の財政状況及び健全化判断比率'!B32)</f>
        <v>名取市下水道事業等会計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宮城県後期高齢者医療事業会計</v>
      </c>
      <c r="BZ35" s="634"/>
      <c r="CA35" s="634"/>
      <c r="CB35" s="634"/>
      <c r="CC35" s="634"/>
      <c r="CD35" s="634"/>
      <c r="CE35" s="634"/>
      <c r="CF35" s="634"/>
      <c r="CG35" s="634"/>
      <c r="CH35" s="634"/>
      <c r="CI35" s="634"/>
      <c r="CJ35" s="634"/>
      <c r="CK35" s="634"/>
      <c r="CL35" s="634"/>
      <c r="CM35" s="634"/>
      <c r="CN35" s="169"/>
      <c r="CO35" s="633">
        <f t="shared" ref="CO35:CO43" si="3">IF(CQ35="","",CO34+1)</f>
        <v>18</v>
      </c>
      <c r="CP35" s="633"/>
      <c r="CQ35" s="634" t="str">
        <f>IF('各会計、関係団体の財政状況及び健全化判断比率'!BS8="","",'各会計、関係団体の財政状況及び健全化判断比率'!BS8)</f>
        <v>名取まちづくり株式会社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f>IF(E36="","",C35+1)</f>
        <v>3</v>
      </c>
      <c r="D36" s="633"/>
      <c r="E36" s="634" t="str">
        <f>IF('各会計、関係団体の財政状況及び健全化判断比率'!B9="","",'各会計、関係団体の財政状況及び健全化判断比率'!B9)</f>
        <v>名取市休日夜間急患センター特別会計</v>
      </c>
      <c r="F36" s="634"/>
      <c r="G36" s="634"/>
      <c r="H36" s="634"/>
      <c r="I36" s="634"/>
      <c r="J36" s="634"/>
      <c r="K36" s="634"/>
      <c r="L36" s="634"/>
      <c r="M36" s="634"/>
      <c r="N36" s="634"/>
      <c r="O36" s="634"/>
      <c r="P36" s="634"/>
      <c r="Q36" s="634"/>
      <c r="R36" s="634"/>
      <c r="S36" s="634"/>
      <c r="T36" s="169"/>
      <c r="U36" s="633">
        <f t="shared" ref="U36:U43" si="4">IF(W36="","",U35+1)</f>
        <v>7</v>
      </c>
      <c r="V36" s="633"/>
      <c r="W36" s="634" t="str">
        <f>IF('各会計、関係団体の財政状況及び健全化判断比率'!B30="","",'各会計、関係団体の財政状況及び健全化判断比率'!B30)</f>
        <v>名取市後期高齢者医療特別会計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宮城県市町村自治振興センター</v>
      </c>
      <c r="BZ36" s="634"/>
      <c r="CA36" s="634"/>
      <c r="CB36" s="634"/>
      <c r="CC36" s="634"/>
      <c r="CD36" s="634"/>
      <c r="CE36" s="634"/>
      <c r="CF36" s="634"/>
      <c r="CG36" s="634"/>
      <c r="CH36" s="634"/>
      <c r="CI36" s="634"/>
      <c r="CJ36" s="634"/>
      <c r="CK36" s="634"/>
      <c r="CL36" s="634"/>
      <c r="CM36" s="634"/>
      <c r="CN36" s="169"/>
      <c r="CO36" s="633">
        <f t="shared" si="3"/>
        <v>19</v>
      </c>
      <c r="CP36" s="633"/>
      <c r="CQ36" s="634" t="str">
        <f>IF('各会計、関係団体の財政状況及び健全化判断比率'!BS9="","",'各会計、関係団体の財政状況及び健全化判断比率'!BS9)</f>
        <v>エフエムなとり</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f>IF(E37="","",C36+1)</f>
        <v>4</v>
      </c>
      <c r="D37" s="633"/>
      <c r="E37" s="634" t="str">
        <f>IF('各会計、関係団体の財政状況及び健全化判断比率'!B10="","",'各会計、関係団体の財政状況及び健全化判断比率'!B10)</f>
        <v>名取市被災市街地復興土地区画整理事業特別会計</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亘理名取共立衛生処理組合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宮城県市町村非常勤消防団員補償報償組合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宮城県市町村職員退職手当組合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RvSO7T+/Zwhj1ATPQs08F+Q4Em8ACHc6hJldXo20wf/beBWs/WgBIcQ5BWyofYJadMJ/FQgBW7PWQWP7D2HMrA==" saltValue="cxSF6AZLaeIDZz6fLqJp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12537348</v>
      </c>
      <c r="S5" s="649"/>
      <c r="T5" s="649"/>
      <c r="U5" s="649"/>
      <c r="V5" s="649"/>
      <c r="W5" s="649"/>
      <c r="X5" s="649"/>
      <c r="Y5" s="650"/>
      <c r="Z5" s="651">
        <v>31.5</v>
      </c>
      <c r="AA5" s="651"/>
      <c r="AB5" s="651"/>
      <c r="AC5" s="651"/>
      <c r="AD5" s="652">
        <v>11563448</v>
      </c>
      <c r="AE5" s="652"/>
      <c r="AF5" s="652"/>
      <c r="AG5" s="652"/>
      <c r="AH5" s="652"/>
      <c r="AI5" s="652"/>
      <c r="AJ5" s="652"/>
      <c r="AK5" s="652"/>
      <c r="AL5" s="653">
        <v>63.4</v>
      </c>
      <c r="AM5" s="654"/>
      <c r="AN5" s="654"/>
      <c r="AO5" s="655"/>
      <c r="AP5" s="645" t="s">
        <v>216</v>
      </c>
      <c r="AQ5" s="646"/>
      <c r="AR5" s="646"/>
      <c r="AS5" s="646"/>
      <c r="AT5" s="646"/>
      <c r="AU5" s="646"/>
      <c r="AV5" s="646"/>
      <c r="AW5" s="646"/>
      <c r="AX5" s="646"/>
      <c r="AY5" s="646"/>
      <c r="AZ5" s="646"/>
      <c r="BA5" s="646"/>
      <c r="BB5" s="646"/>
      <c r="BC5" s="646"/>
      <c r="BD5" s="646"/>
      <c r="BE5" s="646"/>
      <c r="BF5" s="647"/>
      <c r="BG5" s="659">
        <v>11549069</v>
      </c>
      <c r="BH5" s="660"/>
      <c r="BI5" s="660"/>
      <c r="BJ5" s="660"/>
      <c r="BK5" s="660"/>
      <c r="BL5" s="660"/>
      <c r="BM5" s="660"/>
      <c r="BN5" s="661"/>
      <c r="BO5" s="662">
        <v>92.1</v>
      </c>
      <c r="BP5" s="662"/>
      <c r="BQ5" s="662"/>
      <c r="BR5" s="662"/>
      <c r="BS5" s="663">
        <v>123229</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314073</v>
      </c>
      <c r="S6" s="660"/>
      <c r="T6" s="660"/>
      <c r="U6" s="660"/>
      <c r="V6" s="660"/>
      <c r="W6" s="660"/>
      <c r="X6" s="660"/>
      <c r="Y6" s="661"/>
      <c r="Z6" s="662">
        <v>0.8</v>
      </c>
      <c r="AA6" s="662"/>
      <c r="AB6" s="662"/>
      <c r="AC6" s="662"/>
      <c r="AD6" s="663">
        <v>314073</v>
      </c>
      <c r="AE6" s="663"/>
      <c r="AF6" s="663"/>
      <c r="AG6" s="663"/>
      <c r="AH6" s="663"/>
      <c r="AI6" s="663"/>
      <c r="AJ6" s="663"/>
      <c r="AK6" s="663"/>
      <c r="AL6" s="664">
        <v>1.7</v>
      </c>
      <c r="AM6" s="665"/>
      <c r="AN6" s="665"/>
      <c r="AO6" s="666"/>
      <c r="AP6" s="656" t="s">
        <v>221</v>
      </c>
      <c r="AQ6" s="657"/>
      <c r="AR6" s="657"/>
      <c r="AS6" s="657"/>
      <c r="AT6" s="657"/>
      <c r="AU6" s="657"/>
      <c r="AV6" s="657"/>
      <c r="AW6" s="657"/>
      <c r="AX6" s="657"/>
      <c r="AY6" s="657"/>
      <c r="AZ6" s="657"/>
      <c r="BA6" s="657"/>
      <c r="BB6" s="657"/>
      <c r="BC6" s="657"/>
      <c r="BD6" s="657"/>
      <c r="BE6" s="657"/>
      <c r="BF6" s="658"/>
      <c r="BG6" s="659">
        <v>11549069</v>
      </c>
      <c r="BH6" s="660"/>
      <c r="BI6" s="660"/>
      <c r="BJ6" s="660"/>
      <c r="BK6" s="660"/>
      <c r="BL6" s="660"/>
      <c r="BM6" s="660"/>
      <c r="BN6" s="661"/>
      <c r="BO6" s="662">
        <v>92.1</v>
      </c>
      <c r="BP6" s="662"/>
      <c r="BQ6" s="662"/>
      <c r="BR6" s="662"/>
      <c r="BS6" s="663">
        <v>123229</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245748</v>
      </c>
      <c r="CS6" s="660"/>
      <c r="CT6" s="660"/>
      <c r="CU6" s="660"/>
      <c r="CV6" s="660"/>
      <c r="CW6" s="660"/>
      <c r="CX6" s="660"/>
      <c r="CY6" s="661"/>
      <c r="CZ6" s="653">
        <v>0.6</v>
      </c>
      <c r="DA6" s="654"/>
      <c r="DB6" s="654"/>
      <c r="DC6" s="670"/>
      <c r="DD6" s="668" t="s">
        <v>121</v>
      </c>
      <c r="DE6" s="660"/>
      <c r="DF6" s="660"/>
      <c r="DG6" s="660"/>
      <c r="DH6" s="660"/>
      <c r="DI6" s="660"/>
      <c r="DJ6" s="660"/>
      <c r="DK6" s="660"/>
      <c r="DL6" s="660"/>
      <c r="DM6" s="660"/>
      <c r="DN6" s="660"/>
      <c r="DO6" s="660"/>
      <c r="DP6" s="661"/>
      <c r="DQ6" s="668">
        <v>245748</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3984</v>
      </c>
      <c r="S7" s="660"/>
      <c r="T7" s="660"/>
      <c r="U7" s="660"/>
      <c r="V7" s="660"/>
      <c r="W7" s="660"/>
      <c r="X7" s="660"/>
      <c r="Y7" s="661"/>
      <c r="Z7" s="662">
        <v>0</v>
      </c>
      <c r="AA7" s="662"/>
      <c r="AB7" s="662"/>
      <c r="AC7" s="662"/>
      <c r="AD7" s="663">
        <v>3984</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4990704</v>
      </c>
      <c r="BH7" s="660"/>
      <c r="BI7" s="660"/>
      <c r="BJ7" s="660"/>
      <c r="BK7" s="660"/>
      <c r="BL7" s="660"/>
      <c r="BM7" s="660"/>
      <c r="BN7" s="661"/>
      <c r="BO7" s="662">
        <v>39.799999999999997</v>
      </c>
      <c r="BP7" s="662"/>
      <c r="BQ7" s="662"/>
      <c r="BR7" s="662"/>
      <c r="BS7" s="663">
        <v>123229</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4180272</v>
      </c>
      <c r="CS7" s="660"/>
      <c r="CT7" s="660"/>
      <c r="CU7" s="660"/>
      <c r="CV7" s="660"/>
      <c r="CW7" s="660"/>
      <c r="CX7" s="660"/>
      <c r="CY7" s="661"/>
      <c r="CZ7" s="662">
        <v>11</v>
      </c>
      <c r="DA7" s="662"/>
      <c r="DB7" s="662"/>
      <c r="DC7" s="662"/>
      <c r="DD7" s="668">
        <v>81548</v>
      </c>
      <c r="DE7" s="660"/>
      <c r="DF7" s="660"/>
      <c r="DG7" s="660"/>
      <c r="DH7" s="660"/>
      <c r="DI7" s="660"/>
      <c r="DJ7" s="660"/>
      <c r="DK7" s="660"/>
      <c r="DL7" s="660"/>
      <c r="DM7" s="660"/>
      <c r="DN7" s="660"/>
      <c r="DO7" s="660"/>
      <c r="DP7" s="661"/>
      <c r="DQ7" s="668">
        <v>3503759</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68100</v>
      </c>
      <c r="S8" s="660"/>
      <c r="T8" s="660"/>
      <c r="U8" s="660"/>
      <c r="V8" s="660"/>
      <c r="W8" s="660"/>
      <c r="X8" s="660"/>
      <c r="Y8" s="661"/>
      <c r="Z8" s="662">
        <v>0.2</v>
      </c>
      <c r="AA8" s="662"/>
      <c r="AB8" s="662"/>
      <c r="AC8" s="662"/>
      <c r="AD8" s="663">
        <v>68100</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124806</v>
      </c>
      <c r="BH8" s="660"/>
      <c r="BI8" s="660"/>
      <c r="BJ8" s="660"/>
      <c r="BK8" s="660"/>
      <c r="BL8" s="660"/>
      <c r="BM8" s="660"/>
      <c r="BN8" s="661"/>
      <c r="BO8" s="662">
        <v>1</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13720415</v>
      </c>
      <c r="CS8" s="660"/>
      <c r="CT8" s="660"/>
      <c r="CU8" s="660"/>
      <c r="CV8" s="660"/>
      <c r="CW8" s="660"/>
      <c r="CX8" s="660"/>
      <c r="CY8" s="661"/>
      <c r="CZ8" s="662">
        <v>36</v>
      </c>
      <c r="DA8" s="662"/>
      <c r="DB8" s="662"/>
      <c r="DC8" s="662"/>
      <c r="DD8" s="668">
        <v>35298</v>
      </c>
      <c r="DE8" s="660"/>
      <c r="DF8" s="660"/>
      <c r="DG8" s="660"/>
      <c r="DH8" s="660"/>
      <c r="DI8" s="660"/>
      <c r="DJ8" s="660"/>
      <c r="DK8" s="660"/>
      <c r="DL8" s="660"/>
      <c r="DM8" s="660"/>
      <c r="DN8" s="660"/>
      <c r="DO8" s="660"/>
      <c r="DP8" s="661"/>
      <c r="DQ8" s="668">
        <v>7084843</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90975</v>
      </c>
      <c r="S9" s="660"/>
      <c r="T9" s="660"/>
      <c r="U9" s="660"/>
      <c r="V9" s="660"/>
      <c r="W9" s="660"/>
      <c r="X9" s="660"/>
      <c r="Y9" s="661"/>
      <c r="Z9" s="662">
        <v>0.2</v>
      </c>
      <c r="AA9" s="662"/>
      <c r="AB9" s="662"/>
      <c r="AC9" s="662"/>
      <c r="AD9" s="663">
        <v>90975</v>
      </c>
      <c r="AE9" s="663"/>
      <c r="AF9" s="663"/>
      <c r="AG9" s="663"/>
      <c r="AH9" s="663"/>
      <c r="AI9" s="663"/>
      <c r="AJ9" s="663"/>
      <c r="AK9" s="663"/>
      <c r="AL9" s="664">
        <v>0.5</v>
      </c>
      <c r="AM9" s="665"/>
      <c r="AN9" s="665"/>
      <c r="AO9" s="666"/>
      <c r="AP9" s="656" t="s">
        <v>230</v>
      </c>
      <c r="AQ9" s="657"/>
      <c r="AR9" s="657"/>
      <c r="AS9" s="657"/>
      <c r="AT9" s="657"/>
      <c r="AU9" s="657"/>
      <c r="AV9" s="657"/>
      <c r="AW9" s="657"/>
      <c r="AX9" s="657"/>
      <c r="AY9" s="657"/>
      <c r="AZ9" s="657"/>
      <c r="BA9" s="657"/>
      <c r="BB9" s="657"/>
      <c r="BC9" s="657"/>
      <c r="BD9" s="657"/>
      <c r="BE9" s="657"/>
      <c r="BF9" s="658"/>
      <c r="BG9" s="659">
        <v>4115968</v>
      </c>
      <c r="BH9" s="660"/>
      <c r="BI9" s="660"/>
      <c r="BJ9" s="660"/>
      <c r="BK9" s="660"/>
      <c r="BL9" s="660"/>
      <c r="BM9" s="660"/>
      <c r="BN9" s="661"/>
      <c r="BO9" s="662">
        <v>32.799999999999997</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2557633</v>
      </c>
      <c r="CS9" s="660"/>
      <c r="CT9" s="660"/>
      <c r="CU9" s="660"/>
      <c r="CV9" s="660"/>
      <c r="CW9" s="660"/>
      <c r="CX9" s="660"/>
      <c r="CY9" s="661"/>
      <c r="CZ9" s="662">
        <v>6.7</v>
      </c>
      <c r="DA9" s="662"/>
      <c r="DB9" s="662"/>
      <c r="DC9" s="662"/>
      <c r="DD9" s="668">
        <v>60166</v>
      </c>
      <c r="DE9" s="660"/>
      <c r="DF9" s="660"/>
      <c r="DG9" s="660"/>
      <c r="DH9" s="660"/>
      <c r="DI9" s="660"/>
      <c r="DJ9" s="660"/>
      <c r="DK9" s="660"/>
      <c r="DL9" s="660"/>
      <c r="DM9" s="660"/>
      <c r="DN9" s="660"/>
      <c r="DO9" s="660"/>
      <c r="DP9" s="661"/>
      <c r="DQ9" s="668">
        <v>2184338</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318161</v>
      </c>
      <c r="BH10" s="660"/>
      <c r="BI10" s="660"/>
      <c r="BJ10" s="660"/>
      <c r="BK10" s="660"/>
      <c r="BL10" s="660"/>
      <c r="BM10" s="660"/>
      <c r="BN10" s="661"/>
      <c r="BO10" s="662">
        <v>2.5</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28251</v>
      </c>
      <c r="CS10" s="660"/>
      <c r="CT10" s="660"/>
      <c r="CU10" s="660"/>
      <c r="CV10" s="660"/>
      <c r="CW10" s="660"/>
      <c r="CX10" s="660"/>
      <c r="CY10" s="661"/>
      <c r="CZ10" s="662">
        <v>0.1</v>
      </c>
      <c r="DA10" s="662"/>
      <c r="DB10" s="662"/>
      <c r="DC10" s="662"/>
      <c r="DD10" s="668" t="s">
        <v>121</v>
      </c>
      <c r="DE10" s="660"/>
      <c r="DF10" s="660"/>
      <c r="DG10" s="660"/>
      <c r="DH10" s="660"/>
      <c r="DI10" s="660"/>
      <c r="DJ10" s="660"/>
      <c r="DK10" s="660"/>
      <c r="DL10" s="660"/>
      <c r="DM10" s="660"/>
      <c r="DN10" s="660"/>
      <c r="DO10" s="660"/>
      <c r="DP10" s="661"/>
      <c r="DQ10" s="668">
        <v>18251</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2047901</v>
      </c>
      <c r="S11" s="660"/>
      <c r="T11" s="660"/>
      <c r="U11" s="660"/>
      <c r="V11" s="660"/>
      <c r="W11" s="660"/>
      <c r="X11" s="660"/>
      <c r="Y11" s="661"/>
      <c r="Z11" s="664">
        <v>5.2</v>
      </c>
      <c r="AA11" s="665"/>
      <c r="AB11" s="665"/>
      <c r="AC11" s="671"/>
      <c r="AD11" s="668">
        <v>2047901</v>
      </c>
      <c r="AE11" s="660"/>
      <c r="AF11" s="660"/>
      <c r="AG11" s="660"/>
      <c r="AH11" s="660"/>
      <c r="AI11" s="660"/>
      <c r="AJ11" s="660"/>
      <c r="AK11" s="661"/>
      <c r="AL11" s="664">
        <v>11.2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431769</v>
      </c>
      <c r="BH11" s="660"/>
      <c r="BI11" s="660"/>
      <c r="BJ11" s="660"/>
      <c r="BK11" s="660"/>
      <c r="BL11" s="660"/>
      <c r="BM11" s="660"/>
      <c r="BN11" s="661"/>
      <c r="BO11" s="662">
        <v>3.4</v>
      </c>
      <c r="BP11" s="662"/>
      <c r="BQ11" s="662"/>
      <c r="BR11" s="662"/>
      <c r="BS11" s="663">
        <v>123229</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567220</v>
      </c>
      <c r="CS11" s="660"/>
      <c r="CT11" s="660"/>
      <c r="CU11" s="660"/>
      <c r="CV11" s="660"/>
      <c r="CW11" s="660"/>
      <c r="CX11" s="660"/>
      <c r="CY11" s="661"/>
      <c r="CZ11" s="662">
        <v>1.5</v>
      </c>
      <c r="DA11" s="662"/>
      <c r="DB11" s="662"/>
      <c r="DC11" s="662"/>
      <c r="DD11" s="668">
        <v>137446</v>
      </c>
      <c r="DE11" s="660"/>
      <c r="DF11" s="660"/>
      <c r="DG11" s="660"/>
      <c r="DH11" s="660"/>
      <c r="DI11" s="660"/>
      <c r="DJ11" s="660"/>
      <c r="DK11" s="660"/>
      <c r="DL11" s="660"/>
      <c r="DM11" s="660"/>
      <c r="DN11" s="660"/>
      <c r="DO11" s="660"/>
      <c r="DP11" s="661"/>
      <c r="DQ11" s="668">
        <v>376761</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39355</v>
      </c>
      <c r="S12" s="660"/>
      <c r="T12" s="660"/>
      <c r="U12" s="660"/>
      <c r="V12" s="660"/>
      <c r="W12" s="660"/>
      <c r="X12" s="660"/>
      <c r="Y12" s="661"/>
      <c r="Z12" s="662">
        <v>0.1</v>
      </c>
      <c r="AA12" s="662"/>
      <c r="AB12" s="662"/>
      <c r="AC12" s="662"/>
      <c r="AD12" s="663">
        <v>39355</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5715634</v>
      </c>
      <c r="BH12" s="660"/>
      <c r="BI12" s="660"/>
      <c r="BJ12" s="660"/>
      <c r="BK12" s="660"/>
      <c r="BL12" s="660"/>
      <c r="BM12" s="660"/>
      <c r="BN12" s="661"/>
      <c r="BO12" s="662">
        <v>45.6</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806548</v>
      </c>
      <c r="CS12" s="660"/>
      <c r="CT12" s="660"/>
      <c r="CU12" s="660"/>
      <c r="CV12" s="660"/>
      <c r="CW12" s="660"/>
      <c r="CX12" s="660"/>
      <c r="CY12" s="661"/>
      <c r="CZ12" s="662">
        <v>2.1</v>
      </c>
      <c r="DA12" s="662"/>
      <c r="DB12" s="662"/>
      <c r="DC12" s="662"/>
      <c r="DD12" s="668" t="s">
        <v>121</v>
      </c>
      <c r="DE12" s="660"/>
      <c r="DF12" s="660"/>
      <c r="DG12" s="660"/>
      <c r="DH12" s="660"/>
      <c r="DI12" s="660"/>
      <c r="DJ12" s="660"/>
      <c r="DK12" s="660"/>
      <c r="DL12" s="660"/>
      <c r="DM12" s="660"/>
      <c r="DN12" s="660"/>
      <c r="DO12" s="660"/>
      <c r="DP12" s="661"/>
      <c r="DQ12" s="668">
        <v>341720</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5570962</v>
      </c>
      <c r="BH13" s="660"/>
      <c r="BI13" s="660"/>
      <c r="BJ13" s="660"/>
      <c r="BK13" s="660"/>
      <c r="BL13" s="660"/>
      <c r="BM13" s="660"/>
      <c r="BN13" s="661"/>
      <c r="BO13" s="662">
        <v>44.4</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4381404</v>
      </c>
      <c r="CS13" s="660"/>
      <c r="CT13" s="660"/>
      <c r="CU13" s="660"/>
      <c r="CV13" s="660"/>
      <c r="CW13" s="660"/>
      <c r="CX13" s="660"/>
      <c r="CY13" s="661"/>
      <c r="CZ13" s="662">
        <v>11.5</v>
      </c>
      <c r="DA13" s="662"/>
      <c r="DB13" s="662"/>
      <c r="DC13" s="662"/>
      <c r="DD13" s="668">
        <v>1777310</v>
      </c>
      <c r="DE13" s="660"/>
      <c r="DF13" s="660"/>
      <c r="DG13" s="660"/>
      <c r="DH13" s="660"/>
      <c r="DI13" s="660"/>
      <c r="DJ13" s="660"/>
      <c r="DK13" s="660"/>
      <c r="DL13" s="660"/>
      <c r="DM13" s="660"/>
      <c r="DN13" s="660"/>
      <c r="DO13" s="660"/>
      <c r="DP13" s="661"/>
      <c r="DQ13" s="668">
        <v>1752364</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242980</v>
      </c>
      <c r="BH14" s="660"/>
      <c r="BI14" s="660"/>
      <c r="BJ14" s="660"/>
      <c r="BK14" s="660"/>
      <c r="BL14" s="660"/>
      <c r="BM14" s="660"/>
      <c r="BN14" s="661"/>
      <c r="BO14" s="662">
        <v>1.9</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1922894</v>
      </c>
      <c r="CS14" s="660"/>
      <c r="CT14" s="660"/>
      <c r="CU14" s="660"/>
      <c r="CV14" s="660"/>
      <c r="CW14" s="660"/>
      <c r="CX14" s="660"/>
      <c r="CY14" s="661"/>
      <c r="CZ14" s="662">
        <v>5</v>
      </c>
      <c r="DA14" s="662"/>
      <c r="DB14" s="662"/>
      <c r="DC14" s="662"/>
      <c r="DD14" s="668">
        <v>829238</v>
      </c>
      <c r="DE14" s="660"/>
      <c r="DF14" s="660"/>
      <c r="DG14" s="660"/>
      <c r="DH14" s="660"/>
      <c r="DI14" s="660"/>
      <c r="DJ14" s="660"/>
      <c r="DK14" s="660"/>
      <c r="DL14" s="660"/>
      <c r="DM14" s="660"/>
      <c r="DN14" s="660"/>
      <c r="DO14" s="660"/>
      <c r="DP14" s="661"/>
      <c r="DQ14" s="668">
        <v>1112536</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35765</v>
      </c>
      <c r="S15" s="660"/>
      <c r="T15" s="660"/>
      <c r="U15" s="660"/>
      <c r="V15" s="660"/>
      <c r="W15" s="660"/>
      <c r="X15" s="660"/>
      <c r="Y15" s="661"/>
      <c r="Z15" s="662">
        <v>0.1</v>
      </c>
      <c r="AA15" s="662"/>
      <c r="AB15" s="662"/>
      <c r="AC15" s="662"/>
      <c r="AD15" s="663">
        <v>35765</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599751</v>
      </c>
      <c r="BH15" s="660"/>
      <c r="BI15" s="660"/>
      <c r="BJ15" s="660"/>
      <c r="BK15" s="660"/>
      <c r="BL15" s="660"/>
      <c r="BM15" s="660"/>
      <c r="BN15" s="661"/>
      <c r="BO15" s="662">
        <v>4.8</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5318186</v>
      </c>
      <c r="CS15" s="660"/>
      <c r="CT15" s="660"/>
      <c r="CU15" s="660"/>
      <c r="CV15" s="660"/>
      <c r="CW15" s="660"/>
      <c r="CX15" s="660"/>
      <c r="CY15" s="661"/>
      <c r="CZ15" s="662">
        <v>13.9</v>
      </c>
      <c r="DA15" s="662"/>
      <c r="DB15" s="662"/>
      <c r="DC15" s="662"/>
      <c r="DD15" s="668">
        <v>1017443</v>
      </c>
      <c r="DE15" s="660"/>
      <c r="DF15" s="660"/>
      <c r="DG15" s="660"/>
      <c r="DH15" s="660"/>
      <c r="DI15" s="660"/>
      <c r="DJ15" s="660"/>
      <c r="DK15" s="660"/>
      <c r="DL15" s="660"/>
      <c r="DM15" s="660"/>
      <c r="DN15" s="660"/>
      <c r="DO15" s="660"/>
      <c r="DP15" s="661"/>
      <c r="DQ15" s="668">
        <v>3590009</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199569</v>
      </c>
      <c r="S16" s="660"/>
      <c r="T16" s="660"/>
      <c r="U16" s="660"/>
      <c r="V16" s="660"/>
      <c r="W16" s="660"/>
      <c r="X16" s="660"/>
      <c r="Y16" s="661"/>
      <c r="Z16" s="662">
        <v>0.5</v>
      </c>
      <c r="AA16" s="662"/>
      <c r="AB16" s="662"/>
      <c r="AC16" s="662"/>
      <c r="AD16" s="663">
        <v>199569</v>
      </c>
      <c r="AE16" s="663"/>
      <c r="AF16" s="663"/>
      <c r="AG16" s="663"/>
      <c r="AH16" s="663"/>
      <c r="AI16" s="663"/>
      <c r="AJ16" s="663"/>
      <c r="AK16" s="663"/>
      <c r="AL16" s="664">
        <v>1.1000000000000001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40257</v>
      </c>
      <c r="CS16" s="660"/>
      <c r="CT16" s="660"/>
      <c r="CU16" s="660"/>
      <c r="CV16" s="660"/>
      <c r="CW16" s="660"/>
      <c r="CX16" s="660"/>
      <c r="CY16" s="661"/>
      <c r="CZ16" s="662">
        <v>0.1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517968</v>
      </c>
      <c r="S17" s="660"/>
      <c r="T17" s="660"/>
      <c r="U17" s="660"/>
      <c r="V17" s="660"/>
      <c r="W17" s="660"/>
      <c r="X17" s="660"/>
      <c r="Y17" s="661"/>
      <c r="Z17" s="662">
        <v>1.3</v>
      </c>
      <c r="AA17" s="662"/>
      <c r="AB17" s="662"/>
      <c r="AC17" s="662"/>
      <c r="AD17" s="663">
        <v>517968</v>
      </c>
      <c r="AE17" s="663"/>
      <c r="AF17" s="663"/>
      <c r="AG17" s="663"/>
      <c r="AH17" s="663"/>
      <c r="AI17" s="663"/>
      <c r="AJ17" s="663"/>
      <c r="AK17" s="663"/>
      <c r="AL17" s="664">
        <v>2.8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2513705</v>
      </c>
      <c r="CS17" s="660"/>
      <c r="CT17" s="660"/>
      <c r="CU17" s="660"/>
      <c r="CV17" s="660"/>
      <c r="CW17" s="660"/>
      <c r="CX17" s="660"/>
      <c r="CY17" s="661"/>
      <c r="CZ17" s="662">
        <v>6.6</v>
      </c>
      <c r="DA17" s="662"/>
      <c r="DB17" s="662"/>
      <c r="DC17" s="662"/>
      <c r="DD17" s="668" t="s">
        <v>121</v>
      </c>
      <c r="DE17" s="660"/>
      <c r="DF17" s="660"/>
      <c r="DG17" s="660"/>
      <c r="DH17" s="660"/>
      <c r="DI17" s="660"/>
      <c r="DJ17" s="660"/>
      <c r="DK17" s="660"/>
      <c r="DL17" s="660"/>
      <c r="DM17" s="660"/>
      <c r="DN17" s="660"/>
      <c r="DO17" s="660"/>
      <c r="DP17" s="661"/>
      <c r="DQ17" s="668">
        <v>2435232</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131098</v>
      </c>
      <c r="S18" s="660"/>
      <c r="T18" s="660"/>
      <c r="U18" s="660"/>
      <c r="V18" s="660"/>
      <c r="W18" s="660"/>
      <c r="X18" s="660"/>
      <c r="Y18" s="661"/>
      <c r="Z18" s="662">
        <v>0.3</v>
      </c>
      <c r="AA18" s="662"/>
      <c r="AB18" s="662"/>
      <c r="AC18" s="662"/>
      <c r="AD18" s="663">
        <v>131098</v>
      </c>
      <c r="AE18" s="663"/>
      <c r="AF18" s="663"/>
      <c r="AG18" s="663"/>
      <c r="AH18" s="663"/>
      <c r="AI18" s="663"/>
      <c r="AJ18" s="663"/>
      <c r="AK18" s="663"/>
      <c r="AL18" s="664">
        <v>0.7</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v>1857055</v>
      </c>
      <c r="CS18" s="660"/>
      <c r="CT18" s="660"/>
      <c r="CU18" s="660"/>
      <c r="CV18" s="660"/>
      <c r="CW18" s="660"/>
      <c r="CX18" s="660"/>
      <c r="CY18" s="661"/>
      <c r="CZ18" s="662">
        <v>4.9000000000000004</v>
      </c>
      <c r="DA18" s="662"/>
      <c r="DB18" s="662"/>
      <c r="DC18" s="662"/>
      <c r="DD18" s="668">
        <v>1857055</v>
      </c>
      <c r="DE18" s="660"/>
      <c r="DF18" s="660"/>
      <c r="DG18" s="660"/>
      <c r="DH18" s="660"/>
      <c r="DI18" s="660"/>
      <c r="DJ18" s="660"/>
      <c r="DK18" s="660"/>
      <c r="DL18" s="660"/>
      <c r="DM18" s="660"/>
      <c r="DN18" s="660"/>
      <c r="DO18" s="660"/>
      <c r="DP18" s="661"/>
      <c r="DQ18" s="668">
        <v>8055</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384883</v>
      </c>
      <c r="S19" s="660"/>
      <c r="T19" s="660"/>
      <c r="U19" s="660"/>
      <c r="V19" s="660"/>
      <c r="W19" s="660"/>
      <c r="X19" s="660"/>
      <c r="Y19" s="661"/>
      <c r="Z19" s="662">
        <v>1</v>
      </c>
      <c r="AA19" s="662"/>
      <c r="AB19" s="662"/>
      <c r="AC19" s="662"/>
      <c r="AD19" s="663">
        <v>384883</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988279</v>
      </c>
      <c r="BH19" s="660"/>
      <c r="BI19" s="660"/>
      <c r="BJ19" s="660"/>
      <c r="BK19" s="660"/>
      <c r="BL19" s="660"/>
      <c r="BM19" s="660"/>
      <c r="BN19" s="661"/>
      <c r="BO19" s="662">
        <v>7.9</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1987</v>
      </c>
      <c r="S20" s="660"/>
      <c r="T20" s="660"/>
      <c r="U20" s="660"/>
      <c r="V20" s="660"/>
      <c r="W20" s="660"/>
      <c r="X20" s="660"/>
      <c r="Y20" s="661"/>
      <c r="Z20" s="662">
        <v>0</v>
      </c>
      <c r="AA20" s="662"/>
      <c r="AB20" s="662"/>
      <c r="AC20" s="662"/>
      <c r="AD20" s="663">
        <v>1987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988279</v>
      </c>
      <c r="BH20" s="660"/>
      <c r="BI20" s="660"/>
      <c r="BJ20" s="660"/>
      <c r="BK20" s="660"/>
      <c r="BL20" s="660"/>
      <c r="BM20" s="660"/>
      <c r="BN20" s="661"/>
      <c r="BO20" s="662">
        <v>7.9</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38139588</v>
      </c>
      <c r="CS20" s="660"/>
      <c r="CT20" s="660"/>
      <c r="CU20" s="660"/>
      <c r="CV20" s="660"/>
      <c r="CW20" s="660"/>
      <c r="CX20" s="660"/>
      <c r="CY20" s="661"/>
      <c r="CZ20" s="662">
        <v>100</v>
      </c>
      <c r="DA20" s="662"/>
      <c r="DB20" s="662"/>
      <c r="DC20" s="662"/>
      <c r="DD20" s="668">
        <v>5795504</v>
      </c>
      <c r="DE20" s="660"/>
      <c r="DF20" s="660"/>
      <c r="DG20" s="660"/>
      <c r="DH20" s="660"/>
      <c r="DI20" s="660"/>
      <c r="DJ20" s="660"/>
      <c r="DK20" s="660"/>
      <c r="DL20" s="660"/>
      <c r="DM20" s="660"/>
      <c r="DN20" s="660"/>
      <c r="DO20" s="660"/>
      <c r="DP20" s="661"/>
      <c r="DQ20" s="668">
        <v>22653616</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3963808</v>
      </c>
      <c r="S21" s="660"/>
      <c r="T21" s="660"/>
      <c r="U21" s="660"/>
      <c r="V21" s="660"/>
      <c r="W21" s="660"/>
      <c r="X21" s="660"/>
      <c r="Y21" s="661"/>
      <c r="Z21" s="662">
        <v>10</v>
      </c>
      <c r="AA21" s="662"/>
      <c r="AB21" s="662"/>
      <c r="AC21" s="662"/>
      <c r="AD21" s="663">
        <v>3116786</v>
      </c>
      <c r="AE21" s="663"/>
      <c r="AF21" s="663"/>
      <c r="AG21" s="663"/>
      <c r="AH21" s="663"/>
      <c r="AI21" s="663"/>
      <c r="AJ21" s="663"/>
      <c r="AK21" s="663"/>
      <c r="AL21" s="664">
        <v>17.100000000000001</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14379</v>
      </c>
      <c r="BH21" s="660"/>
      <c r="BI21" s="660"/>
      <c r="BJ21" s="660"/>
      <c r="BK21" s="660"/>
      <c r="BL21" s="660"/>
      <c r="BM21" s="660"/>
      <c r="BN21" s="661"/>
      <c r="BO21" s="662">
        <v>0.1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3116786</v>
      </c>
      <c r="S22" s="660"/>
      <c r="T22" s="660"/>
      <c r="U22" s="660"/>
      <c r="V22" s="660"/>
      <c r="W22" s="660"/>
      <c r="X22" s="660"/>
      <c r="Y22" s="661"/>
      <c r="Z22" s="662">
        <v>7.8</v>
      </c>
      <c r="AA22" s="662"/>
      <c r="AB22" s="662"/>
      <c r="AC22" s="662"/>
      <c r="AD22" s="663">
        <v>3116786</v>
      </c>
      <c r="AE22" s="663"/>
      <c r="AF22" s="663"/>
      <c r="AG22" s="663"/>
      <c r="AH22" s="663"/>
      <c r="AI22" s="663"/>
      <c r="AJ22" s="663"/>
      <c r="AK22" s="663"/>
      <c r="AL22" s="664">
        <v>17.100000000000001</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635589</v>
      </c>
      <c r="S23" s="660"/>
      <c r="T23" s="660"/>
      <c r="U23" s="660"/>
      <c r="V23" s="660"/>
      <c r="W23" s="660"/>
      <c r="X23" s="660"/>
      <c r="Y23" s="661"/>
      <c r="Z23" s="662">
        <v>1.6</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973900</v>
      </c>
      <c r="BH23" s="660"/>
      <c r="BI23" s="660"/>
      <c r="BJ23" s="660"/>
      <c r="BK23" s="660"/>
      <c r="BL23" s="660"/>
      <c r="BM23" s="660"/>
      <c r="BN23" s="661"/>
      <c r="BO23" s="662">
        <v>7.8</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211433</v>
      </c>
      <c r="S24" s="660"/>
      <c r="T24" s="660"/>
      <c r="U24" s="660"/>
      <c r="V24" s="660"/>
      <c r="W24" s="660"/>
      <c r="X24" s="660"/>
      <c r="Y24" s="661"/>
      <c r="Z24" s="662">
        <v>0.5</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18426922</v>
      </c>
      <c r="CS24" s="649"/>
      <c r="CT24" s="649"/>
      <c r="CU24" s="649"/>
      <c r="CV24" s="649"/>
      <c r="CW24" s="649"/>
      <c r="CX24" s="649"/>
      <c r="CY24" s="650"/>
      <c r="CZ24" s="653">
        <v>48.3</v>
      </c>
      <c r="DA24" s="654"/>
      <c r="DB24" s="654"/>
      <c r="DC24" s="670"/>
      <c r="DD24" s="694">
        <v>11769252</v>
      </c>
      <c r="DE24" s="649"/>
      <c r="DF24" s="649"/>
      <c r="DG24" s="649"/>
      <c r="DH24" s="649"/>
      <c r="DI24" s="649"/>
      <c r="DJ24" s="649"/>
      <c r="DK24" s="650"/>
      <c r="DL24" s="694">
        <v>10750379</v>
      </c>
      <c r="DM24" s="649"/>
      <c r="DN24" s="649"/>
      <c r="DO24" s="649"/>
      <c r="DP24" s="649"/>
      <c r="DQ24" s="649"/>
      <c r="DR24" s="649"/>
      <c r="DS24" s="649"/>
      <c r="DT24" s="649"/>
      <c r="DU24" s="649"/>
      <c r="DV24" s="650"/>
      <c r="DW24" s="653">
        <v>58.7</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19818846</v>
      </c>
      <c r="S25" s="660"/>
      <c r="T25" s="660"/>
      <c r="U25" s="660"/>
      <c r="V25" s="660"/>
      <c r="W25" s="660"/>
      <c r="X25" s="660"/>
      <c r="Y25" s="661"/>
      <c r="Z25" s="662">
        <v>49.9</v>
      </c>
      <c r="AA25" s="662"/>
      <c r="AB25" s="662"/>
      <c r="AC25" s="662"/>
      <c r="AD25" s="663">
        <v>17997924</v>
      </c>
      <c r="AE25" s="663"/>
      <c r="AF25" s="663"/>
      <c r="AG25" s="663"/>
      <c r="AH25" s="663"/>
      <c r="AI25" s="663"/>
      <c r="AJ25" s="663"/>
      <c r="AK25" s="663"/>
      <c r="AL25" s="664">
        <v>98.7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5988264</v>
      </c>
      <c r="CS25" s="691"/>
      <c r="CT25" s="691"/>
      <c r="CU25" s="691"/>
      <c r="CV25" s="691"/>
      <c r="CW25" s="691"/>
      <c r="CX25" s="691"/>
      <c r="CY25" s="692"/>
      <c r="CZ25" s="664">
        <v>15.7</v>
      </c>
      <c r="DA25" s="689"/>
      <c r="DB25" s="689"/>
      <c r="DC25" s="693"/>
      <c r="DD25" s="668">
        <v>5585607</v>
      </c>
      <c r="DE25" s="691"/>
      <c r="DF25" s="691"/>
      <c r="DG25" s="691"/>
      <c r="DH25" s="691"/>
      <c r="DI25" s="691"/>
      <c r="DJ25" s="691"/>
      <c r="DK25" s="692"/>
      <c r="DL25" s="668">
        <v>5531465</v>
      </c>
      <c r="DM25" s="691"/>
      <c r="DN25" s="691"/>
      <c r="DO25" s="691"/>
      <c r="DP25" s="691"/>
      <c r="DQ25" s="691"/>
      <c r="DR25" s="691"/>
      <c r="DS25" s="691"/>
      <c r="DT25" s="691"/>
      <c r="DU25" s="691"/>
      <c r="DV25" s="692"/>
      <c r="DW25" s="664">
        <v>30.2</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9526</v>
      </c>
      <c r="S26" s="660"/>
      <c r="T26" s="660"/>
      <c r="U26" s="660"/>
      <c r="V26" s="660"/>
      <c r="W26" s="660"/>
      <c r="X26" s="660"/>
      <c r="Y26" s="661"/>
      <c r="Z26" s="662">
        <v>0</v>
      </c>
      <c r="AA26" s="662"/>
      <c r="AB26" s="662"/>
      <c r="AC26" s="662"/>
      <c r="AD26" s="663">
        <v>9526</v>
      </c>
      <c r="AE26" s="663"/>
      <c r="AF26" s="663"/>
      <c r="AG26" s="663"/>
      <c r="AH26" s="663"/>
      <c r="AI26" s="663"/>
      <c r="AJ26" s="663"/>
      <c r="AK26" s="663"/>
      <c r="AL26" s="664">
        <v>0.1</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3525972</v>
      </c>
      <c r="CS26" s="660"/>
      <c r="CT26" s="660"/>
      <c r="CU26" s="660"/>
      <c r="CV26" s="660"/>
      <c r="CW26" s="660"/>
      <c r="CX26" s="660"/>
      <c r="CY26" s="661"/>
      <c r="CZ26" s="664">
        <v>9.1999999999999993</v>
      </c>
      <c r="DA26" s="689"/>
      <c r="DB26" s="689"/>
      <c r="DC26" s="693"/>
      <c r="DD26" s="668">
        <v>3189031</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168338</v>
      </c>
      <c r="S27" s="660"/>
      <c r="T27" s="660"/>
      <c r="U27" s="660"/>
      <c r="V27" s="660"/>
      <c r="W27" s="660"/>
      <c r="X27" s="660"/>
      <c r="Y27" s="661"/>
      <c r="Z27" s="662">
        <v>0.4</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12537348</v>
      </c>
      <c r="BH27" s="660"/>
      <c r="BI27" s="660"/>
      <c r="BJ27" s="660"/>
      <c r="BK27" s="660"/>
      <c r="BL27" s="660"/>
      <c r="BM27" s="660"/>
      <c r="BN27" s="661"/>
      <c r="BO27" s="662">
        <v>100</v>
      </c>
      <c r="BP27" s="662"/>
      <c r="BQ27" s="662"/>
      <c r="BR27" s="662"/>
      <c r="BS27" s="663">
        <v>123229</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9924953</v>
      </c>
      <c r="CS27" s="691"/>
      <c r="CT27" s="691"/>
      <c r="CU27" s="691"/>
      <c r="CV27" s="691"/>
      <c r="CW27" s="691"/>
      <c r="CX27" s="691"/>
      <c r="CY27" s="692"/>
      <c r="CZ27" s="664">
        <v>26</v>
      </c>
      <c r="DA27" s="689"/>
      <c r="DB27" s="689"/>
      <c r="DC27" s="693"/>
      <c r="DD27" s="668">
        <v>3748413</v>
      </c>
      <c r="DE27" s="691"/>
      <c r="DF27" s="691"/>
      <c r="DG27" s="691"/>
      <c r="DH27" s="691"/>
      <c r="DI27" s="691"/>
      <c r="DJ27" s="691"/>
      <c r="DK27" s="692"/>
      <c r="DL27" s="668">
        <v>2783682</v>
      </c>
      <c r="DM27" s="691"/>
      <c r="DN27" s="691"/>
      <c r="DO27" s="691"/>
      <c r="DP27" s="691"/>
      <c r="DQ27" s="691"/>
      <c r="DR27" s="691"/>
      <c r="DS27" s="691"/>
      <c r="DT27" s="691"/>
      <c r="DU27" s="691"/>
      <c r="DV27" s="692"/>
      <c r="DW27" s="664">
        <v>15.2</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525690</v>
      </c>
      <c r="S28" s="660"/>
      <c r="T28" s="660"/>
      <c r="U28" s="660"/>
      <c r="V28" s="660"/>
      <c r="W28" s="660"/>
      <c r="X28" s="660"/>
      <c r="Y28" s="661"/>
      <c r="Z28" s="662">
        <v>1.3</v>
      </c>
      <c r="AA28" s="662"/>
      <c r="AB28" s="662"/>
      <c r="AC28" s="662"/>
      <c r="AD28" s="663">
        <v>42796</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2513705</v>
      </c>
      <c r="CS28" s="660"/>
      <c r="CT28" s="660"/>
      <c r="CU28" s="660"/>
      <c r="CV28" s="660"/>
      <c r="CW28" s="660"/>
      <c r="CX28" s="660"/>
      <c r="CY28" s="661"/>
      <c r="CZ28" s="664">
        <v>6.6</v>
      </c>
      <c r="DA28" s="689"/>
      <c r="DB28" s="689"/>
      <c r="DC28" s="693"/>
      <c r="DD28" s="668">
        <v>2435232</v>
      </c>
      <c r="DE28" s="660"/>
      <c r="DF28" s="660"/>
      <c r="DG28" s="660"/>
      <c r="DH28" s="660"/>
      <c r="DI28" s="660"/>
      <c r="DJ28" s="660"/>
      <c r="DK28" s="661"/>
      <c r="DL28" s="668">
        <v>2435232</v>
      </c>
      <c r="DM28" s="660"/>
      <c r="DN28" s="660"/>
      <c r="DO28" s="660"/>
      <c r="DP28" s="660"/>
      <c r="DQ28" s="660"/>
      <c r="DR28" s="660"/>
      <c r="DS28" s="660"/>
      <c r="DT28" s="660"/>
      <c r="DU28" s="660"/>
      <c r="DV28" s="661"/>
      <c r="DW28" s="664">
        <v>13.3</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47456</v>
      </c>
      <c r="S29" s="660"/>
      <c r="T29" s="660"/>
      <c r="U29" s="660"/>
      <c r="V29" s="660"/>
      <c r="W29" s="660"/>
      <c r="X29" s="660"/>
      <c r="Y29" s="661"/>
      <c r="Z29" s="662">
        <v>0.1</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2513705</v>
      </c>
      <c r="CS29" s="691"/>
      <c r="CT29" s="691"/>
      <c r="CU29" s="691"/>
      <c r="CV29" s="691"/>
      <c r="CW29" s="691"/>
      <c r="CX29" s="691"/>
      <c r="CY29" s="692"/>
      <c r="CZ29" s="664">
        <v>6.6</v>
      </c>
      <c r="DA29" s="689"/>
      <c r="DB29" s="689"/>
      <c r="DC29" s="693"/>
      <c r="DD29" s="668">
        <v>2435232</v>
      </c>
      <c r="DE29" s="691"/>
      <c r="DF29" s="691"/>
      <c r="DG29" s="691"/>
      <c r="DH29" s="691"/>
      <c r="DI29" s="691"/>
      <c r="DJ29" s="691"/>
      <c r="DK29" s="692"/>
      <c r="DL29" s="668">
        <v>2435232</v>
      </c>
      <c r="DM29" s="691"/>
      <c r="DN29" s="691"/>
      <c r="DO29" s="691"/>
      <c r="DP29" s="691"/>
      <c r="DQ29" s="691"/>
      <c r="DR29" s="691"/>
      <c r="DS29" s="691"/>
      <c r="DT29" s="691"/>
      <c r="DU29" s="691"/>
      <c r="DV29" s="692"/>
      <c r="DW29" s="664">
        <v>13.3</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7679497</v>
      </c>
      <c r="S30" s="660"/>
      <c r="T30" s="660"/>
      <c r="U30" s="660"/>
      <c r="V30" s="660"/>
      <c r="W30" s="660"/>
      <c r="X30" s="660"/>
      <c r="Y30" s="661"/>
      <c r="Z30" s="662">
        <v>19.3</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2399075</v>
      </c>
      <c r="CS30" s="660"/>
      <c r="CT30" s="660"/>
      <c r="CU30" s="660"/>
      <c r="CV30" s="660"/>
      <c r="CW30" s="660"/>
      <c r="CX30" s="660"/>
      <c r="CY30" s="661"/>
      <c r="CZ30" s="664">
        <v>6.3</v>
      </c>
      <c r="DA30" s="689"/>
      <c r="DB30" s="689"/>
      <c r="DC30" s="693"/>
      <c r="DD30" s="668">
        <v>2322275</v>
      </c>
      <c r="DE30" s="660"/>
      <c r="DF30" s="660"/>
      <c r="DG30" s="660"/>
      <c r="DH30" s="660"/>
      <c r="DI30" s="660"/>
      <c r="DJ30" s="660"/>
      <c r="DK30" s="661"/>
      <c r="DL30" s="668">
        <v>2322275</v>
      </c>
      <c r="DM30" s="660"/>
      <c r="DN30" s="660"/>
      <c r="DO30" s="660"/>
      <c r="DP30" s="660"/>
      <c r="DQ30" s="660"/>
      <c r="DR30" s="660"/>
      <c r="DS30" s="660"/>
      <c r="DT30" s="660"/>
      <c r="DU30" s="660"/>
      <c r="DV30" s="661"/>
      <c r="DW30" s="664">
        <v>12.7</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99.2</v>
      </c>
      <c r="BH31" s="703"/>
      <c r="BI31" s="703"/>
      <c r="BJ31" s="703"/>
      <c r="BK31" s="703"/>
      <c r="BL31" s="703"/>
      <c r="BM31" s="654">
        <v>98</v>
      </c>
      <c r="BN31" s="703"/>
      <c r="BO31" s="703"/>
      <c r="BP31" s="703"/>
      <c r="BQ31" s="704"/>
      <c r="BR31" s="715">
        <v>99.2</v>
      </c>
      <c r="BS31" s="703"/>
      <c r="BT31" s="703"/>
      <c r="BU31" s="703"/>
      <c r="BV31" s="703"/>
      <c r="BW31" s="703"/>
      <c r="BX31" s="654">
        <v>98.1</v>
      </c>
      <c r="BY31" s="703"/>
      <c r="BZ31" s="703"/>
      <c r="CA31" s="703"/>
      <c r="CB31" s="704"/>
      <c r="CD31" s="697"/>
      <c r="CE31" s="698"/>
      <c r="CF31" s="656" t="s">
        <v>300</v>
      </c>
      <c r="CG31" s="657"/>
      <c r="CH31" s="657"/>
      <c r="CI31" s="657"/>
      <c r="CJ31" s="657"/>
      <c r="CK31" s="657"/>
      <c r="CL31" s="657"/>
      <c r="CM31" s="657"/>
      <c r="CN31" s="657"/>
      <c r="CO31" s="657"/>
      <c r="CP31" s="657"/>
      <c r="CQ31" s="658"/>
      <c r="CR31" s="659">
        <v>114630</v>
      </c>
      <c r="CS31" s="691"/>
      <c r="CT31" s="691"/>
      <c r="CU31" s="691"/>
      <c r="CV31" s="691"/>
      <c r="CW31" s="691"/>
      <c r="CX31" s="691"/>
      <c r="CY31" s="692"/>
      <c r="CZ31" s="664">
        <v>0.3</v>
      </c>
      <c r="DA31" s="689"/>
      <c r="DB31" s="689"/>
      <c r="DC31" s="693"/>
      <c r="DD31" s="668">
        <v>112957</v>
      </c>
      <c r="DE31" s="691"/>
      <c r="DF31" s="691"/>
      <c r="DG31" s="691"/>
      <c r="DH31" s="691"/>
      <c r="DI31" s="691"/>
      <c r="DJ31" s="691"/>
      <c r="DK31" s="692"/>
      <c r="DL31" s="668">
        <v>112957</v>
      </c>
      <c r="DM31" s="691"/>
      <c r="DN31" s="691"/>
      <c r="DO31" s="691"/>
      <c r="DP31" s="691"/>
      <c r="DQ31" s="691"/>
      <c r="DR31" s="691"/>
      <c r="DS31" s="691"/>
      <c r="DT31" s="691"/>
      <c r="DU31" s="691"/>
      <c r="DV31" s="692"/>
      <c r="DW31" s="664">
        <v>0.6</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2520699</v>
      </c>
      <c r="S32" s="660"/>
      <c r="T32" s="660"/>
      <c r="U32" s="660"/>
      <c r="V32" s="660"/>
      <c r="W32" s="660"/>
      <c r="X32" s="660"/>
      <c r="Y32" s="661"/>
      <c r="Z32" s="662">
        <v>6.3</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302</v>
      </c>
      <c r="AX32" s="656" t="s">
        <v>303</v>
      </c>
      <c r="AY32" s="657"/>
      <c r="AZ32" s="657"/>
      <c r="BA32" s="657"/>
      <c r="BB32" s="657"/>
      <c r="BC32" s="657"/>
      <c r="BD32" s="657"/>
      <c r="BE32" s="657"/>
      <c r="BF32" s="658"/>
      <c r="BG32" s="716">
        <v>99</v>
      </c>
      <c r="BH32" s="691"/>
      <c r="BI32" s="691"/>
      <c r="BJ32" s="691"/>
      <c r="BK32" s="691"/>
      <c r="BL32" s="691"/>
      <c r="BM32" s="665">
        <v>97.1</v>
      </c>
      <c r="BN32" s="691"/>
      <c r="BO32" s="691"/>
      <c r="BP32" s="691"/>
      <c r="BQ32" s="714"/>
      <c r="BR32" s="716">
        <v>98.9</v>
      </c>
      <c r="BS32" s="691"/>
      <c r="BT32" s="691"/>
      <c r="BU32" s="691"/>
      <c r="BV32" s="691"/>
      <c r="BW32" s="691"/>
      <c r="BX32" s="665">
        <v>97.3</v>
      </c>
      <c r="BY32" s="691"/>
      <c r="BZ32" s="691"/>
      <c r="CA32" s="691"/>
      <c r="CB32" s="714"/>
      <c r="CD32" s="699"/>
      <c r="CE32" s="700"/>
      <c r="CF32" s="656" t="s">
        <v>304</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89"/>
      <c r="DB32" s="689"/>
      <c r="DC32" s="693"/>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300333</v>
      </c>
      <c r="S33" s="660"/>
      <c r="T33" s="660"/>
      <c r="U33" s="660"/>
      <c r="V33" s="660"/>
      <c r="W33" s="660"/>
      <c r="X33" s="660"/>
      <c r="Y33" s="661"/>
      <c r="Z33" s="662">
        <v>0.8</v>
      </c>
      <c r="AA33" s="662"/>
      <c r="AB33" s="662"/>
      <c r="AC33" s="662"/>
      <c r="AD33" s="663">
        <v>170986</v>
      </c>
      <c r="AE33" s="663"/>
      <c r="AF33" s="663"/>
      <c r="AG33" s="663"/>
      <c r="AH33" s="663"/>
      <c r="AI33" s="663"/>
      <c r="AJ33" s="663"/>
      <c r="AK33" s="663"/>
      <c r="AL33" s="664">
        <v>0.9</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99.4</v>
      </c>
      <c r="BH33" s="718"/>
      <c r="BI33" s="718"/>
      <c r="BJ33" s="718"/>
      <c r="BK33" s="718"/>
      <c r="BL33" s="718"/>
      <c r="BM33" s="719">
        <v>98.6</v>
      </c>
      <c r="BN33" s="718"/>
      <c r="BO33" s="718"/>
      <c r="BP33" s="718"/>
      <c r="BQ33" s="720"/>
      <c r="BR33" s="717">
        <v>99.3</v>
      </c>
      <c r="BS33" s="718"/>
      <c r="BT33" s="718"/>
      <c r="BU33" s="718"/>
      <c r="BV33" s="718"/>
      <c r="BW33" s="718"/>
      <c r="BX33" s="719">
        <v>98.6</v>
      </c>
      <c r="BY33" s="718"/>
      <c r="BZ33" s="718"/>
      <c r="CA33" s="718"/>
      <c r="CB33" s="720"/>
      <c r="CD33" s="656" t="s">
        <v>307</v>
      </c>
      <c r="CE33" s="657"/>
      <c r="CF33" s="657"/>
      <c r="CG33" s="657"/>
      <c r="CH33" s="657"/>
      <c r="CI33" s="657"/>
      <c r="CJ33" s="657"/>
      <c r="CK33" s="657"/>
      <c r="CL33" s="657"/>
      <c r="CM33" s="657"/>
      <c r="CN33" s="657"/>
      <c r="CO33" s="657"/>
      <c r="CP33" s="657"/>
      <c r="CQ33" s="658"/>
      <c r="CR33" s="659">
        <v>13876905</v>
      </c>
      <c r="CS33" s="691"/>
      <c r="CT33" s="691"/>
      <c r="CU33" s="691"/>
      <c r="CV33" s="691"/>
      <c r="CW33" s="691"/>
      <c r="CX33" s="691"/>
      <c r="CY33" s="692"/>
      <c r="CZ33" s="664">
        <v>36.4</v>
      </c>
      <c r="DA33" s="689"/>
      <c r="DB33" s="689"/>
      <c r="DC33" s="693"/>
      <c r="DD33" s="668">
        <v>10204153</v>
      </c>
      <c r="DE33" s="691"/>
      <c r="DF33" s="691"/>
      <c r="DG33" s="691"/>
      <c r="DH33" s="691"/>
      <c r="DI33" s="691"/>
      <c r="DJ33" s="691"/>
      <c r="DK33" s="692"/>
      <c r="DL33" s="668">
        <v>7896872</v>
      </c>
      <c r="DM33" s="691"/>
      <c r="DN33" s="691"/>
      <c r="DO33" s="691"/>
      <c r="DP33" s="691"/>
      <c r="DQ33" s="691"/>
      <c r="DR33" s="691"/>
      <c r="DS33" s="691"/>
      <c r="DT33" s="691"/>
      <c r="DU33" s="691"/>
      <c r="DV33" s="692"/>
      <c r="DW33" s="664">
        <v>43.1</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230805</v>
      </c>
      <c r="S34" s="660"/>
      <c r="T34" s="660"/>
      <c r="U34" s="660"/>
      <c r="V34" s="660"/>
      <c r="W34" s="660"/>
      <c r="X34" s="660"/>
      <c r="Y34" s="661"/>
      <c r="Z34" s="662">
        <v>0.6</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5951077</v>
      </c>
      <c r="CS34" s="660"/>
      <c r="CT34" s="660"/>
      <c r="CU34" s="660"/>
      <c r="CV34" s="660"/>
      <c r="CW34" s="660"/>
      <c r="CX34" s="660"/>
      <c r="CY34" s="661"/>
      <c r="CZ34" s="664">
        <v>15.6</v>
      </c>
      <c r="DA34" s="689"/>
      <c r="DB34" s="689"/>
      <c r="DC34" s="693"/>
      <c r="DD34" s="668">
        <v>4367987</v>
      </c>
      <c r="DE34" s="660"/>
      <c r="DF34" s="660"/>
      <c r="DG34" s="660"/>
      <c r="DH34" s="660"/>
      <c r="DI34" s="660"/>
      <c r="DJ34" s="660"/>
      <c r="DK34" s="661"/>
      <c r="DL34" s="668">
        <v>3789834</v>
      </c>
      <c r="DM34" s="660"/>
      <c r="DN34" s="660"/>
      <c r="DO34" s="660"/>
      <c r="DP34" s="660"/>
      <c r="DQ34" s="660"/>
      <c r="DR34" s="660"/>
      <c r="DS34" s="660"/>
      <c r="DT34" s="660"/>
      <c r="DU34" s="660"/>
      <c r="DV34" s="661"/>
      <c r="DW34" s="664">
        <v>20.7</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2790400</v>
      </c>
      <c r="S35" s="660"/>
      <c r="T35" s="660"/>
      <c r="U35" s="660"/>
      <c r="V35" s="660"/>
      <c r="W35" s="660"/>
      <c r="X35" s="660"/>
      <c r="Y35" s="661"/>
      <c r="Z35" s="662">
        <v>7</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629681</v>
      </c>
      <c r="CS35" s="691"/>
      <c r="CT35" s="691"/>
      <c r="CU35" s="691"/>
      <c r="CV35" s="691"/>
      <c r="CW35" s="691"/>
      <c r="CX35" s="691"/>
      <c r="CY35" s="692"/>
      <c r="CZ35" s="664">
        <v>1.7</v>
      </c>
      <c r="DA35" s="689"/>
      <c r="DB35" s="689"/>
      <c r="DC35" s="693"/>
      <c r="DD35" s="668">
        <v>515289</v>
      </c>
      <c r="DE35" s="691"/>
      <c r="DF35" s="691"/>
      <c r="DG35" s="691"/>
      <c r="DH35" s="691"/>
      <c r="DI35" s="691"/>
      <c r="DJ35" s="691"/>
      <c r="DK35" s="692"/>
      <c r="DL35" s="668">
        <v>515214</v>
      </c>
      <c r="DM35" s="691"/>
      <c r="DN35" s="691"/>
      <c r="DO35" s="691"/>
      <c r="DP35" s="691"/>
      <c r="DQ35" s="691"/>
      <c r="DR35" s="691"/>
      <c r="DS35" s="691"/>
      <c r="DT35" s="691"/>
      <c r="DU35" s="691"/>
      <c r="DV35" s="692"/>
      <c r="DW35" s="664">
        <v>2.8</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708959</v>
      </c>
      <c r="S36" s="660"/>
      <c r="T36" s="660"/>
      <c r="U36" s="660"/>
      <c r="V36" s="660"/>
      <c r="W36" s="660"/>
      <c r="X36" s="660"/>
      <c r="Y36" s="661"/>
      <c r="Z36" s="662">
        <v>1.8</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2907673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17219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3353010</v>
      </c>
      <c r="CS36" s="660"/>
      <c r="CT36" s="660"/>
      <c r="CU36" s="660"/>
      <c r="CV36" s="660"/>
      <c r="CW36" s="660"/>
      <c r="CX36" s="660"/>
      <c r="CY36" s="661"/>
      <c r="CZ36" s="664">
        <v>8.8000000000000007</v>
      </c>
      <c r="DA36" s="689"/>
      <c r="DB36" s="689"/>
      <c r="DC36" s="693"/>
      <c r="DD36" s="668">
        <v>3021210</v>
      </c>
      <c r="DE36" s="660"/>
      <c r="DF36" s="660"/>
      <c r="DG36" s="660"/>
      <c r="DH36" s="660"/>
      <c r="DI36" s="660"/>
      <c r="DJ36" s="660"/>
      <c r="DK36" s="661"/>
      <c r="DL36" s="668">
        <v>1857885</v>
      </c>
      <c r="DM36" s="660"/>
      <c r="DN36" s="660"/>
      <c r="DO36" s="660"/>
      <c r="DP36" s="660"/>
      <c r="DQ36" s="660"/>
      <c r="DR36" s="660"/>
      <c r="DS36" s="660"/>
      <c r="DT36" s="660"/>
      <c r="DU36" s="660"/>
      <c r="DV36" s="661"/>
      <c r="DW36" s="664">
        <v>10.1</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1059496</v>
      </c>
      <c r="S37" s="660"/>
      <c r="T37" s="660"/>
      <c r="U37" s="660"/>
      <c r="V37" s="660"/>
      <c r="W37" s="660"/>
      <c r="X37" s="660"/>
      <c r="Y37" s="661"/>
      <c r="Z37" s="662">
        <v>2.7</v>
      </c>
      <c r="AA37" s="662"/>
      <c r="AB37" s="662"/>
      <c r="AC37" s="662"/>
      <c r="AD37" s="663">
        <v>8308</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605495</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-4763</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1043123</v>
      </c>
      <c r="CS37" s="691"/>
      <c r="CT37" s="691"/>
      <c r="CU37" s="691"/>
      <c r="CV37" s="691"/>
      <c r="CW37" s="691"/>
      <c r="CX37" s="691"/>
      <c r="CY37" s="692"/>
      <c r="CZ37" s="664">
        <v>2.7</v>
      </c>
      <c r="DA37" s="689"/>
      <c r="DB37" s="689"/>
      <c r="DC37" s="693"/>
      <c r="DD37" s="668">
        <v>1043123</v>
      </c>
      <c r="DE37" s="691"/>
      <c r="DF37" s="691"/>
      <c r="DG37" s="691"/>
      <c r="DH37" s="691"/>
      <c r="DI37" s="691"/>
      <c r="DJ37" s="691"/>
      <c r="DK37" s="692"/>
      <c r="DL37" s="668">
        <v>1027620</v>
      </c>
      <c r="DM37" s="691"/>
      <c r="DN37" s="691"/>
      <c r="DO37" s="691"/>
      <c r="DP37" s="691"/>
      <c r="DQ37" s="691"/>
      <c r="DR37" s="691"/>
      <c r="DS37" s="691"/>
      <c r="DT37" s="691"/>
      <c r="DU37" s="691"/>
      <c r="DV37" s="692"/>
      <c r="DW37" s="664">
        <v>5.6</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3894300</v>
      </c>
      <c r="S38" s="660"/>
      <c r="T38" s="660"/>
      <c r="U38" s="660"/>
      <c r="V38" s="660"/>
      <c r="W38" s="660"/>
      <c r="X38" s="660"/>
      <c r="Y38" s="661"/>
      <c r="Z38" s="662">
        <v>9.8000000000000007</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89300</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8079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2212878</v>
      </c>
      <c r="CS38" s="660"/>
      <c r="CT38" s="660"/>
      <c r="CU38" s="660"/>
      <c r="CV38" s="660"/>
      <c r="CW38" s="660"/>
      <c r="CX38" s="660"/>
      <c r="CY38" s="661"/>
      <c r="CZ38" s="664">
        <v>5.8</v>
      </c>
      <c r="DA38" s="689"/>
      <c r="DB38" s="689"/>
      <c r="DC38" s="693"/>
      <c r="DD38" s="668">
        <v>1817482</v>
      </c>
      <c r="DE38" s="660"/>
      <c r="DF38" s="660"/>
      <c r="DG38" s="660"/>
      <c r="DH38" s="660"/>
      <c r="DI38" s="660"/>
      <c r="DJ38" s="660"/>
      <c r="DK38" s="661"/>
      <c r="DL38" s="668">
        <v>1733939</v>
      </c>
      <c r="DM38" s="660"/>
      <c r="DN38" s="660"/>
      <c r="DO38" s="660"/>
      <c r="DP38" s="660"/>
      <c r="DQ38" s="660"/>
      <c r="DR38" s="660"/>
      <c r="DS38" s="660"/>
      <c r="DT38" s="660"/>
      <c r="DU38" s="660"/>
      <c r="DV38" s="661"/>
      <c r="DW38" s="664">
        <v>9.5</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12145</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1276274</v>
      </c>
      <c r="CS39" s="691"/>
      <c r="CT39" s="691"/>
      <c r="CU39" s="691"/>
      <c r="CV39" s="691"/>
      <c r="CW39" s="691"/>
      <c r="CX39" s="691"/>
      <c r="CY39" s="692"/>
      <c r="CZ39" s="664">
        <v>3.3</v>
      </c>
      <c r="DA39" s="689"/>
      <c r="DB39" s="689"/>
      <c r="DC39" s="693"/>
      <c r="DD39" s="668">
        <v>378703</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83800</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101</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453985</v>
      </c>
      <c r="CS40" s="660"/>
      <c r="CT40" s="660"/>
      <c r="CU40" s="660"/>
      <c r="CV40" s="660"/>
      <c r="CW40" s="660"/>
      <c r="CX40" s="660"/>
      <c r="CY40" s="661"/>
      <c r="CZ40" s="664">
        <v>1.2</v>
      </c>
      <c r="DA40" s="689"/>
      <c r="DB40" s="689"/>
      <c r="DC40" s="693"/>
      <c r="DD40" s="668">
        <v>103482</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39754345</v>
      </c>
      <c r="S41" s="732"/>
      <c r="T41" s="732"/>
      <c r="U41" s="732"/>
      <c r="V41" s="732"/>
      <c r="W41" s="732"/>
      <c r="X41" s="732"/>
      <c r="Y41" s="736"/>
      <c r="Z41" s="737">
        <v>100</v>
      </c>
      <c r="AA41" s="737"/>
      <c r="AB41" s="737"/>
      <c r="AC41" s="737"/>
      <c r="AD41" s="738">
        <v>18229540</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414618</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1798260</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5835761</v>
      </c>
      <c r="CS42" s="691"/>
      <c r="CT42" s="691"/>
      <c r="CU42" s="691"/>
      <c r="CV42" s="691"/>
      <c r="CW42" s="691"/>
      <c r="CX42" s="691"/>
      <c r="CY42" s="692"/>
      <c r="CZ42" s="664">
        <v>15.3</v>
      </c>
      <c r="DA42" s="689"/>
      <c r="DB42" s="689"/>
      <c r="DC42" s="693"/>
      <c r="DD42" s="668">
        <v>680211</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293377</v>
      </c>
      <c r="CS43" s="691"/>
      <c r="CT43" s="691"/>
      <c r="CU43" s="691"/>
      <c r="CV43" s="691"/>
      <c r="CW43" s="691"/>
      <c r="CX43" s="691"/>
      <c r="CY43" s="692"/>
      <c r="CZ43" s="664">
        <v>0.8</v>
      </c>
      <c r="DA43" s="689"/>
      <c r="DB43" s="689"/>
      <c r="DC43" s="693"/>
      <c r="DD43" s="668">
        <v>282562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5795504</v>
      </c>
      <c r="CS44" s="660"/>
      <c r="CT44" s="660"/>
      <c r="CU44" s="660"/>
      <c r="CV44" s="660"/>
      <c r="CW44" s="660"/>
      <c r="CX44" s="660"/>
      <c r="CY44" s="661"/>
      <c r="CZ44" s="664">
        <v>15.2</v>
      </c>
      <c r="DA44" s="665"/>
      <c r="DB44" s="665"/>
      <c r="DC44" s="671"/>
      <c r="DD44" s="668">
        <v>680211</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981673</v>
      </c>
      <c r="CS45" s="691"/>
      <c r="CT45" s="691"/>
      <c r="CU45" s="691"/>
      <c r="CV45" s="691"/>
      <c r="CW45" s="691"/>
      <c r="CX45" s="691"/>
      <c r="CY45" s="692"/>
      <c r="CZ45" s="664">
        <v>2.6</v>
      </c>
      <c r="DA45" s="689"/>
      <c r="DB45" s="689"/>
      <c r="DC45" s="693"/>
      <c r="DD45" s="668">
        <v>44511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4732518</v>
      </c>
      <c r="CS46" s="660"/>
      <c r="CT46" s="660"/>
      <c r="CU46" s="660"/>
      <c r="CV46" s="660"/>
      <c r="CW46" s="660"/>
      <c r="CX46" s="660"/>
      <c r="CY46" s="661"/>
      <c r="CZ46" s="664">
        <v>12.4</v>
      </c>
      <c r="DA46" s="665"/>
      <c r="DB46" s="665"/>
      <c r="DC46" s="671"/>
      <c r="DD46" s="668">
        <v>632269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40257</v>
      </c>
      <c r="CS47" s="691"/>
      <c r="CT47" s="691"/>
      <c r="CU47" s="691"/>
      <c r="CV47" s="691"/>
      <c r="CW47" s="691"/>
      <c r="CX47" s="691"/>
      <c r="CY47" s="692"/>
      <c r="CZ47" s="664">
        <v>0.1</v>
      </c>
      <c r="DA47" s="689"/>
      <c r="DB47" s="689"/>
      <c r="DC47" s="693"/>
      <c r="DD47" s="668" t="s">
        <v>121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38139588</v>
      </c>
      <c r="CS49" s="718"/>
      <c r="CT49" s="718"/>
      <c r="CU49" s="718"/>
      <c r="CV49" s="718"/>
      <c r="CW49" s="718"/>
      <c r="CX49" s="718"/>
      <c r="CY49" s="747"/>
      <c r="CZ49" s="739">
        <v>100</v>
      </c>
      <c r="DA49" s="748"/>
      <c r="DB49" s="748"/>
      <c r="DC49" s="749"/>
      <c r="DD49" s="750">
        <v>22653616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jJdqviIDR/tJgSMwR5FfosZqIuGjNgkuQCrFgOGqyHBMXfsiYpq/9imJPATR3B7aO/q/vCpwkvHp0Ys3/Fx6iQ==" saltValue="wkC1LwTJjZvBD8Xa/kUj5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39625</v>
      </c>
      <c r="R7" s="789"/>
      <c r="S7" s="789"/>
      <c r="T7" s="789"/>
      <c r="U7" s="789"/>
      <c r="V7" s="789">
        <v>38014</v>
      </c>
      <c r="W7" s="789"/>
      <c r="X7" s="789"/>
      <c r="Y7" s="789"/>
      <c r="Z7" s="789"/>
      <c r="AA7" s="789">
        <v>1611</v>
      </c>
      <c r="AB7" s="789"/>
      <c r="AC7" s="789"/>
      <c r="AD7" s="789"/>
      <c r="AE7" s="790"/>
      <c r="AF7" s="791">
        <v>1163</v>
      </c>
      <c r="AG7" s="792"/>
      <c r="AH7" s="792"/>
      <c r="AI7" s="792"/>
      <c r="AJ7" s="793"/>
      <c r="AK7" s="794">
        <v>2790</v>
      </c>
      <c r="AL7" s="795"/>
      <c r="AM7" s="795"/>
      <c r="AN7" s="795"/>
      <c r="AO7" s="795"/>
      <c r="AP7" s="795">
        <v>30570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553</v>
      </c>
      <c r="BT7" s="783"/>
      <c r="BU7" s="783"/>
      <c r="BV7" s="783"/>
      <c r="BW7" s="783"/>
      <c r="BX7" s="783"/>
      <c r="BY7" s="783"/>
      <c r="BZ7" s="783"/>
      <c r="CA7" s="783"/>
      <c r="CB7" s="783"/>
      <c r="CC7" s="783"/>
      <c r="CD7" s="783"/>
      <c r="CE7" s="783"/>
      <c r="CF7" s="783"/>
      <c r="CG7" s="798"/>
      <c r="CH7" s="779">
        <v>-5</v>
      </c>
      <c r="CI7" s="780"/>
      <c r="CJ7" s="780"/>
      <c r="CK7" s="780"/>
      <c r="CL7" s="781"/>
      <c r="CM7" s="779">
        <v>80</v>
      </c>
      <c r="CN7" s="780"/>
      <c r="CO7" s="780"/>
      <c r="CP7" s="780"/>
      <c r="CQ7" s="781"/>
      <c r="CR7" s="779">
        <v>50</v>
      </c>
      <c r="CS7" s="780"/>
      <c r="CT7" s="780"/>
      <c r="CU7" s="780"/>
      <c r="CV7" s="781"/>
      <c r="CW7" s="779" t="s">
        <v>490</v>
      </c>
      <c r="CX7" s="780"/>
      <c r="CY7" s="780"/>
      <c r="CZ7" s="780"/>
      <c r="DA7" s="781"/>
      <c r="DB7" s="779" t="s">
        <v>490</v>
      </c>
      <c r="DC7" s="780"/>
      <c r="DD7" s="780"/>
      <c r="DE7" s="780"/>
      <c r="DF7" s="781"/>
      <c r="DG7" s="779" t="s">
        <v>490</v>
      </c>
      <c r="DH7" s="780"/>
      <c r="DI7" s="780"/>
      <c r="DJ7" s="780"/>
      <c r="DK7" s="781"/>
      <c r="DL7" s="779" t="s">
        <v>490</v>
      </c>
      <c r="DM7" s="780"/>
      <c r="DN7" s="780"/>
      <c r="DO7" s="780"/>
      <c r="DP7" s="781"/>
      <c r="DQ7" s="779" t="s">
        <v>490</v>
      </c>
      <c r="DR7" s="780"/>
      <c r="DS7" s="780"/>
      <c r="DT7" s="780"/>
      <c r="DU7" s="781"/>
      <c r="DV7" s="782"/>
      <c r="DW7" s="783"/>
      <c r="DX7" s="783"/>
      <c r="DY7" s="783"/>
      <c r="DZ7" s="784"/>
      <c r="EA7" s="222"/>
    </row>
    <row r="8" spans="1:131" s="223" customFormat="1" ht="26.25" customHeight="1" x14ac:dyDescent="0.2">
      <c r="A8" s="226">
        <v>2</v>
      </c>
      <c r="B8" s="816" t="s">
        <v>375</v>
      </c>
      <c r="C8" s="817"/>
      <c r="D8" s="817"/>
      <c r="E8" s="817"/>
      <c r="F8" s="817"/>
      <c r="G8" s="817"/>
      <c r="H8" s="817"/>
      <c r="I8" s="817"/>
      <c r="J8" s="817"/>
      <c r="K8" s="817"/>
      <c r="L8" s="817"/>
      <c r="M8" s="817"/>
      <c r="N8" s="817"/>
      <c r="O8" s="817"/>
      <c r="P8" s="818"/>
      <c r="Q8" s="819">
        <v>20</v>
      </c>
      <c r="R8" s="820"/>
      <c r="S8" s="820"/>
      <c r="T8" s="820"/>
      <c r="U8" s="820"/>
      <c r="V8" s="820">
        <v>20</v>
      </c>
      <c r="W8" s="820"/>
      <c r="X8" s="820"/>
      <c r="Y8" s="820"/>
      <c r="Z8" s="820"/>
      <c r="AA8" s="820">
        <v>0</v>
      </c>
      <c r="AB8" s="820"/>
      <c r="AC8" s="820"/>
      <c r="AD8" s="820"/>
      <c r="AE8" s="821"/>
      <c r="AF8" s="822">
        <v>0</v>
      </c>
      <c r="AG8" s="823"/>
      <c r="AH8" s="823"/>
      <c r="AI8" s="823"/>
      <c r="AJ8" s="824"/>
      <c r="AK8" s="805">
        <v>20</v>
      </c>
      <c r="AL8" s="806"/>
      <c r="AM8" s="806"/>
      <c r="AN8" s="806"/>
      <c r="AO8" s="806"/>
      <c r="AP8" s="806" t="s">
        <v>562</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554</v>
      </c>
      <c r="BT8" s="810"/>
      <c r="BU8" s="810"/>
      <c r="BV8" s="810"/>
      <c r="BW8" s="810"/>
      <c r="BX8" s="810"/>
      <c r="BY8" s="810"/>
      <c r="BZ8" s="810"/>
      <c r="CA8" s="810"/>
      <c r="CB8" s="810"/>
      <c r="CC8" s="810"/>
      <c r="CD8" s="810"/>
      <c r="CE8" s="810"/>
      <c r="CF8" s="810"/>
      <c r="CG8" s="811"/>
      <c r="CH8" s="812">
        <v>9</v>
      </c>
      <c r="CI8" s="813"/>
      <c r="CJ8" s="813"/>
      <c r="CK8" s="813"/>
      <c r="CL8" s="814"/>
      <c r="CM8" s="812">
        <v>83</v>
      </c>
      <c r="CN8" s="813"/>
      <c r="CO8" s="813"/>
      <c r="CP8" s="813"/>
      <c r="CQ8" s="814"/>
      <c r="CR8" s="812">
        <v>10</v>
      </c>
      <c r="CS8" s="813"/>
      <c r="CT8" s="813"/>
      <c r="CU8" s="813"/>
      <c r="CV8" s="814"/>
      <c r="CW8" s="812" t="s">
        <v>490</v>
      </c>
      <c r="CX8" s="813"/>
      <c r="CY8" s="813"/>
      <c r="CZ8" s="813"/>
      <c r="DA8" s="814"/>
      <c r="DB8" s="812" t="s">
        <v>490</v>
      </c>
      <c r="DC8" s="813"/>
      <c r="DD8" s="813"/>
      <c r="DE8" s="813"/>
      <c r="DF8" s="814"/>
      <c r="DG8" s="812" t="s">
        <v>490</v>
      </c>
      <c r="DH8" s="813"/>
      <c r="DI8" s="813"/>
      <c r="DJ8" s="813"/>
      <c r="DK8" s="814"/>
      <c r="DL8" s="812" t="s">
        <v>490</v>
      </c>
      <c r="DM8" s="813"/>
      <c r="DN8" s="813"/>
      <c r="DO8" s="813"/>
      <c r="DP8" s="814"/>
      <c r="DQ8" s="812" t="s">
        <v>490</v>
      </c>
      <c r="DR8" s="813"/>
      <c r="DS8" s="813"/>
      <c r="DT8" s="813"/>
      <c r="DU8" s="814"/>
      <c r="DV8" s="809"/>
      <c r="DW8" s="810"/>
      <c r="DX8" s="810"/>
      <c r="DY8" s="810"/>
      <c r="DZ8" s="815"/>
      <c r="EA8" s="222"/>
    </row>
    <row r="9" spans="1:131" s="223" customFormat="1" ht="26.25" customHeight="1" x14ac:dyDescent="0.2">
      <c r="A9" s="226">
        <v>3</v>
      </c>
      <c r="B9" s="816" t="s">
        <v>376</v>
      </c>
      <c r="C9" s="817"/>
      <c r="D9" s="817"/>
      <c r="E9" s="817"/>
      <c r="F9" s="817"/>
      <c r="G9" s="817"/>
      <c r="H9" s="817"/>
      <c r="I9" s="817"/>
      <c r="J9" s="817"/>
      <c r="K9" s="817"/>
      <c r="L9" s="817"/>
      <c r="M9" s="817"/>
      <c r="N9" s="817"/>
      <c r="O9" s="817"/>
      <c r="P9" s="818"/>
      <c r="Q9" s="819">
        <v>192</v>
      </c>
      <c r="R9" s="820"/>
      <c r="S9" s="820"/>
      <c r="T9" s="820"/>
      <c r="U9" s="820"/>
      <c r="V9" s="820">
        <v>188</v>
      </c>
      <c r="W9" s="820"/>
      <c r="X9" s="820"/>
      <c r="Y9" s="820"/>
      <c r="Z9" s="820"/>
      <c r="AA9" s="820">
        <v>3</v>
      </c>
      <c r="AB9" s="820"/>
      <c r="AC9" s="820"/>
      <c r="AD9" s="820"/>
      <c r="AE9" s="821"/>
      <c r="AF9" s="822">
        <v>3</v>
      </c>
      <c r="AG9" s="823"/>
      <c r="AH9" s="823"/>
      <c r="AI9" s="823"/>
      <c r="AJ9" s="824"/>
      <c r="AK9" s="805">
        <v>63</v>
      </c>
      <c r="AL9" s="806"/>
      <c r="AM9" s="806"/>
      <c r="AN9" s="806"/>
      <c r="AO9" s="806"/>
      <c r="AP9" s="806" t="s">
        <v>490</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555</v>
      </c>
      <c r="BT9" s="810"/>
      <c r="BU9" s="810"/>
      <c r="BV9" s="810"/>
      <c r="BW9" s="810"/>
      <c r="BX9" s="810"/>
      <c r="BY9" s="810"/>
      <c r="BZ9" s="810"/>
      <c r="CA9" s="810"/>
      <c r="CB9" s="810"/>
      <c r="CC9" s="810"/>
      <c r="CD9" s="810"/>
      <c r="CE9" s="810"/>
      <c r="CF9" s="810"/>
      <c r="CG9" s="811"/>
      <c r="CH9" s="812">
        <v>4</v>
      </c>
      <c r="CI9" s="813"/>
      <c r="CJ9" s="813"/>
      <c r="CK9" s="813"/>
      <c r="CL9" s="814"/>
      <c r="CM9" s="812">
        <v>18</v>
      </c>
      <c r="CN9" s="813"/>
      <c r="CO9" s="813"/>
      <c r="CP9" s="813"/>
      <c r="CQ9" s="814"/>
      <c r="CR9" s="812">
        <v>6</v>
      </c>
      <c r="CS9" s="813"/>
      <c r="CT9" s="813"/>
      <c r="CU9" s="813"/>
      <c r="CV9" s="814"/>
      <c r="CW9" s="812" t="s">
        <v>490</v>
      </c>
      <c r="CX9" s="813"/>
      <c r="CY9" s="813"/>
      <c r="CZ9" s="813"/>
      <c r="DA9" s="814"/>
      <c r="DB9" s="812" t="s">
        <v>490</v>
      </c>
      <c r="DC9" s="813"/>
      <c r="DD9" s="813"/>
      <c r="DE9" s="813"/>
      <c r="DF9" s="814"/>
      <c r="DG9" s="812" t="s">
        <v>490</v>
      </c>
      <c r="DH9" s="813"/>
      <c r="DI9" s="813"/>
      <c r="DJ9" s="813"/>
      <c r="DK9" s="814"/>
      <c r="DL9" s="812" t="s">
        <v>490</v>
      </c>
      <c r="DM9" s="813"/>
      <c r="DN9" s="813"/>
      <c r="DO9" s="813"/>
      <c r="DP9" s="814"/>
      <c r="DQ9" s="812" t="s">
        <v>490</v>
      </c>
      <c r="DR9" s="813"/>
      <c r="DS9" s="813"/>
      <c r="DT9" s="813"/>
      <c r="DU9" s="814"/>
      <c r="DV9" s="809"/>
      <c r="DW9" s="810"/>
      <c r="DX9" s="810"/>
      <c r="DY9" s="810"/>
      <c r="DZ9" s="815"/>
      <c r="EA9" s="222"/>
    </row>
    <row r="10" spans="1:131" s="223" customFormat="1" ht="26.25" customHeight="1" x14ac:dyDescent="0.2">
      <c r="A10" s="226">
        <v>4</v>
      </c>
      <c r="B10" s="816" t="s">
        <v>377</v>
      </c>
      <c r="C10" s="817"/>
      <c r="D10" s="817"/>
      <c r="E10" s="817"/>
      <c r="F10" s="817"/>
      <c r="G10" s="817"/>
      <c r="H10" s="817"/>
      <c r="I10" s="817"/>
      <c r="J10" s="817"/>
      <c r="K10" s="817"/>
      <c r="L10" s="817"/>
      <c r="M10" s="817"/>
      <c r="N10" s="817"/>
      <c r="O10" s="817"/>
      <c r="P10" s="818"/>
      <c r="Q10" s="819">
        <v>0</v>
      </c>
      <c r="R10" s="820"/>
      <c r="S10" s="820"/>
      <c r="T10" s="820"/>
      <c r="U10" s="820"/>
      <c r="V10" s="820">
        <v>0</v>
      </c>
      <c r="W10" s="820"/>
      <c r="X10" s="820"/>
      <c r="Y10" s="820"/>
      <c r="Z10" s="820"/>
      <c r="AA10" s="820">
        <v>0</v>
      </c>
      <c r="AB10" s="820"/>
      <c r="AC10" s="820"/>
      <c r="AD10" s="820"/>
      <c r="AE10" s="821"/>
      <c r="AF10" s="822">
        <v>0</v>
      </c>
      <c r="AG10" s="823"/>
      <c r="AH10" s="823"/>
      <c r="AI10" s="823"/>
      <c r="AJ10" s="824"/>
      <c r="AK10" s="805">
        <v>0</v>
      </c>
      <c r="AL10" s="806"/>
      <c r="AM10" s="806"/>
      <c r="AN10" s="806"/>
      <c r="AO10" s="806"/>
      <c r="AP10" s="806" t="s">
        <v>490</v>
      </c>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378</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379</v>
      </c>
      <c r="B23" s="825" t="s">
        <v>380</v>
      </c>
      <c r="C23" s="826"/>
      <c r="D23" s="826"/>
      <c r="E23" s="826"/>
      <c r="F23" s="826"/>
      <c r="G23" s="826"/>
      <c r="H23" s="826"/>
      <c r="I23" s="826"/>
      <c r="J23" s="826"/>
      <c r="K23" s="826"/>
      <c r="L23" s="826"/>
      <c r="M23" s="826"/>
      <c r="N23" s="826"/>
      <c r="O23" s="826"/>
      <c r="P23" s="827"/>
      <c r="Q23" s="828">
        <v>39761</v>
      </c>
      <c r="R23" s="829"/>
      <c r="S23" s="829"/>
      <c r="T23" s="829"/>
      <c r="U23" s="829"/>
      <c r="V23" s="829">
        <v>38146</v>
      </c>
      <c r="W23" s="829"/>
      <c r="X23" s="829"/>
      <c r="Y23" s="829"/>
      <c r="Z23" s="829"/>
      <c r="AA23" s="829">
        <v>1615</v>
      </c>
      <c r="AB23" s="829"/>
      <c r="AC23" s="829"/>
      <c r="AD23" s="829"/>
      <c r="AE23" s="830"/>
      <c r="AF23" s="831">
        <v>1166</v>
      </c>
      <c r="AG23" s="829"/>
      <c r="AH23" s="829"/>
      <c r="AI23" s="829"/>
      <c r="AJ23" s="832"/>
      <c r="AK23" s="833"/>
      <c r="AL23" s="834"/>
      <c r="AM23" s="834"/>
      <c r="AN23" s="834"/>
      <c r="AO23" s="834"/>
      <c r="AP23" s="829">
        <v>30570</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381</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382</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383</v>
      </c>
      <c r="R26" s="770"/>
      <c r="S26" s="770"/>
      <c r="T26" s="770"/>
      <c r="U26" s="771"/>
      <c r="V26" s="769" t="s">
        <v>384</v>
      </c>
      <c r="W26" s="770"/>
      <c r="X26" s="770"/>
      <c r="Y26" s="770"/>
      <c r="Z26" s="771"/>
      <c r="AA26" s="769" t="s">
        <v>385</v>
      </c>
      <c r="AB26" s="770"/>
      <c r="AC26" s="770"/>
      <c r="AD26" s="770"/>
      <c r="AE26" s="770"/>
      <c r="AF26" s="850" t="s">
        <v>386</v>
      </c>
      <c r="AG26" s="851"/>
      <c r="AH26" s="851"/>
      <c r="AI26" s="851"/>
      <c r="AJ26" s="852"/>
      <c r="AK26" s="770" t="s">
        <v>387</v>
      </c>
      <c r="AL26" s="770"/>
      <c r="AM26" s="770"/>
      <c r="AN26" s="770"/>
      <c r="AO26" s="771"/>
      <c r="AP26" s="769" t="s">
        <v>388</v>
      </c>
      <c r="AQ26" s="770"/>
      <c r="AR26" s="770"/>
      <c r="AS26" s="770"/>
      <c r="AT26" s="771"/>
      <c r="AU26" s="769" t="s">
        <v>389</v>
      </c>
      <c r="AV26" s="770"/>
      <c r="AW26" s="770"/>
      <c r="AX26" s="770"/>
      <c r="AY26" s="771"/>
      <c r="AZ26" s="769" t="s">
        <v>390</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391</v>
      </c>
      <c r="C28" s="786"/>
      <c r="D28" s="786"/>
      <c r="E28" s="786"/>
      <c r="F28" s="786"/>
      <c r="G28" s="786"/>
      <c r="H28" s="786"/>
      <c r="I28" s="786"/>
      <c r="J28" s="786"/>
      <c r="K28" s="786"/>
      <c r="L28" s="786"/>
      <c r="M28" s="786"/>
      <c r="N28" s="786"/>
      <c r="O28" s="786"/>
      <c r="P28" s="787"/>
      <c r="Q28" s="858">
        <v>6495</v>
      </c>
      <c r="R28" s="859"/>
      <c r="S28" s="859"/>
      <c r="T28" s="859"/>
      <c r="U28" s="859"/>
      <c r="V28" s="859">
        <v>6478</v>
      </c>
      <c r="W28" s="859"/>
      <c r="X28" s="859"/>
      <c r="Y28" s="859"/>
      <c r="Z28" s="859"/>
      <c r="AA28" s="859">
        <v>17</v>
      </c>
      <c r="AB28" s="859"/>
      <c r="AC28" s="859"/>
      <c r="AD28" s="859"/>
      <c r="AE28" s="860"/>
      <c r="AF28" s="861">
        <v>17</v>
      </c>
      <c r="AG28" s="859"/>
      <c r="AH28" s="859"/>
      <c r="AI28" s="859"/>
      <c r="AJ28" s="862"/>
      <c r="AK28" s="863">
        <v>415</v>
      </c>
      <c r="AL28" s="864"/>
      <c r="AM28" s="864"/>
      <c r="AN28" s="864"/>
      <c r="AO28" s="864"/>
      <c r="AP28" s="864" t="s">
        <v>490</v>
      </c>
      <c r="AQ28" s="864"/>
      <c r="AR28" s="864"/>
      <c r="AS28" s="864"/>
      <c r="AT28" s="864"/>
      <c r="AU28" s="864" t="s">
        <v>490</v>
      </c>
      <c r="AV28" s="864"/>
      <c r="AW28" s="864"/>
      <c r="AX28" s="864"/>
      <c r="AY28" s="864"/>
      <c r="AZ28" s="865" t="s">
        <v>490</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392</v>
      </c>
      <c r="C29" s="817"/>
      <c r="D29" s="817"/>
      <c r="E29" s="817"/>
      <c r="F29" s="817"/>
      <c r="G29" s="817"/>
      <c r="H29" s="817"/>
      <c r="I29" s="817"/>
      <c r="J29" s="817"/>
      <c r="K29" s="817"/>
      <c r="L29" s="817"/>
      <c r="M29" s="817"/>
      <c r="N29" s="817"/>
      <c r="O29" s="817"/>
      <c r="P29" s="818"/>
      <c r="Q29" s="819">
        <v>6375</v>
      </c>
      <c r="R29" s="820"/>
      <c r="S29" s="820"/>
      <c r="T29" s="820"/>
      <c r="U29" s="820"/>
      <c r="V29" s="820">
        <v>6027</v>
      </c>
      <c r="W29" s="820"/>
      <c r="X29" s="820"/>
      <c r="Y29" s="820"/>
      <c r="Z29" s="820"/>
      <c r="AA29" s="820">
        <v>348</v>
      </c>
      <c r="AB29" s="820"/>
      <c r="AC29" s="820"/>
      <c r="AD29" s="820"/>
      <c r="AE29" s="821"/>
      <c r="AF29" s="822">
        <v>348</v>
      </c>
      <c r="AG29" s="823"/>
      <c r="AH29" s="823"/>
      <c r="AI29" s="823"/>
      <c r="AJ29" s="824"/>
      <c r="AK29" s="870">
        <v>905</v>
      </c>
      <c r="AL29" s="866"/>
      <c r="AM29" s="866"/>
      <c r="AN29" s="866"/>
      <c r="AO29" s="866"/>
      <c r="AP29" s="866" t="s">
        <v>490</v>
      </c>
      <c r="AQ29" s="866"/>
      <c r="AR29" s="866"/>
      <c r="AS29" s="866"/>
      <c r="AT29" s="866"/>
      <c r="AU29" s="866" t="s">
        <v>490</v>
      </c>
      <c r="AV29" s="866"/>
      <c r="AW29" s="866"/>
      <c r="AX29" s="866"/>
      <c r="AY29" s="866"/>
      <c r="AZ29" s="867" t="s">
        <v>490</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393</v>
      </c>
      <c r="C30" s="817"/>
      <c r="D30" s="817"/>
      <c r="E30" s="817"/>
      <c r="F30" s="817"/>
      <c r="G30" s="817"/>
      <c r="H30" s="817"/>
      <c r="I30" s="817"/>
      <c r="J30" s="817"/>
      <c r="K30" s="817"/>
      <c r="L30" s="817"/>
      <c r="M30" s="817"/>
      <c r="N30" s="817"/>
      <c r="O30" s="817"/>
      <c r="P30" s="818"/>
      <c r="Q30" s="819">
        <v>990</v>
      </c>
      <c r="R30" s="820"/>
      <c r="S30" s="820"/>
      <c r="T30" s="820"/>
      <c r="U30" s="820"/>
      <c r="V30" s="820">
        <v>980</v>
      </c>
      <c r="W30" s="820"/>
      <c r="X30" s="820"/>
      <c r="Y30" s="820"/>
      <c r="Z30" s="820"/>
      <c r="AA30" s="820">
        <v>10</v>
      </c>
      <c r="AB30" s="820"/>
      <c r="AC30" s="820"/>
      <c r="AD30" s="820"/>
      <c r="AE30" s="821"/>
      <c r="AF30" s="822">
        <v>10</v>
      </c>
      <c r="AG30" s="823"/>
      <c r="AH30" s="823"/>
      <c r="AI30" s="823"/>
      <c r="AJ30" s="824"/>
      <c r="AK30" s="870">
        <v>168</v>
      </c>
      <c r="AL30" s="866"/>
      <c r="AM30" s="866"/>
      <c r="AN30" s="866"/>
      <c r="AO30" s="866"/>
      <c r="AP30" s="866" t="s">
        <v>490</v>
      </c>
      <c r="AQ30" s="866"/>
      <c r="AR30" s="866"/>
      <c r="AS30" s="866"/>
      <c r="AT30" s="866"/>
      <c r="AU30" s="866" t="s">
        <v>490</v>
      </c>
      <c r="AV30" s="866"/>
      <c r="AW30" s="866"/>
      <c r="AX30" s="866"/>
      <c r="AY30" s="866"/>
      <c r="AZ30" s="867" t="s">
        <v>490</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394</v>
      </c>
      <c r="C31" s="817"/>
      <c r="D31" s="817"/>
      <c r="E31" s="817"/>
      <c r="F31" s="817"/>
      <c r="G31" s="817"/>
      <c r="H31" s="817"/>
      <c r="I31" s="817"/>
      <c r="J31" s="817"/>
      <c r="K31" s="817"/>
      <c r="L31" s="817"/>
      <c r="M31" s="817"/>
      <c r="N31" s="817"/>
      <c r="O31" s="817"/>
      <c r="P31" s="818"/>
      <c r="Q31" s="819">
        <v>2494</v>
      </c>
      <c r="R31" s="820"/>
      <c r="S31" s="820"/>
      <c r="T31" s="820"/>
      <c r="U31" s="820"/>
      <c r="V31" s="820">
        <v>1968</v>
      </c>
      <c r="W31" s="820"/>
      <c r="X31" s="820"/>
      <c r="Y31" s="820"/>
      <c r="Z31" s="820"/>
      <c r="AA31" s="820">
        <v>527</v>
      </c>
      <c r="AB31" s="820"/>
      <c r="AC31" s="820"/>
      <c r="AD31" s="820"/>
      <c r="AE31" s="821"/>
      <c r="AF31" s="822">
        <v>5222</v>
      </c>
      <c r="AG31" s="823"/>
      <c r="AH31" s="823"/>
      <c r="AI31" s="823"/>
      <c r="AJ31" s="824"/>
      <c r="AK31" s="870">
        <v>8</v>
      </c>
      <c r="AL31" s="866"/>
      <c r="AM31" s="866"/>
      <c r="AN31" s="866"/>
      <c r="AO31" s="866"/>
      <c r="AP31" s="866" t="s">
        <v>490</v>
      </c>
      <c r="AQ31" s="866"/>
      <c r="AR31" s="866"/>
      <c r="AS31" s="866"/>
      <c r="AT31" s="866"/>
      <c r="AU31" s="866" t="s">
        <v>490</v>
      </c>
      <c r="AV31" s="866"/>
      <c r="AW31" s="866"/>
      <c r="AX31" s="866"/>
      <c r="AY31" s="866"/>
      <c r="AZ31" s="867" t="s">
        <v>490</v>
      </c>
      <c r="BA31" s="867"/>
      <c r="BB31" s="867"/>
      <c r="BC31" s="867"/>
      <c r="BD31" s="867"/>
      <c r="BE31" s="868" t="s">
        <v>395</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396</v>
      </c>
      <c r="C32" s="817"/>
      <c r="D32" s="817"/>
      <c r="E32" s="817"/>
      <c r="F32" s="817"/>
      <c r="G32" s="817"/>
      <c r="H32" s="817"/>
      <c r="I32" s="817"/>
      <c r="J32" s="817"/>
      <c r="K32" s="817"/>
      <c r="L32" s="817"/>
      <c r="M32" s="817"/>
      <c r="N32" s="817"/>
      <c r="O32" s="817"/>
      <c r="P32" s="818"/>
      <c r="Q32" s="819">
        <v>2480</v>
      </c>
      <c r="R32" s="820"/>
      <c r="S32" s="820"/>
      <c r="T32" s="820"/>
      <c r="U32" s="820"/>
      <c r="V32" s="820">
        <v>2490</v>
      </c>
      <c r="W32" s="820"/>
      <c r="X32" s="820"/>
      <c r="Y32" s="820"/>
      <c r="Z32" s="820"/>
      <c r="AA32" s="820">
        <v>-10</v>
      </c>
      <c r="AB32" s="820"/>
      <c r="AC32" s="820"/>
      <c r="AD32" s="820"/>
      <c r="AE32" s="821"/>
      <c r="AF32" s="822">
        <v>802</v>
      </c>
      <c r="AG32" s="823"/>
      <c r="AH32" s="823"/>
      <c r="AI32" s="823"/>
      <c r="AJ32" s="824"/>
      <c r="AK32" s="870">
        <v>462</v>
      </c>
      <c r="AL32" s="866"/>
      <c r="AM32" s="866"/>
      <c r="AN32" s="866"/>
      <c r="AO32" s="866"/>
      <c r="AP32" s="866">
        <v>10034</v>
      </c>
      <c r="AQ32" s="866"/>
      <c r="AR32" s="866"/>
      <c r="AS32" s="866"/>
      <c r="AT32" s="866"/>
      <c r="AU32" s="866">
        <v>4666</v>
      </c>
      <c r="AV32" s="866"/>
      <c r="AW32" s="866"/>
      <c r="AX32" s="866"/>
      <c r="AY32" s="866"/>
      <c r="AZ32" s="867" t="s">
        <v>490</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397</v>
      </c>
      <c r="C33" s="817"/>
      <c r="D33" s="817"/>
      <c r="E33" s="817"/>
      <c r="F33" s="817"/>
      <c r="G33" s="817"/>
      <c r="H33" s="817"/>
      <c r="I33" s="817"/>
      <c r="J33" s="817"/>
      <c r="K33" s="817"/>
      <c r="L33" s="817"/>
      <c r="M33" s="817"/>
      <c r="N33" s="817"/>
      <c r="O33" s="817"/>
      <c r="P33" s="818"/>
      <c r="Q33" s="819">
        <v>1735</v>
      </c>
      <c r="R33" s="820"/>
      <c r="S33" s="820"/>
      <c r="T33" s="820"/>
      <c r="U33" s="820"/>
      <c r="V33" s="820">
        <v>1587</v>
      </c>
      <c r="W33" s="820"/>
      <c r="X33" s="820"/>
      <c r="Y33" s="820"/>
      <c r="Z33" s="820"/>
      <c r="AA33" s="820">
        <v>148</v>
      </c>
      <c r="AB33" s="820"/>
      <c r="AC33" s="820"/>
      <c r="AD33" s="820"/>
      <c r="AE33" s="821"/>
      <c r="AF33" s="822" t="s">
        <v>121</v>
      </c>
      <c r="AG33" s="823"/>
      <c r="AH33" s="823"/>
      <c r="AI33" s="823"/>
      <c r="AJ33" s="824"/>
      <c r="AK33" s="870" t="s">
        <v>490</v>
      </c>
      <c r="AL33" s="866"/>
      <c r="AM33" s="866"/>
      <c r="AN33" s="866"/>
      <c r="AO33" s="866"/>
      <c r="AP33" s="866">
        <v>1216</v>
      </c>
      <c r="AQ33" s="866"/>
      <c r="AR33" s="866"/>
      <c r="AS33" s="866"/>
      <c r="AT33" s="866"/>
      <c r="AU33" s="866" t="s">
        <v>490</v>
      </c>
      <c r="AV33" s="866"/>
      <c r="AW33" s="866"/>
      <c r="AX33" s="866"/>
      <c r="AY33" s="866"/>
      <c r="AZ33" s="867" t="s">
        <v>490</v>
      </c>
      <c r="BA33" s="867"/>
      <c r="BB33" s="867"/>
      <c r="BC33" s="867"/>
      <c r="BD33" s="867"/>
      <c r="BE33" s="868" t="s">
        <v>398</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399</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379</v>
      </c>
      <c r="B63" s="825" t="s">
        <v>400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6399</v>
      </c>
      <c r="AG63" s="880"/>
      <c r="AH63" s="880"/>
      <c r="AI63" s="880"/>
      <c r="AJ63" s="881"/>
      <c r="AK63" s="882"/>
      <c r="AL63" s="877"/>
      <c r="AM63" s="877"/>
      <c r="AN63" s="877"/>
      <c r="AO63" s="877"/>
      <c r="AP63" s="880">
        <v>11034</v>
      </c>
      <c r="AQ63" s="880"/>
      <c r="AR63" s="880"/>
      <c r="AS63" s="880"/>
      <c r="AT63" s="880"/>
      <c r="AU63" s="880">
        <v>4666</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402</v>
      </c>
      <c r="B66" s="764"/>
      <c r="C66" s="764"/>
      <c r="D66" s="764"/>
      <c r="E66" s="764"/>
      <c r="F66" s="764"/>
      <c r="G66" s="764"/>
      <c r="H66" s="764"/>
      <c r="I66" s="764"/>
      <c r="J66" s="764"/>
      <c r="K66" s="764"/>
      <c r="L66" s="764"/>
      <c r="M66" s="764"/>
      <c r="N66" s="764"/>
      <c r="O66" s="764"/>
      <c r="P66" s="765"/>
      <c r="Q66" s="769" t="s">
        <v>383</v>
      </c>
      <c r="R66" s="770"/>
      <c r="S66" s="770"/>
      <c r="T66" s="770"/>
      <c r="U66" s="771"/>
      <c r="V66" s="769" t="s">
        <v>384</v>
      </c>
      <c r="W66" s="770"/>
      <c r="X66" s="770"/>
      <c r="Y66" s="770"/>
      <c r="Z66" s="771"/>
      <c r="AA66" s="769" t="s">
        <v>385</v>
      </c>
      <c r="AB66" s="770"/>
      <c r="AC66" s="770"/>
      <c r="AD66" s="770"/>
      <c r="AE66" s="771"/>
      <c r="AF66" s="890" t="s">
        <v>386</v>
      </c>
      <c r="AG66" s="851"/>
      <c r="AH66" s="851"/>
      <c r="AI66" s="851"/>
      <c r="AJ66" s="891"/>
      <c r="AK66" s="769" t="s">
        <v>387</v>
      </c>
      <c r="AL66" s="764"/>
      <c r="AM66" s="764"/>
      <c r="AN66" s="764"/>
      <c r="AO66" s="765"/>
      <c r="AP66" s="769" t="s">
        <v>388</v>
      </c>
      <c r="AQ66" s="770"/>
      <c r="AR66" s="770"/>
      <c r="AS66" s="770"/>
      <c r="AT66" s="771"/>
      <c r="AU66" s="769" t="s">
        <v>403</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4" t="s">
        <v>560</v>
      </c>
      <c r="C68" s="905"/>
      <c r="D68" s="905"/>
      <c r="E68" s="905"/>
      <c r="F68" s="905"/>
      <c r="G68" s="905"/>
      <c r="H68" s="905"/>
      <c r="I68" s="905"/>
      <c r="J68" s="905"/>
      <c r="K68" s="905"/>
      <c r="L68" s="905"/>
      <c r="M68" s="905"/>
      <c r="N68" s="905"/>
      <c r="O68" s="905"/>
      <c r="P68" s="906"/>
      <c r="Q68" s="907">
        <v>967</v>
      </c>
      <c r="R68" s="908"/>
      <c r="S68" s="908"/>
      <c r="T68" s="908"/>
      <c r="U68" s="908"/>
      <c r="V68" s="908">
        <v>732</v>
      </c>
      <c r="W68" s="908"/>
      <c r="X68" s="908"/>
      <c r="Y68" s="908"/>
      <c r="Z68" s="908"/>
      <c r="AA68" s="908">
        <v>236</v>
      </c>
      <c r="AB68" s="908"/>
      <c r="AC68" s="908"/>
      <c r="AD68" s="908"/>
      <c r="AE68" s="908"/>
      <c r="AF68" s="908">
        <v>236</v>
      </c>
      <c r="AG68" s="908"/>
      <c r="AH68" s="908"/>
      <c r="AI68" s="908"/>
      <c r="AJ68" s="908"/>
      <c r="AK68" s="908">
        <v>510</v>
      </c>
      <c r="AL68" s="908"/>
      <c r="AM68" s="908"/>
      <c r="AN68" s="908"/>
      <c r="AO68" s="908"/>
      <c r="AP68" s="866" t="s">
        <v>490</v>
      </c>
      <c r="AQ68" s="866"/>
      <c r="AR68" s="866"/>
      <c r="AS68" s="866"/>
      <c r="AT68" s="866"/>
      <c r="AU68" s="866" t="s">
        <v>490</v>
      </c>
      <c r="AV68" s="866"/>
      <c r="AW68" s="866"/>
      <c r="AX68" s="866"/>
      <c r="AY68" s="866"/>
      <c r="AZ68" s="902"/>
      <c r="BA68" s="902"/>
      <c r="BB68" s="902"/>
      <c r="BC68" s="902"/>
      <c r="BD68" s="903"/>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561</v>
      </c>
      <c r="C69" s="910"/>
      <c r="D69" s="910"/>
      <c r="E69" s="910"/>
      <c r="F69" s="910"/>
      <c r="G69" s="910"/>
      <c r="H69" s="910"/>
      <c r="I69" s="910"/>
      <c r="J69" s="910"/>
      <c r="K69" s="910"/>
      <c r="L69" s="910"/>
      <c r="M69" s="910"/>
      <c r="N69" s="910"/>
      <c r="O69" s="910"/>
      <c r="P69" s="911"/>
      <c r="Q69" s="912">
        <v>294625</v>
      </c>
      <c r="R69" s="866"/>
      <c r="S69" s="866"/>
      <c r="T69" s="866"/>
      <c r="U69" s="866"/>
      <c r="V69" s="866">
        <v>290389</v>
      </c>
      <c r="W69" s="866"/>
      <c r="X69" s="866"/>
      <c r="Y69" s="866"/>
      <c r="Z69" s="866"/>
      <c r="AA69" s="866">
        <v>4236</v>
      </c>
      <c r="AB69" s="866"/>
      <c r="AC69" s="866"/>
      <c r="AD69" s="866"/>
      <c r="AE69" s="866"/>
      <c r="AF69" s="866">
        <v>4236</v>
      </c>
      <c r="AG69" s="866"/>
      <c r="AH69" s="866"/>
      <c r="AI69" s="866"/>
      <c r="AJ69" s="866"/>
      <c r="AK69" s="866">
        <v>5909</v>
      </c>
      <c r="AL69" s="866"/>
      <c r="AM69" s="866"/>
      <c r="AN69" s="866"/>
      <c r="AO69" s="866"/>
      <c r="AP69" s="866" t="s">
        <v>490</v>
      </c>
      <c r="AQ69" s="866"/>
      <c r="AR69" s="866"/>
      <c r="AS69" s="866"/>
      <c r="AT69" s="866"/>
      <c r="AU69" s="866" t="s">
        <v>490</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556</v>
      </c>
      <c r="C70" s="910"/>
      <c r="D70" s="910"/>
      <c r="E70" s="910"/>
      <c r="F70" s="910"/>
      <c r="G70" s="910"/>
      <c r="H70" s="910"/>
      <c r="I70" s="910"/>
      <c r="J70" s="910"/>
      <c r="K70" s="910"/>
      <c r="L70" s="910"/>
      <c r="M70" s="910"/>
      <c r="N70" s="910"/>
      <c r="O70" s="910"/>
      <c r="P70" s="911"/>
      <c r="Q70" s="912">
        <v>243</v>
      </c>
      <c r="R70" s="866"/>
      <c r="S70" s="866"/>
      <c r="T70" s="866"/>
      <c r="U70" s="866"/>
      <c r="V70" s="866">
        <v>238</v>
      </c>
      <c r="W70" s="866"/>
      <c r="X70" s="866"/>
      <c r="Y70" s="866"/>
      <c r="Z70" s="866"/>
      <c r="AA70" s="866">
        <v>5</v>
      </c>
      <c r="AB70" s="866"/>
      <c r="AC70" s="866"/>
      <c r="AD70" s="866"/>
      <c r="AE70" s="866"/>
      <c r="AF70" s="866">
        <v>5</v>
      </c>
      <c r="AG70" s="866"/>
      <c r="AH70" s="866"/>
      <c r="AI70" s="866"/>
      <c r="AJ70" s="866"/>
      <c r="AK70" s="866">
        <v>3</v>
      </c>
      <c r="AL70" s="866"/>
      <c r="AM70" s="866"/>
      <c r="AN70" s="866"/>
      <c r="AO70" s="866"/>
      <c r="AP70" s="866" t="s">
        <v>490</v>
      </c>
      <c r="AQ70" s="866"/>
      <c r="AR70" s="866"/>
      <c r="AS70" s="866"/>
      <c r="AT70" s="866"/>
      <c r="AU70" s="866" t="s">
        <v>490</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557</v>
      </c>
      <c r="C71" s="910"/>
      <c r="D71" s="910"/>
      <c r="E71" s="910"/>
      <c r="F71" s="910"/>
      <c r="G71" s="910"/>
      <c r="H71" s="910"/>
      <c r="I71" s="910"/>
      <c r="J71" s="910"/>
      <c r="K71" s="910"/>
      <c r="L71" s="910"/>
      <c r="M71" s="910"/>
      <c r="N71" s="910"/>
      <c r="O71" s="910"/>
      <c r="P71" s="911"/>
      <c r="Q71" s="912">
        <v>2764</v>
      </c>
      <c r="R71" s="866"/>
      <c r="S71" s="866"/>
      <c r="T71" s="866"/>
      <c r="U71" s="866"/>
      <c r="V71" s="866">
        <v>2727</v>
      </c>
      <c r="W71" s="866"/>
      <c r="X71" s="866"/>
      <c r="Y71" s="866"/>
      <c r="Z71" s="866"/>
      <c r="AA71" s="866">
        <v>38</v>
      </c>
      <c r="AB71" s="866"/>
      <c r="AC71" s="866"/>
      <c r="AD71" s="866"/>
      <c r="AE71" s="866"/>
      <c r="AF71" s="866">
        <v>38</v>
      </c>
      <c r="AG71" s="866"/>
      <c r="AH71" s="866"/>
      <c r="AI71" s="866"/>
      <c r="AJ71" s="866"/>
      <c r="AK71" s="866">
        <v>13</v>
      </c>
      <c r="AL71" s="866"/>
      <c r="AM71" s="866"/>
      <c r="AN71" s="866"/>
      <c r="AO71" s="866"/>
      <c r="AP71" s="866">
        <v>235</v>
      </c>
      <c r="AQ71" s="866"/>
      <c r="AR71" s="866"/>
      <c r="AS71" s="866"/>
      <c r="AT71" s="866"/>
      <c r="AU71" s="866">
        <v>78</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558</v>
      </c>
      <c r="C72" s="910"/>
      <c r="D72" s="910"/>
      <c r="E72" s="910"/>
      <c r="F72" s="910"/>
      <c r="G72" s="910"/>
      <c r="H72" s="910"/>
      <c r="I72" s="910"/>
      <c r="J72" s="910"/>
      <c r="K72" s="910"/>
      <c r="L72" s="910"/>
      <c r="M72" s="910"/>
      <c r="N72" s="910"/>
      <c r="O72" s="910"/>
      <c r="P72" s="911"/>
      <c r="Q72" s="912">
        <v>860</v>
      </c>
      <c r="R72" s="866"/>
      <c r="S72" s="866"/>
      <c r="T72" s="866"/>
      <c r="U72" s="866"/>
      <c r="V72" s="866">
        <v>858</v>
      </c>
      <c r="W72" s="866"/>
      <c r="X72" s="866"/>
      <c r="Y72" s="866"/>
      <c r="Z72" s="866"/>
      <c r="AA72" s="866">
        <v>2</v>
      </c>
      <c r="AB72" s="866"/>
      <c r="AC72" s="866"/>
      <c r="AD72" s="866"/>
      <c r="AE72" s="866"/>
      <c r="AF72" s="866">
        <v>2</v>
      </c>
      <c r="AG72" s="866"/>
      <c r="AH72" s="866"/>
      <c r="AI72" s="866"/>
      <c r="AJ72" s="866"/>
      <c r="AK72" s="866">
        <v>2</v>
      </c>
      <c r="AL72" s="866"/>
      <c r="AM72" s="866"/>
      <c r="AN72" s="866"/>
      <c r="AO72" s="866"/>
      <c r="AP72" s="866" t="s">
        <v>490</v>
      </c>
      <c r="AQ72" s="866"/>
      <c r="AR72" s="866"/>
      <c r="AS72" s="866"/>
      <c r="AT72" s="866"/>
      <c r="AU72" s="866" t="s">
        <v>490</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559</v>
      </c>
      <c r="C73" s="910"/>
      <c r="D73" s="910"/>
      <c r="E73" s="910"/>
      <c r="F73" s="910"/>
      <c r="G73" s="910"/>
      <c r="H73" s="910"/>
      <c r="I73" s="910"/>
      <c r="J73" s="910"/>
      <c r="K73" s="910"/>
      <c r="L73" s="910"/>
      <c r="M73" s="910"/>
      <c r="N73" s="910"/>
      <c r="O73" s="910"/>
      <c r="P73" s="911"/>
      <c r="Q73" s="912">
        <v>10670</v>
      </c>
      <c r="R73" s="866"/>
      <c r="S73" s="866"/>
      <c r="T73" s="866"/>
      <c r="U73" s="866"/>
      <c r="V73" s="866">
        <v>10603</v>
      </c>
      <c r="W73" s="866"/>
      <c r="X73" s="866"/>
      <c r="Y73" s="866"/>
      <c r="Z73" s="866"/>
      <c r="AA73" s="866">
        <v>67</v>
      </c>
      <c r="AB73" s="866"/>
      <c r="AC73" s="866"/>
      <c r="AD73" s="866"/>
      <c r="AE73" s="866"/>
      <c r="AF73" s="866">
        <v>67</v>
      </c>
      <c r="AG73" s="866"/>
      <c r="AH73" s="866"/>
      <c r="AI73" s="866"/>
      <c r="AJ73" s="866"/>
      <c r="AK73" s="866" t="s">
        <v>490</v>
      </c>
      <c r="AL73" s="866"/>
      <c r="AM73" s="866"/>
      <c r="AN73" s="866"/>
      <c r="AO73" s="866"/>
      <c r="AP73" s="866" t="s">
        <v>490</v>
      </c>
      <c r="AQ73" s="866"/>
      <c r="AR73" s="866"/>
      <c r="AS73" s="866"/>
      <c r="AT73" s="866"/>
      <c r="AU73" s="866" t="s">
        <v>490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379</v>
      </c>
      <c r="B88" s="825" t="s">
        <v>404</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4584</v>
      </c>
      <c r="AG88" s="880"/>
      <c r="AH88" s="880"/>
      <c r="AI88" s="880"/>
      <c r="AJ88" s="880"/>
      <c r="AK88" s="877"/>
      <c r="AL88" s="877"/>
      <c r="AM88" s="877"/>
      <c r="AN88" s="877"/>
      <c r="AO88" s="877"/>
      <c r="AP88" s="880">
        <v>235</v>
      </c>
      <c r="AQ88" s="880"/>
      <c r="AR88" s="880"/>
      <c r="AS88" s="880"/>
      <c r="AT88" s="880"/>
      <c r="AU88" s="880">
        <v>78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825" t="s">
        <v>405</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66</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406</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407</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410</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411</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412</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413</v>
      </c>
      <c r="AB109" s="929"/>
      <c r="AC109" s="929"/>
      <c r="AD109" s="929"/>
      <c r="AE109" s="930"/>
      <c r="AF109" s="928" t="s">
        <v>414</v>
      </c>
      <c r="AG109" s="929"/>
      <c r="AH109" s="929"/>
      <c r="AI109" s="929"/>
      <c r="AJ109" s="930"/>
      <c r="AK109" s="928" t="s">
        <v>294</v>
      </c>
      <c r="AL109" s="929"/>
      <c r="AM109" s="929"/>
      <c r="AN109" s="929"/>
      <c r="AO109" s="930"/>
      <c r="AP109" s="928" t="s">
        <v>415</v>
      </c>
      <c r="AQ109" s="929"/>
      <c r="AR109" s="929"/>
      <c r="AS109" s="929"/>
      <c r="AT109" s="931"/>
      <c r="AU109" s="948" t="s">
        <v>412</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413</v>
      </c>
      <c r="BR109" s="929"/>
      <c r="BS109" s="929"/>
      <c r="BT109" s="929"/>
      <c r="BU109" s="930"/>
      <c r="BV109" s="928" t="s">
        <v>414</v>
      </c>
      <c r="BW109" s="929"/>
      <c r="BX109" s="929"/>
      <c r="BY109" s="929"/>
      <c r="BZ109" s="930"/>
      <c r="CA109" s="928" t="s">
        <v>294</v>
      </c>
      <c r="CB109" s="929"/>
      <c r="CC109" s="929"/>
      <c r="CD109" s="929"/>
      <c r="CE109" s="930"/>
      <c r="CF109" s="949" t="s">
        <v>415</v>
      </c>
      <c r="CG109" s="949"/>
      <c r="CH109" s="949"/>
      <c r="CI109" s="949"/>
      <c r="CJ109" s="949"/>
      <c r="CK109" s="928" t="s">
        <v>416</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413</v>
      </c>
      <c r="DH109" s="929"/>
      <c r="DI109" s="929"/>
      <c r="DJ109" s="929"/>
      <c r="DK109" s="930"/>
      <c r="DL109" s="928" t="s">
        <v>414</v>
      </c>
      <c r="DM109" s="929"/>
      <c r="DN109" s="929"/>
      <c r="DO109" s="929"/>
      <c r="DP109" s="930"/>
      <c r="DQ109" s="928" t="s">
        <v>294</v>
      </c>
      <c r="DR109" s="929"/>
      <c r="DS109" s="929"/>
      <c r="DT109" s="929"/>
      <c r="DU109" s="930"/>
      <c r="DV109" s="928" t="s">
        <v>415</v>
      </c>
      <c r="DW109" s="929"/>
      <c r="DX109" s="929"/>
      <c r="DY109" s="929"/>
      <c r="DZ109" s="931"/>
    </row>
    <row r="110" spans="1:131" s="218" customFormat="1" ht="26.25" customHeight="1" x14ac:dyDescent="0.2">
      <c r="A110" s="932" t="s">
        <v>417</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2855267</v>
      </c>
      <c r="AB110" s="936"/>
      <c r="AC110" s="936"/>
      <c r="AD110" s="936"/>
      <c r="AE110" s="937"/>
      <c r="AF110" s="938">
        <v>2645929</v>
      </c>
      <c r="AG110" s="936"/>
      <c r="AH110" s="936"/>
      <c r="AI110" s="936"/>
      <c r="AJ110" s="937"/>
      <c r="AK110" s="938">
        <v>2513705</v>
      </c>
      <c r="AL110" s="936"/>
      <c r="AM110" s="936"/>
      <c r="AN110" s="936"/>
      <c r="AO110" s="937"/>
      <c r="AP110" s="939">
        <v>15.8</v>
      </c>
      <c r="AQ110" s="940"/>
      <c r="AR110" s="940"/>
      <c r="AS110" s="940"/>
      <c r="AT110" s="941"/>
      <c r="AU110" s="942" t="s">
        <v>69</v>
      </c>
      <c r="AV110" s="943"/>
      <c r="AW110" s="943"/>
      <c r="AX110" s="943"/>
      <c r="AY110" s="943"/>
      <c r="AZ110" s="965" t="s">
        <v>418</v>
      </c>
      <c r="BA110" s="933"/>
      <c r="BB110" s="933"/>
      <c r="BC110" s="933"/>
      <c r="BD110" s="933"/>
      <c r="BE110" s="933"/>
      <c r="BF110" s="933"/>
      <c r="BG110" s="933"/>
      <c r="BH110" s="933"/>
      <c r="BI110" s="933"/>
      <c r="BJ110" s="933"/>
      <c r="BK110" s="933"/>
      <c r="BL110" s="933"/>
      <c r="BM110" s="933"/>
      <c r="BN110" s="933"/>
      <c r="BO110" s="933"/>
      <c r="BP110" s="934"/>
      <c r="BQ110" s="966">
        <v>28890277</v>
      </c>
      <c r="BR110" s="967"/>
      <c r="BS110" s="967"/>
      <c r="BT110" s="967"/>
      <c r="BU110" s="967"/>
      <c r="BV110" s="967">
        <v>29074528</v>
      </c>
      <c r="BW110" s="967"/>
      <c r="BX110" s="967"/>
      <c r="BY110" s="967"/>
      <c r="BZ110" s="967"/>
      <c r="CA110" s="967">
        <v>30569752</v>
      </c>
      <c r="CB110" s="967"/>
      <c r="CC110" s="967"/>
      <c r="CD110" s="967"/>
      <c r="CE110" s="967"/>
      <c r="CF110" s="980">
        <v>192.5</v>
      </c>
      <c r="CG110" s="981"/>
      <c r="CH110" s="981"/>
      <c r="CI110" s="981"/>
      <c r="CJ110" s="981"/>
      <c r="CK110" s="982" t="s">
        <v>419</v>
      </c>
      <c r="CL110" s="983"/>
      <c r="CM110" s="965" t="s">
        <v>420</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306737</v>
      </c>
      <c r="DH110" s="967"/>
      <c r="DI110" s="967"/>
      <c r="DJ110" s="967"/>
      <c r="DK110" s="967"/>
      <c r="DL110" s="967">
        <v>152911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421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422</v>
      </c>
      <c r="BA111" s="959"/>
      <c r="BB111" s="959"/>
      <c r="BC111" s="959"/>
      <c r="BD111" s="959"/>
      <c r="BE111" s="959"/>
      <c r="BF111" s="959"/>
      <c r="BG111" s="959"/>
      <c r="BH111" s="959"/>
      <c r="BI111" s="959"/>
      <c r="BJ111" s="959"/>
      <c r="BK111" s="959"/>
      <c r="BL111" s="959"/>
      <c r="BM111" s="959"/>
      <c r="BN111" s="959"/>
      <c r="BO111" s="959"/>
      <c r="BP111" s="960"/>
      <c r="BQ111" s="961">
        <v>306737</v>
      </c>
      <c r="BR111" s="962"/>
      <c r="BS111" s="962"/>
      <c r="BT111" s="962"/>
      <c r="BU111" s="962"/>
      <c r="BV111" s="962">
        <v>152911</v>
      </c>
      <c r="BW111" s="962"/>
      <c r="BX111" s="962"/>
      <c r="BY111" s="962"/>
      <c r="BZ111" s="962"/>
      <c r="CA111" s="962" t="s">
        <v>121</v>
      </c>
      <c r="CB111" s="962"/>
      <c r="CC111" s="962"/>
      <c r="CD111" s="962"/>
      <c r="CE111" s="962"/>
      <c r="CF111" s="956" t="s">
        <v>121</v>
      </c>
      <c r="CG111" s="957"/>
      <c r="CH111" s="957"/>
      <c r="CI111" s="957"/>
      <c r="CJ111" s="957"/>
      <c r="CK111" s="984"/>
      <c r="CL111" s="985"/>
      <c r="CM111" s="958" t="s">
        <v>423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424</v>
      </c>
      <c r="B112" s="989"/>
      <c r="C112" s="959" t="s">
        <v>425</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426</v>
      </c>
      <c r="BA112" s="959"/>
      <c r="BB112" s="959"/>
      <c r="BC112" s="959"/>
      <c r="BD112" s="959"/>
      <c r="BE112" s="959"/>
      <c r="BF112" s="959"/>
      <c r="BG112" s="959"/>
      <c r="BH112" s="959"/>
      <c r="BI112" s="959"/>
      <c r="BJ112" s="959"/>
      <c r="BK112" s="959"/>
      <c r="BL112" s="959"/>
      <c r="BM112" s="959"/>
      <c r="BN112" s="959"/>
      <c r="BO112" s="959"/>
      <c r="BP112" s="960"/>
      <c r="BQ112" s="961">
        <v>4945260</v>
      </c>
      <c r="BR112" s="962"/>
      <c r="BS112" s="962"/>
      <c r="BT112" s="962"/>
      <c r="BU112" s="962"/>
      <c r="BV112" s="962">
        <v>4434857</v>
      </c>
      <c r="BW112" s="962"/>
      <c r="BX112" s="962"/>
      <c r="BY112" s="962"/>
      <c r="BZ112" s="962"/>
      <c r="CA112" s="962">
        <v>4666311</v>
      </c>
      <c r="CB112" s="962"/>
      <c r="CC112" s="962"/>
      <c r="CD112" s="962"/>
      <c r="CE112" s="962"/>
      <c r="CF112" s="956">
        <v>29.4</v>
      </c>
      <c r="CG112" s="957"/>
      <c r="CH112" s="957"/>
      <c r="CI112" s="957"/>
      <c r="CJ112" s="957"/>
      <c r="CK112" s="984"/>
      <c r="CL112" s="985"/>
      <c r="CM112" s="958" t="s">
        <v>427</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428</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410057</v>
      </c>
      <c r="AB113" s="974"/>
      <c r="AC113" s="974"/>
      <c r="AD113" s="974"/>
      <c r="AE113" s="975"/>
      <c r="AF113" s="976">
        <v>388214</v>
      </c>
      <c r="AG113" s="974"/>
      <c r="AH113" s="974"/>
      <c r="AI113" s="974"/>
      <c r="AJ113" s="975"/>
      <c r="AK113" s="976">
        <v>412859</v>
      </c>
      <c r="AL113" s="974"/>
      <c r="AM113" s="974"/>
      <c r="AN113" s="974"/>
      <c r="AO113" s="975"/>
      <c r="AP113" s="977">
        <v>2.6</v>
      </c>
      <c r="AQ113" s="978"/>
      <c r="AR113" s="978"/>
      <c r="AS113" s="978"/>
      <c r="AT113" s="979"/>
      <c r="AU113" s="944"/>
      <c r="AV113" s="945"/>
      <c r="AW113" s="945"/>
      <c r="AX113" s="945"/>
      <c r="AY113" s="945"/>
      <c r="AZ113" s="958" t="s">
        <v>429</v>
      </c>
      <c r="BA113" s="959"/>
      <c r="BB113" s="959"/>
      <c r="BC113" s="959"/>
      <c r="BD113" s="959"/>
      <c r="BE113" s="959"/>
      <c r="BF113" s="959"/>
      <c r="BG113" s="959"/>
      <c r="BH113" s="959"/>
      <c r="BI113" s="959"/>
      <c r="BJ113" s="959"/>
      <c r="BK113" s="959"/>
      <c r="BL113" s="959"/>
      <c r="BM113" s="959"/>
      <c r="BN113" s="959"/>
      <c r="BO113" s="959"/>
      <c r="BP113" s="960"/>
      <c r="BQ113" s="961">
        <v>107211</v>
      </c>
      <c r="BR113" s="962"/>
      <c r="BS113" s="962"/>
      <c r="BT113" s="962"/>
      <c r="BU113" s="962"/>
      <c r="BV113" s="962">
        <v>92450</v>
      </c>
      <c r="BW113" s="962"/>
      <c r="BX113" s="962"/>
      <c r="BY113" s="962"/>
      <c r="BZ113" s="962"/>
      <c r="CA113" s="962">
        <v>78086</v>
      </c>
      <c r="CB113" s="962"/>
      <c r="CC113" s="962"/>
      <c r="CD113" s="962"/>
      <c r="CE113" s="962"/>
      <c r="CF113" s="956">
        <v>0.5</v>
      </c>
      <c r="CG113" s="957"/>
      <c r="CH113" s="957"/>
      <c r="CI113" s="957"/>
      <c r="CJ113" s="957"/>
      <c r="CK113" s="984"/>
      <c r="CL113" s="985"/>
      <c r="CM113" s="958" t="s">
        <v>430</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431</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16184</v>
      </c>
      <c r="AB114" s="995"/>
      <c r="AC114" s="995"/>
      <c r="AD114" s="995"/>
      <c r="AE114" s="996"/>
      <c r="AF114" s="997">
        <v>15809</v>
      </c>
      <c r="AG114" s="995"/>
      <c r="AH114" s="995"/>
      <c r="AI114" s="995"/>
      <c r="AJ114" s="996"/>
      <c r="AK114" s="997">
        <v>15503</v>
      </c>
      <c r="AL114" s="995"/>
      <c r="AM114" s="995"/>
      <c r="AN114" s="995"/>
      <c r="AO114" s="996"/>
      <c r="AP114" s="998">
        <v>0.1</v>
      </c>
      <c r="AQ114" s="999"/>
      <c r="AR114" s="999"/>
      <c r="AS114" s="999"/>
      <c r="AT114" s="1000"/>
      <c r="AU114" s="944"/>
      <c r="AV114" s="945"/>
      <c r="AW114" s="945"/>
      <c r="AX114" s="945"/>
      <c r="AY114" s="945"/>
      <c r="AZ114" s="958" t="s">
        <v>432</v>
      </c>
      <c r="BA114" s="959"/>
      <c r="BB114" s="959"/>
      <c r="BC114" s="959"/>
      <c r="BD114" s="959"/>
      <c r="BE114" s="959"/>
      <c r="BF114" s="959"/>
      <c r="BG114" s="959"/>
      <c r="BH114" s="959"/>
      <c r="BI114" s="959"/>
      <c r="BJ114" s="959"/>
      <c r="BK114" s="959"/>
      <c r="BL114" s="959"/>
      <c r="BM114" s="959"/>
      <c r="BN114" s="959"/>
      <c r="BO114" s="959"/>
      <c r="BP114" s="960"/>
      <c r="BQ114" s="961">
        <v>3096775</v>
      </c>
      <c r="BR114" s="962"/>
      <c r="BS114" s="962"/>
      <c r="BT114" s="962"/>
      <c r="BU114" s="962"/>
      <c r="BV114" s="962">
        <v>2960559</v>
      </c>
      <c r="BW114" s="962"/>
      <c r="BX114" s="962"/>
      <c r="BY114" s="962"/>
      <c r="BZ114" s="962"/>
      <c r="CA114" s="962">
        <v>3109328</v>
      </c>
      <c r="CB114" s="962"/>
      <c r="CC114" s="962"/>
      <c r="CD114" s="962"/>
      <c r="CE114" s="962"/>
      <c r="CF114" s="956">
        <v>19.600000000000001</v>
      </c>
      <c r="CG114" s="957"/>
      <c r="CH114" s="957"/>
      <c r="CI114" s="957"/>
      <c r="CJ114" s="957"/>
      <c r="CK114" s="984"/>
      <c r="CL114" s="985"/>
      <c r="CM114" s="958" t="s">
        <v>433</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123526</v>
      </c>
      <c r="AB115" s="974"/>
      <c r="AC115" s="974"/>
      <c r="AD115" s="974"/>
      <c r="AE115" s="975"/>
      <c r="AF115" s="976">
        <v>122380</v>
      </c>
      <c r="AG115" s="974"/>
      <c r="AH115" s="974"/>
      <c r="AI115" s="974"/>
      <c r="AJ115" s="975"/>
      <c r="AK115" s="976">
        <v>121222</v>
      </c>
      <c r="AL115" s="974"/>
      <c r="AM115" s="974"/>
      <c r="AN115" s="974"/>
      <c r="AO115" s="975"/>
      <c r="AP115" s="977">
        <v>0.8</v>
      </c>
      <c r="AQ115" s="978"/>
      <c r="AR115" s="978"/>
      <c r="AS115" s="978"/>
      <c r="AT115" s="979"/>
      <c r="AU115" s="944"/>
      <c r="AV115" s="945"/>
      <c r="AW115" s="945"/>
      <c r="AX115" s="945"/>
      <c r="AY115" s="945"/>
      <c r="AZ115" s="958" t="s">
        <v>435</v>
      </c>
      <c r="BA115" s="959"/>
      <c r="BB115" s="959"/>
      <c r="BC115" s="959"/>
      <c r="BD115" s="959"/>
      <c r="BE115" s="959"/>
      <c r="BF115" s="959"/>
      <c r="BG115" s="959"/>
      <c r="BH115" s="959"/>
      <c r="BI115" s="959"/>
      <c r="BJ115" s="959"/>
      <c r="BK115" s="959"/>
      <c r="BL115" s="959"/>
      <c r="BM115" s="959"/>
      <c r="BN115" s="959"/>
      <c r="BO115" s="959"/>
      <c r="BP115" s="960"/>
      <c r="BQ115" s="961">
        <v>7266</v>
      </c>
      <c r="BR115" s="962"/>
      <c r="BS115" s="962"/>
      <c r="BT115" s="962"/>
      <c r="BU115" s="962"/>
      <c r="BV115" s="962" t="s">
        <v>121</v>
      </c>
      <c r="BW115" s="962"/>
      <c r="BX115" s="962"/>
      <c r="BY115" s="962"/>
      <c r="BZ115" s="962"/>
      <c r="CA115" s="962">
        <v>6090</v>
      </c>
      <c r="CB115" s="962"/>
      <c r="CC115" s="962"/>
      <c r="CD115" s="962"/>
      <c r="CE115" s="962"/>
      <c r="CF115" s="956">
        <v>0</v>
      </c>
      <c r="CG115" s="957"/>
      <c r="CH115" s="957"/>
      <c r="CI115" s="957"/>
      <c r="CJ115" s="957"/>
      <c r="CK115" s="984"/>
      <c r="CL115" s="985"/>
      <c r="CM115" s="958" t="s">
        <v>436</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437</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438</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439</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440</v>
      </c>
      <c r="Z117" s="930"/>
      <c r="AA117" s="1014">
        <v>3405034</v>
      </c>
      <c r="AB117" s="1015"/>
      <c r="AC117" s="1015"/>
      <c r="AD117" s="1015"/>
      <c r="AE117" s="1016"/>
      <c r="AF117" s="1017">
        <v>3172332</v>
      </c>
      <c r="AG117" s="1015"/>
      <c r="AH117" s="1015"/>
      <c r="AI117" s="1015"/>
      <c r="AJ117" s="1016"/>
      <c r="AK117" s="1017">
        <v>3063289</v>
      </c>
      <c r="AL117" s="1015"/>
      <c r="AM117" s="1015"/>
      <c r="AN117" s="1015"/>
      <c r="AO117" s="1016"/>
      <c r="AP117" s="1018"/>
      <c r="AQ117" s="1019"/>
      <c r="AR117" s="1019"/>
      <c r="AS117" s="1019"/>
      <c r="AT117" s="1020"/>
      <c r="AU117" s="944"/>
      <c r="AV117" s="945"/>
      <c r="AW117" s="945"/>
      <c r="AX117" s="945"/>
      <c r="AY117" s="945"/>
      <c r="AZ117" s="1010" t="s">
        <v>441</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442</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416</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413</v>
      </c>
      <c r="AB118" s="929"/>
      <c r="AC118" s="929"/>
      <c r="AD118" s="929"/>
      <c r="AE118" s="930"/>
      <c r="AF118" s="928" t="s">
        <v>414</v>
      </c>
      <c r="AG118" s="929"/>
      <c r="AH118" s="929"/>
      <c r="AI118" s="929"/>
      <c r="AJ118" s="930"/>
      <c r="AK118" s="928" t="s">
        <v>294</v>
      </c>
      <c r="AL118" s="929"/>
      <c r="AM118" s="929"/>
      <c r="AN118" s="929"/>
      <c r="AO118" s="930"/>
      <c r="AP118" s="1006" t="s">
        <v>415</v>
      </c>
      <c r="AQ118" s="1007"/>
      <c r="AR118" s="1007"/>
      <c r="AS118" s="1007"/>
      <c r="AT118" s="1008"/>
      <c r="AU118" s="944"/>
      <c r="AV118" s="945"/>
      <c r="AW118" s="945"/>
      <c r="AX118" s="945"/>
      <c r="AY118" s="945"/>
      <c r="AZ118" s="1009" t="s">
        <v>443</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444</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419</v>
      </c>
      <c r="B119" s="983"/>
      <c r="C119" s="965" t="s">
        <v>420</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123518</v>
      </c>
      <c r="AB119" s="936"/>
      <c r="AC119" s="936"/>
      <c r="AD119" s="936"/>
      <c r="AE119" s="937"/>
      <c r="AF119" s="938">
        <v>122374</v>
      </c>
      <c r="AG119" s="936"/>
      <c r="AH119" s="936"/>
      <c r="AI119" s="936"/>
      <c r="AJ119" s="937"/>
      <c r="AK119" s="938">
        <v>121220</v>
      </c>
      <c r="AL119" s="936"/>
      <c r="AM119" s="936"/>
      <c r="AN119" s="936"/>
      <c r="AO119" s="937"/>
      <c r="AP119" s="939">
        <v>0.8</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445</v>
      </c>
      <c r="BP119" s="1041"/>
      <c r="BQ119" s="1035">
        <v>37353526</v>
      </c>
      <c r="BR119" s="1036"/>
      <c r="BS119" s="1036"/>
      <c r="BT119" s="1036"/>
      <c r="BU119" s="1036"/>
      <c r="BV119" s="1036">
        <v>36715305</v>
      </c>
      <c r="BW119" s="1036"/>
      <c r="BX119" s="1036"/>
      <c r="BY119" s="1036"/>
      <c r="BZ119" s="1036"/>
      <c r="CA119" s="1036">
        <v>38429567</v>
      </c>
      <c r="CB119" s="1036"/>
      <c r="CC119" s="1036"/>
      <c r="CD119" s="1036"/>
      <c r="CE119" s="1036"/>
      <c r="CF119" s="1037"/>
      <c r="CG119" s="1038"/>
      <c r="CH119" s="1038"/>
      <c r="CI119" s="1038"/>
      <c r="CJ119" s="1039"/>
      <c r="CK119" s="986"/>
      <c r="CL119" s="987"/>
      <c r="CM119" s="1009" t="s">
        <v>446</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423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447</v>
      </c>
      <c r="AV120" s="1028"/>
      <c r="AW120" s="1028"/>
      <c r="AX120" s="1028"/>
      <c r="AY120" s="1029"/>
      <c r="AZ120" s="965" t="s">
        <v>448</v>
      </c>
      <c r="BA120" s="933"/>
      <c r="BB120" s="933"/>
      <c r="BC120" s="933"/>
      <c r="BD120" s="933"/>
      <c r="BE120" s="933"/>
      <c r="BF120" s="933"/>
      <c r="BG120" s="933"/>
      <c r="BH120" s="933"/>
      <c r="BI120" s="933"/>
      <c r="BJ120" s="933"/>
      <c r="BK120" s="933"/>
      <c r="BL120" s="933"/>
      <c r="BM120" s="933"/>
      <c r="BN120" s="933"/>
      <c r="BO120" s="933"/>
      <c r="BP120" s="934"/>
      <c r="BQ120" s="966">
        <v>14738543</v>
      </c>
      <c r="BR120" s="967"/>
      <c r="BS120" s="967"/>
      <c r="BT120" s="967"/>
      <c r="BU120" s="967"/>
      <c r="BV120" s="967">
        <v>14254357</v>
      </c>
      <c r="BW120" s="967"/>
      <c r="BX120" s="967"/>
      <c r="BY120" s="967"/>
      <c r="BZ120" s="967"/>
      <c r="CA120" s="967">
        <v>13554876</v>
      </c>
      <c r="CB120" s="967"/>
      <c r="CC120" s="967"/>
      <c r="CD120" s="967"/>
      <c r="CE120" s="967"/>
      <c r="CF120" s="980">
        <v>85.3</v>
      </c>
      <c r="CG120" s="981"/>
      <c r="CH120" s="981"/>
      <c r="CI120" s="981"/>
      <c r="CJ120" s="981"/>
      <c r="CK120" s="1042" t="s">
        <v>449</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4945260</v>
      </c>
      <c r="DH120" s="967"/>
      <c r="DI120" s="967"/>
      <c r="DJ120" s="967"/>
      <c r="DK120" s="967"/>
      <c r="DL120" s="967">
        <v>4434857</v>
      </c>
      <c r="DM120" s="967"/>
      <c r="DN120" s="967"/>
      <c r="DO120" s="967"/>
      <c r="DP120" s="967"/>
      <c r="DQ120" s="967">
        <v>4666311</v>
      </c>
      <c r="DR120" s="967"/>
      <c r="DS120" s="967"/>
      <c r="DT120" s="967"/>
      <c r="DU120" s="967"/>
      <c r="DV120" s="968">
        <v>29.4</v>
      </c>
      <c r="DW120" s="968"/>
      <c r="DX120" s="968"/>
      <c r="DY120" s="968"/>
      <c r="DZ120" s="969"/>
    </row>
    <row r="121" spans="1:130" s="218" customFormat="1" ht="26.25" customHeight="1" x14ac:dyDescent="0.2">
      <c r="A121" s="1093"/>
      <c r="B121" s="985"/>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451</v>
      </c>
      <c r="BA121" s="959"/>
      <c r="BB121" s="959"/>
      <c r="BC121" s="959"/>
      <c r="BD121" s="959"/>
      <c r="BE121" s="959"/>
      <c r="BF121" s="959"/>
      <c r="BG121" s="959"/>
      <c r="BH121" s="959"/>
      <c r="BI121" s="959"/>
      <c r="BJ121" s="959"/>
      <c r="BK121" s="959"/>
      <c r="BL121" s="959"/>
      <c r="BM121" s="959"/>
      <c r="BN121" s="959"/>
      <c r="BO121" s="959"/>
      <c r="BP121" s="960"/>
      <c r="BQ121" s="961">
        <v>4643311</v>
      </c>
      <c r="BR121" s="962"/>
      <c r="BS121" s="962"/>
      <c r="BT121" s="962"/>
      <c r="BU121" s="962"/>
      <c r="BV121" s="962">
        <v>5500023</v>
      </c>
      <c r="BW121" s="962"/>
      <c r="BX121" s="962"/>
      <c r="BY121" s="962"/>
      <c r="BZ121" s="962"/>
      <c r="CA121" s="962">
        <v>6609315</v>
      </c>
      <c r="CB121" s="962"/>
      <c r="CC121" s="962"/>
      <c r="CD121" s="962"/>
      <c r="CE121" s="962"/>
      <c r="CF121" s="956">
        <v>41.6</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433</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452</v>
      </c>
      <c r="BA122" s="1001"/>
      <c r="BB122" s="1001"/>
      <c r="BC122" s="1001"/>
      <c r="BD122" s="1001"/>
      <c r="BE122" s="1001"/>
      <c r="BF122" s="1001"/>
      <c r="BG122" s="1001"/>
      <c r="BH122" s="1001"/>
      <c r="BI122" s="1001"/>
      <c r="BJ122" s="1001"/>
      <c r="BK122" s="1001"/>
      <c r="BL122" s="1001"/>
      <c r="BM122" s="1001"/>
      <c r="BN122" s="1001"/>
      <c r="BO122" s="1001"/>
      <c r="BP122" s="1002"/>
      <c r="BQ122" s="1035">
        <v>22426403</v>
      </c>
      <c r="BR122" s="1036"/>
      <c r="BS122" s="1036"/>
      <c r="BT122" s="1036"/>
      <c r="BU122" s="1036"/>
      <c r="BV122" s="1036">
        <v>21708590</v>
      </c>
      <c r="BW122" s="1036"/>
      <c r="BX122" s="1036"/>
      <c r="BY122" s="1036"/>
      <c r="BZ122" s="1036"/>
      <c r="CA122" s="1036">
        <v>20782820</v>
      </c>
      <c r="CB122" s="1036"/>
      <c r="CC122" s="1036"/>
      <c r="CD122" s="1036"/>
      <c r="CE122" s="1036"/>
      <c r="CF122" s="1053">
        <v>130.80000000000001</v>
      </c>
      <c r="CG122" s="1054"/>
      <c r="CH122" s="1054"/>
      <c r="CI122" s="1054"/>
      <c r="CJ122" s="1054"/>
      <c r="CK122" s="1045"/>
      <c r="CL122" s="1046"/>
      <c r="CM122" s="1046"/>
      <c r="CN122" s="1046"/>
      <c r="CO122" s="1047"/>
      <c r="CP122" s="1055" t="s">
        <v>393</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439</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453</v>
      </c>
      <c r="BP123" s="1041"/>
      <c r="BQ123" s="1099">
        <v>41808257</v>
      </c>
      <c r="BR123" s="1100"/>
      <c r="BS123" s="1100"/>
      <c r="BT123" s="1100"/>
      <c r="BU123" s="1100"/>
      <c r="BV123" s="1100">
        <v>41462970</v>
      </c>
      <c r="BW123" s="1100"/>
      <c r="BX123" s="1100"/>
      <c r="BY123" s="1100"/>
      <c r="BZ123" s="1100"/>
      <c r="CA123" s="1100">
        <v>40947011</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442</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454</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455</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444</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456</v>
      </c>
      <c r="CL125" s="1043"/>
      <c r="CM125" s="1043"/>
      <c r="CN125" s="1043"/>
      <c r="CO125" s="1044"/>
      <c r="CP125" s="965" t="s">
        <v>457</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446</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458</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8</v>
      </c>
      <c r="AB127" s="995"/>
      <c r="AC127" s="995"/>
      <c r="AD127" s="995"/>
      <c r="AE127" s="996"/>
      <c r="AF127" s="997">
        <v>6</v>
      </c>
      <c r="AG127" s="995"/>
      <c r="AH127" s="995"/>
      <c r="AI127" s="995"/>
      <c r="AJ127" s="996"/>
      <c r="AK127" s="997">
        <v>2</v>
      </c>
      <c r="AL127" s="995"/>
      <c r="AM127" s="995"/>
      <c r="AN127" s="995"/>
      <c r="AO127" s="996"/>
      <c r="AP127" s="998">
        <v>0</v>
      </c>
      <c r="AQ127" s="999"/>
      <c r="AR127" s="999"/>
      <c r="AS127" s="999"/>
      <c r="AT127" s="1000"/>
      <c r="AU127" s="220"/>
      <c r="AV127" s="220"/>
      <c r="AW127" s="220"/>
      <c r="AX127" s="1067" t="s">
        <v>460</v>
      </c>
      <c r="AY127" s="1068"/>
      <c r="AZ127" s="1068"/>
      <c r="BA127" s="1068"/>
      <c r="BB127" s="1068"/>
      <c r="BC127" s="1068"/>
      <c r="BD127" s="1068"/>
      <c r="BE127" s="1069"/>
      <c r="BF127" s="1070" t="s">
        <v>461</v>
      </c>
      <c r="BG127" s="1068"/>
      <c r="BH127" s="1068"/>
      <c r="BI127" s="1068"/>
      <c r="BJ127" s="1068"/>
      <c r="BK127" s="1068"/>
      <c r="BL127" s="1069"/>
      <c r="BM127" s="1070" t="s">
        <v>462</v>
      </c>
      <c r="BN127" s="1068"/>
      <c r="BO127" s="1068"/>
      <c r="BP127" s="1068"/>
      <c r="BQ127" s="1068"/>
      <c r="BR127" s="1068"/>
      <c r="BS127" s="1069"/>
      <c r="BT127" s="1070" t="s">
        <v>463</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464</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466</v>
      </c>
      <c r="X128" s="1079"/>
      <c r="Y128" s="1079"/>
      <c r="Z128" s="1080"/>
      <c r="AA128" s="1081">
        <v>906258</v>
      </c>
      <c r="AB128" s="1082"/>
      <c r="AC128" s="1082"/>
      <c r="AD128" s="1082"/>
      <c r="AE128" s="1083"/>
      <c r="AF128" s="1084">
        <v>849973</v>
      </c>
      <c r="AG128" s="1082"/>
      <c r="AH128" s="1082"/>
      <c r="AI128" s="1082"/>
      <c r="AJ128" s="1083"/>
      <c r="AK128" s="1084">
        <v>764837</v>
      </c>
      <c r="AL128" s="1082"/>
      <c r="AM128" s="1082"/>
      <c r="AN128" s="1082"/>
      <c r="AO128" s="1083"/>
      <c r="AP128" s="1085"/>
      <c r="AQ128" s="1086"/>
      <c r="AR128" s="1086"/>
      <c r="AS128" s="1086"/>
      <c r="AT128" s="1087"/>
      <c r="AU128" s="220"/>
      <c r="AV128" s="220"/>
      <c r="AW128" s="220"/>
      <c r="AX128" s="932" t="s">
        <v>467</v>
      </c>
      <c r="AY128" s="933"/>
      <c r="AZ128" s="933"/>
      <c r="BA128" s="933"/>
      <c r="BB128" s="933"/>
      <c r="BC128" s="933"/>
      <c r="BD128" s="933"/>
      <c r="BE128" s="934"/>
      <c r="BF128" s="1088" t="s">
        <v>121</v>
      </c>
      <c r="BG128" s="1089"/>
      <c r="BH128" s="1089"/>
      <c r="BI128" s="1089"/>
      <c r="BJ128" s="1089"/>
      <c r="BK128" s="1089"/>
      <c r="BL128" s="1090"/>
      <c r="BM128" s="1088">
        <v>12.6</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468</v>
      </c>
      <c r="CQ128" s="762"/>
      <c r="CR128" s="762"/>
      <c r="CS128" s="762"/>
      <c r="CT128" s="762"/>
      <c r="CU128" s="762"/>
      <c r="CV128" s="762"/>
      <c r="CW128" s="762"/>
      <c r="CX128" s="762"/>
      <c r="CY128" s="762"/>
      <c r="CZ128" s="762"/>
      <c r="DA128" s="762"/>
      <c r="DB128" s="762"/>
      <c r="DC128" s="762"/>
      <c r="DD128" s="762"/>
      <c r="DE128" s="762"/>
      <c r="DF128" s="1072"/>
      <c r="DG128" s="1073">
        <v>7266</v>
      </c>
      <c r="DH128" s="1074"/>
      <c r="DI128" s="1074"/>
      <c r="DJ128" s="1074"/>
      <c r="DK128" s="1074"/>
      <c r="DL128" s="1074" t="s">
        <v>121</v>
      </c>
      <c r="DM128" s="1074"/>
      <c r="DN128" s="1074"/>
      <c r="DO128" s="1074"/>
      <c r="DP128" s="1074"/>
      <c r="DQ128" s="1074">
        <v>6090</v>
      </c>
      <c r="DR128" s="1074"/>
      <c r="DS128" s="1074"/>
      <c r="DT128" s="1074"/>
      <c r="DU128" s="1074"/>
      <c r="DV128" s="1075">
        <v>0</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469</v>
      </c>
      <c r="X129" s="1107"/>
      <c r="Y129" s="1107"/>
      <c r="Z129" s="1108"/>
      <c r="AA129" s="994">
        <v>17026941</v>
      </c>
      <c r="AB129" s="995"/>
      <c r="AC129" s="995"/>
      <c r="AD129" s="995"/>
      <c r="AE129" s="996"/>
      <c r="AF129" s="997">
        <v>17450976</v>
      </c>
      <c r="AG129" s="995"/>
      <c r="AH129" s="995"/>
      <c r="AI129" s="995"/>
      <c r="AJ129" s="996"/>
      <c r="AK129" s="997">
        <v>17856326</v>
      </c>
      <c r="AL129" s="995"/>
      <c r="AM129" s="995"/>
      <c r="AN129" s="995"/>
      <c r="AO129" s="996"/>
      <c r="AP129" s="1109"/>
      <c r="AQ129" s="1110"/>
      <c r="AR129" s="1110"/>
      <c r="AS129" s="1110"/>
      <c r="AT129" s="1111"/>
      <c r="AU129" s="221"/>
      <c r="AV129" s="221"/>
      <c r="AW129" s="221"/>
      <c r="AX129" s="1101" t="s">
        <v>470</v>
      </c>
      <c r="AY129" s="959"/>
      <c r="AZ129" s="959"/>
      <c r="BA129" s="959"/>
      <c r="BB129" s="959"/>
      <c r="BC129" s="959"/>
      <c r="BD129" s="959"/>
      <c r="BE129" s="960"/>
      <c r="BF129" s="1102" t="s">
        <v>121</v>
      </c>
      <c r="BG129" s="1103"/>
      <c r="BH129" s="1103"/>
      <c r="BI129" s="1103"/>
      <c r="BJ129" s="1103"/>
      <c r="BK129" s="1103"/>
      <c r="BL129" s="1104"/>
      <c r="BM129" s="1102">
        <v>17.600000000000001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471</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472</v>
      </c>
      <c r="X130" s="1107"/>
      <c r="Y130" s="1107"/>
      <c r="Z130" s="1108"/>
      <c r="AA130" s="994">
        <v>2161940</v>
      </c>
      <c r="AB130" s="995"/>
      <c r="AC130" s="995"/>
      <c r="AD130" s="995"/>
      <c r="AE130" s="996"/>
      <c r="AF130" s="997">
        <v>2102676</v>
      </c>
      <c r="AG130" s="995"/>
      <c r="AH130" s="995"/>
      <c r="AI130" s="995"/>
      <c r="AJ130" s="996"/>
      <c r="AK130" s="997">
        <v>1972476</v>
      </c>
      <c r="AL130" s="995"/>
      <c r="AM130" s="995"/>
      <c r="AN130" s="995"/>
      <c r="AO130" s="996"/>
      <c r="AP130" s="1109"/>
      <c r="AQ130" s="1110"/>
      <c r="AR130" s="1110"/>
      <c r="AS130" s="1110"/>
      <c r="AT130" s="1111"/>
      <c r="AU130" s="221"/>
      <c r="AV130" s="221"/>
      <c r="AW130" s="221"/>
      <c r="AX130" s="1101" t="s">
        <v>473</v>
      </c>
      <c r="AY130" s="959"/>
      <c r="AZ130" s="959"/>
      <c r="BA130" s="959"/>
      <c r="BB130" s="959"/>
      <c r="BC130" s="959"/>
      <c r="BD130" s="959"/>
      <c r="BE130" s="960"/>
      <c r="BF130" s="1137">
        <v>1.9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474</v>
      </c>
      <c r="X131" s="1144"/>
      <c r="Y131" s="1144"/>
      <c r="Z131" s="1145"/>
      <c r="AA131" s="1040">
        <v>14865001</v>
      </c>
      <c r="AB131" s="1022"/>
      <c r="AC131" s="1022"/>
      <c r="AD131" s="1022"/>
      <c r="AE131" s="1023"/>
      <c r="AF131" s="1021">
        <v>15348300</v>
      </c>
      <c r="AG131" s="1022"/>
      <c r="AH131" s="1022"/>
      <c r="AI131" s="1022"/>
      <c r="AJ131" s="1023"/>
      <c r="AK131" s="1021">
        <v>15883850</v>
      </c>
      <c r="AL131" s="1022"/>
      <c r="AM131" s="1022"/>
      <c r="AN131" s="1022"/>
      <c r="AO131" s="1023"/>
      <c r="AP131" s="1146"/>
      <c r="AQ131" s="1147"/>
      <c r="AR131" s="1147"/>
      <c r="AS131" s="1147"/>
      <c r="AT131" s="1148"/>
      <c r="AU131" s="221"/>
      <c r="AV131" s="221"/>
      <c r="AW131" s="221"/>
      <c r="AX131" s="1119" t="s">
        <v>475</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476</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477</v>
      </c>
      <c r="W132" s="1130"/>
      <c r="X132" s="1130"/>
      <c r="Y132" s="1130"/>
      <c r="Z132" s="1131"/>
      <c r="AA132" s="1132">
        <v>2.265966884</v>
      </c>
      <c r="AB132" s="1133"/>
      <c r="AC132" s="1133"/>
      <c r="AD132" s="1133"/>
      <c r="AE132" s="1134"/>
      <c r="AF132" s="1135">
        <v>1.4313181260000001</v>
      </c>
      <c r="AG132" s="1133"/>
      <c r="AH132" s="1133"/>
      <c r="AI132" s="1133"/>
      <c r="AJ132" s="1134"/>
      <c r="AK132" s="1135">
        <v>2.0522480380000001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478</v>
      </c>
      <c r="W133" s="1113"/>
      <c r="X133" s="1113"/>
      <c r="Y133" s="1113"/>
      <c r="Z133" s="1114"/>
      <c r="AA133" s="1115">
        <v>3.9</v>
      </c>
      <c r="AB133" s="1116"/>
      <c r="AC133" s="1116"/>
      <c r="AD133" s="1116"/>
      <c r="AE133" s="1117"/>
      <c r="AF133" s="1115">
        <v>2.6</v>
      </c>
      <c r="AG133" s="1116"/>
      <c r="AH133" s="1116"/>
      <c r="AI133" s="1116"/>
      <c r="AJ133" s="1117"/>
      <c r="AK133" s="1115">
        <v>1.9</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fYT1Wc30vBwplVnMPG1BGYo5q6wMxV0gK/N38FbYaHL8AopqKKmmYui+be8JWavHlMjoaw+TmztIui17T1p/w==" saltValue="Vf/j2CZFCkpg8R0Jmdkq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479</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bIv4wBHDJtm3dwP9JiFrbPvpdwLwH82q7TlRvjWX9gmyJgkKH0tz4VEabTbI0Co5IPUrfGz2bTdvfGCEzr02Vw==" saltValue="1ql84zhh3pwkUObfMZAnA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NMNktuDKpxK1lRs88j/DUuqyyphDb2axMW+dAkrhSG/whdF126rW6CQjyotYAn6Z8F81aGHzbBcmu5jqMvZmg==" saltValue="FjDBADwr2GueaqERYxSUq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5" sqref="A5"/>
    </sheetView>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482</v>
      </c>
      <c r="AP7" s="260"/>
      <c r="AQ7" s="261" t="s">
        <v>483</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484</v>
      </c>
      <c r="AQ8" s="267" t="s">
        <v>485</v>
      </c>
      <c r="AR8" s="268" t="s">
        <v>486</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487</v>
      </c>
      <c r="AL9" s="1153"/>
      <c r="AM9" s="1153"/>
      <c r="AN9" s="1154"/>
      <c r="AO9" s="269">
        <v>5988264</v>
      </c>
      <c r="AP9" s="269">
        <v>75048</v>
      </c>
      <c r="AQ9" s="270">
        <v>72348</v>
      </c>
      <c r="AR9" s="271">
        <v>3.7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488</v>
      </c>
      <c r="AL10" s="1153"/>
      <c r="AM10" s="1153"/>
      <c r="AN10" s="1154"/>
      <c r="AO10" s="272">
        <v>47737</v>
      </c>
      <c r="AP10" s="272">
        <v>598</v>
      </c>
      <c r="AQ10" s="273">
        <v>6364</v>
      </c>
      <c r="AR10" s="274">
        <v>-90.6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489</v>
      </c>
      <c r="AL11" s="1153"/>
      <c r="AM11" s="1153"/>
      <c r="AN11" s="1154"/>
      <c r="AO11" s="272" t="s">
        <v>490</v>
      </c>
      <c r="AP11" s="272" t="s">
        <v>490</v>
      </c>
      <c r="AQ11" s="273">
        <v>1262</v>
      </c>
      <c r="AR11" s="274" t="s">
        <v>490</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491</v>
      </c>
      <c r="AL12" s="1153"/>
      <c r="AM12" s="1153"/>
      <c r="AN12" s="1154"/>
      <c r="AO12" s="272" t="s">
        <v>490</v>
      </c>
      <c r="AP12" s="272" t="s">
        <v>490</v>
      </c>
      <c r="AQ12" s="273">
        <v>10</v>
      </c>
      <c r="AR12" s="274" t="s">
        <v>490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492</v>
      </c>
      <c r="AL13" s="1153"/>
      <c r="AM13" s="1153"/>
      <c r="AN13" s="1154"/>
      <c r="AO13" s="272">
        <v>145156</v>
      </c>
      <c r="AP13" s="272">
        <v>1819</v>
      </c>
      <c r="AQ13" s="273">
        <v>3257</v>
      </c>
      <c r="AR13" s="274">
        <v>-44.2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493</v>
      </c>
      <c r="AL14" s="1153"/>
      <c r="AM14" s="1153"/>
      <c r="AN14" s="1154"/>
      <c r="AO14" s="272">
        <v>293377</v>
      </c>
      <c r="AP14" s="272">
        <v>3677</v>
      </c>
      <c r="AQ14" s="273">
        <v>1617</v>
      </c>
      <c r="AR14" s="274">
        <v>127.4</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494</v>
      </c>
      <c r="AL15" s="1156"/>
      <c r="AM15" s="1156"/>
      <c r="AN15" s="1157"/>
      <c r="AO15" s="272">
        <v>-344750</v>
      </c>
      <c r="AP15" s="272">
        <v>-4321</v>
      </c>
      <c r="AQ15" s="273">
        <v>-3947</v>
      </c>
      <c r="AR15" s="274">
        <v>9.5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6129784</v>
      </c>
      <c r="AP16" s="272">
        <v>76822</v>
      </c>
      <c r="AQ16" s="273">
        <v>80912</v>
      </c>
      <c r="AR16" s="274">
        <v>-5.0999999999999996</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499</v>
      </c>
      <c r="AL21" s="1159"/>
      <c r="AM21" s="1159"/>
      <c r="AN21" s="1160"/>
      <c r="AO21" s="285">
        <v>7.46</v>
      </c>
      <c r="AP21" s="286">
        <v>6.71</v>
      </c>
      <c r="AQ21" s="287">
        <v>0.75</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500</v>
      </c>
      <c r="AL22" s="1159"/>
      <c r="AM22" s="1159"/>
      <c r="AN22" s="1160"/>
      <c r="AO22" s="290">
        <v>97.4</v>
      </c>
      <c r="AP22" s="291">
        <v>98.3</v>
      </c>
      <c r="AQ22" s="292">
        <v>-0.9</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501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482</v>
      </c>
      <c r="AP30" s="260"/>
      <c r="AQ30" s="261" t="s">
        <v>483</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484</v>
      </c>
      <c r="AQ31" s="267" t="s">
        <v>485</v>
      </c>
      <c r="AR31" s="268" t="s">
        <v>486</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504</v>
      </c>
      <c r="AL32" s="1167"/>
      <c r="AM32" s="1167"/>
      <c r="AN32" s="1168"/>
      <c r="AO32" s="300">
        <v>2513705</v>
      </c>
      <c r="AP32" s="300">
        <v>31503</v>
      </c>
      <c r="AQ32" s="301">
        <v>34344</v>
      </c>
      <c r="AR32" s="302">
        <v>-8.3000000000000007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505</v>
      </c>
      <c r="AL33" s="1167"/>
      <c r="AM33" s="1167"/>
      <c r="AN33" s="1168"/>
      <c r="AO33" s="300" t="s">
        <v>490</v>
      </c>
      <c r="AP33" s="300" t="s">
        <v>490</v>
      </c>
      <c r="AQ33" s="301" t="s">
        <v>490</v>
      </c>
      <c r="AR33" s="302" t="s">
        <v>490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506</v>
      </c>
      <c r="AL34" s="1167"/>
      <c r="AM34" s="1167"/>
      <c r="AN34" s="1168"/>
      <c r="AO34" s="300" t="s">
        <v>490</v>
      </c>
      <c r="AP34" s="300" t="s">
        <v>490</v>
      </c>
      <c r="AQ34" s="301">
        <v>3</v>
      </c>
      <c r="AR34" s="302" t="s">
        <v>490</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507</v>
      </c>
      <c r="AL35" s="1167"/>
      <c r="AM35" s="1167"/>
      <c r="AN35" s="1168"/>
      <c r="AO35" s="300">
        <v>412859</v>
      </c>
      <c r="AP35" s="300">
        <v>5174</v>
      </c>
      <c r="AQ35" s="301">
        <v>7806</v>
      </c>
      <c r="AR35" s="302">
        <v>-33.700000000000003</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508</v>
      </c>
      <c r="AL36" s="1167"/>
      <c r="AM36" s="1167"/>
      <c r="AN36" s="1168"/>
      <c r="AO36" s="300">
        <v>15503</v>
      </c>
      <c r="AP36" s="300">
        <v>194</v>
      </c>
      <c r="AQ36" s="301">
        <v>1690</v>
      </c>
      <c r="AR36" s="302">
        <v>-88.5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509</v>
      </c>
      <c r="AL37" s="1167"/>
      <c r="AM37" s="1167"/>
      <c r="AN37" s="1168"/>
      <c r="AO37" s="300">
        <v>121222</v>
      </c>
      <c r="AP37" s="300">
        <v>1519</v>
      </c>
      <c r="AQ37" s="301">
        <v>666</v>
      </c>
      <c r="AR37" s="302">
        <v>128.1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510</v>
      </c>
      <c r="AL38" s="1170"/>
      <c r="AM38" s="1170"/>
      <c r="AN38" s="1171"/>
      <c r="AO38" s="303" t="s">
        <v>490</v>
      </c>
      <c r="AP38" s="303" t="s">
        <v>490</v>
      </c>
      <c r="AQ38" s="304">
        <v>3</v>
      </c>
      <c r="AR38" s="292" t="s">
        <v>490</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511</v>
      </c>
      <c r="AL39" s="1170"/>
      <c r="AM39" s="1170"/>
      <c r="AN39" s="1171"/>
      <c r="AO39" s="300">
        <v>-764837</v>
      </c>
      <c r="AP39" s="300">
        <v>-9585</v>
      </c>
      <c r="AQ39" s="301">
        <v>-5822</v>
      </c>
      <c r="AR39" s="302">
        <v>64.599999999999994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512</v>
      </c>
      <c r="AL40" s="1167"/>
      <c r="AM40" s="1167"/>
      <c r="AN40" s="1168"/>
      <c r="AO40" s="300">
        <v>-1972476</v>
      </c>
      <c r="AP40" s="300">
        <v>-24720</v>
      </c>
      <c r="AQ40" s="301">
        <v>-26710</v>
      </c>
      <c r="AR40" s="302">
        <v>-7.5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325976</v>
      </c>
      <c r="AP41" s="300">
        <v>4085</v>
      </c>
      <c r="AQ41" s="301">
        <v>11979</v>
      </c>
      <c r="AR41" s="302">
        <v>-65.900000000000006</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482</v>
      </c>
      <c r="AN49" s="1163" t="s">
        <v>515</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516</v>
      </c>
      <c r="AO50" s="317" t="s">
        <v>517</v>
      </c>
      <c r="AP50" s="318" t="s">
        <v>518</v>
      </c>
      <c r="AQ50" s="319" t="s">
        <v>519</v>
      </c>
      <c r="AR50" s="320" t="s">
        <v>520</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7985602</v>
      </c>
      <c r="AN51" s="322">
        <v>100252</v>
      </c>
      <c r="AO51" s="323">
        <v>-41.6</v>
      </c>
      <c r="AP51" s="324">
        <v>45483</v>
      </c>
      <c r="AQ51" s="325">
        <v>-0.2</v>
      </c>
      <c r="AR51" s="326">
        <v>-41.4</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2649223</v>
      </c>
      <c r="AN52" s="330">
        <v>33259</v>
      </c>
      <c r="AO52" s="331">
        <v>-13.3</v>
      </c>
      <c r="AP52" s="332">
        <v>24241</v>
      </c>
      <c r="AQ52" s="333">
        <v>0.4</v>
      </c>
      <c r="AR52" s="334">
        <v>-13.7</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4764317</v>
      </c>
      <c r="AN53" s="322">
        <v>59926</v>
      </c>
      <c r="AO53" s="323">
        <v>-40.200000000000003</v>
      </c>
      <c r="AP53" s="324">
        <v>45945</v>
      </c>
      <c r="AQ53" s="325">
        <v>1</v>
      </c>
      <c r="AR53" s="326">
        <v>-41.2</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2244647</v>
      </c>
      <c r="AN54" s="330">
        <v>28233</v>
      </c>
      <c r="AO54" s="331">
        <v>-15.1</v>
      </c>
      <c r="AP54" s="332">
        <v>25180</v>
      </c>
      <c r="AQ54" s="333">
        <v>3.9</v>
      </c>
      <c r="AR54" s="334">
        <v>-19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4576092</v>
      </c>
      <c r="AN55" s="322">
        <v>57467</v>
      </c>
      <c r="AO55" s="323">
        <v>-4.0999999999999996</v>
      </c>
      <c r="AP55" s="324">
        <v>44475</v>
      </c>
      <c r="AQ55" s="325">
        <v>-3.2</v>
      </c>
      <c r="AR55" s="326">
        <v>-0.9</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2538722</v>
      </c>
      <c r="AN56" s="330">
        <v>31881</v>
      </c>
      <c r="AO56" s="331">
        <v>12.9</v>
      </c>
      <c r="AP56" s="332">
        <v>24780</v>
      </c>
      <c r="AQ56" s="333">
        <v>-1.6</v>
      </c>
      <c r="AR56" s="334">
        <v>14.5</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3864921</v>
      </c>
      <c r="AN57" s="322">
        <v>48481</v>
      </c>
      <c r="AO57" s="323">
        <v>-15.6</v>
      </c>
      <c r="AP57" s="324">
        <v>45982</v>
      </c>
      <c r="AQ57" s="325">
        <v>3.4</v>
      </c>
      <c r="AR57" s="326">
        <v>-19</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2432610</v>
      </c>
      <c r="AN58" s="330">
        <v>30514</v>
      </c>
      <c r="AO58" s="331">
        <v>-4.3</v>
      </c>
      <c r="AP58" s="332">
        <v>25583</v>
      </c>
      <c r="AQ58" s="333">
        <v>3.2</v>
      </c>
      <c r="AR58" s="334">
        <v>-7.5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5795504</v>
      </c>
      <c r="AN59" s="322">
        <v>72633</v>
      </c>
      <c r="AO59" s="323">
        <v>49.8</v>
      </c>
      <c r="AP59" s="324">
        <v>50538</v>
      </c>
      <c r="AQ59" s="325">
        <v>9.9</v>
      </c>
      <c r="AR59" s="326">
        <v>39.9</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4732518</v>
      </c>
      <c r="AN60" s="330">
        <v>59311</v>
      </c>
      <c r="AO60" s="331">
        <v>94.4</v>
      </c>
      <c r="AP60" s="332">
        <v>29053</v>
      </c>
      <c r="AQ60" s="333">
        <v>13.6</v>
      </c>
      <c r="AR60" s="334">
        <v>80.8</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5397287</v>
      </c>
      <c r="AN61" s="337">
        <v>67752</v>
      </c>
      <c r="AO61" s="338">
        <v>-10.3</v>
      </c>
      <c r="AP61" s="339">
        <v>46485</v>
      </c>
      <c r="AQ61" s="340">
        <v>2.2000000000000002</v>
      </c>
      <c r="AR61" s="326">
        <v>-12.5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2919544</v>
      </c>
      <c r="AN62" s="330">
        <v>36640</v>
      </c>
      <c r="AO62" s="331">
        <v>14.9</v>
      </c>
      <c r="AP62" s="332">
        <v>25767</v>
      </c>
      <c r="AQ62" s="333">
        <v>3.9</v>
      </c>
      <c r="AR62" s="334">
        <v>11</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qH1H+ieIzta4aDYlC3Knn3/vtnmSoSOBELZOpZ6K8t2bAaqXm7JaRihjcV9u5RZJW7yJQLmywuWmNbFcH2Y3Rg==" saltValue="I8xvNVIJXQ5dbwdbYmvl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479</v>
      </c>
    </row>
    <row r="121" spans="125:125" ht="13.5" hidden="1" customHeight="1" x14ac:dyDescent="0.2">
      <c r="DU121" s="247"/>
    </row>
  </sheetData>
  <sheetProtection algorithmName="SHA-512" hashValue="ySChSrVpti9jlzxrFsVhVPgpYoZQnVDi2iqOW0Ig8c8B2X0XNG8uszjWhEg5IO+JyVlRrIvmqbhv+Vsul5D5GA==" saltValue="QtVOGLApX3Fsz2ONGmYM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479</v>
      </c>
    </row>
  </sheetData>
  <sheetProtection algorithmName="SHA-512" hashValue="ZWFf+yESa3XgjV12+8BZZlrBLMDfJSCR17qxVQx4XqQOwLlZavG4yBWMpidFHvVn3p1jVKON/R4ye1z+h7iC0Q==" saltValue="ubMbzdYT2xte4SiCm8Wsq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75" t="s">
        <v>3</v>
      </c>
      <c r="D47" s="1175"/>
      <c r="E47" s="1176"/>
      <c r="F47" s="11">
        <v>20.84</v>
      </c>
      <c r="G47" s="12">
        <v>23.74</v>
      </c>
      <c r="H47" s="12">
        <v>26.5</v>
      </c>
      <c r="I47" s="12">
        <v>23.04</v>
      </c>
      <c r="J47" s="13">
        <v>17.48</v>
      </c>
    </row>
    <row r="48" spans="2:10" ht="57.75" customHeight="1" x14ac:dyDescent="0.2">
      <c r="B48" s="14"/>
      <c r="C48" s="1177" t="s">
        <v>4</v>
      </c>
      <c r="D48" s="1177"/>
      <c r="E48" s="1178"/>
      <c r="F48" s="15">
        <v>9.1300000000000008</v>
      </c>
      <c r="G48" s="16">
        <v>5.98</v>
      </c>
      <c r="H48" s="16">
        <v>7.9</v>
      </c>
      <c r="I48" s="16">
        <v>6.38</v>
      </c>
      <c r="J48" s="17">
        <v>6.53</v>
      </c>
    </row>
    <row r="49" spans="2:10" ht="57.75" customHeight="1" thickBot="1" x14ac:dyDescent="0.25">
      <c r="B49" s="18"/>
      <c r="C49" s="1179" t="s">
        <v>5</v>
      </c>
      <c r="D49" s="1179"/>
      <c r="E49" s="1180"/>
      <c r="F49" s="19" t="s">
        <v>534</v>
      </c>
      <c r="G49" s="20" t="s">
        <v>535</v>
      </c>
      <c r="H49" s="20">
        <v>0.36</v>
      </c>
      <c r="I49" s="20" t="s">
        <v>536</v>
      </c>
      <c r="J49" s="21" t="s">
        <v>537</v>
      </c>
    </row>
    <row r="50" spans="2:10" ht="13" x14ac:dyDescent="0.2"/>
  </sheetData>
  <sheetProtection algorithmName="SHA-512" hashValue="ZEpdBmSFzVDvwpL5rZ3/vHi+kF8ji7zGqy6jRo0dnbrZ2XRuyy5yaKcaXKFJqIvK8qM2bXkxlvZnrWjgb6g3ug==" saltValue="XbYWzRg/0YJAgs/jxvTl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7" t="s">
        <v>538</v>
      </c>
      <c r="D34" s="1187"/>
      <c r="E34" s="1188"/>
      <c r="F34" s="32">
        <v>26.58</v>
      </c>
      <c r="G34" s="33">
        <v>27.1</v>
      </c>
      <c r="H34" s="33">
        <v>29.79</v>
      </c>
      <c r="I34" s="33">
        <v>29.51</v>
      </c>
      <c r="J34" s="34">
        <v>29.24</v>
      </c>
      <c r="K34" s="22"/>
      <c r="L34" s="22"/>
      <c r="M34" s="22"/>
      <c r="N34" s="22"/>
      <c r="O34" s="22"/>
      <c r="P34" s="22"/>
    </row>
    <row r="35" spans="1:16" ht="39" customHeight="1" x14ac:dyDescent="0.2">
      <c r="A35" s="22"/>
      <c r="B35" s="35"/>
      <c r="C35" s="1181" t="s">
        <v>539</v>
      </c>
      <c r="D35" s="1182"/>
      <c r="E35" s="1183"/>
      <c r="F35" s="36">
        <v>8.6</v>
      </c>
      <c r="G35" s="37">
        <v>5.95</v>
      </c>
      <c r="H35" s="37">
        <v>7.79</v>
      </c>
      <c r="I35" s="37">
        <v>6.19</v>
      </c>
      <c r="J35" s="38">
        <v>6.51</v>
      </c>
      <c r="K35" s="22"/>
      <c r="L35" s="22"/>
      <c r="M35" s="22"/>
      <c r="N35" s="22"/>
      <c r="O35" s="22"/>
      <c r="P35" s="22"/>
    </row>
    <row r="36" spans="1:16" ht="39" customHeight="1" x14ac:dyDescent="0.2">
      <c r="A36" s="22"/>
      <c r="B36" s="35"/>
      <c r="C36" s="1181" t="s">
        <v>540</v>
      </c>
      <c r="D36" s="1182"/>
      <c r="E36" s="1183"/>
      <c r="F36" s="36">
        <v>9.01</v>
      </c>
      <c r="G36" s="37">
        <v>11.49</v>
      </c>
      <c r="H36" s="37">
        <v>9.07</v>
      </c>
      <c r="I36" s="37">
        <v>6.37</v>
      </c>
      <c r="J36" s="38">
        <v>4.4800000000000004</v>
      </c>
      <c r="K36" s="22"/>
      <c r="L36" s="22"/>
      <c r="M36" s="22"/>
      <c r="N36" s="22"/>
      <c r="O36" s="22"/>
      <c r="P36" s="22"/>
    </row>
    <row r="37" spans="1:16" ht="39" customHeight="1" x14ac:dyDescent="0.2">
      <c r="A37" s="22"/>
      <c r="B37" s="35"/>
      <c r="C37" s="1181" t="s">
        <v>541</v>
      </c>
      <c r="D37" s="1182"/>
      <c r="E37" s="1183"/>
      <c r="F37" s="36">
        <v>1.05</v>
      </c>
      <c r="G37" s="37">
        <v>0.66</v>
      </c>
      <c r="H37" s="37">
        <v>1.22</v>
      </c>
      <c r="I37" s="37">
        <v>0.64</v>
      </c>
      <c r="J37" s="38">
        <v>1.94</v>
      </c>
      <c r="K37" s="22"/>
      <c r="L37" s="22"/>
      <c r="M37" s="22"/>
      <c r="N37" s="22"/>
      <c r="O37" s="22"/>
      <c r="P37" s="22"/>
    </row>
    <row r="38" spans="1:16" ht="39" customHeight="1" x14ac:dyDescent="0.2">
      <c r="A38" s="22"/>
      <c r="B38" s="35"/>
      <c r="C38" s="1181" t="s">
        <v>542</v>
      </c>
      <c r="D38" s="1182"/>
      <c r="E38" s="1183"/>
      <c r="F38" s="36">
        <v>1.3</v>
      </c>
      <c r="G38" s="37">
        <v>0.97</v>
      </c>
      <c r="H38" s="37">
        <v>0.91</v>
      </c>
      <c r="I38" s="37">
        <v>0.62</v>
      </c>
      <c r="J38" s="38">
        <v>0.09</v>
      </c>
      <c r="K38" s="22"/>
      <c r="L38" s="22"/>
      <c r="M38" s="22"/>
      <c r="N38" s="22"/>
      <c r="O38" s="22"/>
      <c r="P38" s="22"/>
    </row>
    <row r="39" spans="1:16" ht="39" customHeight="1" x14ac:dyDescent="0.2">
      <c r="A39" s="22"/>
      <c r="B39" s="35"/>
      <c r="C39" s="1181" t="s">
        <v>543</v>
      </c>
      <c r="D39" s="1182"/>
      <c r="E39" s="1183"/>
      <c r="F39" s="36">
        <v>0.05</v>
      </c>
      <c r="G39" s="37">
        <v>0.04</v>
      </c>
      <c r="H39" s="37">
        <v>0.04</v>
      </c>
      <c r="I39" s="37">
        <v>0.04</v>
      </c>
      <c r="J39" s="38">
        <v>0.05</v>
      </c>
      <c r="K39" s="22"/>
      <c r="L39" s="22"/>
      <c r="M39" s="22"/>
      <c r="N39" s="22"/>
      <c r="O39" s="22"/>
      <c r="P39" s="22"/>
    </row>
    <row r="40" spans="1:16" ht="39" customHeight="1" x14ac:dyDescent="0.2">
      <c r="A40" s="22"/>
      <c r="B40" s="35"/>
      <c r="C40" s="1181" t="s">
        <v>544</v>
      </c>
      <c r="D40" s="1182"/>
      <c r="E40" s="1183"/>
      <c r="F40" s="36">
        <v>0.02</v>
      </c>
      <c r="G40" s="37">
        <v>0</v>
      </c>
      <c r="H40" s="37">
        <v>0.1</v>
      </c>
      <c r="I40" s="37">
        <v>0.18</v>
      </c>
      <c r="J40" s="38">
        <v>0.01</v>
      </c>
      <c r="K40" s="22"/>
      <c r="L40" s="22"/>
      <c r="M40" s="22"/>
      <c r="N40" s="22"/>
      <c r="O40" s="22"/>
      <c r="P40" s="22"/>
    </row>
    <row r="41" spans="1:16" ht="39" customHeight="1" x14ac:dyDescent="0.2">
      <c r="A41" s="22"/>
      <c r="B41" s="35"/>
      <c r="C41" s="1181" t="s">
        <v>545</v>
      </c>
      <c r="D41" s="1182"/>
      <c r="E41" s="1183"/>
      <c r="F41" s="36">
        <v>0.48</v>
      </c>
      <c r="G41" s="37">
        <v>0</v>
      </c>
      <c r="H41" s="37">
        <v>0</v>
      </c>
      <c r="I41" s="37">
        <v>0</v>
      </c>
      <c r="J41" s="38">
        <v>0</v>
      </c>
      <c r="K41" s="22"/>
      <c r="L41" s="22"/>
      <c r="M41" s="22"/>
      <c r="N41" s="22"/>
      <c r="O41" s="22"/>
      <c r="P41" s="22"/>
    </row>
    <row r="42" spans="1:16" ht="39" customHeight="1" x14ac:dyDescent="0.2">
      <c r="A42" s="22"/>
      <c r="B42" s="39"/>
      <c r="C42" s="1181" t="s">
        <v>546</v>
      </c>
      <c r="D42" s="1182"/>
      <c r="E42" s="1183"/>
      <c r="F42" s="36" t="s">
        <v>490</v>
      </c>
      <c r="G42" s="37" t="s">
        <v>490</v>
      </c>
      <c r="H42" s="37" t="s">
        <v>490</v>
      </c>
      <c r="I42" s="37" t="s">
        <v>490</v>
      </c>
      <c r="J42" s="38" t="s">
        <v>490</v>
      </c>
      <c r="K42" s="22"/>
      <c r="L42" s="22"/>
      <c r="M42" s="22"/>
      <c r="N42" s="22"/>
      <c r="O42" s="22"/>
      <c r="P42" s="22"/>
    </row>
    <row r="43" spans="1:16" ht="39" customHeight="1" thickBot="1" x14ac:dyDescent="0.25">
      <c r="A43" s="22"/>
      <c r="B43" s="40"/>
      <c r="C43" s="1184" t="s">
        <v>547</v>
      </c>
      <c r="D43" s="1185"/>
      <c r="E43" s="1186"/>
      <c r="F43" s="41">
        <v>0</v>
      </c>
      <c r="G43" s="42">
        <v>0</v>
      </c>
      <c r="H43" s="42">
        <v>0</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TU7o/Nbj/zco3rQlW9uznvwg5Vuus1K/By/kWOujD0Rte1xWiU4fHO40LrP59+V1eEnvn979YgQGPJ1DKRyzg==" saltValue="UEUpU1L0JlRoPOHX/bs2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2987</v>
      </c>
      <c r="L45" s="60">
        <v>2893</v>
      </c>
      <c r="M45" s="60">
        <v>2855</v>
      </c>
      <c r="N45" s="60">
        <v>2646</v>
      </c>
      <c r="O45" s="61">
        <v>2514</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2">
      <c r="A48" s="48"/>
      <c r="B48" s="1191"/>
      <c r="C48" s="1192"/>
      <c r="D48" s="62"/>
      <c r="E48" s="1197" t="s">
        <v>13</v>
      </c>
      <c r="F48" s="1197"/>
      <c r="G48" s="1197"/>
      <c r="H48" s="1197"/>
      <c r="I48" s="1197"/>
      <c r="J48" s="1198"/>
      <c r="K48" s="63">
        <v>918</v>
      </c>
      <c r="L48" s="64">
        <v>810</v>
      </c>
      <c r="M48" s="64">
        <v>410</v>
      </c>
      <c r="N48" s="64">
        <v>388</v>
      </c>
      <c r="O48" s="65">
        <v>413</v>
      </c>
      <c r="P48" s="48"/>
      <c r="Q48" s="48"/>
      <c r="R48" s="48"/>
      <c r="S48" s="48"/>
      <c r="T48" s="48"/>
      <c r="U48" s="48"/>
    </row>
    <row r="49" spans="1:21" ht="30.75" customHeight="1" x14ac:dyDescent="0.2">
      <c r="A49" s="48"/>
      <c r="B49" s="1191"/>
      <c r="C49" s="1192"/>
      <c r="D49" s="62"/>
      <c r="E49" s="1197" t="s">
        <v>14</v>
      </c>
      <c r="F49" s="1197"/>
      <c r="G49" s="1197"/>
      <c r="H49" s="1197"/>
      <c r="I49" s="1197"/>
      <c r="J49" s="1198"/>
      <c r="K49" s="63">
        <v>14</v>
      </c>
      <c r="L49" s="64">
        <v>14</v>
      </c>
      <c r="M49" s="64">
        <v>16</v>
      </c>
      <c r="N49" s="64">
        <v>16</v>
      </c>
      <c r="O49" s="65">
        <v>16</v>
      </c>
      <c r="P49" s="48"/>
      <c r="Q49" s="48"/>
      <c r="R49" s="48"/>
      <c r="S49" s="48"/>
      <c r="T49" s="48"/>
      <c r="U49" s="48"/>
    </row>
    <row r="50" spans="1:21" ht="30.75" customHeight="1" x14ac:dyDescent="0.2">
      <c r="A50" s="48"/>
      <c r="B50" s="1191"/>
      <c r="C50" s="1192"/>
      <c r="D50" s="62"/>
      <c r="E50" s="1197" t="s">
        <v>15</v>
      </c>
      <c r="F50" s="1197"/>
      <c r="G50" s="1197"/>
      <c r="H50" s="1197"/>
      <c r="I50" s="1197"/>
      <c r="J50" s="1198"/>
      <c r="K50" s="63">
        <v>128</v>
      </c>
      <c r="L50" s="64">
        <v>130</v>
      </c>
      <c r="M50" s="64">
        <v>124</v>
      </c>
      <c r="N50" s="64">
        <v>122</v>
      </c>
      <c r="O50" s="65">
        <v>121</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490</v>
      </c>
      <c r="L51" s="64" t="s">
        <v>490</v>
      </c>
      <c r="M51" s="64" t="s">
        <v>490</v>
      </c>
      <c r="N51" s="64" t="s">
        <v>490</v>
      </c>
      <c r="O51" s="65" t="s">
        <v>490</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3279</v>
      </c>
      <c r="L52" s="64">
        <v>3225</v>
      </c>
      <c r="M52" s="64">
        <v>3067</v>
      </c>
      <c r="N52" s="64">
        <v>2952</v>
      </c>
      <c r="O52" s="65">
        <v>2737</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768</v>
      </c>
      <c r="L53" s="69">
        <v>622</v>
      </c>
      <c r="M53" s="69">
        <v>338</v>
      </c>
      <c r="N53" s="69">
        <v>220</v>
      </c>
      <c r="O53" s="70">
        <v>327</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7dqeKwkzQCloD8tivCNCd2V/6zt5ItPhu8E5tr8cDoaFx6WPUoU/JXth1q7pEjwVEK10P2qvE+mqO1C9Dr66qQ==" saltValue="l8099iJFkyg6DLdEjqUl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529</v>
      </c>
      <c r="J40" s="103" t="s">
        <v>530</v>
      </c>
      <c r="K40" s="103" t="s">
        <v>531</v>
      </c>
      <c r="L40" s="103" t="s">
        <v>532</v>
      </c>
      <c r="M40" s="104" t="s">
        <v>533</v>
      </c>
    </row>
    <row r="41" spans="2:13" ht="27.75" customHeight="1" x14ac:dyDescent="0.2">
      <c r="B41" s="1220" t="s">
        <v>30</v>
      </c>
      <c r="C41" s="1221"/>
      <c r="D41" s="105"/>
      <c r="E41" s="1226" t="s">
        <v>31</v>
      </c>
      <c r="F41" s="1226"/>
      <c r="G41" s="1226"/>
      <c r="H41" s="1227"/>
      <c r="I41" s="343">
        <v>29094</v>
      </c>
      <c r="J41" s="344">
        <v>29606</v>
      </c>
      <c r="K41" s="344">
        <v>28890</v>
      </c>
      <c r="L41" s="344">
        <v>29075</v>
      </c>
      <c r="M41" s="345">
        <v>30570</v>
      </c>
    </row>
    <row r="42" spans="2:13" ht="27.75" customHeight="1" x14ac:dyDescent="0.2">
      <c r="B42" s="1222"/>
      <c r="C42" s="1223"/>
      <c r="D42" s="106"/>
      <c r="E42" s="1228" t="s">
        <v>32</v>
      </c>
      <c r="F42" s="1228"/>
      <c r="G42" s="1228"/>
      <c r="H42" s="1229"/>
      <c r="I42" s="346">
        <v>481</v>
      </c>
      <c r="J42" s="347">
        <v>361</v>
      </c>
      <c r="K42" s="347">
        <v>307</v>
      </c>
      <c r="L42" s="347">
        <v>153</v>
      </c>
      <c r="M42" s="348" t="s">
        <v>490</v>
      </c>
    </row>
    <row r="43" spans="2:13" ht="27.75" customHeight="1" x14ac:dyDescent="0.2">
      <c r="B43" s="1222"/>
      <c r="C43" s="1223"/>
      <c r="D43" s="106"/>
      <c r="E43" s="1228" t="s">
        <v>33</v>
      </c>
      <c r="F43" s="1228"/>
      <c r="G43" s="1228"/>
      <c r="H43" s="1229"/>
      <c r="I43" s="346">
        <v>6013</v>
      </c>
      <c r="J43" s="347">
        <v>5123</v>
      </c>
      <c r="K43" s="347">
        <v>4945</v>
      </c>
      <c r="L43" s="347">
        <v>4435</v>
      </c>
      <c r="M43" s="348">
        <v>4666</v>
      </c>
    </row>
    <row r="44" spans="2:13" ht="27.75" customHeight="1" x14ac:dyDescent="0.2">
      <c r="B44" s="1222"/>
      <c r="C44" s="1223"/>
      <c r="D44" s="106"/>
      <c r="E44" s="1228" t="s">
        <v>34</v>
      </c>
      <c r="F44" s="1228"/>
      <c r="G44" s="1228"/>
      <c r="H44" s="1229"/>
      <c r="I44" s="346">
        <v>138</v>
      </c>
      <c r="J44" s="347">
        <v>124</v>
      </c>
      <c r="K44" s="347">
        <v>107</v>
      </c>
      <c r="L44" s="347">
        <v>92</v>
      </c>
      <c r="M44" s="348">
        <v>78</v>
      </c>
    </row>
    <row r="45" spans="2:13" ht="27.75" customHeight="1" x14ac:dyDescent="0.2">
      <c r="B45" s="1222"/>
      <c r="C45" s="1223"/>
      <c r="D45" s="106"/>
      <c r="E45" s="1228" t="s">
        <v>35</v>
      </c>
      <c r="F45" s="1228"/>
      <c r="G45" s="1228"/>
      <c r="H45" s="1229"/>
      <c r="I45" s="346">
        <v>3102</v>
      </c>
      <c r="J45" s="347">
        <v>3154</v>
      </c>
      <c r="K45" s="347">
        <v>3097</v>
      </c>
      <c r="L45" s="347">
        <v>2961</v>
      </c>
      <c r="M45" s="348">
        <v>3109</v>
      </c>
    </row>
    <row r="46" spans="2:13" ht="27.75" customHeight="1" x14ac:dyDescent="0.2">
      <c r="B46" s="1222"/>
      <c r="C46" s="1223"/>
      <c r="D46" s="107"/>
      <c r="E46" s="1228" t="s">
        <v>36</v>
      </c>
      <c r="F46" s="1228"/>
      <c r="G46" s="1228"/>
      <c r="H46" s="1229"/>
      <c r="I46" s="346">
        <v>11</v>
      </c>
      <c r="J46" s="347">
        <v>1</v>
      </c>
      <c r="K46" s="347">
        <v>7</v>
      </c>
      <c r="L46" s="347" t="s">
        <v>490</v>
      </c>
      <c r="M46" s="348">
        <v>6</v>
      </c>
    </row>
    <row r="47" spans="2:13" ht="27.75" customHeight="1" x14ac:dyDescent="0.2">
      <c r="B47" s="1222"/>
      <c r="C47" s="1223"/>
      <c r="D47" s="108"/>
      <c r="E47" s="1230" t="s">
        <v>37</v>
      </c>
      <c r="F47" s="1231"/>
      <c r="G47" s="1231"/>
      <c r="H47" s="1232"/>
      <c r="I47" s="346" t="s">
        <v>490</v>
      </c>
      <c r="J47" s="347" t="s">
        <v>490</v>
      </c>
      <c r="K47" s="347" t="s">
        <v>490</v>
      </c>
      <c r="L47" s="347" t="s">
        <v>490</v>
      </c>
      <c r="M47" s="348" t="s">
        <v>490</v>
      </c>
    </row>
    <row r="48" spans="2:13" ht="27.75" customHeight="1" x14ac:dyDescent="0.2">
      <c r="B48" s="1222"/>
      <c r="C48" s="1223"/>
      <c r="D48" s="106"/>
      <c r="E48" s="1228" t="s">
        <v>38</v>
      </c>
      <c r="F48" s="1228"/>
      <c r="G48" s="1228"/>
      <c r="H48" s="1229"/>
      <c r="I48" s="346" t="s">
        <v>490</v>
      </c>
      <c r="J48" s="347" t="s">
        <v>490</v>
      </c>
      <c r="K48" s="347" t="s">
        <v>490</v>
      </c>
      <c r="L48" s="347" t="s">
        <v>490</v>
      </c>
      <c r="M48" s="348" t="s">
        <v>490</v>
      </c>
    </row>
    <row r="49" spans="2:13" ht="27.75" customHeight="1" x14ac:dyDescent="0.2">
      <c r="B49" s="1224"/>
      <c r="C49" s="1225"/>
      <c r="D49" s="106"/>
      <c r="E49" s="1228" t="s">
        <v>39</v>
      </c>
      <c r="F49" s="1228"/>
      <c r="G49" s="1228"/>
      <c r="H49" s="1229"/>
      <c r="I49" s="346" t="s">
        <v>490</v>
      </c>
      <c r="J49" s="347" t="s">
        <v>490</v>
      </c>
      <c r="K49" s="347" t="s">
        <v>490</v>
      </c>
      <c r="L49" s="347" t="s">
        <v>490</v>
      </c>
      <c r="M49" s="348" t="s">
        <v>490</v>
      </c>
    </row>
    <row r="50" spans="2:13" ht="27.75" customHeight="1" x14ac:dyDescent="0.2">
      <c r="B50" s="1233" t="s">
        <v>40</v>
      </c>
      <c r="C50" s="1234"/>
      <c r="D50" s="109"/>
      <c r="E50" s="1228" t="s">
        <v>41</v>
      </c>
      <c r="F50" s="1228"/>
      <c r="G50" s="1228"/>
      <c r="H50" s="1229"/>
      <c r="I50" s="346">
        <v>11133</v>
      </c>
      <c r="J50" s="347">
        <v>14742</v>
      </c>
      <c r="K50" s="347">
        <v>14739</v>
      </c>
      <c r="L50" s="347">
        <v>14254</v>
      </c>
      <c r="M50" s="348">
        <v>13555</v>
      </c>
    </row>
    <row r="51" spans="2:13" ht="27.75" customHeight="1" x14ac:dyDescent="0.2">
      <c r="B51" s="1222"/>
      <c r="C51" s="1223"/>
      <c r="D51" s="106"/>
      <c r="E51" s="1228" t="s">
        <v>42</v>
      </c>
      <c r="F51" s="1228"/>
      <c r="G51" s="1228"/>
      <c r="H51" s="1229"/>
      <c r="I51" s="346">
        <v>4871</v>
      </c>
      <c r="J51" s="347">
        <v>4239</v>
      </c>
      <c r="K51" s="347">
        <v>4643</v>
      </c>
      <c r="L51" s="347">
        <v>5500</v>
      </c>
      <c r="M51" s="348">
        <v>6609</v>
      </c>
    </row>
    <row r="52" spans="2:13" ht="27.75" customHeight="1" x14ac:dyDescent="0.2">
      <c r="B52" s="1224"/>
      <c r="C52" s="1225"/>
      <c r="D52" s="106"/>
      <c r="E52" s="1228" t="s">
        <v>43</v>
      </c>
      <c r="F52" s="1228"/>
      <c r="G52" s="1228"/>
      <c r="H52" s="1229"/>
      <c r="I52" s="346">
        <v>23693</v>
      </c>
      <c r="J52" s="347">
        <v>23333</v>
      </c>
      <c r="K52" s="347">
        <v>22426</v>
      </c>
      <c r="L52" s="347">
        <v>21709</v>
      </c>
      <c r="M52" s="348">
        <v>20783</v>
      </c>
    </row>
    <row r="53" spans="2:13" ht="27.75" customHeight="1" thickBot="1" x14ac:dyDescent="0.25">
      <c r="B53" s="1235" t="s">
        <v>19</v>
      </c>
      <c r="C53" s="1236"/>
      <c r="D53" s="110"/>
      <c r="E53" s="1237" t="s">
        <v>44</v>
      </c>
      <c r="F53" s="1237"/>
      <c r="G53" s="1237"/>
      <c r="H53" s="1238"/>
      <c r="I53" s="349">
        <v>-856</v>
      </c>
      <c r="J53" s="350">
        <v>-3946</v>
      </c>
      <c r="K53" s="350">
        <v>-4455</v>
      </c>
      <c r="L53" s="350">
        <v>-4748</v>
      </c>
      <c r="M53" s="351">
        <v>-2517</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G/9XHlaFbeEGqSNRDDPogoP1TFmLUxreMMTiw4ifmyZqM9QGTCbrHoKo9OJFIz37UyiowxeBFPVy3Aybr9qHTA==" saltValue="okHnOkHviYBzQ3MMZuD/5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531</v>
      </c>
      <c r="G54" s="119" t="s">
        <v>532</v>
      </c>
      <c r="H54" s="120" t="s">
        <v>533</v>
      </c>
    </row>
    <row r="55" spans="2:8" ht="52.5" customHeight="1" x14ac:dyDescent="0.2">
      <c r="B55" s="121"/>
      <c r="C55" s="1247" t="s">
        <v>46</v>
      </c>
      <c r="D55" s="1247"/>
      <c r="E55" s="1248"/>
      <c r="F55" s="352">
        <v>4512</v>
      </c>
      <c r="G55" s="352">
        <v>4020</v>
      </c>
      <c r="H55" s="353">
        <v>3121</v>
      </c>
    </row>
    <row r="56" spans="2:8" ht="52.5" customHeight="1" x14ac:dyDescent="0.2">
      <c r="B56" s="122"/>
      <c r="C56" s="1249" t="s">
        <v>47</v>
      </c>
      <c r="D56" s="1249"/>
      <c r="E56" s="1250"/>
      <c r="F56" s="354">
        <v>454</v>
      </c>
      <c r="G56" s="354">
        <v>454</v>
      </c>
      <c r="H56" s="355">
        <v>454</v>
      </c>
    </row>
    <row r="57" spans="2:8" ht="53.25" customHeight="1" x14ac:dyDescent="0.2">
      <c r="B57" s="122"/>
      <c r="C57" s="1251" t="s">
        <v>48</v>
      </c>
      <c r="D57" s="1251"/>
      <c r="E57" s="1252"/>
      <c r="F57" s="356">
        <v>7723</v>
      </c>
      <c r="G57" s="356">
        <v>8388</v>
      </c>
      <c r="H57" s="357">
        <v>8784</v>
      </c>
    </row>
    <row r="58" spans="2:8" ht="45.75" customHeight="1" x14ac:dyDescent="0.2">
      <c r="B58" s="123"/>
      <c r="C58" s="1239" t="s">
        <v>563</v>
      </c>
      <c r="D58" s="1240"/>
      <c r="E58" s="1241"/>
      <c r="F58" s="358">
        <v>3119</v>
      </c>
      <c r="G58" s="358">
        <v>3996</v>
      </c>
      <c r="H58" s="359">
        <v>4944</v>
      </c>
    </row>
    <row r="59" spans="2:8" ht="45.75" customHeight="1" x14ac:dyDescent="0.2">
      <c r="B59" s="123"/>
      <c r="C59" s="1239" t="s">
        <v>564</v>
      </c>
      <c r="D59" s="1240"/>
      <c r="E59" s="1241"/>
      <c r="F59" s="358">
        <v>2098</v>
      </c>
      <c r="G59" s="358">
        <v>2081</v>
      </c>
      <c r="H59" s="359">
        <v>1711</v>
      </c>
    </row>
    <row r="60" spans="2:8" ht="45.75" customHeight="1" x14ac:dyDescent="0.2">
      <c r="B60" s="123"/>
      <c r="C60" s="1239" t="s">
        <v>565</v>
      </c>
      <c r="D60" s="1240"/>
      <c r="E60" s="1241"/>
      <c r="F60" s="358">
        <v>1275</v>
      </c>
      <c r="G60" s="358">
        <v>1106</v>
      </c>
      <c r="H60" s="359">
        <v>861</v>
      </c>
    </row>
    <row r="61" spans="2:8" ht="45.75" customHeight="1" x14ac:dyDescent="0.2">
      <c r="B61" s="123"/>
      <c r="C61" s="1239" t="s">
        <v>566</v>
      </c>
      <c r="D61" s="1240"/>
      <c r="E61" s="1241"/>
      <c r="F61" s="358">
        <v>717</v>
      </c>
      <c r="G61" s="358">
        <v>605</v>
      </c>
      <c r="H61" s="359">
        <v>580</v>
      </c>
    </row>
    <row r="62" spans="2:8" ht="45.75" customHeight="1" thickBot="1" x14ac:dyDescent="0.25">
      <c r="B62" s="124"/>
      <c r="C62" s="1242" t="s">
        <v>567</v>
      </c>
      <c r="D62" s="1243"/>
      <c r="E62" s="1244"/>
      <c r="F62" s="360">
        <v>268</v>
      </c>
      <c r="G62" s="360">
        <v>260</v>
      </c>
      <c r="H62" s="361">
        <v>252</v>
      </c>
    </row>
    <row r="63" spans="2:8" ht="52.5" customHeight="1" thickBot="1" x14ac:dyDescent="0.25">
      <c r="B63" s="125"/>
      <c r="C63" s="1245" t="s">
        <v>49</v>
      </c>
      <c r="D63" s="1245"/>
      <c r="E63" s="1246"/>
      <c r="F63" s="362">
        <v>12689</v>
      </c>
      <c r="G63" s="362">
        <v>12862</v>
      </c>
      <c r="H63" s="363">
        <v>12358</v>
      </c>
    </row>
    <row r="64" spans="2:8" ht="13" x14ac:dyDescent="0.2"/>
  </sheetData>
  <sheetProtection algorithmName="SHA-512" hashValue="geBKK/LIf57NRlpuHGXhuf0jbR01w8mOBIS/B1/vTSIqpMJKmTRVy9XHxDN6LIqmk2z3Ak7WiSKvd8sp6Jiaiw==" saltValue="mCjlQbZQo0M3CZaT0l3X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ED5E7-5B19-4ABD-931B-9AC36DA9A48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570</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529</v>
      </c>
      <c r="BQ50" s="1266"/>
      <c r="BR50" s="1266"/>
      <c r="BS50" s="1266"/>
      <c r="BT50" s="1266"/>
      <c r="BU50" s="1266"/>
      <c r="BV50" s="1266"/>
      <c r="BW50" s="1266"/>
      <c r="BX50" s="1266" t="s">
        <v>530</v>
      </c>
      <c r="BY50" s="1266"/>
      <c r="BZ50" s="1266"/>
      <c r="CA50" s="1266"/>
      <c r="CB50" s="1266"/>
      <c r="CC50" s="1266"/>
      <c r="CD50" s="1266"/>
      <c r="CE50" s="1266"/>
      <c r="CF50" s="1266" t="s">
        <v>531</v>
      </c>
      <c r="CG50" s="1266"/>
      <c r="CH50" s="1266"/>
      <c r="CI50" s="1266"/>
      <c r="CJ50" s="1266"/>
      <c r="CK50" s="1266"/>
      <c r="CL50" s="1266"/>
      <c r="CM50" s="1266"/>
      <c r="CN50" s="1266" t="s">
        <v>532</v>
      </c>
      <c r="CO50" s="1266"/>
      <c r="CP50" s="1266"/>
      <c r="CQ50" s="1266"/>
      <c r="CR50" s="1266"/>
      <c r="CS50" s="1266"/>
      <c r="CT50" s="1266"/>
      <c r="CU50" s="1266"/>
      <c r="CV50" s="1266" t="s">
        <v>533</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572</v>
      </c>
      <c r="AO51" s="1269"/>
      <c r="AP51" s="1269"/>
      <c r="AQ51" s="1269"/>
      <c r="AR51" s="1269"/>
      <c r="AS51" s="1269"/>
      <c r="AT51" s="1269"/>
      <c r="AU51" s="1269"/>
      <c r="AV51" s="1269"/>
      <c r="AW51" s="1269"/>
      <c r="AX51" s="1269"/>
      <c r="AY51" s="1269"/>
      <c r="AZ51" s="1269"/>
      <c r="BA51" s="1269"/>
      <c r="BB51" s="1269" t="s">
        <v>573</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574</v>
      </c>
      <c r="BC53" s="1269"/>
      <c r="BD53" s="1269"/>
      <c r="BE53" s="1269"/>
      <c r="BF53" s="1269"/>
      <c r="BG53" s="1269"/>
      <c r="BH53" s="1269"/>
      <c r="BI53" s="1269"/>
      <c r="BJ53" s="1269"/>
      <c r="BK53" s="1269"/>
      <c r="BL53" s="1269"/>
      <c r="BM53" s="1269"/>
      <c r="BN53" s="1269"/>
      <c r="BO53" s="1269"/>
      <c r="BP53" s="1267">
        <v>31.5</v>
      </c>
      <c r="BQ53" s="1267"/>
      <c r="BR53" s="1267"/>
      <c r="BS53" s="1267"/>
      <c r="BT53" s="1267"/>
      <c r="BU53" s="1267"/>
      <c r="BV53" s="1267"/>
      <c r="BW53" s="1267"/>
      <c r="BX53" s="1267">
        <v>33.4</v>
      </c>
      <c r="BY53" s="1267"/>
      <c r="BZ53" s="1267"/>
      <c r="CA53" s="1267"/>
      <c r="CB53" s="1267"/>
      <c r="CC53" s="1267"/>
      <c r="CD53" s="1267"/>
      <c r="CE53" s="1267"/>
      <c r="CF53" s="1267">
        <v>35.4</v>
      </c>
      <c r="CG53" s="1267"/>
      <c r="CH53" s="1267"/>
      <c r="CI53" s="1267"/>
      <c r="CJ53" s="1267"/>
      <c r="CK53" s="1267"/>
      <c r="CL53" s="1267"/>
      <c r="CM53" s="1267"/>
      <c r="CN53" s="1267">
        <v>37.200000000000003</v>
      </c>
      <c r="CO53" s="1267"/>
      <c r="CP53" s="1267"/>
      <c r="CQ53" s="1267"/>
      <c r="CR53" s="1267"/>
      <c r="CS53" s="1267"/>
      <c r="CT53" s="1267"/>
      <c r="CU53" s="1267"/>
      <c r="CV53" s="1267">
        <v>39.1</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575</v>
      </c>
      <c r="AO55" s="1266"/>
      <c r="AP55" s="1266"/>
      <c r="AQ55" s="1266"/>
      <c r="AR55" s="1266"/>
      <c r="AS55" s="1266"/>
      <c r="AT55" s="1266"/>
      <c r="AU55" s="1266"/>
      <c r="AV55" s="1266"/>
      <c r="AW55" s="1266"/>
      <c r="AX55" s="1266"/>
      <c r="AY55" s="1266"/>
      <c r="AZ55" s="1266"/>
      <c r="BA55" s="1266"/>
      <c r="BB55" s="1269" t="s">
        <v>573</v>
      </c>
      <c r="BC55" s="1269"/>
      <c r="BD55" s="1269"/>
      <c r="BE55" s="1269"/>
      <c r="BF55" s="1269"/>
      <c r="BG55" s="1269"/>
      <c r="BH55" s="1269"/>
      <c r="BI55" s="1269"/>
      <c r="BJ55" s="1269"/>
      <c r="BK55" s="1269"/>
      <c r="BL55" s="1269"/>
      <c r="BM55" s="1269"/>
      <c r="BN55" s="1269"/>
      <c r="BO55" s="1269"/>
      <c r="BP55" s="1267">
        <v>20.399999999999999</v>
      </c>
      <c r="BQ55" s="1267"/>
      <c r="BR55" s="1267"/>
      <c r="BS55" s="1267"/>
      <c r="BT55" s="1267"/>
      <c r="BU55" s="1267"/>
      <c r="BV55" s="1267"/>
      <c r="BW55" s="1267"/>
      <c r="BX55" s="1267">
        <v>11.2</v>
      </c>
      <c r="BY55" s="1267"/>
      <c r="BZ55" s="1267"/>
      <c r="CA55" s="1267"/>
      <c r="CB55" s="1267"/>
      <c r="CC55" s="1267"/>
      <c r="CD55" s="1267"/>
      <c r="CE55" s="1267"/>
      <c r="CF55" s="1267">
        <v>4.5999999999999996</v>
      </c>
      <c r="CG55" s="1267"/>
      <c r="CH55" s="1267"/>
      <c r="CI55" s="1267"/>
      <c r="CJ55" s="1267"/>
      <c r="CK55" s="1267"/>
      <c r="CL55" s="1267"/>
      <c r="CM55" s="1267"/>
      <c r="CN55" s="1267">
        <v>4.2</v>
      </c>
      <c r="CO55" s="1267"/>
      <c r="CP55" s="1267"/>
      <c r="CQ55" s="1267"/>
      <c r="CR55" s="1267"/>
      <c r="CS55" s="1267"/>
      <c r="CT55" s="1267"/>
      <c r="CU55" s="1267"/>
      <c r="CV55" s="1267">
        <v>3.6</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574</v>
      </c>
      <c r="BC57" s="1269"/>
      <c r="BD57" s="1269"/>
      <c r="BE57" s="1269"/>
      <c r="BF57" s="1269"/>
      <c r="BG57" s="1269"/>
      <c r="BH57" s="1269"/>
      <c r="BI57" s="1269"/>
      <c r="BJ57" s="1269"/>
      <c r="BK57" s="1269"/>
      <c r="BL57" s="1269"/>
      <c r="BM57" s="1269"/>
      <c r="BN57" s="1269"/>
      <c r="BO57" s="1269"/>
      <c r="BP57" s="1267">
        <v>63</v>
      </c>
      <c r="BQ57" s="1267"/>
      <c r="BR57" s="1267"/>
      <c r="BS57" s="1267"/>
      <c r="BT57" s="1267"/>
      <c r="BU57" s="1267"/>
      <c r="BV57" s="1267"/>
      <c r="BW57" s="1267"/>
      <c r="BX57" s="1267">
        <v>63.7</v>
      </c>
      <c r="BY57" s="1267"/>
      <c r="BZ57" s="1267"/>
      <c r="CA57" s="1267"/>
      <c r="CB57" s="1267"/>
      <c r="CC57" s="1267"/>
      <c r="CD57" s="1267"/>
      <c r="CE57" s="1267"/>
      <c r="CF57" s="1267">
        <v>64.2</v>
      </c>
      <c r="CG57" s="1267"/>
      <c r="CH57" s="1267"/>
      <c r="CI57" s="1267"/>
      <c r="CJ57" s="1267"/>
      <c r="CK57" s="1267"/>
      <c r="CL57" s="1267"/>
      <c r="CM57" s="1267"/>
      <c r="CN57" s="1267">
        <v>65</v>
      </c>
      <c r="CO57" s="1267"/>
      <c r="CP57" s="1267"/>
      <c r="CQ57" s="1267"/>
      <c r="CR57" s="1267"/>
      <c r="CS57" s="1267"/>
      <c r="CT57" s="1267"/>
      <c r="CU57" s="1267"/>
      <c r="CV57" s="1267">
        <v>66.099999999999994</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529</v>
      </c>
      <c r="BQ72" s="1266"/>
      <c r="BR72" s="1266"/>
      <c r="BS72" s="1266"/>
      <c r="BT72" s="1266"/>
      <c r="BU72" s="1266"/>
      <c r="BV72" s="1266"/>
      <c r="BW72" s="1266"/>
      <c r="BX72" s="1266" t="s">
        <v>530</v>
      </c>
      <c r="BY72" s="1266"/>
      <c r="BZ72" s="1266"/>
      <c r="CA72" s="1266"/>
      <c r="CB72" s="1266"/>
      <c r="CC72" s="1266"/>
      <c r="CD72" s="1266"/>
      <c r="CE72" s="1266"/>
      <c r="CF72" s="1266" t="s">
        <v>531</v>
      </c>
      <c r="CG72" s="1266"/>
      <c r="CH72" s="1266"/>
      <c r="CI72" s="1266"/>
      <c r="CJ72" s="1266"/>
      <c r="CK72" s="1266"/>
      <c r="CL72" s="1266"/>
      <c r="CM72" s="1266"/>
      <c r="CN72" s="1266" t="s">
        <v>532</v>
      </c>
      <c r="CO72" s="1266"/>
      <c r="CP72" s="1266"/>
      <c r="CQ72" s="1266"/>
      <c r="CR72" s="1266"/>
      <c r="CS72" s="1266"/>
      <c r="CT72" s="1266"/>
      <c r="CU72" s="1266"/>
      <c r="CV72" s="1266" t="s">
        <v>533</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572</v>
      </c>
      <c r="AO73" s="1269"/>
      <c r="AP73" s="1269"/>
      <c r="AQ73" s="1269"/>
      <c r="AR73" s="1269"/>
      <c r="AS73" s="1269"/>
      <c r="AT73" s="1269"/>
      <c r="AU73" s="1269"/>
      <c r="AV73" s="1269"/>
      <c r="AW73" s="1269"/>
      <c r="AX73" s="1269"/>
      <c r="AY73" s="1269"/>
      <c r="AZ73" s="1269"/>
      <c r="BA73" s="1269"/>
      <c r="BB73" s="1269" t="s">
        <v>573</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578</v>
      </c>
      <c r="BC75" s="1269"/>
      <c r="BD75" s="1269"/>
      <c r="BE75" s="1269"/>
      <c r="BF75" s="1269"/>
      <c r="BG75" s="1269"/>
      <c r="BH75" s="1269"/>
      <c r="BI75" s="1269"/>
      <c r="BJ75" s="1269"/>
      <c r="BK75" s="1269"/>
      <c r="BL75" s="1269"/>
      <c r="BM75" s="1269"/>
      <c r="BN75" s="1269"/>
      <c r="BO75" s="1269"/>
      <c r="BP75" s="1267">
        <v>3.9</v>
      </c>
      <c r="BQ75" s="1267"/>
      <c r="BR75" s="1267"/>
      <c r="BS75" s="1267"/>
      <c r="BT75" s="1267"/>
      <c r="BU75" s="1267"/>
      <c r="BV75" s="1267"/>
      <c r="BW75" s="1267"/>
      <c r="BX75" s="1267">
        <v>4.3</v>
      </c>
      <c r="BY75" s="1267"/>
      <c r="BZ75" s="1267"/>
      <c r="CA75" s="1267"/>
      <c r="CB75" s="1267"/>
      <c r="CC75" s="1267"/>
      <c r="CD75" s="1267"/>
      <c r="CE75" s="1267"/>
      <c r="CF75" s="1267">
        <v>3.9</v>
      </c>
      <c r="CG75" s="1267"/>
      <c r="CH75" s="1267"/>
      <c r="CI75" s="1267"/>
      <c r="CJ75" s="1267"/>
      <c r="CK75" s="1267"/>
      <c r="CL75" s="1267"/>
      <c r="CM75" s="1267"/>
      <c r="CN75" s="1267">
        <v>2.6</v>
      </c>
      <c r="CO75" s="1267"/>
      <c r="CP75" s="1267"/>
      <c r="CQ75" s="1267"/>
      <c r="CR75" s="1267"/>
      <c r="CS75" s="1267"/>
      <c r="CT75" s="1267"/>
      <c r="CU75" s="1267"/>
      <c r="CV75" s="1267">
        <v>1.9</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575</v>
      </c>
      <c r="AO77" s="1266"/>
      <c r="AP77" s="1266"/>
      <c r="AQ77" s="1266"/>
      <c r="AR77" s="1266"/>
      <c r="AS77" s="1266"/>
      <c r="AT77" s="1266"/>
      <c r="AU77" s="1266"/>
      <c r="AV77" s="1266"/>
      <c r="AW77" s="1266"/>
      <c r="AX77" s="1266"/>
      <c r="AY77" s="1266"/>
      <c r="AZ77" s="1266"/>
      <c r="BA77" s="1266"/>
      <c r="BB77" s="1269" t="s">
        <v>573</v>
      </c>
      <c r="BC77" s="1269"/>
      <c r="BD77" s="1269"/>
      <c r="BE77" s="1269"/>
      <c r="BF77" s="1269"/>
      <c r="BG77" s="1269"/>
      <c r="BH77" s="1269"/>
      <c r="BI77" s="1269"/>
      <c r="BJ77" s="1269"/>
      <c r="BK77" s="1269"/>
      <c r="BL77" s="1269"/>
      <c r="BM77" s="1269"/>
      <c r="BN77" s="1269"/>
      <c r="BO77" s="1269"/>
      <c r="BP77" s="1267">
        <v>20.399999999999999</v>
      </c>
      <c r="BQ77" s="1267"/>
      <c r="BR77" s="1267"/>
      <c r="BS77" s="1267"/>
      <c r="BT77" s="1267"/>
      <c r="BU77" s="1267"/>
      <c r="BV77" s="1267"/>
      <c r="BW77" s="1267"/>
      <c r="BX77" s="1267">
        <v>11.2</v>
      </c>
      <c r="BY77" s="1267"/>
      <c r="BZ77" s="1267"/>
      <c r="CA77" s="1267"/>
      <c r="CB77" s="1267"/>
      <c r="CC77" s="1267"/>
      <c r="CD77" s="1267"/>
      <c r="CE77" s="1267"/>
      <c r="CF77" s="1267">
        <v>4.5999999999999996</v>
      </c>
      <c r="CG77" s="1267"/>
      <c r="CH77" s="1267"/>
      <c r="CI77" s="1267"/>
      <c r="CJ77" s="1267"/>
      <c r="CK77" s="1267"/>
      <c r="CL77" s="1267"/>
      <c r="CM77" s="1267"/>
      <c r="CN77" s="1267">
        <v>4.2</v>
      </c>
      <c r="CO77" s="1267"/>
      <c r="CP77" s="1267"/>
      <c r="CQ77" s="1267"/>
      <c r="CR77" s="1267"/>
      <c r="CS77" s="1267"/>
      <c r="CT77" s="1267"/>
      <c r="CU77" s="1267"/>
      <c r="CV77" s="1267">
        <v>3.6</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578</v>
      </c>
      <c r="BC79" s="1269"/>
      <c r="BD79" s="1269"/>
      <c r="BE79" s="1269"/>
      <c r="BF79" s="1269"/>
      <c r="BG79" s="1269"/>
      <c r="BH79" s="1269"/>
      <c r="BI79" s="1269"/>
      <c r="BJ79" s="1269"/>
      <c r="BK79" s="1269"/>
      <c r="BL79" s="1269"/>
      <c r="BM79" s="1269"/>
      <c r="BN79" s="1269"/>
      <c r="BO79" s="1269"/>
      <c r="BP79" s="1267">
        <v>6.2</v>
      </c>
      <c r="BQ79" s="1267"/>
      <c r="BR79" s="1267"/>
      <c r="BS79" s="1267"/>
      <c r="BT79" s="1267"/>
      <c r="BU79" s="1267"/>
      <c r="BV79" s="1267"/>
      <c r="BW79" s="1267"/>
      <c r="BX79" s="1267">
        <v>5.7</v>
      </c>
      <c r="BY79" s="1267"/>
      <c r="BZ79" s="1267"/>
      <c r="CA79" s="1267"/>
      <c r="CB79" s="1267"/>
      <c r="CC79" s="1267"/>
      <c r="CD79" s="1267"/>
      <c r="CE79" s="1267"/>
      <c r="CF79" s="1267">
        <v>5.8</v>
      </c>
      <c r="CG79" s="1267"/>
      <c r="CH79" s="1267"/>
      <c r="CI79" s="1267"/>
      <c r="CJ79" s="1267"/>
      <c r="CK79" s="1267"/>
      <c r="CL79" s="1267"/>
      <c r="CM79" s="1267"/>
      <c r="CN79" s="1267">
        <v>5.8</v>
      </c>
      <c r="CO79" s="1267"/>
      <c r="CP79" s="1267"/>
      <c r="CQ79" s="1267"/>
      <c r="CR79" s="1267"/>
      <c r="CS79" s="1267"/>
      <c r="CT79" s="1267"/>
      <c r="CU79" s="1267"/>
      <c r="CV79" s="1267">
        <v>5.7</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C5wU+FrowHI+9MLrPF2m7tMJ7vXL+WAnb4lwj7ZVqjSqC3cQ9G8bPy9qg3o5KADfiWt0iPqm4wroxD+e0dkZSA==" saltValue="yOXebvDEP5YkOS5cmUGZo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EA33B-F61E-4853-8985-B353A76284F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sheetProtection algorithmName="SHA-512" hashValue="1ARmaaUmWF5wRaPOaMqecb9mgajqaaBmIoYBvWhX3IJzXbKJcBeVtpicqDEb0dNXHH3kSVH8Zc/0DEabGaSqBg==" saltValue="vlIeB4V73UaHgZtba7sHh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A346A-4404-421C-8DA4-113E159EA2E5}">
  <sheetPr>
    <pageSetUpPr fitToPage="1"/>
  </sheetPr>
  <dimension ref="A1:DR125"/>
  <sheetViews>
    <sheetView showGridLines="0" zoomScaleNormal="100" zoomScaleSheetLayoutView="55" workbookViewId="0">
      <selection activeCell="BR14" sqref="BR14"/>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479</v>
      </c>
    </row>
  </sheetData>
  <sheetProtection algorithmName="SHA-512" hashValue="IGtg2TywAakiMFaFlHOrlvEexSRQSgD2gCX72Gw5/mHu6vlRGXNROT+7W3pwYfIVY33lJg8taAtp/QmoTRTW9A==" saltValue="gT0EXQPPb8RNyDk97XLbW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528</v>
      </c>
      <c r="G2" s="139"/>
      <c r="H2" s="140"/>
    </row>
    <row r="3" spans="1:8" x14ac:dyDescent="0.2">
      <c r="A3" s="136" t="s">
        <v>521</v>
      </c>
      <c r="B3" s="141"/>
      <c r="C3" s="142"/>
      <c r="D3" s="143">
        <v>100252</v>
      </c>
      <c r="E3" s="144"/>
      <c r="F3" s="145">
        <v>45483</v>
      </c>
      <c r="G3" s="146"/>
      <c r="H3" s="147"/>
    </row>
    <row r="4" spans="1:8" x14ac:dyDescent="0.2">
      <c r="A4" s="148"/>
      <c r="B4" s="149"/>
      <c r="C4" s="150"/>
      <c r="D4" s="151">
        <v>33259</v>
      </c>
      <c r="E4" s="152"/>
      <c r="F4" s="153">
        <v>24241</v>
      </c>
      <c r="G4" s="154"/>
      <c r="H4" s="155"/>
    </row>
    <row r="5" spans="1:8" x14ac:dyDescent="0.2">
      <c r="A5" s="136" t="s">
        <v>523</v>
      </c>
      <c r="B5" s="141"/>
      <c r="C5" s="142"/>
      <c r="D5" s="143">
        <v>59926</v>
      </c>
      <c r="E5" s="144"/>
      <c r="F5" s="145">
        <v>45945</v>
      </c>
      <c r="G5" s="146"/>
      <c r="H5" s="147"/>
    </row>
    <row r="6" spans="1:8" x14ac:dyDescent="0.2">
      <c r="A6" s="148"/>
      <c r="B6" s="149"/>
      <c r="C6" s="150"/>
      <c r="D6" s="151">
        <v>28233</v>
      </c>
      <c r="E6" s="152"/>
      <c r="F6" s="153">
        <v>25180</v>
      </c>
      <c r="G6" s="154"/>
      <c r="H6" s="155"/>
    </row>
    <row r="7" spans="1:8" x14ac:dyDescent="0.2">
      <c r="A7" s="136" t="s">
        <v>524</v>
      </c>
      <c r="B7" s="141"/>
      <c r="C7" s="142"/>
      <c r="D7" s="143">
        <v>57467</v>
      </c>
      <c r="E7" s="144"/>
      <c r="F7" s="145">
        <v>44475</v>
      </c>
      <c r="G7" s="146"/>
      <c r="H7" s="147"/>
    </row>
    <row r="8" spans="1:8" x14ac:dyDescent="0.2">
      <c r="A8" s="148"/>
      <c r="B8" s="149"/>
      <c r="C8" s="150"/>
      <c r="D8" s="151">
        <v>31881</v>
      </c>
      <c r="E8" s="152"/>
      <c r="F8" s="153">
        <v>24780</v>
      </c>
      <c r="G8" s="154"/>
      <c r="H8" s="155"/>
    </row>
    <row r="9" spans="1:8" x14ac:dyDescent="0.2">
      <c r="A9" s="136" t="s">
        <v>525</v>
      </c>
      <c r="B9" s="141"/>
      <c r="C9" s="142"/>
      <c r="D9" s="143">
        <v>48481</v>
      </c>
      <c r="E9" s="144"/>
      <c r="F9" s="145">
        <v>45982</v>
      </c>
      <c r="G9" s="146"/>
      <c r="H9" s="147"/>
    </row>
    <row r="10" spans="1:8" x14ac:dyDescent="0.2">
      <c r="A10" s="148"/>
      <c r="B10" s="149"/>
      <c r="C10" s="150"/>
      <c r="D10" s="151">
        <v>30514</v>
      </c>
      <c r="E10" s="152"/>
      <c r="F10" s="153">
        <v>25583</v>
      </c>
      <c r="G10" s="154"/>
      <c r="H10" s="155"/>
    </row>
    <row r="11" spans="1:8" x14ac:dyDescent="0.2">
      <c r="A11" s="136" t="s">
        <v>526</v>
      </c>
      <c r="B11" s="141"/>
      <c r="C11" s="142"/>
      <c r="D11" s="143">
        <v>72633</v>
      </c>
      <c r="E11" s="144"/>
      <c r="F11" s="145">
        <v>50538</v>
      </c>
      <c r="G11" s="146"/>
      <c r="H11" s="147"/>
    </row>
    <row r="12" spans="1:8" x14ac:dyDescent="0.2">
      <c r="A12" s="148"/>
      <c r="B12" s="149"/>
      <c r="C12" s="156"/>
      <c r="D12" s="151">
        <v>59311</v>
      </c>
      <c r="E12" s="152"/>
      <c r="F12" s="153">
        <v>29053</v>
      </c>
      <c r="G12" s="154"/>
      <c r="H12" s="155"/>
    </row>
    <row r="13" spans="1:8" x14ac:dyDescent="0.2">
      <c r="A13" s="136"/>
      <c r="B13" s="141"/>
      <c r="C13" s="157"/>
      <c r="D13" s="158">
        <v>67752</v>
      </c>
      <c r="E13" s="159"/>
      <c r="F13" s="160">
        <v>46485</v>
      </c>
      <c r="G13" s="161"/>
      <c r="H13" s="147"/>
    </row>
    <row r="14" spans="1:8" x14ac:dyDescent="0.2">
      <c r="A14" s="148"/>
      <c r="B14" s="149"/>
      <c r="C14" s="150"/>
      <c r="D14" s="151">
        <v>36640</v>
      </c>
      <c r="E14" s="152"/>
      <c r="F14" s="153">
        <v>25767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9.1300000000000008</v>
      </c>
      <c r="C19" s="162">
        <f>ROUND(VALUE(SUBSTITUTE(実質収支比率等に係る経年分析!G$48,"▲","-")),2)</f>
        <v>5.98</v>
      </c>
      <c r="D19" s="162">
        <f>ROUND(VALUE(SUBSTITUTE(実質収支比率等に係る経年分析!H$48,"▲","-")),2)</f>
        <v>7.9</v>
      </c>
      <c r="E19" s="162">
        <f>ROUND(VALUE(SUBSTITUTE(実質収支比率等に係る経年分析!I$48,"▲","-")),2)</f>
        <v>6.38</v>
      </c>
      <c r="F19" s="162">
        <f>ROUND(VALUE(SUBSTITUTE(実質収支比率等に係る経年分析!J$48,"▲","-")),2)</f>
        <v>6.53</v>
      </c>
    </row>
    <row r="20" spans="1:11" x14ac:dyDescent="0.2">
      <c r="A20" s="162" t="s">
        <v>53</v>
      </c>
      <c r="B20" s="162">
        <f>ROUND(VALUE(SUBSTITUTE(実質収支比率等に係る経年分析!F$47,"▲","-")),2)</f>
        <v>20.84</v>
      </c>
      <c r="C20" s="162">
        <f>ROUND(VALUE(SUBSTITUTE(実質収支比率等に係る経年分析!G$47,"▲","-")),2)</f>
        <v>23.74</v>
      </c>
      <c r="D20" s="162">
        <f>ROUND(VALUE(SUBSTITUTE(実質収支比率等に係る経年分析!H$47,"▲","-")),2)</f>
        <v>26.5</v>
      </c>
      <c r="E20" s="162">
        <f>ROUND(VALUE(SUBSTITUTE(実質収支比率等に係る経年分析!I$47,"▲","-")),2)</f>
        <v>23.04</v>
      </c>
      <c r="F20" s="162">
        <f>ROUND(VALUE(SUBSTITUTE(実質収支比率等に係る経年分析!J$47,"▲","-")),2)</f>
        <v>17.48</v>
      </c>
    </row>
    <row r="21" spans="1:11" x14ac:dyDescent="0.2">
      <c r="A21" s="162" t="s">
        <v>54</v>
      </c>
      <c r="B21" s="162">
        <f>IF(ISNUMBER(VALUE(SUBSTITUTE(実質収支比率等に係る経年分析!F$49,"▲","-"))),ROUND(VALUE(SUBSTITUTE(実質収支比率等に係る経年分析!F$49,"▲","-")),2),NA())</f>
        <v>-11.83</v>
      </c>
      <c r="C21" s="162">
        <f>IF(ISNUMBER(VALUE(SUBSTITUTE(実質収支比率等に係る経年分析!G$49,"▲","-"))),ROUND(VALUE(SUBSTITUTE(実質収支比率等に係る経年分析!G$49,"▲","-")),2),NA())</f>
        <v>-4.8899999999999997</v>
      </c>
      <c r="D21" s="162">
        <f>IF(ISNUMBER(VALUE(SUBSTITUTE(実質収支比率等に係る経年分析!H$49,"▲","-"))),ROUND(VALUE(SUBSTITUTE(実質収支比率等に係る経年分析!H$49,"▲","-")),2),NA())</f>
        <v>0.36</v>
      </c>
      <c r="E21" s="162">
        <f>IF(ISNUMBER(VALUE(SUBSTITUTE(実質収支比率等に係る経年分析!I$49,"▲","-"))),ROUND(VALUE(SUBSTITUTE(実質収支比率等に係る経年分析!I$49,"▲","-")),2),NA())</f>
        <v>-9.3000000000000007</v>
      </c>
      <c r="F21" s="162">
        <f>IF(ISNUMBER(VALUE(SUBSTITUTE(実質収支比率等に係る経年分析!J$49,"▲","-"))),ROUND(VALUE(SUBSTITUTE(実質収支比率等に係る経年分析!J$49,"▲","-")),2),NA())</f>
        <v>-8.66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名取市被災市街地復興土地区画整理事業特別会計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0.48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名取市休日夜間急患センター特別会計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2">
      <c r="A31" s="163" t="str">
        <f>IF(連結実質赤字比率に係る赤字・黒字の構成分析!C$39="",NA(),連結実質赤字比率に係る赤字・黒字の構成分析!C$39)</f>
        <v>名取市後期高齢者医療特別会計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名取市国民健康保険特別会計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2">
      <c r="A33" s="163" t="str">
        <f>IF(連結実質赤字比率に係る赤字・黒字の構成分析!C$37="",NA(),連結実質赤字比率に係る赤字・黒字の構成分析!C$37)</f>
        <v>名取市介護保険特別会計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1.94</v>
      </c>
    </row>
    <row r="34" spans="1:16" x14ac:dyDescent="0.2">
      <c r="A34" s="163" t="str">
        <f>IF(連結実質赤字比率に係る赤字・黒字の構成分析!C$36="",NA(),連結実質赤字比率に係る赤字・黒字の構成分析!C$36)</f>
        <v>名取市下水道事業等会計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9.01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11.49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9.07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6.37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4.4800000000000004</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5.95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6.51</v>
      </c>
    </row>
    <row r="36" spans="1:16" x14ac:dyDescent="0.2">
      <c r="A36" s="163" t="str">
        <f>IF(連結実質赤字比率に係る赤字・黒字の構成分析!C$34="",NA(),連結実質赤字比率に係る赤字・黒字の構成分析!C$34)</f>
        <v>名取市水道事業会計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26.58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27.1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29.79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29.51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29.24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3279</v>
      </c>
      <c r="E42" s="164"/>
      <c r="F42" s="164"/>
      <c r="G42" s="164">
        <f>'実質公債費比率（分子）の構造'!L$52</f>
        <v>3225</v>
      </c>
      <c r="H42" s="164"/>
      <c r="I42" s="164"/>
      <c r="J42" s="164">
        <f>'実質公債費比率（分子）の構造'!M$52</f>
        <v>3067</v>
      </c>
      <c r="K42" s="164"/>
      <c r="L42" s="164"/>
      <c r="M42" s="164">
        <f>'実質公債費比率（分子）の構造'!N$52</f>
        <v>2952</v>
      </c>
      <c r="N42" s="164"/>
      <c r="O42" s="164"/>
      <c r="P42" s="164">
        <f>'実質公債費比率（分子）の構造'!O$52</f>
        <v>2737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128</v>
      </c>
      <c r="C44" s="164"/>
      <c r="D44" s="164"/>
      <c r="E44" s="164">
        <f>'実質公債費比率（分子）の構造'!L$50</f>
        <v>130</v>
      </c>
      <c r="F44" s="164"/>
      <c r="G44" s="164"/>
      <c r="H44" s="164">
        <f>'実質公債費比率（分子）の構造'!M$50</f>
        <v>124</v>
      </c>
      <c r="I44" s="164"/>
      <c r="J44" s="164"/>
      <c r="K44" s="164">
        <f>'実質公債費比率（分子）の構造'!N$50</f>
        <v>122</v>
      </c>
      <c r="L44" s="164"/>
      <c r="M44" s="164"/>
      <c r="N44" s="164">
        <f>'実質公債費比率（分子）の構造'!O$50</f>
        <v>121</v>
      </c>
      <c r="O44" s="164"/>
      <c r="P44" s="164"/>
    </row>
    <row r="45" spans="1:16" x14ac:dyDescent="0.2">
      <c r="A45" s="164" t="s">
        <v>63</v>
      </c>
      <c r="B45" s="164">
        <f>'実質公債費比率（分子）の構造'!K$49</f>
        <v>14</v>
      </c>
      <c r="C45" s="164"/>
      <c r="D45" s="164"/>
      <c r="E45" s="164">
        <f>'実質公債費比率（分子）の構造'!L$49</f>
        <v>14</v>
      </c>
      <c r="F45" s="164"/>
      <c r="G45" s="164"/>
      <c r="H45" s="164">
        <f>'実質公債費比率（分子）の構造'!M$49</f>
        <v>16</v>
      </c>
      <c r="I45" s="164"/>
      <c r="J45" s="164"/>
      <c r="K45" s="164">
        <f>'実質公債費比率（分子）の構造'!N$49</f>
        <v>16</v>
      </c>
      <c r="L45" s="164"/>
      <c r="M45" s="164"/>
      <c r="N45" s="164">
        <f>'実質公債費比率（分子）の構造'!O$49</f>
        <v>16</v>
      </c>
      <c r="O45" s="164"/>
      <c r="P45" s="164"/>
    </row>
    <row r="46" spans="1:16" x14ac:dyDescent="0.2">
      <c r="A46" s="164" t="s">
        <v>64</v>
      </c>
      <c r="B46" s="164">
        <f>'実質公債費比率（分子）の構造'!K$48</f>
        <v>918</v>
      </c>
      <c r="C46" s="164"/>
      <c r="D46" s="164"/>
      <c r="E46" s="164">
        <f>'実質公債費比率（分子）の構造'!L$48</f>
        <v>810</v>
      </c>
      <c r="F46" s="164"/>
      <c r="G46" s="164"/>
      <c r="H46" s="164">
        <f>'実質公債費比率（分子）の構造'!M$48</f>
        <v>410</v>
      </c>
      <c r="I46" s="164"/>
      <c r="J46" s="164"/>
      <c r="K46" s="164">
        <f>'実質公債費比率（分子）の構造'!N$48</f>
        <v>388</v>
      </c>
      <c r="L46" s="164"/>
      <c r="M46" s="164"/>
      <c r="N46" s="164">
        <f>'実質公債費比率（分子）の構造'!O$48</f>
        <v>413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2987</v>
      </c>
      <c r="C49" s="164"/>
      <c r="D49" s="164"/>
      <c r="E49" s="164">
        <f>'実質公債費比率（分子）の構造'!L$45</f>
        <v>2893</v>
      </c>
      <c r="F49" s="164"/>
      <c r="G49" s="164"/>
      <c r="H49" s="164">
        <f>'実質公債費比率（分子）の構造'!M$45</f>
        <v>2855</v>
      </c>
      <c r="I49" s="164"/>
      <c r="J49" s="164"/>
      <c r="K49" s="164">
        <f>'実質公債費比率（分子）の構造'!N$45</f>
        <v>2646</v>
      </c>
      <c r="L49" s="164"/>
      <c r="M49" s="164"/>
      <c r="N49" s="164">
        <f>'実質公債費比率（分子）の構造'!O$45</f>
        <v>2514</v>
      </c>
      <c r="O49" s="164"/>
      <c r="P49" s="164"/>
    </row>
    <row r="50" spans="1:16" x14ac:dyDescent="0.2">
      <c r="A50" s="164" t="s">
        <v>67</v>
      </c>
      <c r="B50" s="164" t="e">
        <f>NA()</f>
        <v>#N/A</v>
      </c>
      <c r="C50" s="164">
        <f>IF(ISNUMBER('実質公債費比率（分子）の構造'!K$53),'実質公債費比率（分子）の構造'!K$53,NA())</f>
        <v>768</v>
      </c>
      <c r="D50" s="164" t="e">
        <f>NA()</f>
        <v>#N/A</v>
      </c>
      <c r="E50" s="164" t="e">
        <f>NA()</f>
        <v>#N/A</v>
      </c>
      <c r="F50" s="164">
        <f>IF(ISNUMBER('実質公債費比率（分子）の構造'!L$53),'実質公債費比率（分子）の構造'!L$53,NA())</f>
        <v>622</v>
      </c>
      <c r="G50" s="164" t="e">
        <f>NA()</f>
        <v>#N/A</v>
      </c>
      <c r="H50" s="164" t="e">
        <f>NA()</f>
        <v>#N/A</v>
      </c>
      <c r="I50" s="164">
        <f>IF(ISNUMBER('実質公債費比率（分子）の構造'!M$53),'実質公債費比率（分子）の構造'!M$53,NA())</f>
        <v>338</v>
      </c>
      <c r="J50" s="164" t="e">
        <f>NA()</f>
        <v>#N/A</v>
      </c>
      <c r="K50" s="164" t="e">
        <f>NA()</f>
        <v>#N/A</v>
      </c>
      <c r="L50" s="164">
        <f>IF(ISNUMBER('実質公債費比率（分子）の構造'!N$53),'実質公債費比率（分子）の構造'!N$53,NA())</f>
        <v>220</v>
      </c>
      <c r="M50" s="164" t="e">
        <f>NA()</f>
        <v>#N/A</v>
      </c>
      <c r="N50" s="164" t="e">
        <f>NA()</f>
        <v>#N/A</v>
      </c>
      <c r="O50" s="164">
        <f>IF(ISNUMBER('実質公債費比率（分子）の構造'!O$53),'実質公債費比率（分子）の構造'!O$53,NA())</f>
        <v>327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23693</v>
      </c>
      <c r="E56" s="163"/>
      <c r="F56" s="163"/>
      <c r="G56" s="163">
        <f>'将来負担比率（分子）の構造'!J$52</f>
        <v>23333</v>
      </c>
      <c r="H56" s="163"/>
      <c r="I56" s="163"/>
      <c r="J56" s="163">
        <f>'将来負担比率（分子）の構造'!K$52</f>
        <v>22426</v>
      </c>
      <c r="K56" s="163"/>
      <c r="L56" s="163"/>
      <c r="M56" s="163">
        <f>'将来負担比率（分子）の構造'!L$52</f>
        <v>21709</v>
      </c>
      <c r="N56" s="163"/>
      <c r="O56" s="163"/>
      <c r="P56" s="163">
        <f>'将来負担比率（分子）の構造'!M$52</f>
        <v>20783</v>
      </c>
    </row>
    <row r="57" spans="1:16" x14ac:dyDescent="0.2">
      <c r="A57" s="163" t="s">
        <v>42</v>
      </c>
      <c r="B57" s="163"/>
      <c r="C57" s="163"/>
      <c r="D57" s="163">
        <f>'将来負担比率（分子）の構造'!I$51</f>
        <v>4871</v>
      </c>
      <c r="E57" s="163"/>
      <c r="F57" s="163"/>
      <c r="G57" s="163">
        <f>'将来負担比率（分子）の構造'!J$51</f>
        <v>4239</v>
      </c>
      <c r="H57" s="163"/>
      <c r="I57" s="163"/>
      <c r="J57" s="163">
        <f>'将来負担比率（分子）の構造'!K$51</f>
        <v>4643</v>
      </c>
      <c r="K57" s="163"/>
      <c r="L57" s="163"/>
      <c r="M57" s="163">
        <f>'将来負担比率（分子）の構造'!L$51</f>
        <v>5500</v>
      </c>
      <c r="N57" s="163"/>
      <c r="O57" s="163"/>
      <c r="P57" s="163">
        <f>'将来負担比率（分子）の構造'!M$51</f>
        <v>6609</v>
      </c>
    </row>
    <row r="58" spans="1:16" x14ac:dyDescent="0.2">
      <c r="A58" s="163" t="s">
        <v>41</v>
      </c>
      <c r="B58" s="163"/>
      <c r="C58" s="163"/>
      <c r="D58" s="163">
        <f>'将来負担比率（分子）の構造'!I$50</f>
        <v>11133</v>
      </c>
      <c r="E58" s="163"/>
      <c r="F58" s="163"/>
      <c r="G58" s="163">
        <f>'将来負担比率（分子）の構造'!J$50</f>
        <v>14742</v>
      </c>
      <c r="H58" s="163"/>
      <c r="I58" s="163"/>
      <c r="J58" s="163">
        <f>'将来負担比率（分子）の構造'!K$50</f>
        <v>14739</v>
      </c>
      <c r="K58" s="163"/>
      <c r="L58" s="163"/>
      <c r="M58" s="163">
        <f>'将来負担比率（分子）の構造'!L$50</f>
        <v>14254</v>
      </c>
      <c r="N58" s="163"/>
      <c r="O58" s="163"/>
      <c r="P58" s="163">
        <f>'将来負担比率（分子）の構造'!M$50</f>
        <v>13555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11</v>
      </c>
      <c r="C61" s="163"/>
      <c r="D61" s="163"/>
      <c r="E61" s="163">
        <f>'将来負担比率（分子）の構造'!J$46</f>
        <v>1</v>
      </c>
      <c r="F61" s="163"/>
      <c r="G61" s="163"/>
      <c r="H61" s="163">
        <f>'将来負担比率（分子）の構造'!K$46</f>
        <v>7</v>
      </c>
      <c r="I61" s="163"/>
      <c r="J61" s="163"/>
      <c r="K61" s="163" t="str">
        <f>'将来負担比率（分子）の構造'!L$46</f>
        <v>-</v>
      </c>
      <c r="L61" s="163"/>
      <c r="M61" s="163"/>
      <c r="N61" s="163">
        <f>'将来負担比率（分子）の構造'!M$46</f>
        <v>6</v>
      </c>
      <c r="O61" s="163"/>
      <c r="P61" s="163"/>
    </row>
    <row r="62" spans="1:16" x14ac:dyDescent="0.2">
      <c r="A62" s="163" t="s">
        <v>35</v>
      </c>
      <c r="B62" s="163">
        <f>'将来負担比率（分子）の構造'!I$45</f>
        <v>3102</v>
      </c>
      <c r="C62" s="163"/>
      <c r="D62" s="163"/>
      <c r="E62" s="163">
        <f>'将来負担比率（分子）の構造'!J$45</f>
        <v>3154</v>
      </c>
      <c r="F62" s="163"/>
      <c r="G62" s="163"/>
      <c r="H62" s="163">
        <f>'将来負担比率（分子）の構造'!K$45</f>
        <v>3097</v>
      </c>
      <c r="I62" s="163"/>
      <c r="J62" s="163"/>
      <c r="K62" s="163">
        <f>'将来負担比率（分子）の構造'!L$45</f>
        <v>2961</v>
      </c>
      <c r="L62" s="163"/>
      <c r="M62" s="163"/>
      <c r="N62" s="163">
        <f>'将来負担比率（分子）の構造'!M$45</f>
        <v>3109</v>
      </c>
      <c r="O62" s="163"/>
      <c r="P62" s="163"/>
    </row>
    <row r="63" spans="1:16" x14ac:dyDescent="0.2">
      <c r="A63" s="163" t="s">
        <v>34</v>
      </c>
      <c r="B63" s="163">
        <f>'将来負担比率（分子）の構造'!I$44</f>
        <v>138</v>
      </c>
      <c r="C63" s="163"/>
      <c r="D63" s="163"/>
      <c r="E63" s="163">
        <f>'将来負担比率（分子）の構造'!J$44</f>
        <v>124</v>
      </c>
      <c r="F63" s="163"/>
      <c r="G63" s="163"/>
      <c r="H63" s="163">
        <f>'将来負担比率（分子）の構造'!K$44</f>
        <v>107</v>
      </c>
      <c r="I63" s="163"/>
      <c r="J63" s="163"/>
      <c r="K63" s="163">
        <f>'将来負担比率（分子）の構造'!L$44</f>
        <v>92</v>
      </c>
      <c r="L63" s="163"/>
      <c r="M63" s="163"/>
      <c r="N63" s="163">
        <f>'将来負担比率（分子）の構造'!M$44</f>
        <v>78</v>
      </c>
      <c r="O63" s="163"/>
      <c r="P63" s="163"/>
    </row>
    <row r="64" spans="1:16" x14ac:dyDescent="0.2">
      <c r="A64" s="163" t="s">
        <v>33</v>
      </c>
      <c r="B64" s="163">
        <f>'将来負担比率（分子）の構造'!I$43</f>
        <v>6013</v>
      </c>
      <c r="C64" s="163"/>
      <c r="D64" s="163"/>
      <c r="E64" s="163">
        <f>'将来負担比率（分子）の構造'!J$43</f>
        <v>5123</v>
      </c>
      <c r="F64" s="163"/>
      <c r="G64" s="163"/>
      <c r="H64" s="163">
        <f>'将来負担比率（分子）の構造'!K$43</f>
        <v>4945</v>
      </c>
      <c r="I64" s="163"/>
      <c r="J64" s="163"/>
      <c r="K64" s="163">
        <f>'将来負担比率（分子）の構造'!L$43</f>
        <v>4435</v>
      </c>
      <c r="L64" s="163"/>
      <c r="M64" s="163"/>
      <c r="N64" s="163">
        <f>'将来負担比率（分子）の構造'!M$43</f>
        <v>4666</v>
      </c>
      <c r="O64" s="163"/>
      <c r="P64" s="163"/>
    </row>
    <row r="65" spans="1:16" x14ac:dyDescent="0.2">
      <c r="A65" s="163" t="s">
        <v>32</v>
      </c>
      <c r="B65" s="163">
        <f>'将来負担比率（分子）の構造'!I$42</f>
        <v>481</v>
      </c>
      <c r="C65" s="163"/>
      <c r="D65" s="163"/>
      <c r="E65" s="163">
        <f>'将来負担比率（分子）の構造'!J$42</f>
        <v>361</v>
      </c>
      <c r="F65" s="163"/>
      <c r="G65" s="163"/>
      <c r="H65" s="163">
        <f>'将来負担比率（分子）の構造'!K$42</f>
        <v>307</v>
      </c>
      <c r="I65" s="163"/>
      <c r="J65" s="163"/>
      <c r="K65" s="163">
        <f>'将来負担比率（分子）の構造'!L$42</f>
        <v>153</v>
      </c>
      <c r="L65" s="163"/>
      <c r="M65" s="163"/>
      <c r="N65" s="163" t="str">
        <f>'将来負担比率（分子）の構造'!M$42</f>
        <v>-</v>
      </c>
      <c r="O65" s="163"/>
      <c r="P65" s="163"/>
    </row>
    <row r="66" spans="1:16" x14ac:dyDescent="0.2">
      <c r="A66" s="163" t="s">
        <v>31</v>
      </c>
      <c r="B66" s="163">
        <f>'将来負担比率（分子）の構造'!I$41</f>
        <v>29094</v>
      </c>
      <c r="C66" s="163"/>
      <c r="D66" s="163"/>
      <c r="E66" s="163">
        <f>'将来負担比率（分子）の構造'!J$41</f>
        <v>29606</v>
      </c>
      <c r="F66" s="163"/>
      <c r="G66" s="163"/>
      <c r="H66" s="163">
        <f>'将来負担比率（分子）の構造'!K$41</f>
        <v>28890</v>
      </c>
      <c r="I66" s="163"/>
      <c r="J66" s="163"/>
      <c r="K66" s="163">
        <f>'将来負担比率（分子）の構造'!L$41</f>
        <v>29075</v>
      </c>
      <c r="L66" s="163"/>
      <c r="M66" s="163"/>
      <c r="N66" s="163">
        <f>'将来負担比率（分子）の構造'!M$41</f>
        <v>30570</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4512</v>
      </c>
      <c r="C72" s="167">
        <f>基金残高に係る経年分析!G55</f>
        <v>4020</v>
      </c>
      <c r="D72" s="167">
        <f>基金残高に係る経年分析!H55</f>
        <v>3121</v>
      </c>
    </row>
    <row r="73" spans="1:16" x14ac:dyDescent="0.2">
      <c r="A73" s="166" t="s">
        <v>74</v>
      </c>
      <c r="B73" s="167">
        <f>基金残高に係る経年分析!F56</f>
        <v>454</v>
      </c>
      <c r="C73" s="167">
        <f>基金残高に係る経年分析!G56</f>
        <v>454</v>
      </c>
      <c r="D73" s="167">
        <f>基金残高に係る経年分析!H56</f>
        <v>454</v>
      </c>
    </row>
    <row r="74" spans="1:16" x14ac:dyDescent="0.2">
      <c r="A74" s="166" t="s">
        <v>75</v>
      </c>
      <c r="B74" s="167">
        <f>基金残高に係る経年分析!F57</f>
        <v>7723</v>
      </c>
      <c r="C74" s="167">
        <f>基金残高に係る経年分析!G57</f>
        <v>8388</v>
      </c>
      <c r="D74" s="167">
        <f>基金残高に係る経年分析!H57</f>
        <v>8784</v>
      </c>
    </row>
  </sheetData>
  <sheetProtection algorithmName="SHA-512" hashValue="g69QKg/UsnmNAvgcUHWbU77c7Vqa5lA+vGJnuP+J5G7Ven1H/XdacKrwiGcsYamULKgtFDT/QArEcTr5ax8lFQ==" saltValue="DeyfLABd++pAetgiiTdW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2026-03-09T05:08:58Z</cp:lastPrinted>
  <dcterms:created xsi:type="dcterms:W3CDTF">2026-02-23T04:35:47Z</dcterms:created>
  <dcterms:modified xsi:type="dcterms:W3CDTF">2026-10-14T06:58:12Z</dcterms:modified>
  <cp:category/>
</cp:coreProperties>
</file>