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DC7878C5-124E-41B6-90DE-6120CF4F2A14}"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C35" i="10"/>
  <c r="CO34" i="10"/>
  <c r="CO35" i="10" s="1"/>
  <c r="BW34" i="10"/>
  <c r="BW35" i="10" s="1"/>
  <c r="BW36" i="10" s="1"/>
  <c r="BW37" i="10" s="1"/>
  <c r="BW38" i="10" s="1"/>
  <c r="BW39" i="10" s="1"/>
  <c r="BW40" i="10" s="1"/>
  <c r="BE34" i="10"/>
  <c r="U34" i="10"/>
  <c r="C34" i="10"/>
  <c r="AM34" i="10" l="1"/>
  <c r="AM35" i="10" s="1"/>
  <c r="U35" i="10"/>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<sst xmlns="http://schemas.openxmlformats.org/spreadsheetml/2006/main" count="1127" uniqueCount="570">
  <si>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</si>
  <si>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</si>
  <si>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</si>
  <si>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</si>
  <si>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</si>
  <si>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</si>
  <si>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</si>
  <si>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</si>
  <si>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</si>
  <si>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</si>
  <si>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</si>
  <si>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</si>
  <si>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</si>
  <si>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</si>
  <si>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</si>
  <si>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</si>
  <si>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</si>
  <si>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</si>
  <si>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</si>
  <si>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</si>
  <si>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</si>
  <si>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</si>
  <si>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</si>
  <si>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</si>
  <si>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</si>
  <si>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</si>
  <si>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</si>
  <si>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</si>
  <si>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</si>
  <si>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</si>
  <si>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</si>
  <si>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</si>
  <si>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</si>
  <si>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</si>
  <si>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</si>
  <si>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</si>
  <si>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</si>
  <si>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</si>
  <si>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</si>
  <si>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</si>
  <si>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</si>
  <si>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</si>
  <si>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</si>
  <si>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</si>
  <si>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</si>
  <si>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</si>
  <si>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</si>
  <si>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</si>
  <si>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</si>
  <si>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</si>
  <si>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</si>
  <si>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</si>
  <si>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</si>
  <si>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</si>
  <si>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</si>
  <si>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</si>
  <si>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</si>
  <si>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</si>
  <si>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</si>
  <si>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</si>
  <si>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</si>
  <si>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</si>
  <si>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</si>
  <si>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</si>
  <si>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</si>
  <si>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</si>
  <si>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</si>
  <si>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</si>
  <si>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</si>
  <si>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</si>
  <si>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</si>
  <si>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</si>
  <si>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</si>
  <si>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</si>
  <si>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</si>
  <si>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</si>
  <si>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</si>
  <si>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</si>
  <si>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</si>
  <si>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</si>
  <si>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</si>
  <si>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</si>
  <si>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</si>
  <si>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</si>
  <si>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</si>
  <si>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</si>
  <si>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</si>
  <si>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</si>
  <si>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</si>
  <si>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</si>
  <si>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</si>
  <si>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</si>
  <si>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</si>
  <si>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</si>
  <si>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多賀城市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</si>
  <si>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</si>
  <si>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</si>
  <si>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</si>
  <si>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</si>
  <si>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</si>
  <si>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</si>
  <si>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</si>
  <si>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</si>
  <si>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</si>
  <si>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</si>
  <si>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</si>
  <si>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</si>
  <si>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</si>
  <si>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</si>
  <si>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</si>
  <si>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</si>
  <si>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</si>
  <si>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</si>
  <si>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</si>
  <si>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</si>
  <si>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</si>
  <si>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</si>
  <si>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</si>
  <si>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</si>
  <si>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</si>
  <si>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</si>
  <si>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</si>
  <si>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</si>
  <si>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</si>
  <si>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</si>
  <si>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</si>
  <si>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</si>
  <si>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</si>
  <si>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</si>
  <si>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</si>
  <si>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</si>
  <si>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</si>
  <si>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</si>
  <si>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</si>
  <si>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</si>
  <si>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</si>
  <si>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</si>
  <si>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</si>
  <si>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</si>
  <si>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</si>
  <si>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</si>
  <si>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</si>
  <si>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</si>
  <si>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</si>
  <si>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</si>
  <si>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</si>
  <si>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</si>
  <si>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</si>
  <si>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</si>
  <si>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</si>
  <si>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</si>
  <si>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</si>
  <si>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</si>
  <si>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</si>
  <si>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</si>
  <si>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</si>
  <si>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</si>
  <si>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</si>
  <si>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</si>
  <si>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</si>
  <si>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</si>
  <si>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</si>
  <si>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</si>
  <si>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</si>
  <si>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</si>
  <si>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</si>
  <si>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</si>
  <si>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</si>
  <si>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</si>
  <si>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</si>
  <si>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</si>
  <si>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</si>
  <si>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</si>
  <si>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</si>
  <si>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</si>
  <si>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</si>
  <si>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</si>
  <si>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</si>
  <si>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</si>
  <si>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</si>
  <si>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</si>
  <si>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</si>
  <si>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</si>
  <si>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</si>
  <si>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</si>
  <si>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</si>
  <si>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</si>
  <si>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</si>
  <si>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</si>
  <si>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</si>
  <si>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</si>
  <si>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</si>
  <si>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</si>
  <si>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</si>
  <si>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</si>
  <si>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</si>
  <si>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</si>
  <si>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</si>
  <si>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</si>
  <si>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</si>
  <si>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</si>
  <si>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</si>
  <si>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</si>
  <si>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宮城県多賀城市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</si>
  <si>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</si>
  <si>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</si>
  <si>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</si>
  <si>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</si>
  <si>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</si>
  <si>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</si>
  <si>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</si>
  <si>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</si>
  <si>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</si>
  <si>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</si>
  <si>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</si>
  <si>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</si>
  <si>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</si>
  <si>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</si>
  <si>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</si>
  <si>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</si>
  <si>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</si>
  <si>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</si>
  <si>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</si>
  <si>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</si>
  <si>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</si>
  <si>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</si>
  <si>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</si>
  <si>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</si>
  <si>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</si>
  <si>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</si>
  <si>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</si>
  <si>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</si>
  <si>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</si>
  <si>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</si>
  <si>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</si>
  <si>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</si>
  <si>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</si>
  <si>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</si>
  <si>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</si>
  <si>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</si>
  <si>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</si>
  <si>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</si>
  <si>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</si>
  <si>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</si>
  <si>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</si>
  <si>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</si>
  <si>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</si>
  <si>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</si>
  <si>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</si>
  <si>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</si>
  <si>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</si>
  <si>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</si>
  <si>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</si>
  <si>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</si>
  <si>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</si>
  <si>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</si>
  <si>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</si>
  <si>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</si>
  <si>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</si>
  <si>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</si>
  <si>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</si>
  <si>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</si>
  <si>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</si>
  <si>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</si>
  <si>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</si>
  <si>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</si>
  <si>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</si>
  <si>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</si>
  <si>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</si>
  <si>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</si>
  <si>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</si>
  <si>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</si>
  <si>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</si>
  <si>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</si>
  <si>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</si>
  <si>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</si>
  <si>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</si>
  <si>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</si>
  <si>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</si>
  <si>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</si>
  <si>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</si>
  <si>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</si>
  <si>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</si>
  <si>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</si>
  <si>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</si>
  <si>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</si>
  <si>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</si>
  <si>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</si>
  <si>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</si>
  <si>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</si>
  <si>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</si>
  <si>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</si>
  <si>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</si>
  <si>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</si>
  <si>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</si>
  <si>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</si>
  <si>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</si>
  <si>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</si>
  <si>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</si>
  <si>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</si>
  <si>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</si>
  <si>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</si>
  <si>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</si>
  <si>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</si>
  <si>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</si>
  <si>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</si>
  <si>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</si>
  <si>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</si>
  <si>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</si>
  <si>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</si>
  <si>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</si>
  <si>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</si>
  <si>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</si>
  <si>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</si>
  <si>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</si>
  <si>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</si>
  <si>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</si>
  <si>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</si>
  <si>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</si>
  <si>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</si>
  <si>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</si>
  <si>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</si>
  <si>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</si>
  <si>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</si>
  <si>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</si>
  <si>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</si>
  <si>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</si>
  <si>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</si>
  <si>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</si>
  <si>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</si>
  <si>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</si>
  <si>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</si>
  <si>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</si>
  <si>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</si>
  <si>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</si>
  <si>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</si>
  <si>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</si>
  <si>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</si>
  <si>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</si>
  <si>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</si>
  <si>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</si>
  <si>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</si>
  <si>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</si>
  <si>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</si>
  <si>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</si>
  <si>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</si>
  <si>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</si>
  <si>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</si>
  <si>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</si>
  <si>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</si>
  <si>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</si>
  <si>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</si>
  <si>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</si>
  <si>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</si>
  <si>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宮城県多賀城市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</si>
  <si>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</si>
  <si>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</si>
  <si>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</si>
  <si>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</si>
  <si>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</si>
  <si>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</si>
  <si>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</si>
  <si>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</si>
  <si>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</si>
  <si>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</si>
  <si>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</si>
  <si>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</si>
  <si>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</si>
  <si>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</si>
  <si>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</si>
  <si>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</si>
  <si>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</si>
  <si>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</si>
  <si>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</si>
  <si>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</si>
  <si>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</si>
  <si>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</si>
  <si>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</si>
  <si>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</si>
  <si>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</si>
  <si>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</si>
  <si>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</si>
  <si>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</si>
  <si>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</si>
  <si>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</si>
  <si>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</si>
  <si>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</si>
  <si>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</si>
  <si>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</si>
  <si>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</si>
  <si>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</si>
  <si>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多賀城市水道事業会計</t>
    <phoneticPr fontId="5"/>
  </si>
  <si>
    <t>法適用企業</t>
    <phoneticPr fontId="5"/>
  </si>
  <si>
    <t>多賀城市下水道事業会計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</si>
  <si>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</si>
  <si>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</si>
  <si>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</si>
  <si>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</si>
  <si>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</si>
  <si>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</si>
  <si>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</si>
  <si>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</si>
  <si>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</si>
  <si>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</si>
  <si>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</si>
  <si>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</si>
  <si>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</si>
  <si>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</si>
  <si>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</si>
  <si>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</si>
  <si>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</si>
  <si>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</si>
  <si>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</si>
  <si>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</si>
  <si>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</si>
  <si>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</si>
  <si>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</si>
  <si>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</si>
  <si>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</si>
  <si>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</si>
  <si>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</si>
  <si>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</si>
  <si>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</si>
  <si>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</si>
  <si>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</si>
  <si>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</si>
  <si>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</si>
  <si>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</si>
  <si>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</si>
  <si>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</si>
  <si>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</si>
  <si>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</si>
  <si>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</si>
  <si>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</si>
  <si>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</si>
  <si>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</si>
  <si>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</si>
  <si>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</si>
  <si>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</si>
  <si>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</si>
  <si>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</si>
  <si>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</si>
  <si>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</si>
  <si>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</si>
  <si>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</si>
  <si>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</si>
  <si>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</si>
  <si>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</si>
  <si>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</si>
  <si>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</si>
  <si>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</si>
  <si>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</si>
  <si>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</si>
  <si>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</si>
  <si>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</si>
  <si>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</si>
  <si>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</si>
  <si>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</si>
  <si>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</si>
  <si>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</si>
  <si>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</si>
  <si>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</si>
  <si>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</si>
  <si>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</si>
  <si>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</si>
  <si>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</si>
  <si>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</si>
  <si>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</si>
  <si>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</si>
  <si>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</si>
  <si>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</si>
  <si>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</si>
  <si>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</si>
  <si>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</si>
  <si>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</si>
  <si>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</si>
  <si>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</si>
  <si>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</si>
  <si>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</si>
  <si>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</si>
  <si>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</si>
  <si>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</si>
  <si>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</si>
  <si>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</si>
  <si>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</si>
  <si>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</si>
  <si>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</si>
  <si>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</si>
  <si>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</si>
  <si>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</si>
  <si>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</si>
  <si>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</si>
  <si>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</si>
  <si>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</si>
  <si>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</si>
  <si>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</si>
  <si>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</si>
  <si>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</si>
  <si>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</si>
  <si>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</si>
  <si>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</si>
  <si>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</si>
  <si>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</si>
  <si>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</si>
  <si>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</si>
  <si>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</si>
  <si>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</si>
  <si>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</si>
  <si>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</si>
  <si>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</si>
  <si>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</si>
  <si>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</si>
  <si>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</si>
  <si>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</si>
  <si>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</si>
  <si>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</si>
  <si>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</si>
  <si>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</si>
  <si>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</si>
  <si>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</si>
  <si>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</si>
  <si>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</si>
  <si>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</si>
  <si>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</si>
  <si>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</si>
  <si>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</si>
  <si>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</si>
  <si>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</si>
  <si>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</si>
  <si>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3.18</t>
  </si>
  <si>
    <t>▲ 1.16</t>
  </si>
  <si>
    <t>多賀城市水道事業会計</t>
  </si>
  <si>
    <t>一般会計</t>
  </si>
  <si>
    <t>介護保険特別会計</t>
  </si>
  <si>
    <t>国民健康保険特別会計</t>
  </si>
  <si>
    <t>後期高齢者医療特別会計</t>
  </si>
  <si>
    <t>多賀城市下水道事業会計</t>
  </si>
  <si>
    <t>その他会計（赤字）</t>
  </si>
  <si>
    <t>その他会計（黒字）</t>
  </si>
  <si>
    <t>R02</t>
    <phoneticPr fontId="5"/>
  </si>
  <si>
    <t>R03</t>
    <phoneticPr fontId="5"/>
  </si>
  <si>
    <t>R04</t>
    <phoneticPr fontId="5"/>
  </si>
  <si>
    <t>R05</t>
    <phoneticPr fontId="5"/>
  </si>
  <si>
    <t>R06</t>
    <phoneticPr fontId="5"/>
  </si>
  <si>
    <t>宮城東部衛生処理組合</t>
  </si>
  <si>
    <t>宮城県市町村職員退職手当組合</t>
  </si>
  <si>
    <t>宮城県市町村非常勤消防団員補償報償組合</t>
  </si>
  <si>
    <t>塩釜地区消防事務組合</t>
  </si>
  <si>
    <t>宮城県市町村自治振興センター</t>
  </si>
  <si>
    <t>宮城県後期高齢者医療広域連合</t>
  </si>
  <si>
    <t>宮城県後期高齢者医療事業会計</t>
  </si>
  <si>
    <t>多賀城市土地開発公社</t>
    <rPh sb="0" eb="4">
      <t>タガジョウシ</t>
    </rPh>
    <rPh sb="4" eb="10">
      <t>トチカイハツコウシャ</t>
    </rPh>
    <phoneticPr fontId="2"/>
  </si>
  <si>
    <t>多賀城駅北開発</t>
    <rPh sb="0" eb="7">
      <t>タガジョウエキキタカイハツ</t>
    </rPh>
    <phoneticPr fontId="2"/>
  </si>
  <si>
    <t>-</t>
    <phoneticPr fontId="2"/>
  </si>
  <si>
    <t>公共施設等総合管理基金</t>
    <rPh sb="0" eb="4">
      <t>コウキョウシセツ</t>
    </rPh>
    <rPh sb="4" eb="5">
      <t>トウ</t>
    </rPh>
    <rPh sb="5" eb="7">
      <t>ソウゴウ</t>
    </rPh>
    <rPh sb="7" eb="11">
      <t>カンリキキン</t>
    </rPh>
    <phoneticPr fontId="2"/>
  </si>
  <si>
    <t>多賀城みらい基金</t>
    <rPh sb="0" eb="3">
      <t>タガジョウ</t>
    </rPh>
    <rPh sb="6" eb="8">
      <t>キキン</t>
    </rPh>
    <phoneticPr fontId="2"/>
  </si>
  <si>
    <t>庁舎耐震対策等事業基金</t>
    <phoneticPr fontId="2"/>
  </si>
  <si>
    <t>生涯学習推進基金</t>
    <phoneticPr fontId="2"/>
  </si>
  <si>
    <t>東日本大震災復興基金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</si>
  <si>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</si>
  <si>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</si>
  <si>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有形固定資産減価償却率ともに類似団体平均を下回っているが、庁舎や複合スポーツ施設等の大規模な普通建設事業の実施に伴う市債の借入が増加するため、将来負担比率が上昇すると見込まれる。その他の施設についても老朽化が進んでいるため、公共施設等総合管理計画に基づき、施設の統廃合を含めた管理・改修を推進、有形固定資産減価償却率の悪化の抑制を行う必要がある。</t>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</si>
  <si>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</si>
  <si>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</si>
  <si>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</si>
  <si>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</si>
  <si>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</si>
  <si>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</si>
  <si>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r>
      <rPr>
        <sz val="11"/>
        <rFont val="ＭＳ Ｐゴシック"/>
        <family val="3"/>
        <charset val="128"/>
      </rPr>
      <t>将来負担比率は、地方債残高等の将来負担額が減少したことによりやや低下した。また、実質公債費比率は、令和元年度に行った繰上償還に伴う地方債残高の減少により数値が低下傾向ではあるものの、公営企業債の償還財源に充てる繰出金が増加したことから、前年度と比較して数値は上昇した。</t>
    </r>
    <r>
      <rPr>
        <sz val="11"/>
        <color rgb="FFFF0000"/>
        <rFont val="ＭＳ Ｐゴシック"/>
        <family val="3"/>
        <charset val="128"/>
      </rPr>
      <t xml:space="preserve">
</t>
    </r>
    <r>
      <rPr>
        <sz val="11"/>
        <rFont val="ＭＳ Ｐゴシック"/>
        <family val="3"/>
        <charset val="128"/>
      </rPr>
      <t>今後は、庁舎や複合スポーツ施設等の大規模な普通建設事業の実施に伴う市債の借入が増加することから、将来負担比率の上昇が見込まれており、実質公債費比率についても上昇すると想定される。</t>
    </r>
    <rPh sb="8" eb="11">
      <t>チホウサイ</t>
    </rPh>
    <rPh sb="11" eb="13">
      <t>ザンダカ</t>
    </rPh>
    <rPh sb="13" eb="14">
      <t>トウ</t>
    </rPh>
    <rPh sb="15" eb="20">
      <t>ショウライフタンガク</t>
    </rPh>
    <rPh sb="21" eb="23">
      <t>ゲンショウ</t>
    </rPh>
    <rPh sb="32" eb="34">
      <t>テイカ</t>
    </rPh>
    <rPh sb="63" eb="64">
      <t>トモナ</t>
    </rPh>
    <rPh sb="65" eb="66">
      <t>シ</t>
    </rPh>
    <rPh sb="71" eb="73">
      <t>ゲンショウ</t>
    </rPh>
    <rPh sb="79" eb="81">
      <t>テイカ</t>
    </rPh>
    <rPh sb="90" eb="94">
      <t>コウエイキギョウ</t>
    </rPh>
    <rPh sb="94" eb="95">
      <t>サイ</t>
    </rPh>
    <rPh sb="96" eb="98">
      <t>ショウカン</t>
    </rPh>
    <rPh sb="98" eb="100">
      <t>ザイゲン</t>
    </rPh>
    <rPh sb="102" eb="103">
      <t>ア</t>
    </rPh>
    <rPh sb="105" eb="106">
      <t>ダ</t>
    </rPh>
    <rPh sb="106" eb="107">
      <t>キン</t>
    </rPh>
    <rPh sb="108" eb="110">
      <t>ゾウカ</t>
    </rPh>
    <rPh sb="117" eb="120">
      <t>ゼンネンド</t>
    </rPh>
    <rPh sb="121" eb="123">
      <t>ヒカク</t>
    </rPh>
    <rPh sb="128" eb="130">
      <t>ジョウショウ</t>
    </rPh>
    <rPh sb="141" eb="143">
      <t>フクゴウ</t>
    </rPh>
    <rPh sb="147" eb="149">
      <t>シセツ</t>
    </rPh>
    <rPh sb="174" eb="176">
      <t>ゾウカ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</si>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</sst>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rgb="FFFF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39" fillId="0" borderId="41" xfId="16" applyFont="1" applyBorder="1" applyAlignment="1" applyProtection="1">
      <alignment horizontal="left" vertical="top" wrapText="1"/>
      <protection locked="0"/>
    </xf>
    <xf numFmtId="0" fontId="39" fillId="0" borderId="12" xfId="16" applyFont="1" applyBorder="1" applyAlignment="1" applyProtection="1">
      <alignment horizontal="left" vertical="top" wrapText="1"/>
      <protection locked="0"/>
    </xf>
    <xf numFmtId="0" fontId="39" fillId="0" borderId="51" xfId="16" applyFont="1" applyBorder="1" applyAlignment="1" applyProtection="1">
      <alignment horizontal="left" vertical="top" wrapText="1"/>
      <protection locked="0"/>
    </xf>
    <xf numFmtId="0" fontId="39" fillId="0" borderId="65"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6"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6" fillId="0" borderId="41" xfId="16"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A6B145B-9D07-4DA9-BD2A-42D82EADA56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0241-4B7B-92FB-28170FF21FF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70702</c:v>
                </c:pt>
                <c:pt idx="1">
                  <c:v>42735</c:v>
                </c:pt>
                <c:pt idx="2">
                  <c:v>32366</c:v>
                </c:pt>
                <c:pt idx="3">
                  <c:v>60247</c:v>
                </c:pt>
                <c:pt idx="4">
                  <c:v>34867</c:v>
                </c:pt>
              </c:numCache>
            </c:numRef>
          </c:val>
          <c:smooth val="0"/>
          <c:extLst>
            <c:ext xmlns:c16="http://schemas.microsoft.com/office/drawing/2014/chart" uri="{C3380CC4-5D6E-409C-BE32-E72D297353CC}">
              <c16:uniqueId val="{00000001-0241-4B7B-92FB-28170FF21FF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3.63</c:v>
                </c:pt>
                <c:pt idx="1">
                  <c:v>7.77</c:v>
                </c:pt>
                <c:pt idx="2">
                  <c:v>8.3000000000000007</c:v>
                </c:pt>
                <c:pt idx="3">
                  <c:v>0.75</c:v>
                </c:pt>
                <c:pt idx="4">
                  <c:v>1.7</c:v>
                </c:pt>
              </c:numCache>
            </c:numRef>
          </c:val>
          <c:extLst>
            <c:ext xmlns:c16="http://schemas.microsoft.com/office/drawing/2014/chart" uri="{C3380CC4-5D6E-409C-BE32-E72D297353CC}">
              <c16:uniqueId val="{00000000-0DEB-4AE8-8343-BCDCAF08246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25.88</c:v>
                </c:pt>
                <c:pt idx="1">
                  <c:v>30.85</c:v>
                </c:pt>
                <c:pt idx="2">
                  <c:v>39.840000000000003</c:v>
                </c:pt>
                <c:pt idx="3">
                  <c:v>47.83</c:v>
                </c:pt>
                <c:pt idx="4">
                  <c:v>20.11</c:v>
                </c:pt>
              </c:numCache>
            </c:numRef>
          </c:val>
          <c:extLst>
            <c:ext xmlns:c16="http://schemas.microsoft.com/office/drawing/2014/chart" uri="{C3380CC4-5D6E-409C-BE32-E72D297353CC}">
              <c16:uniqueId val="{00000001-0DEB-4AE8-8343-BCDCAF08246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4.93</c:v>
                </c:pt>
                <c:pt idx="1">
                  <c:v>8.89</c:v>
                </c:pt>
                <c:pt idx="2">
                  <c:v>4.5999999999999996</c:v>
                </c:pt>
                <c:pt idx="3">
                  <c:v>-3.18</c:v>
                </c:pt>
                <c:pt idx="4">
                  <c:v>-1.1599999999999999</c:v>
                </c:pt>
              </c:numCache>
            </c:numRef>
          </c:val>
          <c:smooth val="0"/>
          <c:extLst>
            <c:ext xmlns:c16="http://schemas.microsoft.com/office/drawing/2014/chart" uri="{C3380CC4-5D6E-409C-BE32-E72D297353CC}">
              <c16:uniqueId val="{00000002-0DEB-4AE8-8343-BCDCAF08246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3E0-45EC-8F37-E443F64EFB4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3E0-45EC-8F37-E443F64EFB4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3E0-45EC-8F37-E443F64EFB4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3E0-45EC-8F37-E443F64EFB41}"/>
            </c:ext>
          </c:extLst>
        </c:ser>
        <c:ser>
          <c:idx val="4"/>
          <c:order val="4"/>
          <c:tx>
            <c:strRef>
              <c:f>データシート!$A$31</c:f>
              <c:strCache>
                <c:ptCount val="1"/>
                <c:pt idx="0">
                  <c:v>多賀城市下水道事業会計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B3E0-45EC-8F37-E443F64EFB41}"/>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0.03</c:v>
                </c:pt>
                <c:pt idx="4">
                  <c:v>#N/A</c:v>
                </c:pt>
                <c:pt idx="5">
                  <c:v>0.03</c:v>
                </c:pt>
                <c:pt idx="6">
                  <c:v>#N/A</c:v>
                </c:pt>
                <c:pt idx="7">
                  <c:v>0.04</c:v>
                </c:pt>
                <c:pt idx="8">
                  <c:v>#N/A</c:v>
                </c:pt>
                <c:pt idx="9">
                  <c:v>0.05</c:v>
                </c:pt>
              </c:numCache>
            </c:numRef>
          </c:val>
          <c:extLst>
            <c:ext xmlns:c16="http://schemas.microsoft.com/office/drawing/2014/chart" uri="{C3380CC4-5D6E-409C-BE32-E72D297353CC}">
              <c16:uniqueId val="{00000005-B3E0-45EC-8F37-E443F64EFB41}"/>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0.15</c:v>
                </c:pt>
                <c:pt idx="2">
                  <c:v>#N/A</c:v>
                </c:pt>
                <c:pt idx="3">
                  <c:v>0.1</c:v>
                </c:pt>
                <c:pt idx="4">
                  <c:v>#N/A</c:v>
                </c:pt>
                <c:pt idx="5">
                  <c:v>0.04</c:v>
                </c:pt>
                <c:pt idx="6">
                  <c:v>#N/A</c:v>
                </c:pt>
                <c:pt idx="7">
                  <c:v>0.05</c:v>
                </c:pt>
                <c:pt idx="8">
                  <c:v>#N/A</c:v>
                </c:pt>
                <c:pt idx="9">
                  <c:v>0.1</c:v>
                </c:pt>
              </c:numCache>
            </c:numRef>
          </c:val>
          <c:extLst>
            <c:ext xmlns:c16="http://schemas.microsoft.com/office/drawing/2014/chart" uri="{C3380CC4-5D6E-409C-BE32-E72D297353CC}">
              <c16:uniqueId val="{00000006-B3E0-45EC-8F37-E443F64EFB41}"/>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0.87</c:v>
                </c:pt>
                <c:pt idx="2">
                  <c:v>#N/A</c:v>
                </c:pt>
                <c:pt idx="3">
                  <c:v>0.76</c:v>
                </c:pt>
                <c:pt idx="4">
                  <c:v>#N/A</c:v>
                </c:pt>
                <c:pt idx="5">
                  <c:v>0.63</c:v>
                </c:pt>
                <c:pt idx="6">
                  <c:v>#N/A</c:v>
                </c:pt>
                <c:pt idx="7">
                  <c:v>0.39</c:v>
                </c:pt>
                <c:pt idx="8">
                  <c:v>#N/A</c:v>
                </c:pt>
                <c:pt idx="9">
                  <c:v>0.76</c:v>
                </c:pt>
              </c:numCache>
            </c:numRef>
          </c:val>
          <c:extLst>
            <c:ext xmlns:c16="http://schemas.microsoft.com/office/drawing/2014/chart" uri="{C3380CC4-5D6E-409C-BE32-E72D297353CC}">
              <c16:uniqueId val="{00000007-B3E0-45EC-8F37-E443F64EFB4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3.62</c:v>
                </c:pt>
                <c:pt idx="2">
                  <c:v>#N/A</c:v>
                </c:pt>
                <c:pt idx="3">
                  <c:v>7.77</c:v>
                </c:pt>
                <c:pt idx="4">
                  <c:v>#N/A</c:v>
                </c:pt>
                <c:pt idx="5">
                  <c:v>8.2899999999999991</c:v>
                </c:pt>
                <c:pt idx="6">
                  <c:v>#N/A</c:v>
                </c:pt>
                <c:pt idx="7">
                  <c:v>0.74</c:v>
                </c:pt>
                <c:pt idx="8">
                  <c:v>#N/A</c:v>
                </c:pt>
                <c:pt idx="9">
                  <c:v>1.7</c:v>
                </c:pt>
              </c:numCache>
            </c:numRef>
          </c:val>
          <c:extLst>
            <c:ext xmlns:c16="http://schemas.microsoft.com/office/drawing/2014/chart" uri="{C3380CC4-5D6E-409C-BE32-E72D297353CC}">
              <c16:uniqueId val="{00000008-B3E0-45EC-8F37-E443F64EFB41}"/>
            </c:ext>
          </c:extLst>
        </c:ser>
        <c:ser>
          <c:idx val="9"/>
          <c:order val="9"/>
          <c:tx>
            <c:strRef>
              <c:f>データシート!$A$36</c:f>
              <c:strCache>
                <c:ptCount val="1"/>
                <c:pt idx="0">
                  <c:v>多賀城市水道事業会計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6.19</c:v>
                </c:pt>
                <c:pt idx="2">
                  <c:v>#N/A</c:v>
                </c:pt>
                <c:pt idx="3">
                  <c:v>7.27</c:v>
                </c:pt>
                <c:pt idx="4">
                  <c:v>#N/A</c:v>
                </c:pt>
                <c:pt idx="5">
                  <c:v>9.09</c:v>
                </c:pt>
                <c:pt idx="6">
                  <c:v>#N/A</c:v>
                </c:pt>
                <c:pt idx="7">
                  <c:v>9.48</c:v>
                </c:pt>
                <c:pt idx="8">
                  <c:v>#N/A</c:v>
                </c:pt>
                <c:pt idx="9">
                  <c:v>10.25</c:v>
                </c:pt>
              </c:numCache>
            </c:numRef>
          </c:val>
          <c:extLst>
            <c:ext xmlns:c16="http://schemas.microsoft.com/office/drawing/2014/chart" uri="{C3380CC4-5D6E-409C-BE32-E72D297353CC}">
              <c16:uniqueId val="{00000009-B3E0-45EC-8F37-E443F64EFB4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2573</c:v>
                </c:pt>
                <c:pt idx="5">
                  <c:v>2550</c:v>
                </c:pt>
                <c:pt idx="8">
                  <c:v>2526</c:v>
                </c:pt>
                <c:pt idx="11">
                  <c:v>2514</c:v>
                </c:pt>
                <c:pt idx="14">
                  <c:v>2548</c:v>
                </c:pt>
              </c:numCache>
            </c:numRef>
          </c:val>
          <c:extLst>
            <c:ext xmlns:c16="http://schemas.microsoft.com/office/drawing/2014/chart" uri="{C3380CC4-5D6E-409C-BE32-E72D297353CC}">
              <c16:uniqueId val="{00000000-268F-4AB8-8CA2-91EA7062AB3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68F-4AB8-8CA2-91EA7062AB3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2-268F-4AB8-8CA2-91EA7062AB3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23</c:v>
                </c:pt>
                <c:pt idx="3">
                  <c:v>45</c:v>
                </c:pt>
                <c:pt idx="6">
                  <c:v>41</c:v>
                </c:pt>
                <c:pt idx="9">
                  <c:v>46</c:v>
                </c:pt>
                <c:pt idx="12">
                  <c:v>44</c:v>
                </c:pt>
              </c:numCache>
            </c:numRef>
          </c:val>
          <c:extLst>
            <c:ext xmlns:c16="http://schemas.microsoft.com/office/drawing/2014/chart" uri="{C3380CC4-5D6E-409C-BE32-E72D297353CC}">
              <c16:uniqueId val="{00000003-268F-4AB8-8CA2-91EA7062AB3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882</c:v>
                </c:pt>
                <c:pt idx="3">
                  <c:v>887</c:v>
                </c:pt>
                <c:pt idx="6">
                  <c:v>911</c:v>
                </c:pt>
                <c:pt idx="9">
                  <c:v>862</c:v>
                </c:pt>
                <c:pt idx="12">
                  <c:v>964</c:v>
                </c:pt>
              </c:numCache>
            </c:numRef>
          </c:val>
          <c:extLst>
            <c:ext xmlns:c16="http://schemas.microsoft.com/office/drawing/2014/chart" uri="{C3380CC4-5D6E-409C-BE32-E72D297353CC}">
              <c16:uniqueId val="{00000004-268F-4AB8-8CA2-91EA7062AB3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68F-4AB8-8CA2-91EA7062AB3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68F-4AB8-8CA2-91EA7062AB3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1988</c:v>
                </c:pt>
                <c:pt idx="3">
                  <c:v>2012</c:v>
                </c:pt>
                <c:pt idx="6">
                  <c:v>2094</c:v>
                </c:pt>
                <c:pt idx="9">
                  <c:v>1994</c:v>
                </c:pt>
                <c:pt idx="12">
                  <c:v>1968</c:v>
                </c:pt>
              </c:numCache>
            </c:numRef>
          </c:val>
          <c:extLst>
            <c:ext xmlns:c16="http://schemas.microsoft.com/office/drawing/2014/chart" uri="{C3380CC4-5D6E-409C-BE32-E72D297353CC}">
              <c16:uniqueId val="{00000007-268F-4AB8-8CA2-91EA7062AB3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322</c:v>
                </c:pt>
                <c:pt idx="2">
                  <c:v>#N/A</c:v>
                </c:pt>
                <c:pt idx="3">
                  <c:v>#N/A</c:v>
                </c:pt>
                <c:pt idx="4">
                  <c:v>394</c:v>
                </c:pt>
                <c:pt idx="5">
                  <c:v>#N/A</c:v>
                </c:pt>
                <c:pt idx="6">
                  <c:v>#N/A</c:v>
                </c:pt>
                <c:pt idx="7">
                  <c:v>520</c:v>
                </c:pt>
                <c:pt idx="8">
                  <c:v>#N/A</c:v>
                </c:pt>
                <c:pt idx="9">
                  <c:v>#N/A</c:v>
                </c:pt>
                <c:pt idx="10">
                  <c:v>388</c:v>
                </c:pt>
                <c:pt idx="11">
                  <c:v>#N/A</c:v>
                </c:pt>
                <c:pt idx="12">
                  <c:v>#N/A</c:v>
                </c:pt>
                <c:pt idx="13">
                  <c:v>428</c:v>
                </c:pt>
                <c:pt idx="14">
                  <c:v>#N/A</c:v>
                </c:pt>
              </c:numCache>
            </c:numRef>
          </c:val>
          <c:smooth val="0"/>
          <c:extLst>
            <c:ext xmlns:c16="http://schemas.microsoft.com/office/drawing/2014/chart" uri="{C3380CC4-5D6E-409C-BE32-E72D297353CC}">
              <c16:uniqueId val="{00000008-268F-4AB8-8CA2-91EA7062AB3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21607</c:v>
                </c:pt>
                <c:pt idx="5">
                  <c:v>21084</c:v>
                </c:pt>
                <c:pt idx="8">
                  <c:v>20272</c:v>
                </c:pt>
                <c:pt idx="11">
                  <c:v>19477</c:v>
                </c:pt>
                <c:pt idx="14">
                  <c:v>19877</c:v>
                </c:pt>
              </c:numCache>
            </c:numRef>
          </c:val>
          <c:extLst>
            <c:ext xmlns:c16="http://schemas.microsoft.com/office/drawing/2014/chart" uri="{C3380CC4-5D6E-409C-BE32-E72D297353CC}">
              <c16:uniqueId val="{00000000-3B31-41BF-90E1-6A415DEA90B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7196</c:v>
                </c:pt>
                <c:pt idx="5">
                  <c:v>7270</c:v>
                </c:pt>
                <c:pt idx="8">
                  <c:v>6860</c:v>
                </c:pt>
                <c:pt idx="11">
                  <c:v>6122</c:v>
                </c:pt>
                <c:pt idx="14">
                  <c:v>5657</c:v>
                </c:pt>
              </c:numCache>
            </c:numRef>
          </c:val>
          <c:extLst>
            <c:ext xmlns:c16="http://schemas.microsoft.com/office/drawing/2014/chart" uri="{C3380CC4-5D6E-409C-BE32-E72D297353CC}">
              <c16:uniqueId val="{00000001-3B31-41BF-90E1-6A415DEA90B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9849</c:v>
                </c:pt>
                <c:pt idx="5">
                  <c:v>10601</c:v>
                </c:pt>
                <c:pt idx="8">
                  <c:v>10755</c:v>
                </c:pt>
                <c:pt idx="11">
                  <c:v>11253</c:v>
                </c:pt>
                <c:pt idx="14">
                  <c:v>11109</c:v>
                </c:pt>
              </c:numCache>
            </c:numRef>
          </c:val>
          <c:extLst>
            <c:ext xmlns:c16="http://schemas.microsoft.com/office/drawing/2014/chart" uri="{C3380CC4-5D6E-409C-BE32-E72D297353CC}">
              <c16:uniqueId val="{00000002-3B31-41BF-90E1-6A415DEA90B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B31-41BF-90E1-6A415DEA90B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B31-41BF-90E1-6A415DEA90B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c:v>
                </c:pt>
                <c:pt idx="3">
                  <c:v>6</c:v>
                </c:pt>
                <c:pt idx="6">
                  <c:v>0</c:v>
                </c:pt>
                <c:pt idx="9">
                  <c:v>7</c:v>
                </c:pt>
                <c:pt idx="12">
                  <c:v>0</c:v>
                </c:pt>
              </c:numCache>
            </c:numRef>
          </c:val>
          <c:extLst>
            <c:ext xmlns:c16="http://schemas.microsoft.com/office/drawing/2014/chart" uri="{C3380CC4-5D6E-409C-BE32-E72D297353CC}">
              <c16:uniqueId val="{00000005-3B31-41BF-90E1-6A415DEA90B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1140</c:v>
                </c:pt>
                <c:pt idx="3">
                  <c:v>1139</c:v>
                </c:pt>
                <c:pt idx="6">
                  <c:v>1143</c:v>
                </c:pt>
                <c:pt idx="9">
                  <c:v>1116</c:v>
                </c:pt>
                <c:pt idx="12">
                  <c:v>1001</c:v>
                </c:pt>
              </c:numCache>
            </c:numRef>
          </c:val>
          <c:extLst>
            <c:ext xmlns:c16="http://schemas.microsoft.com/office/drawing/2014/chart" uri="{C3380CC4-5D6E-409C-BE32-E72D297353CC}">
              <c16:uniqueId val="{00000006-3B31-41BF-90E1-6A415DEA90B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607</c:v>
                </c:pt>
                <c:pt idx="3">
                  <c:v>624</c:v>
                </c:pt>
                <c:pt idx="6">
                  <c:v>645</c:v>
                </c:pt>
                <c:pt idx="9">
                  <c:v>611</c:v>
                </c:pt>
                <c:pt idx="12">
                  <c:v>562</c:v>
                </c:pt>
              </c:numCache>
            </c:numRef>
          </c:val>
          <c:extLst>
            <c:ext xmlns:c16="http://schemas.microsoft.com/office/drawing/2014/chart" uri="{C3380CC4-5D6E-409C-BE32-E72D297353CC}">
              <c16:uniqueId val="{00000007-3B31-41BF-90E1-6A415DEA90B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11026</c:v>
                </c:pt>
                <c:pt idx="3">
                  <c:v>10220</c:v>
                </c:pt>
                <c:pt idx="6">
                  <c:v>9214</c:v>
                </c:pt>
                <c:pt idx="9">
                  <c:v>8752</c:v>
                </c:pt>
                <c:pt idx="12">
                  <c:v>8574</c:v>
                </c:pt>
              </c:numCache>
            </c:numRef>
          </c:val>
          <c:extLst>
            <c:ext xmlns:c16="http://schemas.microsoft.com/office/drawing/2014/chart" uri="{C3380CC4-5D6E-409C-BE32-E72D297353CC}">
              <c16:uniqueId val="{00000008-3B31-41BF-90E1-6A415DEA90B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B31-41BF-90E1-6A415DEA90B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22783</c:v>
                </c:pt>
                <c:pt idx="3">
                  <c:v>22681</c:v>
                </c:pt>
                <c:pt idx="6">
                  <c:v>21714</c:v>
                </c:pt>
                <c:pt idx="9">
                  <c:v>21583</c:v>
                </c:pt>
                <c:pt idx="12">
                  <c:v>21005</c:v>
                </c:pt>
              </c:numCache>
            </c:numRef>
          </c:val>
          <c:extLst>
            <c:ext xmlns:c16="http://schemas.microsoft.com/office/drawing/2014/chart" uri="{C3380CC4-5D6E-409C-BE32-E72D297353CC}">
              <c16:uniqueId val="{0000000A-3B31-41BF-90E1-6A415DEA90B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B31-41BF-90E1-6A415DEA90B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5229</c:v>
                </c:pt>
                <c:pt idx="1">
                  <c:v>6356</c:v>
                </c:pt>
                <c:pt idx="2">
                  <c:v>2777</c:v>
                </c:pt>
              </c:numCache>
            </c:numRef>
          </c:val>
          <c:extLst>
            <c:ext xmlns:c16="http://schemas.microsoft.com/office/drawing/2014/chart" uri="{C3380CC4-5D6E-409C-BE32-E72D297353CC}">
              <c16:uniqueId val="{00000000-4B74-4EC2-BCC5-10CAAB4E9D2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446</c:v>
                </c:pt>
                <c:pt idx="1">
                  <c:v>443</c:v>
                </c:pt>
                <c:pt idx="2">
                  <c:v>471</c:v>
                </c:pt>
              </c:numCache>
            </c:numRef>
          </c:val>
          <c:extLst>
            <c:ext xmlns:c16="http://schemas.microsoft.com/office/drawing/2014/chart" uri="{C3380CC4-5D6E-409C-BE32-E72D297353CC}">
              <c16:uniqueId val="{00000001-4B74-4EC2-BCC5-10CAAB4E9D2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2871</c:v>
                </c:pt>
                <c:pt idx="1">
                  <c:v>2421</c:v>
                </c:pt>
                <c:pt idx="2">
                  <c:v>5915</c:v>
                </c:pt>
              </c:numCache>
            </c:numRef>
          </c:val>
          <c:extLst>
            <c:ext xmlns:c16="http://schemas.microsoft.com/office/drawing/2014/chart" uri="{C3380CC4-5D6E-409C-BE32-E72D297353CC}">
              <c16:uniqueId val="{00000002-4B74-4EC2-BCC5-10CAAB4E9D2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{0F5B989F-2FC1-4E86-BF3C-41477D1AB153}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406-46DC-BD9F-9A3685E708F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{3D66CE20-FCC0-468B-BEDC-2D5C64B195FC}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406-46DC-BD9F-9A3685E708F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{206BF943-BBEF-421D-B478-A7504CC9CA13}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406-46DC-BD9F-9A3685E708F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{ABDBF91E-245C-493C-B23F-A51BC2563E17}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406-46DC-BD9F-9A3685E708F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{CD90F84C-ECA2-4C34-A228-04546E0C0EF5}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406-46DC-BD9F-9A3685E708F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{D10B0036-336E-4A1F-BBC7-4340B22534B9}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406-46DC-BD9F-9A3685E708F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{9C53C9A7-5FEE-47D9-8F6D-046442BA3D52}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406-46DC-BD9F-9A3685E708F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{F36FB241-885E-4290-B6E2-C68C3E37776C}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406-46DC-BD9F-9A3685E708F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{2163C064-7BB8-4346-8A5F-BB0327E8833E}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406-46DC-BD9F-9A3685E708F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c:v>
                </c:pt>
                <c:pt idx="8">
                  <c:v>55.6</c:v>
                </c:pt>
                <c:pt idx="16">
                  <c:v>57.2</c:v>
                </c:pt>
                <c:pt idx="24">
                  <c:v>56.9</c:v>
                </c:pt>
                <c:pt idx="32">
                  <c:v>58.3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406-46DC-BD9F-9A3685E708F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{376EFD9C-6F33-42E0-BD8D-3DE3DC5EE72D}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406-46DC-BD9F-9A3685E708F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{DD78FF00-21BB-4542-9BA0-32A647882E71}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406-46DC-BD9F-9A3685E708F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{55588825-C564-4A45-987B-800E8F629EB4}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406-46DC-BD9F-9A3685E708F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{766D66BD-04B5-42F5-A88A-F2B21CB5CEA8}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406-46DC-BD9F-9A3685E708F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{BE20CB14-E5D3-43E7-A48F-22FB01C629EC}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406-46DC-BD9F-9A3685E708F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{8E28AD93-31BD-43BC-8F49-2E98A9D6E72A}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406-46DC-BD9F-9A3685E708F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{32719207-C110-4C64-B44A-B74429D67ED6}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406-46DC-BD9F-9A3685E708F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{1BBC7AEF-39F7-431A-B1F1-4F2E7FCC541A}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406-46DC-BD9F-9A3685E708F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{AD211FFB-70B1-42AE-BE12-2D7298D1CF57}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406-46DC-BD9F-9A3685E708F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1406-46DC-BD9F-9A3685E708F4}"/>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{99BA7E10-7883-4CA0-8954-764CC0C1CE67}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D6A-448F-883C-99352E4DE74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{FE3BDA35-E232-49D7-88E8-4F8D72AC077E}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D6A-448F-883C-99352E4DE74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{8F92E1E6-27AF-41B1-AE84-C9FDB2F4C752}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D6A-448F-883C-99352E4DE74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{4D5F0B52-4FD0-4764-87BA-7D212AE50F94}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D6A-448F-883C-99352E4DE74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{3ADF4A63-39A0-447B-B5CA-1CF0A580D0B7}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D6A-448F-883C-99352E4DE74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{7B5069FD-AB03-4E94-BFCF-B85BE9CC08BC}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D6A-448F-883C-99352E4DE74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{908F92CE-D1D2-4A8C-B669-DD81E7CFC431}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D6A-448F-883C-99352E4DE74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{11DAC972-23FE-491E-9258-0E38D5D96361}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D6A-448F-883C-99352E4DE74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{8386DB33-B0A9-4B8A-85BE-1EA50455BF76}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D6A-448F-883C-99352E4DE74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4.7</c:v>
                </c:pt>
                <c:pt idx="8">
                  <c:v>3.9</c:v>
                </c:pt>
                <c:pt idx="16">
                  <c:v>3.6</c:v>
                </c:pt>
                <c:pt idx="24">
                  <c:v>3.7</c:v>
                </c:pt>
                <c:pt idx="32">
                  <c:v>3.8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D6A-448F-883C-99352E4DE74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{8D6975DC-1B8F-4216-BEB0-79E84D75780F}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D6A-448F-883C-99352E4DE74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{CE986469-C761-4C0E-8A16-1CF31F5344A7}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D6A-448F-883C-99352E4DE74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{9C64ECDD-E21E-40F6-81D0-58F784E8376E}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D6A-448F-883C-99352E4DE74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{2626B427-6953-43A4-B7DF-35E529C43A33}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D6A-448F-883C-99352E4DE74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{4899CE5C-531A-4153-B1BB-569899AD1D63}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D6A-448F-883C-99352E4DE74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{E74CD8CC-B6BA-4BA2-9C19-77745A50FAD6}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D6A-448F-883C-99352E4DE745}"/>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{2B057B08-F6A6-4ECA-9FBF-5014DD759DBC}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D6A-448F-883C-99352E4DE745}"/>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{46E0C1E1-1D56-4184-94FE-6FBEC7848355}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D6A-448F-883C-99352E4DE74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{0EBFA31A-69D5-4462-985A-F46C8846EC7D}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D6A-448F-883C-99352E4DE74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1D6A-448F-883C-99352E4DE745}"/>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宮城県多賀城市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61,628
61,179
19.69
28,253,159
27,804,963
234,770
13,807,028
21,004,880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固定資産税及び都市計画税は、宅地造成に伴う新築家屋の増加により、増となったが、分母となる</a:t>
          </a:r>
          <a:r>
            <a:rPr kumimoji="1" lang="ja-JP" altLang="en-US" sz="1300">
              <a:latin typeface="ＭＳ Ｐゴシック" panose="020B0600070205080204" pitchFamily="50" charset="-128"/>
              <a:ea typeface="ＭＳ Ｐゴシック" panose="020B0600070205080204" pitchFamily="50" charset="-128"/>
            </a:rPr>
            <a:t>基準財政需要額も増加傾向にあるため、結果、財政力指数は増減なしとなった。</a:t>
          </a:r>
        </a:p>
        <a:p>
          <a:r>
            <a:rPr kumimoji="1" lang="ja-JP" altLang="en-US" sz="1300">
              <a:latin typeface="ＭＳ Ｐゴシック" panose="020B0600070205080204" pitchFamily="50" charset="-128"/>
              <a:ea typeface="ＭＳ Ｐゴシック" panose="020B0600070205080204" pitchFamily="50" charset="-128"/>
            </a:rPr>
            <a:t>　引き続き既存企業の事業拡大等の推進等により、自主財源の回復に努めるとともに、経営プラン等に基づき、適正な定員管理による人件費の削減や事務事業の見直しによる歳出削減に取り組む。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5292</xdr:rowOff>
    </xdr:from>
    <xdr:to>
      <xdr:col>23</xdr:col>
      <xdr:colOff>133350</xdr:colOff>
      <xdr:row>42</xdr:row>
      <xdr:rowOff>5292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061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156633</xdr:rowOff>
    </xdr:from>
    <xdr:to>
      <xdr:col>19</xdr:col>
      <xdr:colOff>133350</xdr:colOff>
      <xdr:row>42</xdr:row>
      <xdr:rowOff>5292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860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136525</xdr:rowOff>
    </xdr:from>
    <xdr:to>
      <xdr:col>15</xdr:col>
      <xdr:colOff>82550</xdr:colOff>
      <xdr:row>41</xdr:row>
      <xdr:rowOff>156633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659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116417</xdr:rowOff>
    </xdr:from>
    <xdr:to>
      <xdr:col>11</xdr:col>
      <xdr:colOff>31750</xdr:colOff>
      <xdr:row>41</xdr:row>
      <xdr:rowOff>136525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458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125942</xdr:rowOff>
    </xdr:from>
    <xdr:to>
      <xdr:col>23</xdr:col>
      <xdr:colOff>184150</xdr:colOff>
      <xdr:row>42</xdr:row>
      <xdr:rowOff>56092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98019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2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125942</xdr:rowOff>
    </xdr:from>
    <xdr:to>
      <xdr:col>19</xdr:col>
      <xdr:colOff>184150</xdr:colOff>
      <xdr:row>42</xdr:row>
      <xdr:rowOff>56092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40869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41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105833</xdr:rowOff>
    </xdr:from>
    <xdr:to>
      <xdr:col>15</xdr:col>
      <xdr:colOff>133350</xdr:colOff>
      <xdr:row>42</xdr:row>
      <xdr:rowOff>35983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20760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85725</xdr:rowOff>
    </xdr:from>
    <xdr:to>
      <xdr:col>11</xdr:col>
      <xdr:colOff>82550</xdr:colOff>
      <xdr:row>42</xdr:row>
      <xdr:rowOff>15875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652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分子となる経常経費充当一般財源である人件費、物件費、補助費等の増となったものの、分母となる経常一般財源である地方交付税等の伸びにより、昨年度に比べ１．４ポイント改善した。</a:t>
          </a:r>
        </a:p>
        <a:p>
          <a:r>
            <a:rPr kumimoji="1" lang="ja-JP" altLang="en-US" sz="1300">
              <a:latin typeface="ＭＳ Ｐゴシック" panose="020B0600070205080204" pitchFamily="50" charset="-128"/>
              <a:ea typeface="ＭＳ Ｐゴシック" panose="020B0600070205080204" pitchFamily="50" charset="-128"/>
            </a:rPr>
            <a:t>　類似団体内において、下位である状況を踏まえ、引き続き、既存企業の事業拡大等を推進し、自主財源の回復に努めるとともに、適正な定員管理による人件費の削減やプライマリーバランスを意識した市債の発行を行うなど、義務的経費の削減を図るほか、特に経常事業における事業手法の見直しを図りコストを軽減し、改善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13462</xdr:rowOff>
    </xdr:from>
    <xdr:to>
      <xdr:col>23</xdr:col>
      <xdr:colOff>133350</xdr:colOff>
      <xdr:row>64</xdr:row>
      <xdr:rowOff>150368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29012"/>
          <a:ext cx="0" cy="9941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122445</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095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64</xdr:row>
      <xdr:rowOff>150368</xdr:rowOff>
    </xdr:from>
    <xdr:to>
      <xdr:col>24</xdr:col>
      <xdr:colOff>12700</xdr:colOff>
      <xdr:row>64</xdr:row>
      <xdr:rowOff>150368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12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99839</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72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13462</xdr:rowOff>
    </xdr:from>
    <xdr:to>
      <xdr:col>24</xdr:col>
      <xdr:colOff>12700</xdr:colOff>
      <xdr:row>59</xdr:row>
      <xdr:rowOff>13462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29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131064</xdr:rowOff>
    </xdr:from>
    <xdr:to>
      <xdr:col>23</xdr:col>
      <xdr:colOff>133350</xdr:colOff>
      <xdr:row>65</xdr:row>
      <xdr:rowOff>27178</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1103864"/>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87393</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5458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70866</xdr:rowOff>
    </xdr:from>
    <xdr:to>
      <xdr:col>23</xdr:col>
      <xdr:colOff>184150</xdr:colOff>
      <xdr:row>63</xdr:row>
      <xdr:rowOff>1016</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00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29718</xdr:rowOff>
    </xdr:from>
    <xdr:to>
      <xdr:col>19</xdr:col>
      <xdr:colOff>133350</xdr:colOff>
      <xdr:row>65</xdr:row>
      <xdr:rowOff>27178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002518"/>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46736</xdr:rowOff>
    </xdr:from>
    <xdr:to>
      <xdr:col>19</xdr:col>
      <xdr:colOff>184150</xdr:colOff>
      <xdr:row>62</xdr:row>
      <xdr:rowOff>148336</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158513</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445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41910</xdr:rowOff>
    </xdr:from>
    <xdr:to>
      <xdr:col>15</xdr:col>
      <xdr:colOff>82550</xdr:colOff>
      <xdr:row>64</xdr:row>
      <xdr:rowOff>29718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843260"/>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145796</xdr:rowOff>
    </xdr:from>
    <xdr:to>
      <xdr:col>15</xdr:col>
      <xdr:colOff>133350</xdr:colOff>
      <xdr:row>62</xdr:row>
      <xdr:rowOff>75946</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60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86123</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37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41910</xdr:rowOff>
    </xdr:from>
    <xdr:to>
      <xdr:col>11</xdr:col>
      <xdr:colOff>31750</xdr:colOff>
      <xdr:row>64</xdr:row>
      <xdr:rowOff>44196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84326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143510</xdr:rowOff>
    </xdr:from>
    <xdr:to>
      <xdr:col>11</xdr:col>
      <xdr:colOff>82550</xdr:colOff>
      <xdr:row>61</xdr:row>
      <xdr:rowOff>73660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83837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19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153687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80264</xdr:rowOff>
    </xdr:from>
    <xdr:to>
      <xdr:col>23</xdr:col>
      <xdr:colOff>184150</xdr:colOff>
      <xdr:row>65</xdr:row>
      <xdr:rowOff>10414</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05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147591</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948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147828</xdr:rowOff>
    </xdr:from>
    <xdr:to>
      <xdr:col>19</xdr:col>
      <xdr:colOff>184150</xdr:colOff>
      <xdr:row>65</xdr:row>
      <xdr:rowOff>77978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12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62755</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207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150368</xdr:rowOff>
    </xdr:from>
    <xdr:to>
      <xdr:col>15</xdr:col>
      <xdr:colOff>133350</xdr:colOff>
      <xdr:row>64</xdr:row>
      <xdr:rowOff>80518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95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65295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038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162560</xdr:rowOff>
    </xdr:from>
    <xdr:to>
      <xdr:col>11</xdr:col>
      <xdr:colOff>82550</xdr:colOff>
      <xdr:row>63</xdr:row>
      <xdr:rowOff>92710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77487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164846</xdr:rowOff>
    </xdr:from>
    <xdr:to>
      <xdr:col>7</xdr:col>
      <xdr:colOff>31750</xdr:colOff>
      <xdr:row>64</xdr:row>
      <xdr:rowOff>94996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96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79773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05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[132,574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会計年度任用職員人件費の勤勉手当支給開始及び人事院の給与改定勧告に伴う人件費や、北庁舎ネットワーク機器借上料の増により、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全体として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これらの状況を踏まえて、引き続き適正な定員管理による人件費の抑制や、事業手法の見直しによる物件費の見直しに努めていく。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113624</xdr:rowOff>
    </xdr:from>
    <xdr:to>
      <xdr:col>23</xdr:col>
      <xdr:colOff>133350</xdr:colOff>
      <xdr:row>80</xdr:row>
      <xdr:rowOff>139502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829624"/>
          <a:ext cx="838200" cy="2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124278</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402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113624</xdr:rowOff>
    </xdr:from>
    <xdr:to>
      <xdr:col>19</xdr:col>
      <xdr:colOff>133350</xdr:colOff>
      <xdr:row>80</xdr:row>
      <xdr:rowOff>123014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3829624"/>
          <a:ext cx="889000" cy="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121727</xdr:rowOff>
    </xdr:from>
    <xdr:to>
      <xdr:col>15</xdr:col>
      <xdr:colOff>82550</xdr:colOff>
      <xdr:row>80</xdr:row>
      <xdr:rowOff>123014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837727"/>
          <a:ext cx="889000" cy="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108942</xdr:rowOff>
    </xdr:from>
    <xdr:to>
      <xdr:col>11</xdr:col>
      <xdr:colOff>31750</xdr:colOff>
      <xdr:row>80</xdr:row>
      <xdr:rowOff>121727</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824942"/>
          <a:ext cx="889000" cy="12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88702</xdr:rowOff>
    </xdr:from>
    <xdr:to>
      <xdr:col>23</xdr:col>
      <xdr:colOff>184150</xdr:colOff>
      <xdr:row>81</xdr:row>
      <xdr:rowOff>18852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80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9979</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72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62824</xdr:rowOff>
    </xdr:from>
    <xdr:to>
      <xdr:col>19</xdr:col>
      <xdr:colOff>184150</xdr:colOff>
      <xdr:row>80</xdr:row>
      <xdr:rowOff>164424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77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3151</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54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72214</xdr:rowOff>
    </xdr:from>
    <xdr:to>
      <xdr:col>15</xdr:col>
      <xdr:colOff>133350</xdr:colOff>
      <xdr:row>81</xdr:row>
      <xdr:rowOff>2364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78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12541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557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70927</xdr:rowOff>
    </xdr:from>
    <xdr:to>
      <xdr:col>11</xdr:col>
      <xdr:colOff>82550</xdr:colOff>
      <xdr:row>81</xdr:row>
      <xdr:rowOff>1077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78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11254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55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58142</xdr:rowOff>
    </xdr:from>
    <xdr:to>
      <xdr:col>7</xdr:col>
      <xdr:colOff>31750</xdr:colOff>
      <xdr:row>80</xdr:row>
      <xdr:rowOff>159742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77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169919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54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人事院勧告の準拠により、前年度より０．８ポイント増加となったが、類似団体平均値を下回っていることから、引き続き給与の適正化に努める。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20461</xdr:rowOff>
    </xdr:from>
    <xdr:to>
      <xdr:col>81</xdr:col>
      <xdr:colOff>44450</xdr:colOff>
      <xdr:row>88</xdr:row>
      <xdr:rowOff>120650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07911"/>
          <a:ext cx="0" cy="13003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92727</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8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120650</xdr:rowOff>
    </xdr:from>
    <xdr:to>
      <xdr:col>81</xdr:col>
      <xdr:colOff>133350</xdr:colOff>
      <xdr:row>88</xdr:row>
      <xdr:rowOff>120650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0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106838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65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20461</xdr:rowOff>
    </xdr:from>
    <xdr:to>
      <xdr:col>81</xdr:col>
      <xdr:colOff>133350</xdr:colOff>
      <xdr:row>81</xdr:row>
      <xdr:rowOff>20461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07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60678</xdr:rowOff>
    </xdr:from>
    <xdr:to>
      <xdr:col>81</xdr:col>
      <xdr:colOff>44450</xdr:colOff>
      <xdr:row>81</xdr:row>
      <xdr:rowOff>167922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3948128"/>
          <a:ext cx="8382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30638</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3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58561</xdr:rowOff>
    </xdr:from>
    <xdr:to>
      <xdr:col>81</xdr:col>
      <xdr:colOff>95250</xdr:colOff>
      <xdr:row>84</xdr:row>
      <xdr:rowOff>160161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6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47272</xdr:rowOff>
    </xdr:from>
    <xdr:to>
      <xdr:col>77</xdr:col>
      <xdr:colOff>44450</xdr:colOff>
      <xdr:row>81</xdr:row>
      <xdr:rowOff>60678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39347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58561</xdr:rowOff>
    </xdr:from>
    <xdr:to>
      <xdr:col>77</xdr:col>
      <xdr:colOff>95250</xdr:colOff>
      <xdr:row>84</xdr:row>
      <xdr:rowOff>160161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6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144938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4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111478</xdr:rowOff>
    </xdr:from>
    <xdr:to>
      <xdr:col>72</xdr:col>
      <xdr:colOff>203200</xdr:colOff>
      <xdr:row>81</xdr:row>
      <xdr:rowOff>47272</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3827478"/>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58561</xdr:rowOff>
    </xdr:from>
    <xdr:to>
      <xdr:col>73</xdr:col>
      <xdr:colOff>44450</xdr:colOff>
      <xdr:row>84</xdr:row>
      <xdr:rowOff>160161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6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144938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4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98072</xdr:rowOff>
    </xdr:from>
    <xdr:to>
      <xdr:col>68</xdr:col>
      <xdr:colOff>152400</xdr:colOff>
      <xdr:row>80</xdr:row>
      <xdr:rowOff>111478</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38140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158343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117122</xdr:rowOff>
    </xdr:from>
    <xdr:to>
      <xdr:col>81</xdr:col>
      <xdr:colOff>95250</xdr:colOff>
      <xdr:row>82</xdr:row>
      <xdr:rowOff>47272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00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133649</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84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9878</xdr:rowOff>
    </xdr:from>
    <xdr:to>
      <xdr:col>77</xdr:col>
      <xdr:colOff>95250</xdr:colOff>
      <xdr:row>81</xdr:row>
      <xdr:rowOff>111478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89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121655</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666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167922</xdr:rowOff>
    </xdr:from>
    <xdr:to>
      <xdr:col>73</xdr:col>
      <xdr:colOff>44450</xdr:colOff>
      <xdr:row>81</xdr:row>
      <xdr:rowOff>98072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388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108249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652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60678</xdr:rowOff>
    </xdr:from>
    <xdr:to>
      <xdr:col>68</xdr:col>
      <xdr:colOff>203200</xdr:colOff>
      <xdr:row>80</xdr:row>
      <xdr:rowOff>162278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77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1005</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545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47272</xdr:rowOff>
    </xdr:from>
    <xdr:to>
      <xdr:col>64</xdr:col>
      <xdr:colOff>152400</xdr:colOff>
      <xdr:row>80</xdr:row>
      <xdr:rowOff>148872</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76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159049</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532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業務のアウトソーシング化やＩＣＴ化の取組み、退職者の一部不補充等に努めており、類似団体平均を下回る水準になっている。</a:t>
          </a:r>
        </a:p>
        <a:p>
          <a:r>
            <a:rPr kumimoji="1" lang="ja-JP" altLang="en-US" sz="1300">
              <a:latin typeface="ＭＳ Ｐゴシック" panose="020B0600070205080204" pitchFamily="50" charset="-128"/>
              <a:ea typeface="ＭＳ Ｐゴシック" panose="020B0600070205080204" pitchFamily="50" charset="-128"/>
            </a:rPr>
            <a:t>　今後も事務事業の見直しを行いながら、公共サービスの低下を招くことのないよう、適正な定員管理に努める。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79693</xdr:rowOff>
    </xdr:from>
    <xdr:to>
      <xdr:col>81</xdr:col>
      <xdr:colOff>44450</xdr:colOff>
      <xdr:row>60</xdr:row>
      <xdr:rowOff>87736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366693"/>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85725</xdr:rowOff>
    </xdr:from>
    <xdr:to>
      <xdr:col>77</xdr:col>
      <xdr:colOff>44450</xdr:colOff>
      <xdr:row>60</xdr:row>
      <xdr:rowOff>87736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372725"/>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85725</xdr:rowOff>
    </xdr:from>
    <xdr:to>
      <xdr:col>72</xdr:col>
      <xdr:colOff>203200</xdr:colOff>
      <xdr:row>60</xdr:row>
      <xdr:rowOff>115888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372725"/>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111866</xdr:rowOff>
    </xdr:from>
    <xdr:to>
      <xdr:col>68</xdr:col>
      <xdr:colOff>152400</xdr:colOff>
      <xdr:row>60</xdr:row>
      <xdr:rowOff>115888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98866"/>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28893</xdr:rowOff>
    </xdr:from>
    <xdr:to>
      <xdr:col>81</xdr:col>
      <xdr:colOff>95250</xdr:colOff>
      <xdr:row>60</xdr:row>
      <xdr:rowOff>130493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1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45420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60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36936</xdr:rowOff>
    </xdr:from>
    <xdr:to>
      <xdr:col>77</xdr:col>
      <xdr:colOff>95250</xdr:colOff>
      <xdr:row>60</xdr:row>
      <xdr:rowOff>138536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23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148713</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092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34925</xdr:rowOff>
    </xdr:from>
    <xdr:to>
      <xdr:col>73</xdr:col>
      <xdr:colOff>44450</xdr:colOff>
      <xdr:row>60</xdr:row>
      <xdr:rowOff>136525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146702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9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65088</xdr:rowOff>
    </xdr:from>
    <xdr:to>
      <xdr:col>68</xdr:col>
      <xdr:colOff>203200</xdr:colOff>
      <xdr:row>60</xdr:row>
      <xdr:rowOff>166688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5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5415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2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61066</xdr:rowOff>
    </xdr:from>
    <xdr:to>
      <xdr:col>64</xdr:col>
      <xdr:colOff>152400</xdr:colOff>
      <xdr:row>60</xdr:row>
      <xdr:rowOff>162666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4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1393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16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元利償還金や、一部事務組合等に要する経費の財源とする地方債の償還分は減少しているものの、公営企業に要する経費の財源とする地方債の償還分が増加し、前年度から０．１ポイント悪化した。</a:t>
          </a:r>
        </a:p>
        <a:p>
          <a:r>
            <a:rPr kumimoji="1" lang="ja-JP" altLang="en-US" sz="1300">
              <a:latin typeface="ＭＳ Ｐゴシック" panose="020B0600070205080204" pitchFamily="50" charset="-128"/>
              <a:ea typeface="ＭＳ Ｐゴシック" panose="020B0600070205080204" pitchFamily="50" charset="-128"/>
            </a:rPr>
            <a:t>　類似団体平均を下回る状況であるものの、今後もプライマリーバランスを意識した市債の発行をすることで地方債残高の減少に努め、改善に努めていく。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22437</xdr:rowOff>
    </xdr:from>
    <xdr:to>
      <xdr:col>81</xdr:col>
      <xdr:colOff>44450</xdr:colOff>
      <xdr:row>40</xdr:row>
      <xdr:rowOff>30480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88043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14394</xdr:rowOff>
    </xdr:from>
    <xdr:to>
      <xdr:col>77</xdr:col>
      <xdr:colOff>44450</xdr:colOff>
      <xdr:row>40</xdr:row>
      <xdr:rowOff>22437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87239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14394</xdr:rowOff>
    </xdr:from>
    <xdr:to>
      <xdr:col>72</xdr:col>
      <xdr:colOff>203200</xdr:colOff>
      <xdr:row>40</xdr:row>
      <xdr:rowOff>38523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87239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38523</xdr:rowOff>
    </xdr:from>
    <xdr:to>
      <xdr:col>68</xdr:col>
      <xdr:colOff>152400</xdr:colOff>
      <xdr:row>40</xdr:row>
      <xdr:rowOff>102870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89652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151130</xdr:rowOff>
    </xdr:from>
    <xdr:to>
      <xdr:col>81</xdr:col>
      <xdr:colOff>95250</xdr:colOff>
      <xdr:row>40</xdr:row>
      <xdr:rowOff>81280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167657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68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143087</xdr:rowOff>
    </xdr:from>
    <xdr:to>
      <xdr:col>77</xdr:col>
      <xdr:colOff>95250</xdr:colOff>
      <xdr:row>40</xdr:row>
      <xdr:rowOff>73237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83414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98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135044</xdr:rowOff>
    </xdr:from>
    <xdr:to>
      <xdr:col>73</xdr:col>
      <xdr:colOff>44450</xdr:colOff>
      <xdr:row>40</xdr:row>
      <xdr:rowOff>65194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2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75371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9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159173</xdr:rowOff>
    </xdr:from>
    <xdr:to>
      <xdr:col>68</xdr:col>
      <xdr:colOff>203200</xdr:colOff>
      <xdr:row>40</xdr:row>
      <xdr:rowOff>89323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4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99500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1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52070</xdr:rowOff>
    </xdr:from>
    <xdr:to>
      <xdr:col>64</xdr:col>
      <xdr:colOff>152400</xdr:colOff>
      <xdr:row>40</xdr:row>
      <xdr:rowOff>153670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163847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公債費に充てられる使用料等の充当可能財源の減少以上に、将来負担額が減少したため、昨年度に比べわずかに悪化したものの、起債残高の減少等により、全体として減少傾向にある。</a:t>
          </a:r>
        </a:p>
        <a:p>
          <a:r>
            <a:rPr kumimoji="1" lang="ja-JP" altLang="en-US" sz="1300">
              <a:latin typeface="ＭＳ Ｐゴシック" panose="020B0600070205080204" pitchFamily="50" charset="-128"/>
              <a:ea typeface="ＭＳ Ｐゴシック" panose="020B0600070205080204" pitchFamily="50" charset="-128"/>
            </a:rPr>
            <a:t>　今後もより一層、新規発行の抑制や、入札等による低利での調達に努める等、継続した取組を行うとともに、プライマリーバランスを意識した市債の発行を行い、適正な地方債管理に努める。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宮城県多賀城市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61,628
61,179
19.69
28,253,159
27,804,963
234,770
13,807,028
21,004,880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人件費は、類似団体と比較すると特に手当が高い水準にある。</a:t>
          </a:r>
        </a:p>
        <a:p>
          <a:r>
            <a:rPr kumimoji="1" lang="ja-JP" altLang="en-US" sz="1300">
              <a:latin typeface="ＭＳ Ｐゴシック" panose="020B0600070205080204" pitchFamily="50" charset="-128"/>
              <a:ea typeface="ＭＳ Ｐゴシック" panose="020B0600070205080204" pitchFamily="50" charset="-128"/>
            </a:rPr>
            <a:t>　全体的には類似団体平均よりも低い水準にあるものの、今後も事務事業改善による時間外手当の削減や、退職者の一部不補充等の実施により改善を図っていく。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159004</xdr:rowOff>
    </xdr:from>
    <xdr:to>
      <xdr:col>24</xdr:col>
      <xdr:colOff>25400</xdr:colOff>
      <xdr:row>37</xdr:row>
      <xdr:rowOff>10414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3120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140716</xdr:rowOff>
    </xdr:from>
    <xdr:to>
      <xdr:col>19</xdr:col>
      <xdr:colOff>187325</xdr:colOff>
      <xdr:row>36</xdr:row>
      <xdr:rowOff>159004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1291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127000</xdr:rowOff>
    </xdr:from>
    <xdr:to>
      <xdr:col>15</xdr:col>
      <xdr:colOff>98425</xdr:colOff>
      <xdr:row>36</xdr:row>
      <xdr:rowOff>140716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9920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127000</xdr:rowOff>
    </xdr:from>
    <xdr:to>
      <xdr:col>11</xdr:col>
      <xdr:colOff>9525</xdr:colOff>
      <xdr:row>37</xdr:row>
      <xdr:rowOff>33274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9920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131064</xdr:rowOff>
    </xdr:from>
    <xdr:to>
      <xdr:col>24</xdr:col>
      <xdr:colOff>76200</xdr:colOff>
      <xdr:row>37</xdr:row>
      <xdr:rowOff>61214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147591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48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108204</xdr:rowOff>
    </xdr:from>
    <xdr:to>
      <xdr:col>20</xdr:col>
      <xdr:colOff>38100</xdr:colOff>
      <xdr:row>37</xdr:row>
      <xdr:rowOff>38354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48531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89916</xdr:rowOff>
    </xdr:from>
    <xdr:to>
      <xdr:col>15</xdr:col>
      <xdr:colOff>149225</xdr:colOff>
      <xdr:row>37</xdr:row>
      <xdr:rowOff>20066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30243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76200</xdr:rowOff>
    </xdr:from>
    <xdr:to>
      <xdr:col>11</xdr:col>
      <xdr:colOff>60325</xdr:colOff>
      <xdr:row>37</xdr:row>
      <xdr:rowOff>6350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153924</xdr:rowOff>
    </xdr:from>
    <xdr:to>
      <xdr:col>6</xdr:col>
      <xdr:colOff>171450</xdr:colOff>
      <xdr:row>37</xdr:row>
      <xdr:rowOff>84074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94251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物件費は、０．２ポイント改善したが、指定管理や委託業務の増加により、人件費から物件費へシフトしていること、また、昨今の物価価格高騰により、増加傾向にある。</a:t>
          </a:r>
        </a:p>
        <a:p>
          <a:r>
            <a:rPr kumimoji="1" lang="ja-JP" altLang="en-US" sz="1300">
              <a:latin typeface="ＭＳ Ｐゴシック" panose="020B0600070205080204" pitchFamily="50" charset="-128"/>
              <a:ea typeface="ＭＳ Ｐゴシック" panose="020B0600070205080204" pitchFamily="50" charset="-128"/>
            </a:rPr>
            <a:t>　経常経費として今後も支出されていくものであるため、事務事業の見直しによる歳出削減や、競争に伴うコスト削減効果を図っていく。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165100</xdr:rowOff>
    </xdr:from>
    <xdr:to>
      <xdr:col>82</xdr:col>
      <xdr:colOff>107950</xdr:colOff>
      <xdr:row>19</xdr:row>
      <xdr:rowOff>12700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32512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60325</xdr:rowOff>
    </xdr:from>
    <xdr:to>
      <xdr:col>78</xdr:col>
      <xdr:colOff>69850</xdr:colOff>
      <xdr:row>19</xdr:row>
      <xdr:rowOff>12700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14642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12700</xdr:rowOff>
    </xdr:from>
    <xdr:to>
      <xdr:col>73</xdr:col>
      <xdr:colOff>180975</xdr:colOff>
      <xdr:row>18</xdr:row>
      <xdr:rowOff>60325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30988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117475</xdr:rowOff>
    </xdr:from>
    <xdr:to>
      <xdr:col>69</xdr:col>
      <xdr:colOff>92075</xdr:colOff>
      <xdr:row>18</xdr:row>
      <xdr:rowOff>12700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30321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114300</xdr:rowOff>
    </xdr:from>
    <xdr:to>
      <xdr:col>82</xdr:col>
      <xdr:colOff>158750</xdr:colOff>
      <xdr:row>19</xdr:row>
      <xdr:rowOff>44450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20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86377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133350</xdr:rowOff>
    </xdr:from>
    <xdr:to>
      <xdr:col>78</xdr:col>
      <xdr:colOff>120650</xdr:colOff>
      <xdr:row>19</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21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48277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305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9525</xdr:rowOff>
    </xdr:from>
    <xdr:to>
      <xdr:col>74</xdr:col>
      <xdr:colOff>31750</xdr:colOff>
      <xdr:row>18</xdr:row>
      <xdr:rowOff>111125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09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95902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182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133350</xdr:rowOff>
    </xdr:from>
    <xdr:to>
      <xdr:col>69</xdr:col>
      <xdr:colOff>142875</xdr:colOff>
      <xdr:row>18</xdr:row>
      <xdr:rowOff>63500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48277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66675</xdr:rowOff>
    </xdr:from>
    <xdr:to>
      <xdr:col>65</xdr:col>
      <xdr:colOff>53975</xdr:colOff>
      <xdr:row>17</xdr:row>
      <xdr:rowOff>168275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98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153052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067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施設型給付費等の増加により、扶助費全体は増加したが、普通交付税等の増により、分母となる経常一般財源が増加したことにより、０．８ポイントの改善となった。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社会保障経費や物価高騰対策関連事業費の増により、今後も扶助費の増が見込まれるため、引き続き生活保護受給者の自立支援や各種予防事業により、医療及び介護給付費の抑制を図り改善に努める。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155575</xdr:rowOff>
    </xdr:from>
    <xdr:to>
      <xdr:col>24</xdr:col>
      <xdr:colOff>25400</xdr:colOff>
      <xdr:row>57</xdr:row>
      <xdr:rowOff>60325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75677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60325</xdr:rowOff>
    </xdr:from>
    <xdr:to>
      <xdr:col>19</xdr:col>
      <xdr:colOff>187325</xdr:colOff>
      <xdr:row>57</xdr:row>
      <xdr:rowOff>60325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661525"/>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3175</xdr:rowOff>
    </xdr:from>
    <xdr:to>
      <xdr:col>15</xdr:col>
      <xdr:colOff>98425</xdr:colOff>
      <xdr:row>56</xdr:row>
      <xdr:rowOff>60325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6043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3175</xdr:rowOff>
    </xdr:from>
    <xdr:to>
      <xdr:col>11</xdr:col>
      <xdr:colOff>9525</xdr:colOff>
      <xdr:row>56</xdr:row>
      <xdr:rowOff>50800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6043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104775</xdr:rowOff>
    </xdr:from>
    <xdr:to>
      <xdr:col>24</xdr:col>
      <xdr:colOff>76200</xdr:colOff>
      <xdr:row>57</xdr:row>
      <xdr:rowOff>34925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70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76852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678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9525</xdr:rowOff>
    </xdr:from>
    <xdr:to>
      <xdr:col>20</xdr:col>
      <xdr:colOff>38100</xdr:colOff>
      <xdr:row>57</xdr:row>
      <xdr:rowOff>111125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78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95902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868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9525</xdr:rowOff>
    </xdr:from>
    <xdr:to>
      <xdr:col>15</xdr:col>
      <xdr:colOff>149225</xdr:colOff>
      <xdr:row>56</xdr:row>
      <xdr:rowOff>111125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61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95902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697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123825</xdr:rowOff>
    </xdr:from>
    <xdr:to>
      <xdr:col>11</xdr:col>
      <xdr:colOff>60325</xdr:colOff>
      <xdr:row>56</xdr:row>
      <xdr:rowOff>53975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55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38752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639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86377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下水道事業会計の企業会計化に伴い、これまで繰出金として支出していた経費が補助費等に区分が変更となり、類似団体の平均値と同等程度となっている。</a:t>
          </a:r>
        </a:p>
        <a:p>
          <a:r>
            <a:rPr kumimoji="1" lang="ja-JP" altLang="en-US" sz="1300">
              <a:latin typeface="ＭＳ Ｐゴシック" panose="020B0600070205080204" pitchFamily="50" charset="-128"/>
              <a:ea typeface="ＭＳ Ｐゴシック" panose="020B0600070205080204" pitchFamily="50" charset="-128"/>
            </a:rPr>
            <a:t>　今後も、施設維持に関する経費が増加することが予想されるため、計画的な維持管理に努め、経費削減を図っていく必要がある。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33274</xdr:rowOff>
    </xdr:from>
    <xdr:to>
      <xdr:col>82</xdr:col>
      <xdr:colOff>107950</xdr:colOff>
      <xdr:row>57</xdr:row>
      <xdr:rowOff>78994</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80592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5842</xdr:rowOff>
    </xdr:from>
    <xdr:to>
      <xdr:col>78</xdr:col>
      <xdr:colOff>69850</xdr:colOff>
      <xdr:row>57</xdr:row>
      <xdr:rowOff>78994</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77849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122428</xdr:rowOff>
    </xdr:from>
    <xdr:to>
      <xdr:col>73</xdr:col>
      <xdr:colOff>180975</xdr:colOff>
      <xdr:row>57</xdr:row>
      <xdr:rowOff>5842</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7236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122428</xdr:rowOff>
    </xdr:from>
    <xdr:to>
      <xdr:col>69</xdr:col>
      <xdr:colOff>92075</xdr:colOff>
      <xdr:row>57</xdr:row>
      <xdr:rowOff>78994</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72362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153924</xdr:rowOff>
    </xdr:from>
    <xdr:to>
      <xdr:col>82</xdr:col>
      <xdr:colOff>158750</xdr:colOff>
      <xdr:row>57</xdr:row>
      <xdr:rowOff>84074</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75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170451</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600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28194</xdr:rowOff>
    </xdr:from>
    <xdr:to>
      <xdr:col>78</xdr:col>
      <xdr:colOff>120650</xdr:colOff>
      <xdr:row>57</xdr:row>
      <xdr:rowOff>129794</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139971</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569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126492</xdr:rowOff>
    </xdr:from>
    <xdr:to>
      <xdr:col>74</xdr:col>
      <xdr:colOff>31750</xdr:colOff>
      <xdr:row>57</xdr:row>
      <xdr:rowOff>56642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7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66819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49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71628</xdr:rowOff>
    </xdr:from>
    <xdr:to>
      <xdr:col>69</xdr:col>
      <xdr:colOff>142875</xdr:colOff>
      <xdr:row>57</xdr:row>
      <xdr:rowOff>1778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11955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441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28194</xdr:rowOff>
    </xdr:from>
    <xdr:to>
      <xdr:col>65</xdr:col>
      <xdr:colOff>53975</xdr:colOff>
      <xdr:row>57</xdr:row>
      <xdr:rowOff>129794</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139971</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下水道事業会計の企業会計化に伴い、これまで繰出金として支出していた経費が補助費等に区分が変更となり、令和３年度から補助費が増加している。</a:t>
          </a:r>
        </a:p>
        <a:p>
          <a:r>
            <a:rPr kumimoji="1" lang="ja-JP" altLang="en-US" sz="1300">
              <a:latin typeface="ＭＳ Ｐゴシック" panose="020B0600070205080204" pitchFamily="50" charset="-128"/>
              <a:ea typeface="ＭＳ Ｐゴシック" panose="020B0600070205080204" pitchFamily="50" charset="-128"/>
            </a:rPr>
            <a:t>　類似団体平均を大幅に上回る要因としては、下水道事業会計において、低地・河口部といった本市の地理的条件により、水害防止のための、多額の雨水施設整備を行っていることによるもので、下水道事業の事務内容の状況を注視す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17272</xdr:rowOff>
    </xdr:from>
    <xdr:to>
      <xdr:col>82</xdr:col>
      <xdr:colOff>107950</xdr:colOff>
      <xdr:row>38</xdr:row>
      <xdr:rowOff>35560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53237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12700</xdr:rowOff>
    </xdr:from>
    <xdr:to>
      <xdr:col>78</xdr:col>
      <xdr:colOff>69850</xdr:colOff>
      <xdr:row>38</xdr:row>
      <xdr:rowOff>17272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5278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170434</xdr:rowOff>
    </xdr:from>
    <xdr:to>
      <xdr:col>73</xdr:col>
      <xdr:colOff>180975</xdr:colOff>
      <xdr:row>38</xdr:row>
      <xdr:rowOff>12700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51408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165862</xdr:rowOff>
    </xdr:from>
    <xdr:to>
      <xdr:col>69</xdr:col>
      <xdr:colOff>92075</xdr:colOff>
      <xdr:row>37</xdr:row>
      <xdr:rowOff>170434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5095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156210</xdr:rowOff>
    </xdr:from>
    <xdr:to>
      <xdr:col>82</xdr:col>
      <xdr:colOff>158750</xdr:colOff>
      <xdr:row>38</xdr:row>
      <xdr:rowOff>86360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128287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137922</xdr:rowOff>
    </xdr:from>
    <xdr:to>
      <xdr:col>78</xdr:col>
      <xdr:colOff>120650</xdr:colOff>
      <xdr:row>38</xdr:row>
      <xdr:rowOff>68072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52849</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567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133350</xdr:rowOff>
    </xdr:from>
    <xdr:to>
      <xdr:col>74</xdr:col>
      <xdr:colOff>31750</xdr:colOff>
      <xdr:row>38</xdr:row>
      <xdr:rowOff>63500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48277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119634</xdr:rowOff>
    </xdr:from>
    <xdr:to>
      <xdr:col>69</xdr:col>
      <xdr:colOff>142875</xdr:colOff>
      <xdr:row>38</xdr:row>
      <xdr:rowOff>49785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34561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115062</xdr:rowOff>
    </xdr:from>
    <xdr:to>
      <xdr:col>65</xdr:col>
      <xdr:colOff>53975</xdr:colOff>
      <xdr:row>38</xdr:row>
      <xdr:rowOff>45212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29989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地方債残高の抑制のため、毎年度の地方債の借入額を元金償還額以下に抑制することを方針とし、減少傾向にある。</a:t>
          </a:r>
        </a:p>
        <a:p>
          <a:r>
            <a:rPr kumimoji="1" lang="ja-JP" altLang="en-US" sz="1300">
              <a:latin typeface="ＭＳ Ｐゴシック" panose="020B0600070205080204" pitchFamily="50" charset="-128"/>
              <a:ea typeface="ＭＳ Ｐゴシック" panose="020B0600070205080204" pitchFamily="50" charset="-128"/>
            </a:rPr>
            <a:t>　今後もより一層、新規発行の抑制や、入札等による低利での調達に努める等、継続した取組を行い、適正な地方債管理に努める。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66039</xdr:rowOff>
    </xdr:from>
    <xdr:to>
      <xdr:col>24</xdr:col>
      <xdr:colOff>25400</xdr:colOff>
      <xdr:row>76</xdr:row>
      <xdr:rowOff>127000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096239"/>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127000</xdr:rowOff>
    </xdr:from>
    <xdr:to>
      <xdr:col>19</xdr:col>
      <xdr:colOff>187325</xdr:colOff>
      <xdr:row>77</xdr:row>
      <xdr:rowOff>24130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1572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119380</xdr:rowOff>
    </xdr:from>
    <xdr:to>
      <xdr:col>15</xdr:col>
      <xdr:colOff>98425</xdr:colOff>
      <xdr:row>77</xdr:row>
      <xdr:rowOff>24130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1495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119380</xdr:rowOff>
    </xdr:from>
    <xdr:to>
      <xdr:col>11</xdr:col>
      <xdr:colOff>9525</xdr:colOff>
      <xdr:row>77</xdr:row>
      <xdr:rowOff>8889</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1495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31767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76200</xdr:rowOff>
    </xdr:from>
    <xdr:to>
      <xdr:col>20</xdr:col>
      <xdr:colOff>38100</xdr:colOff>
      <xdr:row>77</xdr:row>
      <xdr:rowOff>6350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16527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87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144780</xdr:rowOff>
    </xdr:from>
    <xdr:to>
      <xdr:col>15</xdr:col>
      <xdr:colOff>149225</xdr:colOff>
      <xdr:row>77</xdr:row>
      <xdr:rowOff>74930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59707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68580</xdr:rowOff>
    </xdr:from>
    <xdr:to>
      <xdr:col>11</xdr:col>
      <xdr:colOff>60325</xdr:colOff>
      <xdr:row>76</xdr:row>
      <xdr:rowOff>170180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8907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129539</xdr:rowOff>
    </xdr:from>
    <xdr:to>
      <xdr:col>6</xdr:col>
      <xdr:colOff>171450</xdr:colOff>
      <xdr:row>77</xdr:row>
      <xdr:rowOff>59689</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69867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交付税等の増により、分母となる経常一般財源が増加したため、昨年度と比較して０．６ポイント改善した。しかし、類似団体平均を上回る要因としては、低地・河口部といった本市の地理的条件により、雨水対策事業への繰出金が多額となっていることが挙げられる。</a:t>
          </a:r>
        </a:p>
        <a:p>
          <a:r>
            <a:rPr kumimoji="1" lang="ja-JP" altLang="en-US" sz="1300">
              <a:latin typeface="ＭＳ Ｐゴシック" panose="020B0600070205080204" pitchFamily="50" charset="-128"/>
              <a:ea typeface="ＭＳ Ｐゴシック" panose="020B0600070205080204" pitchFamily="50" charset="-128"/>
            </a:rPr>
            <a:t>　今後も、事務事業の見直しや適正な定員管理等による歳出削減を図るとともに、計画的な施設維持管理を推進し、行財政運営の改善に努めていく。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67563</xdr:rowOff>
    </xdr:from>
    <xdr:to>
      <xdr:col>82</xdr:col>
      <xdr:colOff>107950</xdr:colOff>
      <xdr:row>78</xdr:row>
      <xdr:rowOff>94996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440663"/>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65278</xdr:rowOff>
    </xdr:from>
    <xdr:to>
      <xdr:col>78</xdr:col>
      <xdr:colOff>69850</xdr:colOff>
      <xdr:row>78</xdr:row>
      <xdr:rowOff>94996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266928"/>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131572</xdr:rowOff>
    </xdr:from>
    <xdr:to>
      <xdr:col>73</xdr:col>
      <xdr:colOff>180975</xdr:colOff>
      <xdr:row>77</xdr:row>
      <xdr:rowOff>65278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161772"/>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131572</xdr:rowOff>
    </xdr:from>
    <xdr:to>
      <xdr:col>69</xdr:col>
      <xdr:colOff>92075</xdr:colOff>
      <xdr:row>77</xdr:row>
      <xdr:rowOff>88137</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161772"/>
          <a:ext cx="889000" cy="12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16763</xdr:rowOff>
    </xdr:from>
    <xdr:to>
      <xdr:col>82</xdr:col>
      <xdr:colOff>158750</xdr:colOff>
      <xdr:row>78</xdr:row>
      <xdr:rowOff>118363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160290</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44196</xdr:rowOff>
    </xdr:from>
    <xdr:to>
      <xdr:col>78</xdr:col>
      <xdr:colOff>120650</xdr:colOff>
      <xdr:row>78</xdr:row>
      <xdr:rowOff>145796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41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130573</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503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14478</xdr:rowOff>
    </xdr:from>
    <xdr:to>
      <xdr:col>74</xdr:col>
      <xdr:colOff>31750</xdr:colOff>
      <xdr:row>77</xdr:row>
      <xdr:rowOff>116078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100855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80772</xdr:rowOff>
    </xdr:from>
    <xdr:to>
      <xdr:col>69</xdr:col>
      <xdr:colOff>142875</xdr:colOff>
      <xdr:row>77</xdr:row>
      <xdr:rowOff>10922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167149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37337</xdr:rowOff>
    </xdr:from>
    <xdr:to>
      <xdr:col>65</xdr:col>
      <xdr:colOff>53975</xdr:colOff>
      <xdr:row>77</xdr:row>
      <xdr:rowOff>138937</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123714</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宮城県多賀城市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121920</xdr:rowOff>
    </xdr:from>
    <xdr:to>
      <xdr:col>29</xdr:col>
      <xdr:colOff>127000</xdr:colOff>
      <xdr:row>20</xdr:row>
      <xdr:rowOff>9779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27095"/>
          <a:ext cx="647700" cy="593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9779</xdr:rowOff>
    </xdr:from>
    <xdr:to>
      <xdr:col>26</xdr:col>
      <xdr:colOff>50800</xdr:colOff>
      <xdr:row>20</xdr:row>
      <xdr:rowOff>38798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86404"/>
          <a:ext cx="698500" cy="290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2642</xdr:rowOff>
    </xdr:from>
    <xdr:to>
      <xdr:col>22</xdr:col>
      <xdr:colOff>114300</xdr:colOff>
      <xdr:row>20</xdr:row>
      <xdr:rowOff>38798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79267"/>
          <a:ext cx="698500" cy="361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156096</xdr:rowOff>
    </xdr:from>
    <xdr:to>
      <xdr:col>18</xdr:col>
      <xdr:colOff>177800</xdr:colOff>
      <xdr:row>20</xdr:row>
      <xdr:rowOff>2642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461271"/>
          <a:ext cx="698500" cy="179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71120</xdr:rowOff>
    </xdr:from>
    <xdr:to>
      <xdr:col>29</xdr:col>
      <xdr:colOff>177800</xdr:colOff>
      <xdr:row>20</xdr:row>
      <xdr:rowOff>1270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762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43197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4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130429</xdr:rowOff>
    </xdr:from>
    <xdr:to>
      <xdr:col>26</xdr:col>
      <xdr:colOff>101600</xdr:colOff>
      <xdr:row>20</xdr:row>
      <xdr:rowOff>60579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356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45356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21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159448</xdr:rowOff>
    </xdr:from>
    <xdr:to>
      <xdr:col>22</xdr:col>
      <xdr:colOff>165100</xdr:colOff>
      <xdr:row>20</xdr:row>
      <xdr:rowOff>89598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646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74375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51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123292</xdr:rowOff>
    </xdr:from>
    <xdr:to>
      <xdr:col>19</xdr:col>
      <xdr:colOff>38100</xdr:colOff>
      <xdr:row>20</xdr:row>
      <xdr:rowOff>53442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284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38219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14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105296</xdr:rowOff>
    </xdr:from>
    <xdr:to>
      <xdr:col>15</xdr:col>
      <xdr:colOff>101600</xdr:colOff>
      <xdr:row>20</xdr:row>
      <xdr:rowOff>35446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104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20223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96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104205</xdr:rowOff>
    </xdr:from>
    <xdr:to>
      <xdr:col>29</xdr:col>
      <xdr:colOff>127000</xdr:colOff>
      <xdr:row>36</xdr:row>
      <xdr:rowOff>127849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057455"/>
          <a:ext cx="647700" cy="236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57800</xdr:rowOff>
    </xdr:from>
    <xdr:to>
      <xdr:col>26</xdr:col>
      <xdr:colOff>50800</xdr:colOff>
      <xdr:row>36</xdr:row>
      <xdr:rowOff>127849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011050"/>
          <a:ext cx="698500" cy="700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57800</xdr:rowOff>
    </xdr:from>
    <xdr:to>
      <xdr:col>22</xdr:col>
      <xdr:colOff>114300</xdr:colOff>
      <xdr:row>36</xdr:row>
      <xdr:rowOff>124257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011050"/>
          <a:ext cx="698500" cy="664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124257</xdr:rowOff>
    </xdr:from>
    <xdr:to>
      <xdr:col>18</xdr:col>
      <xdr:colOff>177800</xdr:colOff>
      <xdr:row>36</xdr:row>
      <xdr:rowOff>162596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077507"/>
          <a:ext cx="698500" cy="383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53405</xdr:rowOff>
    </xdr:from>
    <xdr:to>
      <xdr:col>29</xdr:col>
      <xdr:colOff>177800</xdr:colOff>
      <xdr:row>36</xdr:row>
      <xdr:rowOff>155005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0066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25482</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78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77049</xdr:rowOff>
    </xdr:from>
    <xdr:to>
      <xdr:col>26</xdr:col>
      <xdr:colOff>101600</xdr:colOff>
      <xdr:row>37</xdr:row>
      <xdr:rowOff>7199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302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163426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1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7000</xdr:rowOff>
    </xdr:from>
    <xdr:to>
      <xdr:col>22</xdr:col>
      <xdr:colOff>165100</xdr:colOff>
      <xdr:row>36</xdr:row>
      <xdr:rowOff>108600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60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93377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4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73457</xdr:rowOff>
    </xdr:from>
    <xdr:to>
      <xdr:col>19</xdr:col>
      <xdr:colOff>38100</xdr:colOff>
      <xdr:row>37</xdr:row>
      <xdr:rowOff>3607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267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159834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11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111796</xdr:rowOff>
    </xdr:from>
    <xdr:to>
      <xdr:col>15</xdr:col>
      <xdr:colOff>101600</xdr:colOff>
      <xdr:row>37</xdr:row>
      <xdr:rowOff>41946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65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26723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51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宮城県多賀城市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61,628
61,179
19.69
28,253,159
27,804,963
234,770
13,807,028
21,004,880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125266</xdr:rowOff>
    </xdr:from>
    <xdr:to>
      <xdr:col>24</xdr:col>
      <xdr:colOff>63500</xdr:colOff>
      <xdr:row>38</xdr:row>
      <xdr:rowOff>34234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68916"/>
          <a:ext cx="838200" cy="8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34234</xdr:rowOff>
    </xdr:from>
    <xdr:to>
      <xdr:col>19</xdr:col>
      <xdr:colOff>177800</xdr:colOff>
      <xdr:row>38</xdr:row>
      <xdr:rowOff>53942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49334"/>
          <a:ext cx="889000" cy="1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27588</xdr:rowOff>
    </xdr:from>
    <xdr:to>
      <xdr:col>15</xdr:col>
      <xdr:colOff>50800</xdr:colOff>
      <xdr:row>38</xdr:row>
      <xdr:rowOff>53942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542688"/>
          <a:ext cx="889000" cy="2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155049</xdr:rowOff>
    </xdr:from>
    <xdr:to>
      <xdr:col>10</xdr:col>
      <xdr:colOff>114300</xdr:colOff>
      <xdr:row>38</xdr:row>
      <xdr:rowOff>27588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98699"/>
          <a:ext cx="889000" cy="43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74466</xdr:rowOff>
    </xdr:from>
    <xdr:to>
      <xdr:col>24</xdr:col>
      <xdr:colOff>114300</xdr:colOff>
      <xdr:row>38</xdr:row>
      <xdr:rowOff>4615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181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52893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9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154884</xdr:rowOff>
    </xdr:from>
    <xdr:to>
      <xdr:col>20</xdr:col>
      <xdr:colOff>38100</xdr:colOff>
      <xdr:row>38</xdr:row>
      <xdr:rowOff>85034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9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76161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91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3142</xdr:rowOff>
    </xdr:from>
    <xdr:to>
      <xdr:col>15</xdr:col>
      <xdr:colOff>101600</xdr:colOff>
      <xdr:row>38</xdr:row>
      <xdr:rowOff>104742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18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95869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10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148238</xdr:rowOff>
    </xdr:from>
    <xdr:to>
      <xdr:col>10</xdr:col>
      <xdr:colOff>165100</xdr:colOff>
      <xdr:row>38</xdr:row>
      <xdr:rowOff>78387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918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69515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8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104249</xdr:rowOff>
    </xdr:from>
    <xdr:to>
      <xdr:col>6</xdr:col>
      <xdr:colOff>38100</xdr:colOff>
      <xdr:row>38</xdr:row>
      <xdr:rowOff>34399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4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25526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40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31611</xdr:rowOff>
    </xdr:from>
    <xdr:to>
      <xdr:col>24</xdr:col>
      <xdr:colOff>63500</xdr:colOff>
      <xdr:row>58</xdr:row>
      <xdr:rowOff>42490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75711"/>
          <a:ext cx="838200" cy="10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27918</xdr:rowOff>
    </xdr:from>
    <xdr:to>
      <xdr:col>19</xdr:col>
      <xdr:colOff>177800</xdr:colOff>
      <xdr:row>58</xdr:row>
      <xdr:rowOff>42490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72018"/>
          <a:ext cx="889000" cy="1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100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27918</xdr:rowOff>
    </xdr:from>
    <xdr:to>
      <xdr:col>15</xdr:col>
      <xdr:colOff>50800</xdr:colOff>
      <xdr:row>58</xdr:row>
      <xdr:rowOff>38084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72018"/>
          <a:ext cx="889000" cy="10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38084</xdr:rowOff>
    </xdr:from>
    <xdr:to>
      <xdr:col>10</xdr:col>
      <xdr:colOff>114300</xdr:colOff>
      <xdr:row>58</xdr:row>
      <xdr:rowOff>58116</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982184"/>
          <a:ext cx="889000" cy="20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152261</xdr:rowOff>
    </xdr:from>
    <xdr:to>
      <xdr:col>24</xdr:col>
      <xdr:colOff>114300</xdr:colOff>
      <xdr:row>58</xdr:row>
      <xdr:rowOff>82411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2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111638</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71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163140</xdr:rowOff>
    </xdr:from>
    <xdr:to>
      <xdr:col>20</xdr:col>
      <xdr:colOff>38100</xdr:colOff>
      <xdr:row>58</xdr:row>
      <xdr:rowOff>93290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3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109817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9711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148568</xdr:rowOff>
    </xdr:from>
    <xdr:to>
      <xdr:col>15</xdr:col>
      <xdr:colOff>101600</xdr:colOff>
      <xdr:row>58</xdr:row>
      <xdr:rowOff>78718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2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95245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9696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158734</xdr:rowOff>
    </xdr:from>
    <xdr:to>
      <xdr:col>10</xdr:col>
      <xdr:colOff>165100</xdr:colOff>
      <xdr:row>58</xdr:row>
      <xdr:rowOff>88884</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3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105411</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970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7316</xdr:rowOff>
    </xdr:from>
    <xdr:to>
      <xdr:col>6</xdr:col>
      <xdr:colOff>38100</xdr:colOff>
      <xdr:row>58</xdr:row>
      <xdr:rowOff>108916</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5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125443</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72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113449</xdr:rowOff>
    </xdr:from>
    <xdr:to>
      <xdr:col>24</xdr:col>
      <xdr:colOff>63500</xdr:colOff>
      <xdr:row>78</xdr:row>
      <xdr:rowOff>122974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486549"/>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113449</xdr:rowOff>
    </xdr:from>
    <xdr:to>
      <xdr:col>19</xdr:col>
      <xdr:colOff>177800</xdr:colOff>
      <xdr:row>78</xdr:row>
      <xdr:rowOff>130938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486549"/>
          <a:ext cx="889000" cy="17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86283</xdr:rowOff>
    </xdr:from>
    <xdr:to>
      <xdr:col>15</xdr:col>
      <xdr:colOff>50800</xdr:colOff>
      <xdr:row>78</xdr:row>
      <xdr:rowOff>130938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459383"/>
          <a:ext cx="889000" cy="44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57290</xdr:rowOff>
    </xdr:from>
    <xdr:to>
      <xdr:col>10</xdr:col>
      <xdr:colOff>114300</xdr:colOff>
      <xdr:row>78</xdr:row>
      <xdr:rowOff>86283</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430390"/>
          <a:ext cx="889000" cy="28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72174</xdr:rowOff>
    </xdr:from>
    <xdr:to>
      <xdr:col>24</xdr:col>
      <xdr:colOff>114300</xdr:colOff>
      <xdr:row>79</xdr:row>
      <xdr:rowOff>2324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4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158551</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60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62649</xdr:rowOff>
    </xdr:from>
    <xdr:to>
      <xdr:col>20</xdr:col>
      <xdr:colOff>38100</xdr:colOff>
      <xdr:row>78</xdr:row>
      <xdr:rowOff>164249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3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155376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28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80138</xdr:rowOff>
    </xdr:from>
    <xdr:to>
      <xdr:col>15</xdr:col>
      <xdr:colOff>101600</xdr:colOff>
      <xdr:row>79</xdr:row>
      <xdr:rowOff>10288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5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1415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4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35483</xdr:rowOff>
    </xdr:from>
    <xdr:to>
      <xdr:col>10</xdr:col>
      <xdr:colOff>165100</xdr:colOff>
      <xdr:row>78</xdr:row>
      <xdr:rowOff>137083</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08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128210</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01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6490</xdr:rowOff>
    </xdr:from>
    <xdr:to>
      <xdr:col>6</xdr:col>
      <xdr:colOff>38100</xdr:colOff>
      <xdr:row>78</xdr:row>
      <xdr:rowOff>108090</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3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99217</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4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131035</xdr:rowOff>
    </xdr:from>
    <xdr:to>
      <xdr:col>24</xdr:col>
      <xdr:colOff>63500</xdr:colOff>
      <xdr:row>97</xdr:row>
      <xdr:rowOff>55531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590235"/>
          <a:ext cx="838200" cy="9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55531</xdr:rowOff>
    </xdr:from>
    <xdr:to>
      <xdr:col>19</xdr:col>
      <xdr:colOff>177800</xdr:colOff>
      <xdr:row>98</xdr:row>
      <xdr:rowOff>39998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686181"/>
          <a:ext cx="889000" cy="15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32105</xdr:rowOff>
    </xdr:from>
    <xdr:to>
      <xdr:col>15</xdr:col>
      <xdr:colOff>50800</xdr:colOff>
      <xdr:row>98</xdr:row>
      <xdr:rowOff>39998</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662755"/>
          <a:ext cx="889000" cy="17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32105</xdr:rowOff>
    </xdr:from>
    <xdr:to>
      <xdr:col>10</xdr:col>
      <xdr:colOff>114300</xdr:colOff>
      <xdr:row>98</xdr:row>
      <xdr:rowOff>150673</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662755"/>
          <a:ext cx="889000" cy="290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80235</xdr:rowOff>
    </xdr:from>
    <xdr:to>
      <xdr:col>24</xdr:col>
      <xdr:colOff>114300</xdr:colOff>
      <xdr:row>97</xdr:row>
      <xdr:rowOff>10385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53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103112</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390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4731</xdr:rowOff>
    </xdr:from>
    <xdr:to>
      <xdr:col>20</xdr:col>
      <xdr:colOff>38100</xdr:colOff>
      <xdr:row>97</xdr:row>
      <xdr:rowOff>106331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63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122858</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410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160648</xdr:rowOff>
    </xdr:from>
    <xdr:to>
      <xdr:col>15</xdr:col>
      <xdr:colOff>101600</xdr:colOff>
      <xdr:row>98</xdr:row>
      <xdr:rowOff>90798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79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81925</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884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152755</xdr:rowOff>
    </xdr:from>
    <xdr:to>
      <xdr:col>10</xdr:col>
      <xdr:colOff>165100</xdr:colOff>
      <xdr:row>97</xdr:row>
      <xdr:rowOff>82905</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61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99432</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387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99873</xdr:rowOff>
    </xdr:from>
    <xdr:to>
      <xdr:col>6</xdr:col>
      <xdr:colOff>38100</xdr:colOff>
      <xdr:row>99</xdr:row>
      <xdr:rowOff>30023</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90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46550</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677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75959</xdr:rowOff>
    </xdr:from>
    <xdr:to>
      <xdr:col>55</xdr:col>
      <xdr:colOff>0</xdr:colOff>
      <xdr:row>36</xdr:row>
      <xdr:rowOff>103589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248159"/>
          <a:ext cx="838200" cy="2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36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103589</xdr:rowOff>
    </xdr:from>
    <xdr:to>
      <xdr:col>50</xdr:col>
      <xdr:colOff>114300</xdr:colOff>
      <xdr:row>36</xdr:row>
      <xdr:rowOff>129299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275789"/>
          <a:ext cx="889000" cy="25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100586</xdr:rowOff>
    </xdr:from>
    <xdr:to>
      <xdr:col>45</xdr:col>
      <xdr:colOff>177800</xdr:colOff>
      <xdr:row>36</xdr:row>
      <xdr:rowOff>129299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7861300" y="6272786"/>
          <a:ext cx="889000" cy="2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89309</xdr:rowOff>
    </xdr:from>
    <xdr:to>
      <xdr:col>41</xdr:col>
      <xdr:colOff>50800</xdr:colOff>
      <xdr:row>36</xdr:row>
      <xdr:rowOff>100586</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404259"/>
          <a:ext cx="889000" cy="868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25159</xdr:rowOff>
    </xdr:from>
    <xdr:to>
      <xdr:col>55</xdr:col>
      <xdr:colOff>50800</xdr:colOff>
      <xdr:row>36</xdr:row>
      <xdr:rowOff>126759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19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48036</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04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52789</xdr:rowOff>
    </xdr:from>
    <xdr:to>
      <xdr:col>50</xdr:col>
      <xdr:colOff>165100</xdr:colOff>
      <xdr:row>36</xdr:row>
      <xdr:rowOff>154389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2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170916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000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78499</xdr:rowOff>
    </xdr:from>
    <xdr:to>
      <xdr:col>46</xdr:col>
      <xdr:colOff>38100</xdr:colOff>
      <xdr:row>37</xdr:row>
      <xdr:rowOff>8649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5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171226</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343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49786</xdr:rowOff>
    </xdr:from>
    <xdr:to>
      <xdr:col>41</xdr:col>
      <xdr:colOff>101600</xdr:colOff>
      <xdr:row>36</xdr:row>
      <xdr:rowOff>151386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22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167913</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599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38509</xdr:rowOff>
    </xdr:from>
    <xdr:to>
      <xdr:col>36</xdr:col>
      <xdr:colOff>165100</xdr:colOff>
      <xdr:row>31</xdr:row>
      <xdr:rowOff>140109</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353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156636</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128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128847</xdr:rowOff>
    </xdr:from>
    <xdr:to>
      <xdr:col>55</xdr:col>
      <xdr:colOff>0</xdr:colOff>
      <xdr:row>57</xdr:row>
      <xdr:rowOff>62226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558597"/>
          <a:ext cx="838200" cy="276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128847</xdr:rowOff>
    </xdr:from>
    <xdr:to>
      <xdr:col>50</xdr:col>
      <xdr:colOff>114300</xdr:colOff>
      <xdr:row>57</xdr:row>
      <xdr:rowOff>89452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558597"/>
          <a:ext cx="889000" cy="30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148027</xdr:rowOff>
    </xdr:from>
    <xdr:to>
      <xdr:col>45</xdr:col>
      <xdr:colOff>177800</xdr:colOff>
      <xdr:row>57</xdr:row>
      <xdr:rowOff>89452</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749227"/>
          <a:ext cx="889000" cy="11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15037</xdr:rowOff>
    </xdr:from>
    <xdr:to>
      <xdr:col>41</xdr:col>
      <xdr:colOff>50800</xdr:colOff>
      <xdr:row>56</xdr:row>
      <xdr:rowOff>148027</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444787"/>
          <a:ext cx="889000" cy="304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11426</xdr:rowOff>
    </xdr:from>
    <xdr:to>
      <xdr:col>55</xdr:col>
      <xdr:colOff>50800</xdr:colOff>
      <xdr:row>57</xdr:row>
      <xdr:rowOff>113026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784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161303</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76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78047</xdr:rowOff>
    </xdr:from>
    <xdr:to>
      <xdr:col>50</xdr:col>
      <xdr:colOff>165100</xdr:colOff>
      <xdr:row>56</xdr:row>
      <xdr:rowOff>8197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50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24724</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28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38652</xdr:rowOff>
    </xdr:from>
    <xdr:to>
      <xdr:col>46</xdr:col>
      <xdr:colOff>38100</xdr:colOff>
      <xdr:row>57</xdr:row>
      <xdr:rowOff>140252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81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131379</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9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97227</xdr:rowOff>
    </xdr:from>
    <xdr:to>
      <xdr:col>41</xdr:col>
      <xdr:colOff>101600</xdr:colOff>
      <xdr:row>57</xdr:row>
      <xdr:rowOff>27377</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69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18504</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791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135687</xdr:rowOff>
    </xdr:from>
    <xdr:to>
      <xdr:col>36</xdr:col>
      <xdr:colOff>165100</xdr:colOff>
      <xdr:row>55</xdr:row>
      <xdr:rowOff>65837</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393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82364</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169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152236</xdr:rowOff>
    </xdr:from>
    <xdr:to>
      <xdr:col>55</xdr:col>
      <xdr:colOff>0</xdr:colOff>
      <xdr:row>78</xdr:row>
      <xdr:rowOff>108458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353886"/>
          <a:ext cx="838200" cy="127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157187</xdr:rowOff>
    </xdr:from>
    <xdr:to>
      <xdr:col>50</xdr:col>
      <xdr:colOff>114300</xdr:colOff>
      <xdr:row>78</xdr:row>
      <xdr:rowOff>108458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3358837"/>
          <a:ext cx="889000" cy="12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134119</xdr:rowOff>
    </xdr:from>
    <xdr:to>
      <xdr:col>45</xdr:col>
      <xdr:colOff>177800</xdr:colOff>
      <xdr:row>77</xdr:row>
      <xdr:rowOff>157187</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164319"/>
          <a:ext cx="889000" cy="194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26600</xdr:rowOff>
    </xdr:from>
    <xdr:to>
      <xdr:col>41</xdr:col>
      <xdr:colOff>50800</xdr:colOff>
      <xdr:row>76</xdr:row>
      <xdr:rowOff>134119</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056800"/>
          <a:ext cx="889000" cy="107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51249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4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101436</xdr:rowOff>
    </xdr:from>
    <xdr:to>
      <xdr:col>55</xdr:col>
      <xdr:colOff>50800</xdr:colOff>
      <xdr:row>78</xdr:row>
      <xdr:rowOff>31586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30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79863</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28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57658</xdr:rowOff>
    </xdr:from>
    <xdr:to>
      <xdr:col>50</xdr:col>
      <xdr:colOff>165100</xdr:colOff>
      <xdr:row>78</xdr:row>
      <xdr:rowOff>159258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43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150385</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2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106387</xdr:rowOff>
    </xdr:from>
    <xdr:to>
      <xdr:col>46</xdr:col>
      <xdr:colOff>38100</xdr:colOff>
      <xdr:row>78</xdr:row>
      <xdr:rowOff>36537</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308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53064</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483111" y="1308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83319</xdr:rowOff>
    </xdr:from>
    <xdr:to>
      <xdr:col>41</xdr:col>
      <xdr:colOff>101600</xdr:colOff>
      <xdr:row>77</xdr:row>
      <xdr:rowOff>13469</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11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29995</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2888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147250</xdr:rowOff>
    </xdr:from>
    <xdr:to>
      <xdr:col>36</xdr:col>
      <xdr:colOff>165100</xdr:colOff>
      <xdr:row>76</xdr:row>
      <xdr:rowOff>77400</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0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93927</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05111" y="12781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67005</xdr:rowOff>
    </xdr:from>
    <xdr:to>
      <xdr:col>55</xdr:col>
      <xdr:colOff>0</xdr:colOff>
      <xdr:row>97</xdr:row>
      <xdr:rowOff>119469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354755"/>
          <a:ext cx="838200" cy="395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67005</xdr:rowOff>
    </xdr:from>
    <xdr:to>
      <xdr:col>50</xdr:col>
      <xdr:colOff>114300</xdr:colOff>
      <xdr:row>98</xdr:row>
      <xdr:rowOff>4420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354755"/>
          <a:ext cx="889000" cy="451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4420</xdr:rowOff>
    </xdr:from>
    <xdr:to>
      <xdr:col>45</xdr:col>
      <xdr:colOff>177800</xdr:colOff>
      <xdr:row>98</xdr:row>
      <xdr:rowOff>5398</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806520"/>
          <a:ext cx="889000" cy="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2375</xdr:rowOff>
    </xdr:from>
    <xdr:to>
      <xdr:col>41</xdr:col>
      <xdr:colOff>50800</xdr:colOff>
      <xdr:row>98</xdr:row>
      <xdr:rowOff>5398</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633025"/>
          <a:ext cx="889000" cy="17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7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68669</xdr:rowOff>
    </xdr:from>
    <xdr:to>
      <xdr:col>55</xdr:col>
      <xdr:colOff>50800</xdr:colOff>
      <xdr:row>97</xdr:row>
      <xdr:rowOff>170269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69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47096</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677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16205</xdr:rowOff>
    </xdr:from>
    <xdr:to>
      <xdr:col>50</xdr:col>
      <xdr:colOff>165100</xdr:colOff>
      <xdr:row>95</xdr:row>
      <xdr:rowOff>117805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30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134332</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079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125070</xdr:rowOff>
    </xdr:from>
    <xdr:to>
      <xdr:col>46</xdr:col>
      <xdr:colOff>38100</xdr:colOff>
      <xdr:row>98</xdr:row>
      <xdr:rowOff>55220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75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46347</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84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126048</xdr:rowOff>
    </xdr:from>
    <xdr:to>
      <xdr:col>41</xdr:col>
      <xdr:colOff>101600</xdr:colOff>
      <xdr:row>98</xdr:row>
      <xdr:rowOff>56198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75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47325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849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123025</xdr:rowOff>
    </xdr:from>
    <xdr:to>
      <xdr:col>36</xdr:col>
      <xdr:colOff>165100</xdr:colOff>
      <xdr:row>97</xdr:row>
      <xdr:rowOff>53175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58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69702</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35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86774</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73324"/>
          <a:ext cx="838200" cy="12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86774</xdr:rowOff>
    </xdr:from>
    <xdr:to>
      <xdr:col>81</xdr:col>
      <xdr:colOff>50800</xdr:colOff>
      <xdr:row>39</xdr:row>
      <xdr:rowOff>89092</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6773324"/>
          <a:ext cx="889000" cy="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130377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816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89092</xdr:rowOff>
    </xdr:from>
    <xdr:to>
      <xdr:col>76</xdr:col>
      <xdr:colOff>114300</xdr:colOff>
      <xdr:row>39</xdr:row>
      <xdr:rowOff>92369</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3703300" y="6775642"/>
          <a:ext cx="8890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92369</xdr:rowOff>
    </xdr:from>
    <xdr:to>
      <xdr:col>71</xdr:col>
      <xdr:colOff>177800</xdr:colOff>
      <xdr:row>39</xdr:row>
      <xdr:rowOff>95373</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flipV="1">
          <a:off x="12814300" y="6778919"/>
          <a:ext cx="889000" cy="3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35974</xdr:rowOff>
    </xdr:from>
    <xdr:to>
      <xdr:col>81</xdr:col>
      <xdr:colOff>101600</xdr:colOff>
      <xdr:row>39</xdr:row>
      <xdr:rowOff>137574</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2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154101</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46428" y="649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38292</xdr:rowOff>
    </xdr:from>
    <xdr:to>
      <xdr:col>76</xdr:col>
      <xdr:colOff>165100</xdr:colOff>
      <xdr:row>39</xdr:row>
      <xdr:rowOff>139892</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24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131019</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03017" y="68175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41569</xdr:rowOff>
    </xdr:from>
    <xdr:to>
      <xdr:col>72</xdr:col>
      <xdr:colOff>38100</xdr:colOff>
      <xdr:row>39</xdr:row>
      <xdr:rowOff>143169</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2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134296</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14017" y="6820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44573</xdr:rowOff>
    </xdr:from>
    <xdr:to>
      <xdr:col>67</xdr:col>
      <xdr:colOff>101600</xdr:colOff>
      <xdr:row>39</xdr:row>
      <xdr:rowOff>146173</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1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137300</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25017" y="6823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150800</xdr:rowOff>
    </xdr:from>
    <xdr:to>
      <xdr:col>85</xdr:col>
      <xdr:colOff>127000</xdr:colOff>
      <xdr:row>76</xdr:row>
      <xdr:rowOff>153175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181000"/>
          <a:ext cx="838200" cy="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131178</xdr:rowOff>
    </xdr:from>
    <xdr:to>
      <xdr:col>81</xdr:col>
      <xdr:colOff>50800</xdr:colOff>
      <xdr:row>76</xdr:row>
      <xdr:rowOff>150800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161378"/>
          <a:ext cx="889000" cy="1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131178</xdr:rowOff>
    </xdr:from>
    <xdr:to>
      <xdr:col>76</xdr:col>
      <xdr:colOff>114300</xdr:colOff>
      <xdr:row>76</xdr:row>
      <xdr:rowOff>147650</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61378"/>
          <a:ext cx="889000" cy="16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147650</xdr:rowOff>
    </xdr:from>
    <xdr:to>
      <xdr:col>71</xdr:col>
      <xdr:colOff>177800</xdr:colOff>
      <xdr:row>76</xdr:row>
      <xdr:rowOff>153555</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177850"/>
          <a:ext cx="889000" cy="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102375</xdr:rowOff>
    </xdr:from>
    <xdr:to>
      <xdr:col>85</xdr:col>
      <xdr:colOff>177800</xdr:colOff>
      <xdr:row>77</xdr:row>
      <xdr:rowOff>32525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80802</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1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100000</xdr:rowOff>
    </xdr:from>
    <xdr:to>
      <xdr:col>81</xdr:col>
      <xdr:colOff>101600</xdr:colOff>
      <xdr:row>77</xdr:row>
      <xdr:rowOff>30150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21277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222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80378</xdr:rowOff>
    </xdr:from>
    <xdr:to>
      <xdr:col>76</xdr:col>
      <xdr:colOff>165100</xdr:colOff>
      <xdr:row>77</xdr:row>
      <xdr:rowOff>10528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1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1655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203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96850</xdr:rowOff>
    </xdr:from>
    <xdr:to>
      <xdr:col>72</xdr:col>
      <xdr:colOff>38100</xdr:colOff>
      <xdr:row>77</xdr:row>
      <xdr:rowOff>27000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2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18127</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21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102755</xdr:rowOff>
    </xdr:from>
    <xdr:to>
      <xdr:col>67</xdr:col>
      <xdr:colOff>101600</xdr:colOff>
      <xdr:row>77</xdr:row>
      <xdr:rowOff>32905</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3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24032</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22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1580</xdr:rowOff>
    </xdr:from>
    <xdr:to>
      <xdr:col>85</xdr:col>
      <xdr:colOff>127000</xdr:colOff>
      <xdr:row>98</xdr:row>
      <xdr:rowOff>2229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03680"/>
          <a:ext cx="838200" cy="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1580</xdr:rowOff>
    </xdr:from>
    <xdr:to>
      <xdr:col>81</xdr:col>
      <xdr:colOff>50800</xdr:colOff>
      <xdr:row>98</xdr:row>
      <xdr:rowOff>33310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03680"/>
          <a:ext cx="889000" cy="3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171109</xdr:rowOff>
    </xdr:from>
    <xdr:to>
      <xdr:col>76</xdr:col>
      <xdr:colOff>114300</xdr:colOff>
      <xdr:row>98</xdr:row>
      <xdr:rowOff>33310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801759"/>
          <a:ext cx="889000" cy="33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107879</xdr:rowOff>
    </xdr:from>
    <xdr:to>
      <xdr:col>71</xdr:col>
      <xdr:colOff>177800</xdr:colOff>
      <xdr:row>97</xdr:row>
      <xdr:rowOff>171109</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738529"/>
          <a:ext cx="889000" cy="63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122879</xdr:rowOff>
    </xdr:from>
    <xdr:to>
      <xdr:col>85</xdr:col>
      <xdr:colOff>177800</xdr:colOff>
      <xdr:row>98</xdr:row>
      <xdr:rowOff>53029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53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101306</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31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122230</xdr:rowOff>
    </xdr:from>
    <xdr:to>
      <xdr:col>81</xdr:col>
      <xdr:colOff>101600</xdr:colOff>
      <xdr:row>98</xdr:row>
      <xdr:rowOff>52380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43507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4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153960</xdr:rowOff>
    </xdr:from>
    <xdr:to>
      <xdr:col>76</xdr:col>
      <xdr:colOff>165100</xdr:colOff>
      <xdr:row>98</xdr:row>
      <xdr:rowOff>84110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8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75237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77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120309</xdr:rowOff>
    </xdr:from>
    <xdr:to>
      <xdr:col>72</xdr:col>
      <xdr:colOff>38100</xdr:colOff>
      <xdr:row>98</xdr:row>
      <xdr:rowOff>50459</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50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41586</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4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57079</xdr:rowOff>
    </xdr:from>
    <xdr:to>
      <xdr:col>67</xdr:col>
      <xdr:colOff>101600</xdr:colOff>
      <xdr:row>97</xdr:row>
      <xdr:rowOff>158679</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68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3756</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462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115062</xdr:rowOff>
    </xdr:from>
    <xdr:to>
      <xdr:col>116</xdr:col>
      <xdr:colOff>63500</xdr:colOff>
      <xdr:row>38</xdr:row>
      <xdr:rowOff>126111</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458712"/>
          <a:ext cx="838200" cy="18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115062</xdr:rowOff>
    </xdr:from>
    <xdr:to>
      <xdr:col>111</xdr:col>
      <xdr:colOff>177800</xdr:colOff>
      <xdr:row>37</xdr:row>
      <xdr:rowOff>170815</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0434300" y="6458712"/>
          <a:ext cx="889000" cy="5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89154</xdr:rowOff>
    </xdr:from>
    <xdr:to>
      <xdr:col>107</xdr:col>
      <xdr:colOff>50800</xdr:colOff>
      <xdr:row>37</xdr:row>
      <xdr:rowOff>170815</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432804"/>
          <a:ext cx="889000" cy="8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89154</xdr:rowOff>
    </xdr:from>
    <xdr:to>
      <xdr:col>102</xdr:col>
      <xdr:colOff>114300</xdr:colOff>
      <xdr:row>38</xdr:row>
      <xdr:rowOff>151892</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6432804"/>
          <a:ext cx="889000" cy="23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75311</xdr:rowOff>
    </xdr:from>
    <xdr:to>
      <xdr:col>116</xdr:col>
      <xdr:colOff>114300</xdr:colOff>
      <xdr:row>39</xdr:row>
      <xdr:rowOff>5461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59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5478</xdr:rowOff>
    </xdr:from>
    <xdr:ext cx="378565"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20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64262</xdr:rowOff>
    </xdr:from>
    <xdr:to>
      <xdr:col>112</xdr:col>
      <xdr:colOff>38100</xdr:colOff>
      <xdr:row>37</xdr:row>
      <xdr:rowOff>165862</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40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10939</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88428" y="6183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120015</xdr:rowOff>
    </xdr:from>
    <xdr:to>
      <xdr:col>107</xdr:col>
      <xdr:colOff>101600</xdr:colOff>
      <xdr:row>38</xdr:row>
      <xdr:rowOff>50165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46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66692</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99428" y="6238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38354</xdr:rowOff>
    </xdr:from>
    <xdr:to>
      <xdr:col>102</xdr:col>
      <xdr:colOff>165100</xdr:colOff>
      <xdr:row>37</xdr:row>
      <xdr:rowOff>139954</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38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156481</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10428" y="6157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101092</xdr:rowOff>
    </xdr:from>
    <xdr:to>
      <xdr:col>98</xdr:col>
      <xdr:colOff>38100</xdr:colOff>
      <xdr:row>39</xdr:row>
      <xdr:rowOff>31242</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1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22369</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67017" y="67089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63667</xdr:rowOff>
    </xdr:from>
    <xdr:to>
      <xdr:col>116</xdr:col>
      <xdr:colOff>63500</xdr:colOff>
      <xdr:row>58</xdr:row>
      <xdr:rowOff>64194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10007767"/>
          <a:ext cx="838200" cy="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16967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961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64194</xdr:rowOff>
    </xdr:from>
    <xdr:to>
      <xdr:col>111</xdr:col>
      <xdr:colOff>177800</xdr:colOff>
      <xdr:row>58</xdr:row>
      <xdr:rowOff>64353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10008294"/>
          <a:ext cx="889000" cy="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7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64285</xdr:rowOff>
    </xdr:from>
    <xdr:to>
      <xdr:col>107</xdr:col>
      <xdr:colOff>50800</xdr:colOff>
      <xdr:row>58</xdr:row>
      <xdr:rowOff>64353</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08385"/>
          <a:ext cx="8890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134215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07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64285</xdr:rowOff>
    </xdr:from>
    <xdr:to>
      <xdr:col>102</xdr:col>
      <xdr:colOff>114300</xdr:colOff>
      <xdr:row>58</xdr:row>
      <xdr:rowOff>64491</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10008385"/>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129826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1007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118236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1006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12867</xdr:rowOff>
    </xdr:from>
    <xdr:to>
      <xdr:col>116</xdr:col>
      <xdr:colOff>114300</xdr:colOff>
      <xdr:row>58</xdr:row>
      <xdr:rowOff>114467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95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143694</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744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13394</xdr:rowOff>
    </xdr:from>
    <xdr:to>
      <xdr:col>112</xdr:col>
      <xdr:colOff>38100</xdr:colOff>
      <xdr:row>58</xdr:row>
      <xdr:rowOff>114994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95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131521</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9732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13553</xdr:rowOff>
    </xdr:from>
    <xdr:to>
      <xdr:col>107</xdr:col>
      <xdr:colOff>101600</xdr:colOff>
      <xdr:row>58</xdr:row>
      <xdr:rowOff>115153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95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131680</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9732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13485</xdr:rowOff>
    </xdr:from>
    <xdr:to>
      <xdr:col>102</xdr:col>
      <xdr:colOff>165100</xdr:colOff>
      <xdr:row>58</xdr:row>
      <xdr:rowOff>115085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95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131612</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9732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13691</xdr:rowOff>
    </xdr:from>
    <xdr:to>
      <xdr:col>98</xdr:col>
      <xdr:colOff>38100</xdr:colOff>
      <xdr:row>58</xdr:row>
      <xdr:rowOff>115291</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95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131818</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9733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74244</xdr:rowOff>
    </xdr:from>
    <xdr:to>
      <xdr:col>116</xdr:col>
      <xdr:colOff>63500</xdr:colOff>
      <xdr:row>76</xdr:row>
      <xdr:rowOff>75158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3104444"/>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75158</xdr:rowOff>
    </xdr:from>
    <xdr:to>
      <xdr:col>111</xdr:col>
      <xdr:colOff>177800</xdr:colOff>
      <xdr:row>76</xdr:row>
      <xdr:rowOff>137871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105358"/>
          <a:ext cx="889000" cy="6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137871</xdr:rowOff>
    </xdr:from>
    <xdr:to>
      <xdr:col>107</xdr:col>
      <xdr:colOff>50800</xdr:colOff>
      <xdr:row>77</xdr:row>
      <xdr:rowOff>15342</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168071"/>
          <a:ext cx="889000" cy="48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8446</xdr:rowOff>
    </xdr:from>
    <xdr:to>
      <xdr:col>102</xdr:col>
      <xdr:colOff>114300</xdr:colOff>
      <xdr:row>77</xdr:row>
      <xdr:rowOff>15342</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3210096"/>
          <a:ext cx="889000" cy="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23444</xdr:rowOff>
    </xdr:from>
    <xdr:to>
      <xdr:col>116</xdr:col>
      <xdr:colOff>114300</xdr:colOff>
      <xdr:row>76</xdr:row>
      <xdr:rowOff>125044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305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1871</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303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24358</xdr:rowOff>
    </xdr:from>
    <xdr:to>
      <xdr:col>112</xdr:col>
      <xdr:colOff>38100</xdr:colOff>
      <xdr:row>76</xdr:row>
      <xdr:rowOff>125958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305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117085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147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87071</xdr:rowOff>
    </xdr:from>
    <xdr:to>
      <xdr:col>107</xdr:col>
      <xdr:colOff>101600</xdr:colOff>
      <xdr:row>77</xdr:row>
      <xdr:rowOff>17221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11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8348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209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135992</xdr:rowOff>
    </xdr:from>
    <xdr:to>
      <xdr:col>102</xdr:col>
      <xdr:colOff>165100</xdr:colOff>
      <xdr:row>77</xdr:row>
      <xdr:rowOff>66142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16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57269</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25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129096</xdr:rowOff>
    </xdr:from>
    <xdr:to>
      <xdr:col>98</xdr:col>
      <xdr:colOff>38100</xdr:colOff>
      <xdr:row>77</xdr:row>
      <xdr:rowOff>59246</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1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50373</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252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・義務的経費（人件費、扶助費、公債費）は</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千万円、</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ポイントの増となった。扶助費は、物価高騰対策として実施した定額減税補足給付金給付事業や、子育て世帯等に対する給付金給付事業のほか、公定価格上昇に伴う施設型給付費等支給事業が大幅に増額したことが要因となっている。</a:t>
          </a:r>
        </a:p>
        <a:p>
          <a:r>
            <a:rPr kumimoji="1" lang="ja-JP" altLang="en-US" sz="1300">
              <a:latin typeface="ＭＳ Ｐゴシック" panose="020B0600070205080204" pitchFamily="50" charset="-128"/>
              <a:ea typeface="ＭＳ Ｐゴシック" panose="020B0600070205080204" pitchFamily="50" charset="-128"/>
            </a:rPr>
            <a:t>・投資的経費（普通建設事業費、災害復旧事業費）は</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千万円、</a:t>
          </a:r>
          <a:r>
            <a:rPr kumimoji="1" lang="en-US" altLang="ja-JP" sz="1300">
              <a:latin typeface="ＭＳ Ｐゴシック" panose="020B0600070205080204" pitchFamily="50" charset="-128"/>
              <a:ea typeface="ＭＳ Ｐゴシック" panose="020B0600070205080204" pitchFamily="50" charset="-128"/>
            </a:rPr>
            <a:t>43.6</a:t>
          </a:r>
          <a:r>
            <a:rPr kumimoji="1" lang="ja-JP" altLang="en-US" sz="1300">
              <a:latin typeface="ＭＳ Ｐゴシック" panose="020B0600070205080204" pitchFamily="50" charset="-128"/>
              <a:ea typeface="ＭＳ Ｐゴシック" panose="020B0600070205080204" pitchFamily="50" charset="-128"/>
            </a:rPr>
            <a:t>ポイントの減となった。このうち、普通建設事業において、令和５年度からの繰越事業である文化センター改修事業が完了したほか、山王小学校の増築工事の完了及び長寿命化改良工事の事業繰越等により、前年度と比較して大幅に減となり、類似団体平均の水準よりも低い水準となった。しかし、今後も市庁舎耐震対策等事業や、スポーツウェルネス施設整備事業の実施により多額の支出を見込むため、公共施設等総合管理計画に基づき、適正な事業費を算出し、事業を実施していく。</a:t>
          </a:r>
        </a:p>
        <a:p>
          <a:r>
            <a:rPr kumimoji="1" lang="ja-JP" altLang="en-US" sz="1300">
              <a:latin typeface="ＭＳ Ｐゴシック" panose="020B0600070205080204" pitchFamily="50" charset="-128"/>
              <a:ea typeface="ＭＳ Ｐゴシック" panose="020B0600070205080204" pitchFamily="50" charset="-128"/>
            </a:rPr>
            <a:t>・その他一般行政経費は、</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千万円、</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ポイントの増となった。補助費等は、下水道事業会計に対する負担金及び補助金の増によるものが大きく、物件費は、</a:t>
          </a:r>
          <a:r>
            <a:rPr kumimoji="1" lang="en-US" altLang="ja-JP" sz="1300">
              <a:latin typeface="ＭＳ Ｐゴシック" panose="020B0600070205080204" pitchFamily="50" charset="-128"/>
              <a:ea typeface="ＭＳ Ｐゴシック" panose="020B0600070205080204" pitchFamily="50" charset="-128"/>
            </a:rPr>
            <a:t>ICT</a:t>
          </a:r>
          <a:r>
            <a:rPr kumimoji="1" lang="ja-JP" altLang="en-US" sz="1300">
              <a:latin typeface="ＭＳ Ｐゴシック" panose="020B0600070205080204" pitchFamily="50" charset="-128"/>
              <a:ea typeface="ＭＳ Ｐゴシック" panose="020B0600070205080204" pitchFamily="50" charset="-128"/>
            </a:rPr>
            <a:t>管理運用関連経費で増額となった。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宮城県多賀城市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61,628
61,179
19.69
28,253,159
27,804,963
234,770
13,807,028
21,004,880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74778</xdr:rowOff>
    </xdr:from>
    <xdr:to>
      <xdr:col>24</xdr:col>
      <xdr:colOff>63500</xdr:colOff>
      <xdr:row>36</xdr:row>
      <xdr:rowOff>51003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075528"/>
          <a:ext cx="838200" cy="14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51003</xdr:rowOff>
    </xdr:from>
    <xdr:to>
      <xdr:col>19</xdr:col>
      <xdr:colOff>177800</xdr:colOff>
      <xdr:row>36</xdr:row>
      <xdr:rowOff>55575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22320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148387</xdr:rowOff>
    </xdr:from>
    <xdr:to>
      <xdr:col>15</xdr:col>
      <xdr:colOff>50800</xdr:colOff>
      <xdr:row>36</xdr:row>
      <xdr:rowOff>55575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149137"/>
          <a:ext cx="889000" cy="7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53289</xdr:rowOff>
    </xdr:from>
    <xdr:to>
      <xdr:col>10</xdr:col>
      <xdr:colOff>114300</xdr:colOff>
      <xdr:row>35</xdr:row>
      <xdr:rowOff>148387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054039"/>
          <a:ext cx="889000" cy="95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23978</xdr:rowOff>
    </xdr:from>
    <xdr:to>
      <xdr:col>24</xdr:col>
      <xdr:colOff>114300</xdr:colOff>
      <xdr:row>35</xdr:row>
      <xdr:rowOff>125578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02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2405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003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203</xdr:rowOff>
    </xdr:from>
    <xdr:to>
      <xdr:col>20</xdr:col>
      <xdr:colOff>38100</xdr:colOff>
      <xdr:row>36</xdr:row>
      <xdr:rowOff>101803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72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92930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65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4775</xdr:rowOff>
    </xdr:from>
    <xdr:to>
      <xdr:col>15</xdr:col>
      <xdr:colOff>101600</xdr:colOff>
      <xdr:row>36</xdr:row>
      <xdr:rowOff>106375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7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97502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6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97587</xdr:rowOff>
    </xdr:from>
    <xdr:to>
      <xdr:col>10</xdr:col>
      <xdr:colOff>165100</xdr:colOff>
      <xdr:row>36</xdr:row>
      <xdr:rowOff>27737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18864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19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2489</xdr:rowOff>
    </xdr:from>
    <xdr:to>
      <xdr:col>6</xdr:col>
      <xdr:colOff>38100</xdr:colOff>
      <xdr:row>35</xdr:row>
      <xdr:rowOff>104089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0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120616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77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129851</xdr:rowOff>
    </xdr:from>
    <xdr:to>
      <xdr:col>24</xdr:col>
      <xdr:colOff>63500</xdr:colOff>
      <xdr:row>56</xdr:row>
      <xdr:rowOff>162899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31051"/>
          <a:ext cx="838200" cy="3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129851</xdr:rowOff>
    </xdr:from>
    <xdr:to>
      <xdr:col>19</xdr:col>
      <xdr:colOff>177800</xdr:colOff>
      <xdr:row>57</xdr:row>
      <xdr:rowOff>98141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31051"/>
          <a:ext cx="889000" cy="139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169510</xdr:rowOff>
    </xdr:from>
    <xdr:to>
      <xdr:col>15</xdr:col>
      <xdr:colOff>50800</xdr:colOff>
      <xdr:row>57</xdr:row>
      <xdr:rowOff>98141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70710"/>
          <a:ext cx="889000" cy="10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135082</xdr:rowOff>
    </xdr:from>
    <xdr:to>
      <xdr:col>10</xdr:col>
      <xdr:colOff>114300</xdr:colOff>
      <xdr:row>56</xdr:row>
      <xdr:rowOff>169510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050482"/>
          <a:ext cx="889000" cy="720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112099</xdr:rowOff>
    </xdr:from>
    <xdr:to>
      <xdr:col>24</xdr:col>
      <xdr:colOff>114300</xdr:colOff>
      <xdr:row>57</xdr:row>
      <xdr:rowOff>42249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1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90526</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9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79051</xdr:rowOff>
    </xdr:from>
    <xdr:to>
      <xdr:col>20</xdr:col>
      <xdr:colOff>38100</xdr:colOff>
      <xdr:row>57</xdr:row>
      <xdr:rowOff>9201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8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25728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45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47341</xdr:rowOff>
    </xdr:from>
    <xdr:to>
      <xdr:col>15</xdr:col>
      <xdr:colOff>101600</xdr:colOff>
      <xdr:row>57</xdr:row>
      <xdr:rowOff>148941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1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140068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1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118710</xdr:rowOff>
    </xdr:from>
    <xdr:to>
      <xdr:col>10</xdr:col>
      <xdr:colOff>165100</xdr:colOff>
      <xdr:row>57</xdr:row>
      <xdr:rowOff>48860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1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65387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49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84282</xdr:rowOff>
    </xdr:from>
    <xdr:to>
      <xdr:col>6</xdr:col>
      <xdr:colOff>38100</xdr:colOff>
      <xdr:row>53</xdr:row>
      <xdr:rowOff>14432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99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30959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77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70104</xdr:rowOff>
    </xdr:from>
    <xdr:to>
      <xdr:col>24</xdr:col>
      <xdr:colOff>63500</xdr:colOff>
      <xdr:row>77</xdr:row>
      <xdr:rowOff>11821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00304"/>
          <a:ext cx="838200" cy="11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11821</xdr:rowOff>
    </xdr:from>
    <xdr:to>
      <xdr:col>19</xdr:col>
      <xdr:colOff>177800</xdr:colOff>
      <xdr:row>77</xdr:row>
      <xdr:rowOff>114847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13471"/>
          <a:ext cx="889000" cy="103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38064</xdr:rowOff>
    </xdr:from>
    <xdr:to>
      <xdr:col>15</xdr:col>
      <xdr:colOff>50800</xdr:colOff>
      <xdr:row>77</xdr:row>
      <xdr:rowOff>114847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39714"/>
          <a:ext cx="889000" cy="76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38064</xdr:rowOff>
    </xdr:from>
    <xdr:to>
      <xdr:col>10</xdr:col>
      <xdr:colOff>114300</xdr:colOff>
      <xdr:row>78</xdr:row>
      <xdr:rowOff>52584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39714"/>
          <a:ext cx="889000" cy="18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19304</xdr:rowOff>
    </xdr:from>
    <xdr:to>
      <xdr:col>24</xdr:col>
      <xdr:colOff>114300</xdr:colOff>
      <xdr:row>76</xdr:row>
      <xdr:rowOff>120904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49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169181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27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132471</xdr:rowOff>
    </xdr:from>
    <xdr:to>
      <xdr:col>20</xdr:col>
      <xdr:colOff>38100</xdr:colOff>
      <xdr:row>77</xdr:row>
      <xdr:rowOff>62621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6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53748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5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64047</xdr:rowOff>
    </xdr:from>
    <xdr:to>
      <xdr:col>15</xdr:col>
      <xdr:colOff>101600</xdr:colOff>
      <xdr:row>77</xdr:row>
      <xdr:rowOff>165647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6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156774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5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158714</xdr:rowOff>
    </xdr:from>
    <xdr:to>
      <xdr:col>10</xdr:col>
      <xdr:colOff>165100</xdr:colOff>
      <xdr:row>77</xdr:row>
      <xdr:rowOff>88864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8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79991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81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1784</xdr:rowOff>
    </xdr:from>
    <xdr:to>
      <xdr:col>6</xdr:col>
      <xdr:colOff>38100</xdr:colOff>
      <xdr:row>78</xdr:row>
      <xdr:rowOff>103384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7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94511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67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106355</xdr:rowOff>
    </xdr:from>
    <xdr:to>
      <xdr:col>24</xdr:col>
      <xdr:colOff>63500</xdr:colOff>
      <xdr:row>98</xdr:row>
      <xdr:rowOff>114379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08455"/>
          <a:ext cx="838200" cy="8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106355</xdr:rowOff>
    </xdr:from>
    <xdr:to>
      <xdr:col>19</xdr:col>
      <xdr:colOff>177800</xdr:colOff>
      <xdr:row>98</xdr:row>
      <xdr:rowOff>111182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08455"/>
          <a:ext cx="889000" cy="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109590</xdr:rowOff>
    </xdr:from>
    <xdr:to>
      <xdr:col>15</xdr:col>
      <xdr:colOff>50800</xdr:colOff>
      <xdr:row>98</xdr:row>
      <xdr:rowOff>111182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11690"/>
          <a:ext cx="889000" cy="1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109590</xdr:rowOff>
    </xdr:from>
    <xdr:to>
      <xdr:col>10</xdr:col>
      <xdr:colOff>114300</xdr:colOff>
      <xdr:row>98</xdr:row>
      <xdr:rowOff>124200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11690"/>
          <a:ext cx="889000" cy="1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63579</xdr:rowOff>
    </xdr:from>
    <xdr:to>
      <xdr:col>24</xdr:col>
      <xdr:colOff>114300</xdr:colOff>
      <xdr:row>98</xdr:row>
      <xdr:rowOff>165179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6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149956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8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55555</xdr:rowOff>
    </xdr:from>
    <xdr:to>
      <xdr:col>20</xdr:col>
      <xdr:colOff>38100</xdr:colOff>
      <xdr:row>98</xdr:row>
      <xdr:rowOff>157155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5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148282</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50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60382</xdr:rowOff>
    </xdr:from>
    <xdr:to>
      <xdr:col>15</xdr:col>
      <xdr:colOff>101600</xdr:colOff>
      <xdr:row>98</xdr:row>
      <xdr:rowOff>161982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6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153109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5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58790</xdr:rowOff>
    </xdr:from>
    <xdr:to>
      <xdr:col>10</xdr:col>
      <xdr:colOff>165100</xdr:colOff>
      <xdr:row>98</xdr:row>
      <xdr:rowOff>160390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151517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53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73400</xdr:rowOff>
    </xdr:from>
    <xdr:to>
      <xdr:col>6</xdr:col>
      <xdr:colOff>38100</xdr:colOff>
      <xdr:row>99</xdr:row>
      <xdr:rowOff>3550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166127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68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120396</xdr:rowOff>
    </xdr:from>
    <xdr:to>
      <xdr:col>55</xdr:col>
      <xdr:colOff>0</xdr:colOff>
      <xdr:row>38</xdr:row>
      <xdr:rowOff>120523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635496"/>
          <a:ext cx="8382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574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120396</xdr:rowOff>
    </xdr:from>
    <xdr:to>
      <xdr:col>50</xdr:col>
      <xdr:colOff>114300</xdr:colOff>
      <xdr:row>38</xdr:row>
      <xdr:rowOff>122047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635496"/>
          <a:ext cx="8890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699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94615</xdr:rowOff>
    </xdr:from>
    <xdr:to>
      <xdr:col>45</xdr:col>
      <xdr:colOff>177800</xdr:colOff>
      <xdr:row>38</xdr:row>
      <xdr:rowOff>122047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609715"/>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700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94361</xdr:rowOff>
    </xdr:from>
    <xdr:to>
      <xdr:col>41</xdr:col>
      <xdr:colOff>50800</xdr:colOff>
      <xdr:row>38</xdr:row>
      <xdr:rowOff>94615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609461"/>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693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69723</xdr:rowOff>
    </xdr:from>
    <xdr:to>
      <xdr:col>55</xdr:col>
      <xdr:colOff>50800</xdr:colOff>
      <xdr:row>38</xdr:row>
      <xdr:rowOff>171323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58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29100</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72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69596</xdr:rowOff>
    </xdr:from>
    <xdr:to>
      <xdr:col>50</xdr:col>
      <xdr:colOff>165100</xdr:colOff>
      <xdr:row>38</xdr:row>
      <xdr:rowOff>171196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58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16273</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359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71247</xdr:rowOff>
    </xdr:from>
    <xdr:to>
      <xdr:col>46</xdr:col>
      <xdr:colOff>38100</xdr:colOff>
      <xdr:row>39</xdr:row>
      <xdr:rowOff>1397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58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17924</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3615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43815</xdr:rowOff>
    </xdr:from>
    <xdr:to>
      <xdr:col>41</xdr:col>
      <xdr:colOff>101600</xdr:colOff>
      <xdr:row>38</xdr:row>
      <xdr:rowOff>145415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55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161942</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334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43561</xdr:rowOff>
    </xdr:from>
    <xdr:to>
      <xdr:col>36</xdr:col>
      <xdr:colOff>165100</xdr:colOff>
      <xdr:row>38</xdr:row>
      <xdr:rowOff>145161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55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161688</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3338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170180</xdr:rowOff>
    </xdr:from>
    <xdr:to>
      <xdr:col>55</xdr:col>
      <xdr:colOff>0</xdr:colOff>
      <xdr:row>59</xdr:row>
      <xdr:rowOff>5397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114280"/>
          <a:ext cx="838200" cy="6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137757</xdr:rowOff>
    </xdr:from>
    <xdr:to>
      <xdr:col>50</xdr:col>
      <xdr:colOff>114300</xdr:colOff>
      <xdr:row>58</xdr:row>
      <xdr:rowOff>170180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081857"/>
          <a:ext cx="889000" cy="3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126784</xdr:rowOff>
    </xdr:from>
    <xdr:to>
      <xdr:col>45</xdr:col>
      <xdr:colOff>177800</xdr:colOff>
      <xdr:row>58</xdr:row>
      <xdr:rowOff>137757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10070884"/>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61405</xdr:rowOff>
    </xdr:from>
    <xdr:to>
      <xdr:col>41</xdr:col>
      <xdr:colOff>50800</xdr:colOff>
      <xdr:row>58</xdr:row>
      <xdr:rowOff>126784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005505"/>
          <a:ext cx="889000" cy="6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126047</xdr:rowOff>
    </xdr:from>
    <xdr:to>
      <xdr:col>55</xdr:col>
      <xdr:colOff>50800</xdr:colOff>
      <xdr:row>59</xdr:row>
      <xdr:rowOff>56197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7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40974</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8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119380</xdr:rowOff>
    </xdr:from>
    <xdr:to>
      <xdr:col>50</xdr:col>
      <xdr:colOff>165100</xdr:colOff>
      <xdr:row>59</xdr:row>
      <xdr:rowOff>49530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6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40657</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15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86957</xdr:rowOff>
    </xdr:from>
    <xdr:to>
      <xdr:col>46</xdr:col>
      <xdr:colOff>38100</xdr:colOff>
      <xdr:row>59</xdr:row>
      <xdr:rowOff>17107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31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8234</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10123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75984</xdr:rowOff>
    </xdr:from>
    <xdr:to>
      <xdr:col>41</xdr:col>
      <xdr:colOff>101600</xdr:colOff>
      <xdr:row>59</xdr:row>
      <xdr:rowOff>6134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2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168711</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1011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10605</xdr:rowOff>
    </xdr:from>
    <xdr:to>
      <xdr:col>36</xdr:col>
      <xdr:colOff>165100</xdr:colOff>
      <xdr:row>58</xdr:row>
      <xdr:rowOff>112205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95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103332</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047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103391</xdr:rowOff>
    </xdr:from>
    <xdr:to>
      <xdr:col>55</xdr:col>
      <xdr:colOff>0</xdr:colOff>
      <xdr:row>77</xdr:row>
      <xdr:rowOff>118707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05041"/>
          <a:ext cx="8382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15418</xdr:rowOff>
    </xdr:from>
    <xdr:to>
      <xdr:col>50</xdr:col>
      <xdr:colOff>114300</xdr:colOff>
      <xdr:row>77</xdr:row>
      <xdr:rowOff>103391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17068"/>
          <a:ext cx="889000" cy="87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45898</xdr:rowOff>
    </xdr:from>
    <xdr:to>
      <xdr:col>45</xdr:col>
      <xdr:colOff>177800</xdr:colOff>
      <xdr:row>77</xdr:row>
      <xdr:rowOff>15418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2904648"/>
          <a:ext cx="889000"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45898</xdr:rowOff>
    </xdr:from>
    <xdr:to>
      <xdr:col>41</xdr:col>
      <xdr:colOff>50800</xdr:colOff>
      <xdr:row>76</xdr:row>
      <xdr:rowOff>20828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2904648"/>
          <a:ext cx="889000" cy="146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50677</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32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140707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17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67907</xdr:rowOff>
    </xdr:from>
    <xdr:to>
      <xdr:col>55</xdr:col>
      <xdr:colOff>50800</xdr:colOff>
      <xdr:row>77</xdr:row>
      <xdr:rowOff>169507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6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46334</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47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52591</xdr:rowOff>
    </xdr:from>
    <xdr:to>
      <xdr:col>50</xdr:col>
      <xdr:colOff>165100</xdr:colOff>
      <xdr:row>77</xdr:row>
      <xdr:rowOff>154191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5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145318</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34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136068</xdr:rowOff>
    </xdr:from>
    <xdr:to>
      <xdr:col>46</xdr:col>
      <xdr:colOff>38100</xdr:colOff>
      <xdr:row>77</xdr:row>
      <xdr:rowOff>66218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6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57345</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258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166548</xdr:rowOff>
    </xdr:from>
    <xdr:to>
      <xdr:col>41</xdr:col>
      <xdr:colOff>101600</xdr:colOff>
      <xdr:row>75</xdr:row>
      <xdr:rowOff>96698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85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113225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62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141478</xdr:rowOff>
    </xdr:from>
    <xdr:to>
      <xdr:col>36</xdr:col>
      <xdr:colOff>165100</xdr:colOff>
      <xdr:row>76</xdr:row>
      <xdr:rowOff>71628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00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88155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77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64185</xdr:rowOff>
    </xdr:from>
    <xdr:to>
      <xdr:col>55</xdr:col>
      <xdr:colOff>0</xdr:colOff>
      <xdr:row>97</xdr:row>
      <xdr:rowOff>107314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694835"/>
          <a:ext cx="838200" cy="43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85846</xdr:rowOff>
    </xdr:from>
    <xdr:to>
      <xdr:col>50</xdr:col>
      <xdr:colOff>114300</xdr:colOff>
      <xdr:row>97</xdr:row>
      <xdr:rowOff>107314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716496"/>
          <a:ext cx="889000" cy="21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24085</xdr:rowOff>
    </xdr:from>
    <xdr:to>
      <xdr:col>45</xdr:col>
      <xdr:colOff>177800</xdr:colOff>
      <xdr:row>97</xdr:row>
      <xdr:rowOff>85846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654735"/>
          <a:ext cx="889000" cy="61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50812</xdr:rowOff>
    </xdr:from>
    <xdr:to>
      <xdr:col>41</xdr:col>
      <xdr:colOff>50800</xdr:colOff>
      <xdr:row>97</xdr:row>
      <xdr:rowOff>24085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338562"/>
          <a:ext cx="889000" cy="31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7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13385</xdr:rowOff>
    </xdr:from>
    <xdr:to>
      <xdr:col>55</xdr:col>
      <xdr:colOff>50800</xdr:colOff>
      <xdr:row>97</xdr:row>
      <xdr:rowOff>114985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4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163262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22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56514</xdr:rowOff>
    </xdr:from>
    <xdr:to>
      <xdr:col>50</xdr:col>
      <xdr:colOff>165100</xdr:colOff>
      <xdr:row>97</xdr:row>
      <xdr:rowOff>158114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8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149241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7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35046</xdr:rowOff>
    </xdr:from>
    <xdr:to>
      <xdr:col>46</xdr:col>
      <xdr:colOff>38100</xdr:colOff>
      <xdr:row>97</xdr:row>
      <xdr:rowOff>136646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6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127773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5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144735</xdr:rowOff>
    </xdr:from>
    <xdr:to>
      <xdr:col>41</xdr:col>
      <xdr:colOff>101600</xdr:colOff>
      <xdr:row>97</xdr:row>
      <xdr:rowOff>74885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66012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696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xdr:rowOff>
    </xdr:from>
    <xdr:to>
      <xdr:col>36</xdr:col>
      <xdr:colOff>165100</xdr:colOff>
      <xdr:row>95</xdr:row>
      <xdr:rowOff>101612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28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118139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06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42564</xdr:rowOff>
    </xdr:from>
    <xdr:to>
      <xdr:col>85</xdr:col>
      <xdr:colOff>127000</xdr:colOff>
      <xdr:row>38</xdr:row>
      <xdr:rowOff>5626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386214"/>
          <a:ext cx="838200" cy="134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159931</xdr:rowOff>
    </xdr:from>
    <xdr:to>
      <xdr:col>81</xdr:col>
      <xdr:colOff>50800</xdr:colOff>
      <xdr:row>38</xdr:row>
      <xdr:rowOff>5626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503581"/>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159931</xdr:rowOff>
    </xdr:from>
    <xdr:to>
      <xdr:col>76</xdr:col>
      <xdr:colOff>114300</xdr:colOff>
      <xdr:row>37</xdr:row>
      <xdr:rowOff>170161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503581"/>
          <a:ext cx="889000" cy="10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167551</xdr:rowOff>
    </xdr:from>
    <xdr:to>
      <xdr:col>71</xdr:col>
      <xdr:colOff>177800</xdr:colOff>
      <xdr:row>37</xdr:row>
      <xdr:rowOff>170161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511201"/>
          <a:ext cx="889000" cy="2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163214</xdr:rowOff>
    </xdr:from>
    <xdr:to>
      <xdr:col>85</xdr:col>
      <xdr:colOff>177800</xdr:colOff>
      <xdr:row>37</xdr:row>
      <xdr:rowOff>93364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3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141641</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1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126276</xdr:rowOff>
    </xdr:from>
    <xdr:to>
      <xdr:col>81</xdr:col>
      <xdr:colOff>101600</xdr:colOff>
      <xdr:row>38</xdr:row>
      <xdr:rowOff>56426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6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47553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62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109131</xdr:rowOff>
    </xdr:from>
    <xdr:to>
      <xdr:col>76</xdr:col>
      <xdr:colOff>165100</xdr:colOff>
      <xdr:row>38</xdr:row>
      <xdr:rowOff>39281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5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30408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45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119361</xdr:rowOff>
    </xdr:from>
    <xdr:to>
      <xdr:col>72</xdr:col>
      <xdr:colOff>38100</xdr:colOff>
      <xdr:row>38</xdr:row>
      <xdr:rowOff>49511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6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40638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5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116751</xdr:rowOff>
    </xdr:from>
    <xdr:to>
      <xdr:col>67</xdr:col>
      <xdr:colOff>101600</xdr:colOff>
      <xdr:row>38</xdr:row>
      <xdr:rowOff>46901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60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38028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5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69266</xdr:rowOff>
    </xdr:from>
    <xdr:to>
      <xdr:col>85</xdr:col>
      <xdr:colOff>127000</xdr:colOff>
      <xdr:row>56</xdr:row>
      <xdr:rowOff>160350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499016"/>
          <a:ext cx="838200" cy="262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69266</xdr:rowOff>
    </xdr:from>
    <xdr:to>
      <xdr:col>81</xdr:col>
      <xdr:colOff>50800</xdr:colOff>
      <xdr:row>56</xdr:row>
      <xdr:rowOff>146444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499016"/>
          <a:ext cx="889000" cy="248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146444</xdr:rowOff>
    </xdr:from>
    <xdr:to>
      <xdr:col>76</xdr:col>
      <xdr:colOff>114300</xdr:colOff>
      <xdr:row>57</xdr:row>
      <xdr:rowOff>5385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747644"/>
          <a:ext cx="889000" cy="3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132982</xdr:rowOff>
    </xdr:from>
    <xdr:to>
      <xdr:col>71</xdr:col>
      <xdr:colOff>177800</xdr:colOff>
      <xdr:row>57</xdr:row>
      <xdr:rowOff>5385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562732"/>
          <a:ext cx="889000" cy="21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91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109550</xdr:rowOff>
    </xdr:from>
    <xdr:to>
      <xdr:col>85</xdr:col>
      <xdr:colOff>177800</xdr:colOff>
      <xdr:row>57</xdr:row>
      <xdr:rowOff>39700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7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132427</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56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18466</xdr:rowOff>
    </xdr:from>
    <xdr:to>
      <xdr:col>81</xdr:col>
      <xdr:colOff>101600</xdr:colOff>
      <xdr:row>55</xdr:row>
      <xdr:rowOff>120066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44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136593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22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95644</xdr:rowOff>
    </xdr:from>
    <xdr:to>
      <xdr:col>76</xdr:col>
      <xdr:colOff>165100</xdr:colOff>
      <xdr:row>57</xdr:row>
      <xdr:rowOff>25794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69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42321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47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126035</xdr:rowOff>
    </xdr:from>
    <xdr:to>
      <xdr:col>72</xdr:col>
      <xdr:colOff>38100</xdr:colOff>
      <xdr:row>57</xdr:row>
      <xdr:rowOff>56185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72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72712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502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82182</xdr:rowOff>
    </xdr:from>
    <xdr:to>
      <xdr:col>67</xdr:col>
      <xdr:colOff>101600</xdr:colOff>
      <xdr:row>56</xdr:row>
      <xdr:rowOff>12332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51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28859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28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86773</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31323"/>
          <a:ext cx="838200" cy="12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86773</xdr:rowOff>
    </xdr:from>
    <xdr:to>
      <xdr:col>81</xdr:col>
      <xdr:colOff>50800</xdr:colOff>
      <xdr:row>79</xdr:row>
      <xdr:rowOff>89092</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31323"/>
          <a:ext cx="889000" cy="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130377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674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89092</xdr:rowOff>
    </xdr:from>
    <xdr:to>
      <xdr:col>76</xdr:col>
      <xdr:colOff>114300</xdr:colOff>
      <xdr:row>79</xdr:row>
      <xdr:rowOff>92370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3633642"/>
          <a:ext cx="889000" cy="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92370</xdr:rowOff>
    </xdr:from>
    <xdr:to>
      <xdr:col>71</xdr:col>
      <xdr:colOff>177800</xdr:colOff>
      <xdr:row>79</xdr:row>
      <xdr:rowOff>95374</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636920"/>
          <a:ext cx="889000" cy="3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35973</xdr:rowOff>
    </xdr:from>
    <xdr:to>
      <xdr:col>81</xdr:col>
      <xdr:colOff>101600</xdr:colOff>
      <xdr:row>79</xdr:row>
      <xdr:rowOff>137573</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8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154100</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46428" y="13355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38292</xdr:rowOff>
    </xdr:from>
    <xdr:to>
      <xdr:col>76</xdr:col>
      <xdr:colOff>165100</xdr:colOff>
      <xdr:row>79</xdr:row>
      <xdr:rowOff>139892</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8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131019</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3017" y="136755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41570</xdr:rowOff>
    </xdr:from>
    <xdr:to>
      <xdr:col>72</xdr:col>
      <xdr:colOff>38100</xdr:colOff>
      <xdr:row>79</xdr:row>
      <xdr:rowOff>143170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134297</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4017" y="136788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44574</xdr:rowOff>
    </xdr:from>
    <xdr:to>
      <xdr:col>67</xdr:col>
      <xdr:colOff>101600</xdr:colOff>
      <xdr:row>79</xdr:row>
      <xdr:rowOff>146174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8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137301</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5017" y="136818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150800</xdr:rowOff>
    </xdr:from>
    <xdr:to>
      <xdr:col>85</xdr:col>
      <xdr:colOff>127000</xdr:colOff>
      <xdr:row>96</xdr:row>
      <xdr:rowOff>153175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610000"/>
          <a:ext cx="838200" cy="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131178</xdr:rowOff>
    </xdr:from>
    <xdr:to>
      <xdr:col>81</xdr:col>
      <xdr:colOff>50800</xdr:colOff>
      <xdr:row>96</xdr:row>
      <xdr:rowOff>150800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590378"/>
          <a:ext cx="889000" cy="1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131178</xdr:rowOff>
    </xdr:from>
    <xdr:to>
      <xdr:col>76</xdr:col>
      <xdr:colOff>114300</xdr:colOff>
      <xdr:row>96</xdr:row>
      <xdr:rowOff>147650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590378"/>
          <a:ext cx="889000" cy="16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147650</xdr:rowOff>
    </xdr:from>
    <xdr:to>
      <xdr:col>71</xdr:col>
      <xdr:colOff>177800</xdr:colOff>
      <xdr:row>96</xdr:row>
      <xdr:rowOff>153555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606850"/>
          <a:ext cx="889000" cy="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102375</xdr:rowOff>
    </xdr:from>
    <xdr:to>
      <xdr:col>85</xdr:col>
      <xdr:colOff>177800</xdr:colOff>
      <xdr:row>97</xdr:row>
      <xdr:rowOff>32525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56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80802</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4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100000</xdr:rowOff>
    </xdr:from>
    <xdr:to>
      <xdr:col>81</xdr:col>
      <xdr:colOff>101600</xdr:colOff>
      <xdr:row>97</xdr:row>
      <xdr:rowOff>30150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55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21277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651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80378</xdr:rowOff>
    </xdr:from>
    <xdr:to>
      <xdr:col>76</xdr:col>
      <xdr:colOff>165100</xdr:colOff>
      <xdr:row>97</xdr:row>
      <xdr:rowOff>10528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53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1655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632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96850</xdr:rowOff>
    </xdr:from>
    <xdr:to>
      <xdr:col>72</xdr:col>
      <xdr:colOff>38100</xdr:colOff>
      <xdr:row>97</xdr:row>
      <xdr:rowOff>27000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55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18127</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64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102755</xdr:rowOff>
    </xdr:from>
    <xdr:to>
      <xdr:col>67</xdr:col>
      <xdr:colOff>101600</xdr:colOff>
      <xdr:row>97</xdr:row>
      <xdr:rowOff>32905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24032</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654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・総務費は、市庁舎耐震対策等事業でエントランス棟工事の事業繰越により減額となった。</a:t>
          </a:r>
        </a:p>
        <a:p>
          <a:r>
            <a:rPr kumimoji="1" lang="ja-JP" altLang="en-US" sz="1300">
              <a:latin typeface="ＭＳ Ｐゴシック" panose="020B0600070205080204" pitchFamily="50" charset="-128"/>
              <a:ea typeface="ＭＳ Ｐゴシック" panose="020B0600070205080204" pitchFamily="50" charset="-128"/>
            </a:rPr>
            <a:t>・民生費は、物価高騰対策として実施した定額減税補足給付金給付事業や子育て世帯等への給付金給付事業の実施により増額となった。</a:t>
          </a:r>
        </a:p>
        <a:p>
          <a:r>
            <a:rPr kumimoji="1" lang="ja-JP" altLang="en-US" sz="1300">
              <a:latin typeface="ＭＳ Ｐゴシック" panose="020B0600070205080204" pitchFamily="50" charset="-128"/>
              <a:ea typeface="ＭＳ Ｐゴシック" panose="020B0600070205080204" pitchFamily="50" charset="-128"/>
            </a:rPr>
            <a:t>・衛生費は、新型コロナウイルス予防接種事業の事業規模縮小により減となった。　　　　　</a:t>
          </a:r>
        </a:p>
        <a:p>
          <a:r>
            <a:rPr kumimoji="1" lang="ja-JP" altLang="en-US" sz="1300">
              <a:latin typeface="ＭＳ Ｐゴシック" panose="020B0600070205080204" pitchFamily="50" charset="-128"/>
              <a:ea typeface="ＭＳ Ｐゴシック" panose="020B0600070205080204" pitchFamily="50" charset="-128"/>
            </a:rPr>
            <a:t>・商工費は、国府多賀城駅の観光案内設備整備改修完了に伴い減となった。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・土木費は、中央公園魅力創造事業の事業実施本格化により増となった。</a:t>
          </a:r>
        </a:p>
        <a:p>
          <a:r>
            <a:rPr kumimoji="1" lang="ja-JP" altLang="en-US" sz="1300">
              <a:latin typeface="ＭＳ Ｐゴシック" panose="020B0600070205080204" pitchFamily="50" charset="-128"/>
              <a:ea typeface="ＭＳ Ｐゴシック" panose="020B0600070205080204" pitchFamily="50" charset="-128"/>
            </a:rPr>
            <a:t>・教育費は、文化センター改修事業の完了や、学校環境整備事業［山王小学校］の校舎増築工事完了及び長寿命化工事の事業繰越により大幅に減額となった。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宮城県多賀城市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財政調整基金については、積立金を取崩したことにより、減となっている。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実質単年度収支については、２．０２ポイントの上昇となっており、引き続き黒字を確保している。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財政調整基金に頼らない持続可能な財政運営に資するため、事務事業の見直しや人件費の削減に取り組むとともに、安定的な自主財源確保に努める。</a:t>
          </a:r>
        </a:p>
        <a:p>
          <a:endParaRPr kumimoji="1" lang="ja-JP" altLang="en-US"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宮城県多賀城市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全会計において赤字は発生しておらず、健全化判断比率上では健全な状態を保っている。</a:t>
          </a:r>
        </a:p>
        <a:p>
          <a:r>
            <a:rPr kumimoji="1" lang="ja-JP" altLang="en-US" sz="1400">
              <a:latin typeface="ＭＳ ゴシック" pitchFamily="49" charset="-128"/>
              <a:ea typeface="ＭＳ ゴシック" pitchFamily="49" charset="-128"/>
            </a:rPr>
            <a:t>　一般会計において、令和３年度及び令和４年度においては、決算剰余金等を大きく積み立てたことで、計算式の分子となる実質収支額が増加したため黒字が拡大している。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令和５年度は、人事院勧告に伴う人件費や全国的な物価価格高騰等に伴う維持管理コストのほか、扶助費等の義務的経費が増加となったことに伴い、実質収支額が大幅に減少した。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令和６年度は、財政調整基金を取り崩したものの、黒字を確保している。</a:t>
          </a:r>
        </a:p>
        <a:p>
          <a:r>
            <a:rPr kumimoji="1" lang="ja-JP" altLang="en-US" sz="1400">
              <a:latin typeface="ＭＳ ゴシック" pitchFamily="49" charset="-128"/>
              <a:ea typeface="ＭＳ ゴシック" pitchFamily="49" charset="-128"/>
            </a:rPr>
            <a:t>　今後の安定的な財政運営に際しては、事務事業の見直し及び市税等の経常的な収入の確保に努めていく。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宮城県多賀城市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元利償還金が過去の起債借入の償還が進んだことに伴い減となっている一方、公営企業債の元利償還金に対する繰入金の増により、元利償還金等は増となっている。</a:t>
          </a:r>
        </a:p>
        <a:p>
          <a:r>
            <a:rPr kumimoji="1" lang="ja-JP" altLang="en-US" sz="1400">
              <a:latin typeface="ＭＳ ゴシック" pitchFamily="49" charset="-128"/>
              <a:ea typeface="ＭＳ ゴシック" pitchFamily="49" charset="-128"/>
            </a:rPr>
            <a:t>　今後の財政運営において、公共施設の老朽化に伴う普通建設事業費の増に伴う起債借入により、元利償還金の増が予定されていることから、注視が必要である。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満期一括償還地方債の償還財源として積み立てている減債基金はない。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宮城県多賀城市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一般会計等における地方債の現在高については、新規発行額が元金償還額を下回るよう努めていることから、減額傾向にある。</a:t>
          </a:r>
        </a:p>
        <a:p>
          <a:r>
            <a:rPr kumimoji="1" lang="ja-JP" altLang="en-US" sz="1400">
              <a:latin typeface="ＭＳ ゴシック" pitchFamily="49" charset="-128"/>
              <a:ea typeface="ＭＳ ゴシック" pitchFamily="49" charset="-128"/>
            </a:rPr>
            <a:t>　公営企業債等繰入見込額については、令和６年度における公営企業債の元金償還額が当該年度の起債発行額を上回り、地方債現在高が減少した</a:t>
          </a:r>
          <a:r>
            <a:rPr kumimoji="1" lang="ja-JP" altLang="en-US" sz="1400">
              <a:solidFill>
                <a:sysClr val="windowText" lastClr="000000"/>
              </a:solidFill>
              <a:latin typeface="ＭＳ ゴシック" pitchFamily="49" charset="-128"/>
              <a:ea typeface="ＭＳ ゴシック" pitchFamily="49" charset="-128"/>
            </a:rPr>
            <a:t>ことにより、減額となった。</a:t>
          </a:r>
        </a:p>
        <a:p>
          <a:r>
            <a:rPr kumimoji="1" lang="ja-JP" altLang="en-US" sz="1400">
              <a:solidFill>
                <a:sysClr val="windowText" lastClr="000000"/>
              </a:solidFill>
              <a:latin typeface="ＭＳ ゴシック" pitchFamily="49" charset="-128"/>
              <a:ea typeface="ＭＳ ゴシック" pitchFamily="49" charset="-128"/>
            </a:rPr>
            <a:t>　充当可能財源については、公債費に充てられる市営住宅使用料等が増となったものの、基金分で財政調整基金が減となり、全体では減額となった。</a:t>
          </a:r>
        </a:p>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基準財政需要額算入見込額においては、算定項目である地域振興費及び公債費が増額した。</a:t>
          </a:r>
        </a:p>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結果、充当可能財源が減少しているものの、将来負担額自体の減少が大きいため、将来負担比率の分子は前年度から減額となっている。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宮城県多賀城市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基金を再編した影響により、再編対象の各基金においては残高が大きく増減している。特に、公共施設等総合管理基金に係る公営住宅家賃低廉化分の残高が増となったものの、財源不足補填のため財政調整基金を取り崩したことや、多賀城創建１３００年記念関連事業や学校環境整備事業［山王小学校］で多賀城みらい基金を大きく取り崩したほか、ふるさと寄附が昨年度よりも少なかったことなどにより、基金残高が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庁舎耐震対策等事業やスポーツウェルネス施設整備事業を始めとした公共施設等総合管理計画に定められた大規模事業が集中する令和７年度以降について、公共施設等総合管理基金等の多額の財源を投じるため、基金残高は減少するものと見込ま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・多賀城みらい基金については、小・中学校の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ICT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整備事業へ活用するため、大きく取り崩すことが見込まれる。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市が所有する公共施設及びインフラ施設の総合的かつ計画的な管理を推進するために必要な経費の財源を確保し、長期にわたる安全で快適な公共施設等の管理運営及び財政の健全な運営に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・多賀城みらい基金：まちの発展と充実を応援する個人又は団体からの寄附金を財源として、多くの人々が集う個性があふれ、持続可能なまちづくりに活用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・庁舎耐震対策等事業基金：市庁舎の耐震性能の確保、災害拠点機能の強化等に係る事業を円滑に行うため、市庁舎耐震対策等事業へ活用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・生涯学習推進基金：市民がその生涯の各時期において自主的に行う学習活動を支援するために活用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・東日本大震災復興基金：東日本大震災からの復旧及び復興に係る事業へ活用</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・公共施設等総合管理基金：財政調整基金からの積み替えにより、皆増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・多賀城みらい基金：史跡のまち基金及びふるさと基金からの積み替えにより、皆増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・庁舎耐震対策等事業基金：エントランス棟の建設工事に活用したため減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・生涯学習推進基金：生涯学習活動に対する補助金交付に活用したため減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・東日本大震災復興基金：東日本大震災多賀城市追悼事業や多賀城市震災経験・記録伝承事業といった復旧・復興事業に活用したため減</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・庁舎耐震対策等事業基金：庁舎改修工事の進捗に合わせ、取崩しを行う予定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・東日本大震災復興基金：各種復興事業の進捗に合わせ、取崩しを行う予定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・基金再編により、他の基金への積み替えを行ったことや、財源不足補填のため取り崩したことから、減額となった。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・財政調整基金の残高は、標準財政規模の１０％以上は保有するよう努める。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・償還のため７千６百万円を取り崩した一方で、普通交付税の償還基金費分のほか、土地貸付収入を積み立てたことにより増となった。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・定期償還に活用予定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CB877A9-2763-4A3B-8772-356F5A054E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C8DD311-39FE-4D0C-B3B1-E0C78DDFD3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D818182-3006-4229-94CE-10F60CBFECCD}"/>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BB1A502B-92E1-4DA5-9CD1-88FD076C21BF}"/>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6B786E6-4DAF-41E6-9F10-59F148BEB9AA}"/>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4436B9E-584A-46EE-ACB5-383C183B53AD}"/>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09483FD-EE4C-4BC6-9BC4-6315AD8DB6CA}"/>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CB4D3E1-1C5D-4DD2-B1C5-A41870EE0B77}"/>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F4E80AEA-CD8E-4C3F-BB4F-D2DE001EF234}"/>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5D07204-A8C4-4CD5-8FC4-C07B44AB36E1}"/>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3A5B53C-AD93-40B9-8C1C-F77878320693}"/>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14C68D3-88D4-4F17-8009-09AF6203435A}"/>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E0A26D5-04D2-488B-8726-B871B8DF7B18}"/>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82A544A-1F5B-43F6-9A7C-85C082E295B3}"/>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9A048AF-5C7C-450C-91D7-0763F85A3B13}"/>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0AB311F-5757-4111-8DCF-FD9A12B37D59}"/>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宮城県多賀城市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838F170-E08C-40A0-A86F-7459C98222C9}"/>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31595B0-2715-48FB-97E9-337121DB6160}"/>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EA96F5-5A00-4592-AB2A-42816A0CBD47}"/>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82E8FCA-12D2-4784-A526-BEAE4B733F53}"/>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A90A3102-EC3F-4A83-A56A-E11CA4725909}"/>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E87E1C64-255E-469F-8D56-71363873DBFC}"/>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61,628
61,179
19.69
28,253,159
27,804,963
234,770
13,807,028
21,004,880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21D64AD-D931-439C-9916-F2C19795F2FE}"/>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8D087CC-B53B-4653-8A36-39CF14F4086B}"/>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A7E37EC-2B65-4886-B4AB-C62F53D83AE6}"/>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AA60F67D-5FAC-4532-AC43-A306E3BA003C}"/>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2A11ADF-84A0-406D-9676-2690894677DF}"/>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C4BC9540-7CAC-4C4C-B196-B243DA9BB272}"/>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2FC7851-C784-4CA9-BA68-0A5F9598A6C8}"/>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4B030E6-0FA6-4876-9863-E6098D89D471}"/>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60A0F7B-F2E1-4F22-874A-7B726F29FBFF}"/>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6C35017-2D85-40BA-A471-7874B60167A9}"/>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E75DAE4-E302-4EAA-805C-C62FE97D8E8E}"/>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DDB4E9C1-7237-4BFC-893A-E1340C4B4611}"/>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8418430-BD15-4EFE-9EBE-6E974299F449}"/>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0A16E4C-7678-4DF5-83D2-24D7E0FEEAEA}"/>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27A0A26-B3BA-4A6F-9928-3CD08CA2EA88}"/>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AE858D49-B428-4ABE-AEE5-112F0651CF6F}"/>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F5B9FF3-E917-4540-8394-344979CB3C7A}"/>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DCC5408-76C0-487A-B732-45A7978714C0}"/>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554EDC0-8B04-4B13-B05A-FC8CDA123305}"/>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80531E4-80BB-488F-A6FE-0B9830245767}"/>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CFBBBC0-9E95-410A-9F84-09E0316CC02E}"/>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EEBB27F-E48C-44D7-B6B8-6D1970FCB24E}"/>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2097AFE-76F1-4481-93A1-EFAAE9A98630}"/>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94BAD59-B5EB-4474-A688-1CC8CB802AB8}"/>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A40F90D-31E1-4783-A42C-2DCBDF718913}"/>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7D9DA06-076F-4E09-90C3-DB004928FD8D}"/>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8061294-80D8-47DF-B15C-7E18DBC8DF60}"/>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E167957-A8ED-465E-A7CF-6A7F68EA42C5}"/>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0FC6763-3D67-4A81-AE91-E9D7DC5CB373}"/>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CB7BB1F-15DD-4785-BCC9-9AA9DB197BCA}"/>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59AD57-1A80-464D-8E89-CB40F8A3E727}"/>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333D162-A8F4-4B52-B453-1C96F7A23328}"/>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5036882-7DB3-4ECC-B649-6E155616A488}"/>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7125BD1-64F5-48FF-9645-CCE37FB5B108}"/>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9D6ECA1D-8EF4-4BD7-AB9A-1306080A58D2}"/>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類似団体と比較して低い水準にあるが、これは東日本大震災後に建設した災害公営住宅や平成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新設した市立図書館、令和５年度に新設した市役所北庁舎の影響、また、令和２年度、令和３年度において新たな都市計画道路が開通したことで比率が低くなっているものである。その他の施設については建設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年を経過している施設もあるため、老朽化対策を含めた公共施設等総合管理計画に基づき、管理・改修を進めていく。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4ED06DA-09DD-45F9-81C8-4B9F8A135DDB}"/>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06205D4-09BC-4465-83C5-40440EC13598}"/>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84E9BDA7-23BF-474B-81FA-7379BB60DFD3}"/>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1F6DE9F-2196-433E-A522-08434095ABC3}"/>
            </a:ext>
          </a:extLst>
        </xdr:cNvPr>
        <xdr:cNvCxnSpPr/>
      </xdr:nvCxnSpPr>
      <xdr:spPr>
        <a:xfrm>
          <a:off x="1152525" y="65584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E73847EE-C254-42C2-A380-815A30FEE663}"/>
            </a:ext>
          </a:extLst>
        </xdr:cNvPr>
        <xdr:cNvSpPr txBox="1"/>
      </xdr:nvSpPr>
      <xdr:spPr>
        <a:xfrm>
          <a:off x="786781" y="64646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ACBCAAF8-F3C0-4E65-9FA9-468DA8D65B9D}"/>
            </a:ext>
          </a:extLst>
        </xdr:cNvPr>
        <xdr:cNvCxnSpPr/>
      </xdr:nvCxnSpPr>
      <xdr:spPr>
        <a:xfrm>
          <a:off x="1152525" y="62113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3DB767E3-1FE2-4C64-9B30-0445BF7A6509}"/>
            </a:ext>
          </a:extLst>
        </xdr:cNvPr>
        <xdr:cNvSpPr txBox="1"/>
      </xdr:nvSpPr>
      <xdr:spPr>
        <a:xfrm>
          <a:off x="786781" y="61175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6800A618-B06A-45F7-A926-80D72F098D04}"/>
            </a:ext>
          </a:extLst>
        </xdr:cNvPr>
        <xdr:cNvCxnSpPr/>
      </xdr:nvCxnSpPr>
      <xdr:spPr>
        <a:xfrm>
          <a:off x="1152525" y="58642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6C8BD664-CCAC-4F83-B1EF-8868CE53F661}"/>
            </a:ext>
          </a:extLst>
        </xdr:cNvPr>
        <xdr:cNvSpPr txBox="1"/>
      </xdr:nvSpPr>
      <xdr:spPr>
        <a:xfrm>
          <a:off x="786781" y="5770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ED75BE54-A666-419F-AEBB-AEFE86FB5FC0}"/>
            </a:ext>
          </a:extLst>
        </xdr:cNvPr>
        <xdr:cNvCxnSpPr/>
      </xdr:nvCxnSpPr>
      <xdr:spPr>
        <a:xfrm>
          <a:off x="1152525" y="55170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8E319B64-89A9-471E-936A-A6473FCC1FEA}"/>
            </a:ext>
          </a:extLst>
        </xdr:cNvPr>
        <xdr:cNvSpPr txBox="1"/>
      </xdr:nvSpPr>
      <xdr:spPr>
        <a:xfrm>
          <a:off x="786781" y="54232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57B3A3F3-06A7-4AF2-A41C-6D9B7999F464}"/>
            </a:ext>
          </a:extLst>
        </xdr:cNvPr>
        <xdr:cNvCxnSpPr/>
      </xdr:nvCxnSpPr>
      <xdr:spPr>
        <a:xfrm>
          <a:off x="1152525" y="51699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9B407361-63D9-48D7-B235-954820A2586D}"/>
            </a:ext>
          </a:extLst>
        </xdr:cNvPr>
        <xdr:cNvSpPr txBox="1"/>
      </xdr:nvSpPr>
      <xdr:spPr>
        <a:xfrm>
          <a:off x="786781" y="5082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66C58F55-53B9-451F-92E0-F5E8D0F6F79E}"/>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65C5073E-F292-4AFA-9C8D-3B919B26C36D}"/>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ADBCD2CA-CB26-4E74-A3BA-1AB1BD0725B7}"/>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D4DE3BF6-C533-461B-A916-654A4964D320}"/>
            </a:ext>
          </a:extLst>
        </xdr:cNvPr>
        <xdr:cNvCxnSpPr/>
      </xdr:nvCxnSpPr>
      <xdr:spPr>
        <a:xfrm flipV="1">
          <a:off x="4300220" y="5137573"/>
          <a:ext cx="1270" cy="1410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A6EA74CC-57D3-4A82-957F-BC8B0D03CE75}"/>
            </a:ext>
          </a:extLst>
        </xdr:cNvPr>
        <xdr:cNvSpPr txBox="1"/>
      </xdr:nvSpPr>
      <xdr:spPr>
        <a:xfrm>
          <a:off x="4352925" y="6551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CFD38A6C-793B-4672-8739-739C15653D7C}"/>
            </a:ext>
          </a:extLst>
        </xdr:cNvPr>
        <xdr:cNvCxnSpPr/>
      </xdr:nvCxnSpPr>
      <xdr:spPr>
        <a:xfrm>
          <a:off x="4213225" y="654769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89A89383-A67E-44EC-81D4-D49860CDDB81}"/>
            </a:ext>
          </a:extLst>
        </xdr:cNvPr>
        <xdr:cNvSpPr txBox="1"/>
      </xdr:nvSpPr>
      <xdr:spPr>
        <a:xfrm>
          <a:off x="4352925" y="491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A03F0F85-A6CA-4038-BFA3-DB56ECF08236}"/>
            </a:ext>
          </a:extLst>
        </xdr:cNvPr>
        <xdr:cNvCxnSpPr/>
      </xdr:nvCxnSpPr>
      <xdr:spPr>
        <a:xfrm>
          <a:off x="4213225" y="513757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80" name="有形固定資産減価償却率平均値テキスト">
          <a:extLst>
            <a:ext uri="{FF2B5EF4-FFF2-40B4-BE49-F238E27FC236}">
              <a16:creationId xmlns:a16="http://schemas.microsoft.com/office/drawing/2014/main" id="{C76F057F-3C17-4F0F-9429-5CE05B89B5D8}"/>
            </a:ext>
          </a:extLst>
        </xdr:cNvPr>
        <xdr:cNvSpPr txBox="1"/>
      </xdr:nvSpPr>
      <xdr:spPr>
        <a:xfrm>
          <a:off x="4352925" y="60050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F401A648-1D6E-4D1F-BA5C-F8E5D9210E13}"/>
            </a:ext>
          </a:extLst>
        </xdr:cNvPr>
        <xdr:cNvSpPr/>
      </xdr:nvSpPr>
      <xdr:spPr>
        <a:xfrm>
          <a:off x="4251325" y="602657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8A947EE9-1102-40C7-B3F8-FF5EF82530BA}"/>
            </a:ext>
          </a:extLst>
        </xdr:cNvPr>
        <xdr:cNvSpPr/>
      </xdr:nvSpPr>
      <xdr:spPr>
        <a:xfrm>
          <a:off x="3616325" y="59869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B074FD4F-180A-44FF-8F4B-4142BE90B8CC}"/>
            </a:ext>
          </a:extLst>
        </xdr:cNvPr>
        <xdr:cNvSpPr/>
      </xdr:nvSpPr>
      <xdr:spPr>
        <a:xfrm>
          <a:off x="2930525" y="59582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655E21F8-C73C-4CA1-B918-29732A0B1159}"/>
            </a:ext>
          </a:extLst>
        </xdr:cNvPr>
        <xdr:cNvSpPr/>
      </xdr:nvSpPr>
      <xdr:spPr>
        <a:xfrm>
          <a:off x="2244725" y="59402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67351CD0-EFFE-4951-A7CC-E437A190065A}"/>
            </a:ext>
          </a:extLst>
        </xdr:cNvPr>
        <xdr:cNvSpPr/>
      </xdr:nvSpPr>
      <xdr:spPr>
        <a:xfrm>
          <a:off x="1558925" y="59150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B4FC734A-9F88-4526-82F7-53D23B7AE47E}"/>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B75A3A5-A9F4-4BD3-81B9-243A053BE62F}"/>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ABF1E95-D163-459A-9326-C7C90A1A0D2B}"/>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8A96D352-74AC-41BD-BDE0-9AA67A08C1FD}"/>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393EB65-4F7B-40B2-9578-2628D2B344BD}"/>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5503</xdr:rowOff>
    </xdr:from>
    <xdr:to>
      <xdr:col>23</xdr:col>
      <xdr:colOff>136525</xdr:colOff>
      <xdr:row>30</xdr:row>
      <xdr:rowOff>107103</xdr:rowOff>
    </xdr:to>
    <xdr:sp macro="" textlink="">
      <xdr:nvSpPr>
        <xdr:cNvPr id="91" name="楕円 90">
          <a:extLst>
            <a:ext uri="{FF2B5EF4-FFF2-40B4-BE49-F238E27FC236}">
              <a16:creationId xmlns:a16="http://schemas.microsoft.com/office/drawing/2014/main" id="{A5F9C361-5A1D-42D4-9F64-2E2D1931FCAD}"/>
            </a:ext>
          </a:extLst>
        </xdr:cNvPr>
        <xdr:cNvSpPr/>
      </xdr:nvSpPr>
      <xdr:spPr>
        <a:xfrm>
          <a:off x="4251325" y="575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28380</xdr:rowOff>
    </xdr:from>
    <xdr:ext cx="405111" cy="259045"/>
    <xdr:sp macro="" textlink="">
      <xdr:nvSpPr>
        <xdr:cNvPr id="92" name="有形固定資産減価償却率該当値テキスト">
          <a:extLst>
            <a:ext uri="{FF2B5EF4-FFF2-40B4-BE49-F238E27FC236}">
              <a16:creationId xmlns:a16="http://schemas.microsoft.com/office/drawing/2014/main" id="{CB97A7D1-4180-49B9-8185-4F7B6605337A}"/>
            </a:ext>
          </a:extLst>
        </xdr:cNvPr>
        <xdr:cNvSpPr txBox="1"/>
      </xdr:nvSpPr>
      <xdr:spPr>
        <a:xfrm>
          <a:off x="4352925" y="5610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126577</xdr:rowOff>
    </xdr:from>
    <xdr:to>
      <xdr:col>19</xdr:col>
      <xdr:colOff>187325</xdr:colOff>
      <xdr:row>30</xdr:row>
      <xdr:rowOff>56727</xdr:rowOff>
    </xdr:to>
    <xdr:sp macro="" textlink="">
      <xdr:nvSpPr>
        <xdr:cNvPr id="93" name="楕円 92">
          <a:extLst>
            <a:ext uri="{FF2B5EF4-FFF2-40B4-BE49-F238E27FC236}">
              <a16:creationId xmlns:a16="http://schemas.microsoft.com/office/drawing/2014/main" id="{E4A38408-FA6D-4242-9A78-E72469514A1D}"/>
            </a:ext>
          </a:extLst>
        </xdr:cNvPr>
        <xdr:cNvSpPr/>
      </xdr:nvSpPr>
      <xdr:spPr>
        <a:xfrm>
          <a:off x="3616325" y="570822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5927</xdr:rowOff>
    </xdr:from>
    <xdr:to>
      <xdr:col>23</xdr:col>
      <xdr:colOff>85725</xdr:colOff>
      <xdr:row>30</xdr:row>
      <xdr:rowOff>56303</xdr:rowOff>
    </xdr:to>
    <xdr:cxnSp macro="">
      <xdr:nvCxnSpPr>
        <xdr:cNvPr id="94" name="直線コネクタ 93">
          <a:extLst>
            <a:ext uri="{FF2B5EF4-FFF2-40B4-BE49-F238E27FC236}">
              <a16:creationId xmlns:a16="http://schemas.microsoft.com/office/drawing/2014/main" id="{87136325-4E26-44CF-B331-D0FED719A03E}"/>
            </a:ext>
          </a:extLst>
        </xdr:cNvPr>
        <xdr:cNvCxnSpPr/>
      </xdr:nvCxnSpPr>
      <xdr:spPr>
        <a:xfrm>
          <a:off x="3667125" y="5752677"/>
          <a:ext cx="6350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137372</xdr:rowOff>
    </xdr:from>
    <xdr:to>
      <xdr:col>15</xdr:col>
      <xdr:colOff>187325</xdr:colOff>
      <xdr:row>30</xdr:row>
      <xdr:rowOff>67522</xdr:rowOff>
    </xdr:to>
    <xdr:sp macro="" textlink="">
      <xdr:nvSpPr>
        <xdr:cNvPr id="95" name="楕円 94">
          <a:extLst>
            <a:ext uri="{FF2B5EF4-FFF2-40B4-BE49-F238E27FC236}">
              <a16:creationId xmlns:a16="http://schemas.microsoft.com/office/drawing/2014/main" id="{F32EF603-F3C6-4EF3-9131-4BA763512F4C}"/>
            </a:ext>
          </a:extLst>
        </xdr:cNvPr>
        <xdr:cNvSpPr/>
      </xdr:nvSpPr>
      <xdr:spPr>
        <a:xfrm>
          <a:off x="2930525" y="57190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5927</xdr:rowOff>
    </xdr:from>
    <xdr:to>
      <xdr:col>19</xdr:col>
      <xdr:colOff>136525</xdr:colOff>
      <xdr:row>30</xdr:row>
      <xdr:rowOff>16722</xdr:rowOff>
    </xdr:to>
    <xdr:cxnSp macro="">
      <xdr:nvCxnSpPr>
        <xdr:cNvPr id="96" name="直線コネクタ 95">
          <a:extLst>
            <a:ext uri="{FF2B5EF4-FFF2-40B4-BE49-F238E27FC236}">
              <a16:creationId xmlns:a16="http://schemas.microsoft.com/office/drawing/2014/main" id="{9BAA007D-B5FE-4740-8AD6-4D4EE61A6D88}"/>
            </a:ext>
          </a:extLst>
        </xdr:cNvPr>
        <xdr:cNvCxnSpPr/>
      </xdr:nvCxnSpPr>
      <xdr:spPr>
        <a:xfrm flipV="1">
          <a:off x="2981325" y="5752677"/>
          <a:ext cx="6858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79798</xdr:rowOff>
    </xdr:from>
    <xdr:to>
      <xdr:col>11</xdr:col>
      <xdr:colOff>187325</xdr:colOff>
      <xdr:row>30</xdr:row>
      <xdr:rowOff>9948</xdr:rowOff>
    </xdr:to>
    <xdr:sp macro="" textlink="">
      <xdr:nvSpPr>
        <xdr:cNvPr id="97" name="楕円 96">
          <a:extLst>
            <a:ext uri="{FF2B5EF4-FFF2-40B4-BE49-F238E27FC236}">
              <a16:creationId xmlns:a16="http://schemas.microsoft.com/office/drawing/2014/main" id="{10C5DF9A-F94F-46C8-9732-1655DBD10A0D}"/>
            </a:ext>
          </a:extLst>
        </xdr:cNvPr>
        <xdr:cNvSpPr/>
      </xdr:nvSpPr>
      <xdr:spPr>
        <a:xfrm>
          <a:off x="2244725" y="566144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130598</xdr:rowOff>
    </xdr:from>
    <xdr:to>
      <xdr:col>15</xdr:col>
      <xdr:colOff>136525</xdr:colOff>
      <xdr:row>30</xdr:row>
      <xdr:rowOff>16722</xdr:rowOff>
    </xdr:to>
    <xdr:cxnSp macro="">
      <xdr:nvCxnSpPr>
        <xdr:cNvPr id="98" name="直線コネクタ 97">
          <a:extLst>
            <a:ext uri="{FF2B5EF4-FFF2-40B4-BE49-F238E27FC236}">
              <a16:creationId xmlns:a16="http://schemas.microsoft.com/office/drawing/2014/main" id="{5F939E08-AC7F-42D5-9371-DE9593FF063E}"/>
            </a:ext>
          </a:extLst>
        </xdr:cNvPr>
        <xdr:cNvCxnSpPr/>
      </xdr:nvCxnSpPr>
      <xdr:spPr>
        <a:xfrm>
          <a:off x="2295525" y="5712248"/>
          <a:ext cx="685800" cy="51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94192</xdr:rowOff>
    </xdr:from>
    <xdr:to>
      <xdr:col>7</xdr:col>
      <xdr:colOff>187325</xdr:colOff>
      <xdr:row>30</xdr:row>
      <xdr:rowOff>24342</xdr:rowOff>
    </xdr:to>
    <xdr:sp macro="" textlink="">
      <xdr:nvSpPr>
        <xdr:cNvPr id="99" name="楕円 98">
          <a:extLst>
            <a:ext uri="{FF2B5EF4-FFF2-40B4-BE49-F238E27FC236}">
              <a16:creationId xmlns:a16="http://schemas.microsoft.com/office/drawing/2014/main" id="{BDBF3815-128F-44F5-B128-BED5790116EC}"/>
            </a:ext>
          </a:extLst>
        </xdr:cNvPr>
        <xdr:cNvSpPr/>
      </xdr:nvSpPr>
      <xdr:spPr>
        <a:xfrm>
          <a:off x="1558925" y="567584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130598</xdr:rowOff>
    </xdr:from>
    <xdr:to>
      <xdr:col>11</xdr:col>
      <xdr:colOff>136525</xdr:colOff>
      <xdr:row>29</xdr:row>
      <xdr:rowOff>144992</xdr:rowOff>
    </xdr:to>
    <xdr:cxnSp macro="">
      <xdr:nvCxnSpPr>
        <xdr:cNvPr id="100" name="直線コネクタ 99">
          <a:extLst>
            <a:ext uri="{FF2B5EF4-FFF2-40B4-BE49-F238E27FC236}">
              <a16:creationId xmlns:a16="http://schemas.microsoft.com/office/drawing/2014/main" id="{79DA1FAE-14B6-401F-A2B2-651F3D7533E0}"/>
            </a:ext>
          </a:extLst>
        </xdr:cNvPr>
        <xdr:cNvCxnSpPr/>
      </xdr:nvCxnSpPr>
      <xdr:spPr>
        <a:xfrm flipV="1">
          <a:off x="1609725" y="5712248"/>
          <a:ext cx="685800" cy="1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101" name="n_1aveValue有形固定資産減価償却率">
          <a:extLst>
            <a:ext uri="{FF2B5EF4-FFF2-40B4-BE49-F238E27FC236}">
              <a16:creationId xmlns:a16="http://schemas.microsoft.com/office/drawing/2014/main" id="{B3B4D597-28E8-46B6-96A5-B03B3D3CE6FB}"/>
            </a:ext>
          </a:extLst>
        </xdr:cNvPr>
        <xdr:cNvSpPr txBox="1"/>
      </xdr:nvSpPr>
      <xdr:spPr>
        <a:xfrm>
          <a:off x="3470919" y="6079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2" name="n_2aveValue有形固定資産減価償却率">
          <a:extLst>
            <a:ext uri="{FF2B5EF4-FFF2-40B4-BE49-F238E27FC236}">
              <a16:creationId xmlns:a16="http://schemas.microsoft.com/office/drawing/2014/main" id="{C6A2C9BB-8C79-43D0-8B8D-45E062CE6FD9}"/>
            </a:ext>
          </a:extLst>
        </xdr:cNvPr>
        <xdr:cNvSpPr txBox="1"/>
      </xdr:nvSpPr>
      <xdr:spPr>
        <a:xfrm>
          <a:off x="2797819"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3" name="n_3aveValue有形固定資産減価償却率">
          <a:extLst>
            <a:ext uri="{FF2B5EF4-FFF2-40B4-BE49-F238E27FC236}">
              <a16:creationId xmlns:a16="http://schemas.microsoft.com/office/drawing/2014/main" id="{E666E891-5D37-45C5-8146-B7F2338F521A}"/>
            </a:ext>
          </a:extLst>
        </xdr:cNvPr>
        <xdr:cNvSpPr txBox="1"/>
      </xdr:nvSpPr>
      <xdr:spPr>
        <a:xfrm>
          <a:off x="2112019" y="603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4" name="n_4aveValue有形固定資産減価償却率">
          <a:extLst>
            <a:ext uri="{FF2B5EF4-FFF2-40B4-BE49-F238E27FC236}">
              <a16:creationId xmlns:a16="http://schemas.microsoft.com/office/drawing/2014/main" id="{D253B6CF-C9DE-417D-B3D0-9A1474191D32}"/>
            </a:ext>
          </a:extLst>
        </xdr:cNvPr>
        <xdr:cNvSpPr txBox="1"/>
      </xdr:nvSpPr>
      <xdr:spPr>
        <a:xfrm>
          <a:off x="1426219" y="6007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73254</xdr:rowOff>
    </xdr:from>
    <xdr:ext cx="405111" cy="259045"/>
    <xdr:sp macro="" textlink="">
      <xdr:nvSpPr>
        <xdr:cNvPr id="105" name="n_1mainValue有形固定資産減価償却率">
          <a:extLst>
            <a:ext uri="{FF2B5EF4-FFF2-40B4-BE49-F238E27FC236}">
              <a16:creationId xmlns:a16="http://schemas.microsoft.com/office/drawing/2014/main" id="{D19CE00F-3609-4243-B7E6-5EBE0C5B9E84}"/>
            </a:ext>
          </a:extLst>
        </xdr:cNvPr>
        <xdr:cNvSpPr txBox="1"/>
      </xdr:nvSpPr>
      <xdr:spPr>
        <a:xfrm>
          <a:off x="3470919" y="548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84049</xdr:rowOff>
    </xdr:from>
    <xdr:ext cx="405111" cy="259045"/>
    <xdr:sp macro="" textlink="">
      <xdr:nvSpPr>
        <xdr:cNvPr id="106" name="n_2mainValue有形固定資産減価償却率">
          <a:extLst>
            <a:ext uri="{FF2B5EF4-FFF2-40B4-BE49-F238E27FC236}">
              <a16:creationId xmlns:a16="http://schemas.microsoft.com/office/drawing/2014/main" id="{00B28CB3-91F2-4B21-BC68-373BC41C6FE8}"/>
            </a:ext>
          </a:extLst>
        </xdr:cNvPr>
        <xdr:cNvSpPr txBox="1"/>
      </xdr:nvSpPr>
      <xdr:spPr>
        <a:xfrm>
          <a:off x="2797819" y="5500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26475</xdr:rowOff>
    </xdr:from>
    <xdr:ext cx="405111" cy="259045"/>
    <xdr:sp macro="" textlink="">
      <xdr:nvSpPr>
        <xdr:cNvPr id="107" name="n_3mainValue有形固定資産減価償却率">
          <a:extLst>
            <a:ext uri="{FF2B5EF4-FFF2-40B4-BE49-F238E27FC236}">
              <a16:creationId xmlns:a16="http://schemas.microsoft.com/office/drawing/2014/main" id="{59DB03AF-FA07-42EC-900F-A658093C9AB9}"/>
            </a:ext>
          </a:extLst>
        </xdr:cNvPr>
        <xdr:cNvSpPr txBox="1"/>
      </xdr:nvSpPr>
      <xdr:spPr>
        <a:xfrm>
          <a:off x="2112019" y="544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40869</xdr:rowOff>
    </xdr:from>
    <xdr:ext cx="405111" cy="259045"/>
    <xdr:sp macro="" textlink="">
      <xdr:nvSpPr>
        <xdr:cNvPr id="108" name="n_4mainValue有形固定資産減価償却率">
          <a:extLst>
            <a:ext uri="{FF2B5EF4-FFF2-40B4-BE49-F238E27FC236}">
              <a16:creationId xmlns:a16="http://schemas.microsoft.com/office/drawing/2014/main" id="{AE6D7E56-E5BE-48CC-8CF7-E4929AD2D732}"/>
            </a:ext>
          </a:extLst>
        </xdr:cNvPr>
        <xdr:cNvSpPr txBox="1"/>
      </xdr:nvSpPr>
      <xdr:spPr>
        <a:xfrm>
          <a:off x="1426219" y="545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D14C3A7B-A5CF-43DC-874E-1BBA772A231E}"/>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DFAD1F48-B801-4F13-8245-18C4F2DD8687}"/>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9B9C4DA-521C-4B83-A5E0-E7CD3D468767}"/>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8C67542-5F26-4656-A6A2-7F24303C0A2B}"/>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DC89635F-51F3-4229-82D6-613460320073}"/>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5227A41A-7695-4CB8-82FC-4F31B78E259A}"/>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FE02EB53-A7D2-44F4-AAC4-D92B012F9A1F}"/>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640495C4-C4A9-4434-8485-3ABFEC5CA633}"/>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8433A9DA-9739-4027-BBCE-8BFEF16A482D}"/>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9AADEC7A-EF45-4501-896A-0BA8D7F6F1B0}"/>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6004C850-3F38-404D-A6B1-FAB4B03D16A3}"/>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3D0B1D38-70C1-4A52-8B8C-60DD00B24AEC}"/>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4339C2D5-A71D-4052-B715-F40E55EF9C88}"/>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債務償還比率は、前年度と比較して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79.6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ポイントの改善となった。これは、市債残高の減少により、分子である将来負担額が減少したことに加え、普通交付税等の経常一般財源の増加により分母である償還財源が増加したことが要因である。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今後は、庁舎や複合スポーツ施設等の大規模な普通建設事業の実施に伴う市債の新規借入により、将来負担額が増加する見込みであることから、その他の施設の改修や更新についても留意しつつ、歳出の削減に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6AE8AE34-FDDA-44AA-A1FF-CE743972417D}"/>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A5B7EE49-2407-41B2-9EF1-A24B68AB6087}"/>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F558744A-E0CB-467C-962C-1867561D2D47}"/>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7D193E3A-0213-4DF8-AF64-2BF3C4E7CC6F}"/>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BD5AEB25-A915-4B01-A9E2-A7ED55A39554}"/>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5B37C7B9-DFA8-4B5D-8B1C-958E7722C3A4}"/>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12F62D2D-0D98-4E85-A223-C1D314511B8F}"/>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E1F629EE-BDAA-4BF5-9222-38932D977345}"/>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DB48B85-78D6-49AB-8E36-CC7DD7CDF916}"/>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24A0F3B-0769-42E3-BF92-79EC1BE3ACD2}"/>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F653C79F-D5C1-468D-82F2-6FC44BDE2732}"/>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99731794-AD49-401D-A6F0-74370343F488}"/>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1E48AF8C-2C7F-4597-AAC1-B8555D3C5C21}"/>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A395CAAE-668B-4F05-A8F4-FA4C7BAAED79}"/>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D5888FC3-4870-47B7-96E9-D54E924BA455}"/>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D5D04D13-0466-40C3-9FD9-1691FABE54A4}"/>
            </a:ext>
          </a:extLst>
        </xdr:cNvPr>
        <xdr:cNvCxnSpPr/>
      </xdr:nvCxnSpPr>
      <xdr:spPr>
        <a:xfrm flipV="1">
          <a:off x="13323570" y="5169958"/>
          <a:ext cx="1269" cy="1343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0F4216C1-849B-4E2F-AB5E-3C7DC66C98E0}"/>
            </a:ext>
          </a:extLst>
        </xdr:cNvPr>
        <xdr:cNvSpPr txBox="1"/>
      </xdr:nvSpPr>
      <xdr:spPr>
        <a:xfrm>
          <a:off x="13376275" y="651721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620E86E0-CF74-4E17-841B-9E8EC4021B1E}"/>
            </a:ext>
          </a:extLst>
        </xdr:cNvPr>
        <xdr:cNvCxnSpPr/>
      </xdr:nvCxnSpPr>
      <xdr:spPr>
        <a:xfrm>
          <a:off x="13255625" y="65133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A2F11680-E18D-4DBF-9966-F6CAA341A2B9}"/>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DEB24C75-40F6-48B4-8AC4-F157504C9B41}"/>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42" name="債務償還比率平均値テキスト">
          <a:extLst>
            <a:ext uri="{FF2B5EF4-FFF2-40B4-BE49-F238E27FC236}">
              <a16:creationId xmlns:a16="http://schemas.microsoft.com/office/drawing/2014/main" id="{319AFA5E-45F9-47E9-9FF0-E3C4AD2752F6}"/>
            </a:ext>
          </a:extLst>
        </xdr:cNvPr>
        <xdr:cNvSpPr txBox="1"/>
      </xdr:nvSpPr>
      <xdr:spPr>
        <a:xfrm>
          <a:off x="13376275" y="55760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7DFCCCCE-5D06-48C9-AEE0-9678B8D1B626}"/>
            </a:ext>
          </a:extLst>
        </xdr:cNvPr>
        <xdr:cNvSpPr/>
      </xdr:nvSpPr>
      <xdr:spPr>
        <a:xfrm>
          <a:off x="13293725" y="57183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261382A6-69AE-4A57-93D6-81CE1A9BA24F}"/>
            </a:ext>
          </a:extLst>
        </xdr:cNvPr>
        <xdr:cNvSpPr/>
      </xdr:nvSpPr>
      <xdr:spPr>
        <a:xfrm>
          <a:off x="12639675" y="572022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000A06D3-57B0-45F7-B7B7-8053DE68607E}"/>
            </a:ext>
          </a:extLst>
        </xdr:cNvPr>
        <xdr:cNvSpPr/>
      </xdr:nvSpPr>
      <xdr:spPr>
        <a:xfrm>
          <a:off x="11953875" y="569887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55799842-E26C-4933-8BAD-1D48C90E1CB7}"/>
            </a:ext>
          </a:extLst>
        </xdr:cNvPr>
        <xdr:cNvSpPr/>
      </xdr:nvSpPr>
      <xdr:spPr>
        <a:xfrm>
          <a:off x="11268075" y="56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8936D030-CE4C-46A2-B566-2C51B284EC64}"/>
            </a:ext>
          </a:extLst>
        </xdr:cNvPr>
        <xdr:cNvSpPr/>
      </xdr:nvSpPr>
      <xdr:spPr>
        <a:xfrm>
          <a:off x="10582275" y="58416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4D978557-8AC8-4B56-87D0-CF13B392D392}"/>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8E2103EB-CC9D-4213-A506-66F8E9713CEF}"/>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B8826CF9-F2AC-40F6-B623-82366097CAFD}"/>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4B9D628-D4AD-4E07-B657-2664DF42B70F}"/>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EDA171C-0506-46FC-A667-E8E5B609AA6A}"/>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28773</xdr:rowOff>
    </xdr:from>
    <xdr:to>
      <xdr:col>76</xdr:col>
      <xdr:colOff>73025</xdr:colOff>
      <xdr:row>30</xdr:row>
      <xdr:rowOff>130373</xdr:rowOff>
    </xdr:to>
    <xdr:sp macro="" textlink="">
      <xdr:nvSpPr>
        <xdr:cNvPr id="153" name="楕円 152">
          <a:extLst>
            <a:ext uri="{FF2B5EF4-FFF2-40B4-BE49-F238E27FC236}">
              <a16:creationId xmlns:a16="http://schemas.microsoft.com/office/drawing/2014/main" id="{92604C1D-E722-4D85-AA7D-B9EB9AADF453}"/>
            </a:ext>
          </a:extLst>
        </xdr:cNvPr>
        <xdr:cNvSpPr/>
      </xdr:nvSpPr>
      <xdr:spPr>
        <a:xfrm>
          <a:off x="13293725" y="577552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7200</xdr:rowOff>
    </xdr:from>
    <xdr:ext cx="469744" cy="259045"/>
    <xdr:sp macro="" textlink="">
      <xdr:nvSpPr>
        <xdr:cNvPr id="154" name="債務償還比率該当値テキスト">
          <a:extLst>
            <a:ext uri="{FF2B5EF4-FFF2-40B4-BE49-F238E27FC236}">
              <a16:creationId xmlns:a16="http://schemas.microsoft.com/office/drawing/2014/main" id="{C599C98A-3A09-4EF4-8930-87D53ADD11C5}"/>
            </a:ext>
          </a:extLst>
        </xdr:cNvPr>
        <xdr:cNvSpPr txBox="1"/>
      </xdr:nvSpPr>
      <xdr:spPr>
        <a:xfrm>
          <a:off x="13376275" y="5753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124248</xdr:rowOff>
    </xdr:from>
    <xdr:to>
      <xdr:col>72</xdr:col>
      <xdr:colOff>123825</xdr:colOff>
      <xdr:row>31</xdr:row>
      <xdr:rowOff>54398</xdr:rowOff>
    </xdr:to>
    <xdr:sp macro="" textlink="">
      <xdr:nvSpPr>
        <xdr:cNvPr id="155" name="楕円 154">
          <a:extLst>
            <a:ext uri="{FF2B5EF4-FFF2-40B4-BE49-F238E27FC236}">
              <a16:creationId xmlns:a16="http://schemas.microsoft.com/office/drawing/2014/main" id="{39910978-1EE2-4B00-B0C4-B46BB964A6C0}"/>
            </a:ext>
          </a:extLst>
        </xdr:cNvPr>
        <xdr:cNvSpPr/>
      </xdr:nvSpPr>
      <xdr:spPr>
        <a:xfrm>
          <a:off x="12639675" y="58709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79573</xdr:rowOff>
    </xdr:from>
    <xdr:to>
      <xdr:col>76</xdr:col>
      <xdr:colOff>22225</xdr:colOff>
      <xdr:row>31</xdr:row>
      <xdr:rowOff>3598</xdr:rowOff>
    </xdr:to>
    <xdr:cxnSp macro="">
      <xdr:nvCxnSpPr>
        <xdr:cNvPr id="156" name="直線コネクタ 155">
          <a:extLst>
            <a:ext uri="{FF2B5EF4-FFF2-40B4-BE49-F238E27FC236}">
              <a16:creationId xmlns:a16="http://schemas.microsoft.com/office/drawing/2014/main" id="{67D8FB31-C0D8-419B-8C53-6316EBA884D4}"/>
            </a:ext>
          </a:extLst>
        </xdr:cNvPr>
        <xdr:cNvCxnSpPr/>
      </xdr:nvCxnSpPr>
      <xdr:spPr>
        <a:xfrm flipV="1">
          <a:off x="12690475" y="5826323"/>
          <a:ext cx="635000" cy="89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143129</xdr:rowOff>
    </xdr:from>
    <xdr:to>
      <xdr:col>68</xdr:col>
      <xdr:colOff>123825</xdr:colOff>
      <xdr:row>30</xdr:row>
      <xdr:rowOff>73279</xdr:rowOff>
    </xdr:to>
    <xdr:sp macro="" textlink="">
      <xdr:nvSpPr>
        <xdr:cNvPr id="157" name="楕円 156">
          <a:extLst>
            <a:ext uri="{FF2B5EF4-FFF2-40B4-BE49-F238E27FC236}">
              <a16:creationId xmlns:a16="http://schemas.microsoft.com/office/drawing/2014/main" id="{98FC10DD-5D58-4EEB-8AE6-1B9134AF4CE8}"/>
            </a:ext>
          </a:extLst>
        </xdr:cNvPr>
        <xdr:cNvSpPr/>
      </xdr:nvSpPr>
      <xdr:spPr>
        <a:xfrm>
          <a:off x="11953875" y="572477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22479</xdr:rowOff>
    </xdr:from>
    <xdr:to>
      <xdr:col>72</xdr:col>
      <xdr:colOff>73025</xdr:colOff>
      <xdr:row>31</xdr:row>
      <xdr:rowOff>3598</xdr:rowOff>
    </xdr:to>
    <xdr:cxnSp macro="">
      <xdr:nvCxnSpPr>
        <xdr:cNvPr id="158" name="直線コネクタ 157">
          <a:extLst>
            <a:ext uri="{FF2B5EF4-FFF2-40B4-BE49-F238E27FC236}">
              <a16:creationId xmlns:a16="http://schemas.microsoft.com/office/drawing/2014/main" id="{E9798B26-4235-4A22-9301-8978D60F05E4}"/>
            </a:ext>
          </a:extLst>
        </xdr:cNvPr>
        <xdr:cNvCxnSpPr/>
      </xdr:nvCxnSpPr>
      <xdr:spPr>
        <a:xfrm>
          <a:off x="12004675" y="5769229"/>
          <a:ext cx="685800" cy="14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100788</xdr:rowOff>
    </xdr:from>
    <xdr:to>
      <xdr:col>64</xdr:col>
      <xdr:colOff>123825</xdr:colOff>
      <xdr:row>30</xdr:row>
      <xdr:rowOff>30938</xdr:rowOff>
    </xdr:to>
    <xdr:sp macro="" textlink="">
      <xdr:nvSpPr>
        <xdr:cNvPr id="159" name="楕円 158">
          <a:extLst>
            <a:ext uri="{FF2B5EF4-FFF2-40B4-BE49-F238E27FC236}">
              <a16:creationId xmlns:a16="http://schemas.microsoft.com/office/drawing/2014/main" id="{5D5B5CF0-CE16-455A-8D1D-EA3ACE074563}"/>
            </a:ext>
          </a:extLst>
        </xdr:cNvPr>
        <xdr:cNvSpPr/>
      </xdr:nvSpPr>
      <xdr:spPr>
        <a:xfrm>
          <a:off x="11268075" y="56824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151588</xdr:rowOff>
    </xdr:from>
    <xdr:to>
      <xdr:col>68</xdr:col>
      <xdr:colOff>73025</xdr:colOff>
      <xdr:row>30</xdr:row>
      <xdr:rowOff>22479</xdr:rowOff>
    </xdr:to>
    <xdr:cxnSp macro="">
      <xdr:nvCxnSpPr>
        <xdr:cNvPr id="160" name="直線コネクタ 159">
          <a:extLst>
            <a:ext uri="{FF2B5EF4-FFF2-40B4-BE49-F238E27FC236}">
              <a16:creationId xmlns:a16="http://schemas.microsoft.com/office/drawing/2014/main" id="{B3A0CB69-0F9B-42C8-BA05-0F3560899EF2}"/>
            </a:ext>
          </a:extLst>
        </xdr:cNvPr>
        <xdr:cNvCxnSpPr/>
      </xdr:nvCxnSpPr>
      <xdr:spPr>
        <a:xfrm>
          <a:off x="11318875" y="5733238"/>
          <a:ext cx="685800" cy="35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11811</xdr:rowOff>
    </xdr:from>
    <xdr:to>
      <xdr:col>60</xdr:col>
      <xdr:colOff>123825</xdr:colOff>
      <xdr:row>31</xdr:row>
      <xdr:rowOff>113411</xdr:rowOff>
    </xdr:to>
    <xdr:sp macro="" textlink="">
      <xdr:nvSpPr>
        <xdr:cNvPr id="161" name="楕円 160">
          <a:extLst>
            <a:ext uri="{FF2B5EF4-FFF2-40B4-BE49-F238E27FC236}">
              <a16:creationId xmlns:a16="http://schemas.microsoft.com/office/drawing/2014/main" id="{FFEA66ED-AA3D-4427-8902-434033C3FED2}"/>
            </a:ext>
          </a:extLst>
        </xdr:cNvPr>
        <xdr:cNvSpPr/>
      </xdr:nvSpPr>
      <xdr:spPr>
        <a:xfrm>
          <a:off x="10582275" y="592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151588</xdr:rowOff>
    </xdr:from>
    <xdr:to>
      <xdr:col>64</xdr:col>
      <xdr:colOff>73025</xdr:colOff>
      <xdr:row>31</xdr:row>
      <xdr:rowOff>62611</xdr:rowOff>
    </xdr:to>
    <xdr:cxnSp macro="">
      <xdr:nvCxnSpPr>
        <xdr:cNvPr id="162" name="直線コネクタ 161">
          <a:extLst>
            <a:ext uri="{FF2B5EF4-FFF2-40B4-BE49-F238E27FC236}">
              <a16:creationId xmlns:a16="http://schemas.microsoft.com/office/drawing/2014/main" id="{A0E68B93-BA52-459E-ABA6-C0AAA1422801}"/>
            </a:ext>
          </a:extLst>
        </xdr:cNvPr>
        <xdr:cNvCxnSpPr/>
      </xdr:nvCxnSpPr>
      <xdr:spPr>
        <a:xfrm flipV="1">
          <a:off x="10633075" y="5733238"/>
          <a:ext cx="685800" cy="24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63" name="n_1aveValue債務償還比率">
          <a:extLst>
            <a:ext uri="{FF2B5EF4-FFF2-40B4-BE49-F238E27FC236}">
              <a16:creationId xmlns:a16="http://schemas.microsoft.com/office/drawing/2014/main" id="{B85AE005-FD56-4645-9704-168F2B64259A}"/>
            </a:ext>
          </a:extLst>
        </xdr:cNvPr>
        <xdr:cNvSpPr txBox="1"/>
      </xdr:nvSpPr>
      <xdr:spPr>
        <a:xfrm>
          <a:off x="12461952" y="550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64" name="n_2aveValue債務償還比率">
          <a:extLst>
            <a:ext uri="{FF2B5EF4-FFF2-40B4-BE49-F238E27FC236}">
              <a16:creationId xmlns:a16="http://schemas.microsoft.com/office/drawing/2014/main" id="{1E5940D7-3A61-405E-8BB8-4C0E78440256}"/>
            </a:ext>
          </a:extLst>
        </xdr:cNvPr>
        <xdr:cNvSpPr txBox="1"/>
      </xdr:nvSpPr>
      <xdr:spPr>
        <a:xfrm>
          <a:off x="11788852" y="548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65" name="n_3aveValue債務償還比率">
          <a:extLst>
            <a:ext uri="{FF2B5EF4-FFF2-40B4-BE49-F238E27FC236}">
              <a16:creationId xmlns:a16="http://schemas.microsoft.com/office/drawing/2014/main" id="{7EDD08DE-A9F0-4618-8938-63BF3DBD8828}"/>
            </a:ext>
          </a:extLst>
        </xdr:cNvPr>
        <xdr:cNvSpPr txBox="1"/>
      </xdr:nvSpPr>
      <xdr:spPr>
        <a:xfrm>
          <a:off x="11103052" y="542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66" name="n_4aveValue債務償還比率">
          <a:extLst>
            <a:ext uri="{FF2B5EF4-FFF2-40B4-BE49-F238E27FC236}">
              <a16:creationId xmlns:a16="http://schemas.microsoft.com/office/drawing/2014/main" id="{49C008D2-417E-4351-891B-579D9B28F7D1}"/>
            </a:ext>
          </a:extLst>
        </xdr:cNvPr>
        <xdr:cNvSpPr txBox="1"/>
      </xdr:nvSpPr>
      <xdr:spPr>
        <a:xfrm>
          <a:off x="10417252" y="562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45525</xdr:rowOff>
    </xdr:from>
    <xdr:ext cx="469744" cy="259045"/>
    <xdr:sp macro="" textlink="">
      <xdr:nvSpPr>
        <xdr:cNvPr id="167" name="n_1mainValue債務償還比率">
          <a:extLst>
            <a:ext uri="{FF2B5EF4-FFF2-40B4-BE49-F238E27FC236}">
              <a16:creationId xmlns:a16="http://schemas.microsoft.com/office/drawing/2014/main" id="{8ED20363-04CA-40AD-B417-52AB04992D0D}"/>
            </a:ext>
          </a:extLst>
        </xdr:cNvPr>
        <xdr:cNvSpPr txBox="1"/>
      </xdr:nvSpPr>
      <xdr:spPr>
        <a:xfrm>
          <a:off x="12461952" y="595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64406</xdr:rowOff>
    </xdr:from>
    <xdr:ext cx="469744" cy="259045"/>
    <xdr:sp macro="" textlink="">
      <xdr:nvSpPr>
        <xdr:cNvPr id="168" name="n_2mainValue債務償還比率">
          <a:extLst>
            <a:ext uri="{FF2B5EF4-FFF2-40B4-BE49-F238E27FC236}">
              <a16:creationId xmlns:a16="http://schemas.microsoft.com/office/drawing/2014/main" id="{C088396B-CD29-41E3-A271-E793DBEA0FE6}"/>
            </a:ext>
          </a:extLst>
        </xdr:cNvPr>
        <xdr:cNvSpPr txBox="1"/>
      </xdr:nvSpPr>
      <xdr:spPr>
        <a:xfrm>
          <a:off x="11788852" y="581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22065</xdr:rowOff>
    </xdr:from>
    <xdr:ext cx="469744" cy="259045"/>
    <xdr:sp macro="" textlink="">
      <xdr:nvSpPr>
        <xdr:cNvPr id="169" name="n_3mainValue債務償還比率">
          <a:extLst>
            <a:ext uri="{FF2B5EF4-FFF2-40B4-BE49-F238E27FC236}">
              <a16:creationId xmlns:a16="http://schemas.microsoft.com/office/drawing/2014/main" id="{ECC13CB4-302F-46FC-8770-A12A13856557}"/>
            </a:ext>
          </a:extLst>
        </xdr:cNvPr>
        <xdr:cNvSpPr txBox="1"/>
      </xdr:nvSpPr>
      <xdr:spPr>
        <a:xfrm>
          <a:off x="11103052" y="5768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104538</xdr:rowOff>
    </xdr:from>
    <xdr:ext cx="469744" cy="259045"/>
    <xdr:sp macro="" textlink="">
      <xdr:nvSpPr>
        <xdr:cNvPr id="170" name="n_4mainValue債務償還比率">
          <a:extLst>
            <a:ext uri="{FF2B5EF4-FFF2-40B4-BE49-F238E27FC236}">
              <a16:creationId xmlns:a16="http://schemas.microsoft.com/office/drawing/2014/main" id="{17528EF6-213D-4C5E-A410-777F70052CE3}"/>
            </a:ext>
          </a:extLst>
        </xdr:cNvPr>
        <xdr:cNvSpPr txBox="1"/>
      </xdr:nvSpPr>
      <xdr:spPr>
        <a:xfrm>
          <a:off x="10417252" y="6016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524208A-B05E-4D50-B734-A77A0157D68A}"/>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57AB8B1C-ADA1-432E-90BB-00939CA87139}"/>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835E7607-4BA1-49DC-AEFE-1FEF1809CE78}"/>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FE9D226-48D4-4478-AAB9-C1BBF24C4E8B}"/>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B779E9D3-B9FA-46B6-BC02-EC59BD7D1C9F}"/>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6E6BC805-0806-40A9-A045-CEBD644E6F59}"/>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8A989CC-3953-4262-A8EE-D22A7C858EC2}"/>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8F73059-D4C5-4A8C-BF4B-6588F36816F1}"/>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9EC0FF7-239C-47EF-BA28-5182CB3BC372}"/>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B9825DD-937B-4146-991B-6EE9AFE6A86E}"/>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宮城県多賀城市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54C3162-73E8-4C35-812C-F47C2FF60EAC}"/>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938B0E0-3FCE-4695-9BAE-821C89769F66}"/>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E69EED3-C031-47A9-B11F-5B53D2B99CE1}"/>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B3005CF-699E-42DA-92F0-644452FA0FF0}"/>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1C6AA2F-4F06-4D52-8DDE-E9AB2F438578}"/>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BCE9F49-B476-45D9-8969-A050C4DEFC64}"/>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61,628
61,179
19.69
28,253,159
27,804,963
234,770
13,807,028
21,004,880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B5C068E-D1EE-483E-AB49-C2FA0A19A0A0}"/>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2E40CBC-9687-4D12-A82D-D98A89CBA6D2}"/>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A6D4D27-251D-4FEB-A19D-C391E577812E}"/>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219FDDF-BBFF-4CA1-AE94-092D680DAEC5}"/>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259E258-A5BE-4CEC-AD85-ECC2E12E7775}"/>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9C4DCBD-E15D-4273-9F7E-A3A160E7F39E}"/>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83467DB-16AB-4B35-874F-FDF1B708981C}"/>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F0AE8AD-CC9D-4E09-A1D1-3601CCAD8552}"/>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875D739-4116-44B6-AC88-CB5139F9324E}"/>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E91D96C-8F52-4AB0-8247-94A1E3B4D12C}"/>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57417A0-C459-46C5-8FF6-2F140546C944}"/>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2291D1D-9CB7-425E-89D9-139C0DC83EC2}"/>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51818BD-272D-4E33-98BE-2902FDA285B4}"/>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2DC1BB2-59B9-4839-B2EA-C6C95E6640DC}"/>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FFE769E-02D0-4A77-B0EB-37B6C377F367}"/>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AB1DC8D-D013-4427-8508-F1D46C27490E}"/>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5401F74-56A4-49B4-8414-DCF503AAC806}"/>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84315D2-C5BA-43FE-BDBB-28114B5630C3}"/>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24AAF72-0F01-4D2A-9831-6DE116C0DEBE}"/>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11D01DC-3153-4BFE-A6FB-9A17E6EEE881}"/>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63B1F70-3C68-47E5-9AA2-B1B63061B2AB}"/>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1F3DC42-CA28-436F-9D41-EB335E2CABA8}"/>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E9C83FF-F976-42B6-B041-1E443CB51F22}"/>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C2D434D-B2FE-4AB1-B188-E8E8325CD6F1}"/>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388D02F-08E3-4DBB-A1CA-84556E628E21}"/>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8F31EC3-56D7-4681-85C3-42E5D5C291CB}"/>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B6E1BA1-A5AC-4214-8E50-CCF7407B4E15}"/>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2E1D1C2-BD08-4F74-BD37-9B2BC578EB3D}"/>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DDCBC14-3E0A-4D71-862A-5D04454BCCB5}"/>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7128B41-4688-4CF7-88BD-9D369405DAFF}"/>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A9F2E6E-2AD3-4200-ABD2-05392DA237BE}"/>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2F4145F-0CAE-4643-9448-EC58307A8624}"/>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346810B-B51F-45DD-8941-81D4E34749E5}"/>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6E50050-B291-44B7-B466-BABA6893AAC2}"/>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0D63741-73FE-4424-9C7F-F9931819A809}"/>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9D79BFB-E14C-4A23-8304-B2CA5C52D515}"/>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8B91A2F-4F3A-4091-859F-0921FF9209CA}"/>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B298BC4-D909-418D-BA86-FAE9A4FB61D0}"/>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2EEE84C-D15F-42C5-A61E-F5D1DA633E5A}"/>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AF8230F-9692-4A73-86B2-87CE00080BDA}"/>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0C4E167-3B8D-4D67-A7A5-91F630C2AC92}"/>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CA9B161-AE19-4C04-97FB-2D2CB56A8335}"/>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5792BE6-F794-4EB8-AF65-C2CB16F31286}"/>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B63B1A1-BD4D-43F9-82AC-4F3248B8269E}"/>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4AB2F45-731C-4CAE-993F-89D26CB70A03}"/>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A1BAD594-79F5-403F-ACB9-039D6EAD209A}"/>
            </a:ext>
          </a:extLst>
        </xdr:cNvPr>
        <xdr:cNvCxnSpPr/>
      </xdr:nvCxnSpPr>
      <xdr:spPr>
        <a:xfrm flipV="1">
          <a:off x="4177665" y="561467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E57CA9D5-59D7-4594-883B-197A5A30516E}"/>
            </a:ext>
          </a:extLst>
        </xdr:cNvPr>
        <xdr:cNvSpPr txBox="1"/>
      </xdr:nvSpPr>
      <xdr:spPr>
        <a:xfrm>
          <a:off x="4216400" y="6942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644B8CB8-1165-4763-A299-69A686B9F81D}"/>
            </a:ext>
          </a:extLst>
        </xdr:cNvPr>
        <xdr:cNvCxnSpPr/>
      </xdr:nvCxnSpPr>
      <xdr:spPr>
        <a:xfrm>
          <a:off x="4108450" y="69386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1AFFE21B-948E-43FF-BE2A-11FCC89CD193}"/>
            </a:ext>
          </a:extLst>
        </xdr:cNvPr>
        <xdr:cNvSpPr txBox="1"/>
      </xdr:nvSpPr>
      <xdr:spPr>
        <a:xfrm>
          <a:off x="4216400" y="5396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9CA9CEE2-D917-4C0A-B442-BEE7DFC02136}"/>
            </a:ext>
          </a:extLst>
        </xdr:cNvPr>
        <xdr:cNvCxnSpPr/>
      </xdr:nvCxnSpPr>
      <xdr:spPr>
        <a:xfrm>
          <a:off x="4108450" y="56146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5F1B2A61-B086-4221-A1E6-69385DA67956}"/>
            </a:ext>
          </a:extLst>
        </xdr:cNvPr>
        <xdr:cNvSpPr txBox="1"/>
      </xdr:nvSpPr>
      <xdr:spPr>
        <a:xfrm>
          <a:off x="4216400" y="6356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A33EC31B-1127-4007-8B2D-8BB6F328FF6C}"/>
            </a:ext>
          </a:extLst>
        </xdr:cNvPr>
        <xdr:cNvSpPr/>
      </xdr:nvSpPr>
      <xdr:spPr>
        <a:xfrm>
          <a:off x="4127500" y="63779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EF8EDACF-CA9C-482F-8989-3DF93DC1FBC9}"/>
            </a:ext>
          </a:extLst>
        </xdr:cNvPr>
        <xdr:cNvSpPr/>
      </xdr:nvSpPr>
      <xdr:spPr>
        <a:xfrm>
          <a:off x="3384550" y="63512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BE84A8BE-B748-4134-B3E0-B75A5BAB8165}"/>
            </a:ext>
          </a:extLst>
        </xdr:cNvPr>
        <xdr:cNvSpPr/>
      </xdr:nvSpPr>
      <xdr:spPr>
        <a:xfrm>
          <a:off x="2571750" y="632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3620781B-E494-4822-9556-0E561564D9F9}"/>
            </a:ext>
          </a:extLst>
        </xdr:cNvPr>
        <xdr:cNvSpPr/>
      </xdr:nvSpPr>
      <xdr:spPr>
        <a:xfrm>
          <a:off x="177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240311A5-8EC5-4BD7-997C-08D66150689F}"/>
            </a:ext>
          </a:extLst>
        </xdr:cNvPr>
        <xdr:cNvSpPr/>
      </xdr:nvSpPr>
      <xdr:spPr>
        <a:xfrm>
          <a:off x="984250" y="62814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8DC4646-14E3-4029-AD6D-659235EEE56A}"/>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04117C0-AE3E-4F91-BB09-D4F5D1F6C7C5}"/>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F51107A-E0E6-4CDF-8145-D6940FF7A790}"/>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8455B45-04E4-4384-835A-3D44C488C9DA}"/>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D78F224-DE3D-4ECB-982A-F5A97DB2DDC6}"/>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73" name="楕円 72">
          <a:extLst>
            <a:ext uri="{FF2B5EF4-FFF2-40B4-BE49-F238E27FC236}">
              <a16:creationId xmlns:a16="http://schemas.microsoft.com/office/drawing/2014/main" id="{A8FADAE3-76BB-4BA5-86E8-8241182BA39F}"/>
            </a:ext>
          </a:extLst>
        </xdr:cNvPr>
        <xdr:cNvSpPr/>
      </xdr:nvSpPr>
      <xdr:spPr>
        <a:xfrm>
          <a:off x="4127500" y="6197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105427</xdr:rowOff>
    </xdr:from>
    <xdr:ext cx="405111" cy="259045"/>
    <xdr:sp macro="" textlink="">
      <xdr:nvSpPr>
        <xdr:cNvPr id="74" name="【道路】&#10;有形固定資産減価償却率該当値テキスト">
          <a:extLst>
            <a:ext uri="{FF2B5EF4-FFF2-40B4-BE49-F238E27FC236}">
              <a16:creationId xmlns:a16="http://schemas.microsoft.com/office/drawing/2014/main" id="{B596850A-BF6B-46D5-BE29-8138F479AA95}"/>
            </a:ext>
          </a:extLst>
        </xdr:cNvPr>
        <xdr:cNvSpPr txBox="1"/>
      </xdr:nvSpPr>
      <xdr:spPr>
        <a:xfrm>
          <a:off x="4216400" y="6055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57785</xdr:rowOff>
    </xdr:from>
    <xdr:to>
      <xdr:col>20</xdr:col>
      <xdr:colOff>38100</xdr:colOff>
      <xdr:row>37</xdr:row>
      <xdr:rowOff>159385</xdr:rowOff>
    </xdr:to>
    <xdr:sp macro="" textlink="">
      <xdr:nvSpPr>
        <xdr:cNvPr id="75" name="楕円 74">
          <a:extLst>
            <a:ext uri="{FF2B5EF4-FFF2-40B4-BE49-F238E27FC236}">
              <a16:creationId xmlns:a16="http://schemas.microsoft.com/office/drawing/2014/main" id="{564BDC29-CF37-4A53-8D55-1D5D73DCB55C}"/>
            </a:ext>
          </a:extLst>
        </xdr:cNvPr>
        <xdr:cNvSpPr/>
      </xdr:nvSpPr>
      <xdr:spPr>
        <a:xfrm>
          <a:off x="3384550" y="61728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108585</xdr:rowOff>
    </xdr:from>
    <xdr:to>
      <xdr:col>24</xdr:col>
      <xdr:colOff>63500</xdr:colOff>
      <xdr:row>37</xdr:row>
      <xdr:rowOff>133350</xdr:rowOff>
    </xdr:to>
    <xdr:cxnSp macro="">
      <xdr:nvCxnSpPr>
        <xdr:cNvPr id="76" name="直線コネクタ 75">
          <a:extLst>
            <a:ext uri="{FF2B5EF4-FFF2-40B4-BE49-F238E27FC236}">
              <a16:creationId xmlns:a16="http://schemas.microsoft.com/office/drawing/2014/main" id="{4A28B7E6-603E-4E11-AFB1-C069350D1C03}"/>
            </a:ext>
          </a:extLst>
        </xdr:cNvPr>
        <xdr:cNvCxnSpPr/>
      </xdr:nvCxnSpPr>
      <xdr:spPr>
        <a:xfrm>
          <a:off x="3429000" y="6223635"/>
          <a:ext cx="7493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33020</xdr:rowOff>
    </xdr:from>
    <xdr:to>
      <xdr:col>15</xdr:col>
      <xdr:colOff>101600</xdr:colOff>
      <xdr:row>37</xdr:row>
      <xdr:rowOff>134620</xdr:rowOff>
    </xdr:to>
    <xdr:sp macro="" textlink="">
      <xdr:nvSpPr>
        <xdr:cNvPr id="77" name="楕円 76">
          <a:extLst>
            <a:ext uri="{FF2B5EF4-FFF2-40B4-BE49-F238E27FC236}">
              <a16:creationId xmlns:a16="http://schemas.microsoft.com/office/drawing/2014/main" id="{61EA81BA-CE5B-40FA-A9B0-F54457852D67}"/>
            </a:ext>
          </a:extLst>
        </xdr:cNvPr>
        <xdr:cNvSpPr/>
      </xdr:nvSpPr>
      <xdr:spPr>
        <a:xfrm>
          <a:off x="2571750" y="61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83820</xdr:rowOff>
    </xdr:from>
    <xdr:to>
      <xdr:col>19</xdr:col>
      <xdr:colOff>177800</xdr:colOff>
      <xdr:row>37</xdr:row>
      <xdr:rowOff>108585</xdr:rowOff>
    </xdr:to>
    <xdr:cxnSp macro="">
      <xdr:nvCxnSpPr>
        <xdr:cNvPr id="78" name="直線コネクタ 77">
          <a:extLst>
            <a:ext uri="{FF2B5EF4-FFF2-40B4-BE49-F238E27FC236}">
              <a16:creationId xmlns:a16="http://schemas.microsoft.com/office/drawing/2014/main" id="{16514950-8F44-4028-9200-C8488B0AD772}"/>
            </a:ext>
          </a:extLst>
        </xdr:cNvPr>
        <xdr:cNvCxnSpPr/>
      </xdr:nvCxnSpPr>
      <xdr:spPr>
        <a:xfrm>
          <a:off x="2622550" y="6198870"/>
          <a:ext cx="80645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8255</xdr:rowOff>
    </xdr:from>
    <xdr:to>
      <xdr:col>10</xdr:col>
      <xdr:colOff>165100</xdr:colOff>
      <xdr:row>37</xdr:row>
      <xdr:rowOff>109855</xdr:rowOff>
    </xdr:to>
    <xdr:sp macro="" textlink="">
      <xdr:nvSpPr>
        <xdr:cNvPr id="79" name="楕円 78">
          <a:extLst>
            <a:ext uri="{FF2B5EF4-FFF2-40B4-BE49-F238E27FC236}">
              <a16:creationId xmlns:a16="http://schemas.microsoft.com/office/drawing/2014/main" id="{E3E1DDD6-1F87-48AB-AC1B-6EAF61B8BC1D}"/>
            </a:ext>
          </a:extLst>
        </xdr:cNvPr>
        <xdr:cNvSpPr/>
      </xdr:nvSpPr>
      <xdr:spPr>
        <a:xfrm>
          <a:off x="1778000" y="612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59055</xdr:rowOff>
    </xdr:from>
    <xdr:to>
      <xdr:col>15</xdr:col>
      <xdr:colOff>50800</xdr:colOff>
      <xdr:row>37</xdr:row>
      <xdr:rowOff>83820</xdr:rowOff>
    </xdr:to>
    <xdr:cxnSp macro="">
      <xdr:nvCxnSpPr>
        <xdr:cNvPr id="80" name="直線コネクタ 79">
          <a:extLst>
            <a:ext uri="{FF2B5EF4-FFF2-40B4-BE49-F238E27FC236}">
              <a16:creationId xmlns:a16="http://schemas.microsoft.com/office/drawing/2014/main" id="{2EEE133C-AF11-4885-B9E7-507B72DFED7E}"/>
            </a:ext>
          </a:extLst>
        </xdr:cNvPr>
        <xdr:cNvCxnSpPr/>
      </xdr:nvCxnSpPr>
      <xdr:spPr>
        <a:xfrm>
          <a:off x="1828800" y="6174105"/>
          <a:ext cx="79375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93980</xdr:rowOff>
    </xdr:from>
    <xdr:to>
      <xdr:col>6</xdr:col>
      <xdr:colOff>38100</xdr:colOff>
      <xdr:row>38</xdr:row>
      <xdr:rowOff>24130</xdr:rowOff>
    </xdr:to>
    <xdr:sp macro="" textlink="">
      <xdr:nvSpPr>
        <xdr:cNvPr id="81" name="楕円 80">
          <a:extLst>
            <a:ext uri="{FF2B5EF4-FFF2-40B4-BE49-F238E27FC236}">
              <a16:creationId xmlns:a16="http://schemas.microsoft.com/office/drawing/2014/main" id="{FDF64E56-7319-4F34-9E91-C18769C5A6CC}"/>
            </a:ext>
          </a:extLst>
        </xdr:cNvPr>
        <xdr:cNvSpPr/>
      </xdr:nvSpPr>
      <xdr:spPr>
        <a:xfrm>
          <a:off x="984250" y="62090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59055</xdr:rowOff>
    </xdr:from>
    <xdr:to>
      <xdr:col>10</xdr:col>
      <xdr:colOff>114300</xdr:colOff>
      <xdr:row>37</xdr:row>
      <xdr:rowOff>144780</xdr:rowOff>
    </xdr:to>
    <xdr:cxnSp macro="">
      <xdr:nvCxnSpPr>
        <xdr:cNvPr id="82" name="直線コネクタ 81">
          <a:extLst>
            <a:ext uri="{FF2B5EF4-FFF2-40B4-BE49-F238E27FC236}">
              <a16:creationId xmlns:a16="http://schemas.microsoft.com/office/drawing/2014/main" id="{59953C28-7A49-4504-94DC-82EA2F4FA8CE}"/>
            </a:ext>
          </a:extLst>
        </xdr:cNvPr>
        <xdr:cNvCxnSpPr/>
      </xdr:nvCxnSpPr>
      <xdr:spPr>
        <a:xfrm flipV="1">
          <a:off x="1028700" y="6174105"/>
          <a:ext cx="8001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A15DA3C3-9BAA-46D6-8ABB-715F95DC6F1E}"/>
            </a:ext>
          </a:extLst>
        </xdr:cNvPr>
        <xdr:cNvSpPr txBox="1"/>
      </xdr:nvSpPr>
      <xdr:spPr>
        <a:xfrm>
          <a:off x="3239144" y="644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F96FCD8C-09AA-4B64-A860-2859B2B0C00C}"/>
            </a:ext>
          </a:extLst>
        </xdr:cNvPr>
        <xdr:cNvSpPr txBox="1"/>
      </xdr:nvSpPr>
      <xdr:spPr>
        <a:xfrm>
          <a:off x="2439044" y="6421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B19B4731-ED4B-422C-8D36-1B038A552611}"/>
            </a:ext>
          </a:extLst>
        </xdr:cNvPr>
        <xdr:cNvSpPr txBox="1"/>
      </xdr:nvSpPr>
      <xdr:spPr>
        <a:xfrm>
          <a:off x="1645294" y="640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86119527-F783-407D-AD55-2D691D102B06}"/>
            </a:ext>
          </a:extLst>
        </xdr:cNvPr>
        <xdr:cNvSpPr txBox="1"/>
      </xdr:nvSpPr>
      <xdr:spPr>
        <a:xfrm>
          <a:off x="851544" y="6367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4462</xdr:rowOff>
    </xdr:from>
    <xdr:ext cx="405111" cy="259045"/>
    <xdr:sp macro="" textlink="">
      <xdr:nvSpPr>
        <xdr:cNvPr id="87" name="n_1mainValue【道路】&#10;有形固定資産減価償却率">
          <a:extLst>
            <a:ext uri="{FF2B5EF4-FFF2-40B4-BE49-F238E27FC236}">
              <a16:creationId xmlns:a16="http://schemas.microsoft.com/office/drawing/2014/main" id="{F6299976-2794-44A0-89E9-90ABFEAE4E8E}"/>
            </a:ext>
          </a:extLst>
        </xdr:cNvPr>
        <xdr:cNvSpPr txBox="1"/>
      </xdr:nvSpPr>
      <xdr:spPr>
        <a:xfrm>
          <a:off x="3239144" y="5954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151147</xdr:rowOff>
    </xdr:from>
    <xdr:ext cx="405111" cy="259045"/>
    <xdr:sp macro="" textlink="">
      <xdr:nvSpPr>
        <xdr:cNvPr id="88" name="n_2mainValue【道路】&#10;有形固定資産減価償却率">
          <a:extLst>
            <a:ext uri="{FF2B5EF4-FFF2-40B4-BE49-F238E27FC236}">
              <a16:creationId xmlns:a16="http://schemas.microsoft.com/office/drawing/2014/main" id="{BBBB1C34-6650-4C0B-AB54-C5FDBDFE38FD}"/>
            </a:ext>
          </a:extLst>
        </xdr:cNvPr>
        <xdr:cNvSpPr txBox="1"/>
      </xdr:nvSpPr>
      <xdr:spPr>
        <a:xfrm>
          <a:off x="2439044" y="5935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126382</xdr:rowOff>
    </xdr:from>
    <xdr:ext cx="405111" cy="259045"/>
    <xdr:sp macro="" textlink="">
      <xdr:nvSpPr>
        <xdr:cNvPr id="89" name="n_3mainValue【道路】&#10;有形固定資産減価償却率">
          <a:extLst>
            <a:ext uri="{FF2B5EF4-FFF2-40B4-BE49-F238E27FC236}">
              <a16:creationId xmlns:a16="http://schemas.microsoft.com/office/drawing/2014/main" id="{58B1F322-9B6B-4E07-8C8D-9B4A19E01EF4}"/>
            </a:ext>
          </a:extLst>
        </xdr:cNvPr>
        <xdr:cNvSpPr txBox="1"/>
      </xdr:nvSpPr>
      <xdr:spPr>
        <a:xfrm>
          <a:off x="1645294" y="5911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40657</xdr:rowOff>
    </xdr:from>
    <xdr:ext cx="405111" cy="259045"/>
    <xdr:sp macro="" textlink="">
      <xdr:nvSpPr>
        <xdr:cNvPr id="90" name="n_4mainValue【道路】&#10;有形固定資産減価償却率">
          <a:extLst>
            <a:ext uri="{FF2B5EF4-FFF2-40B4-BE49-F238E27FC236}">
              <a16:creationId xmlns:a16="http://schemas.microsoft.com/office/drawing/2014/main" id="{21A119F8-2E94-4AFE-8514-DC98E8D284EC}"/>
            </a:ext>
          </a:extLst>
        </xdr:cNvPr>
        <xdr:cNvSpPr txBox="1"/>
      </xdr:nvSpPr>
      <xdr:spPr>
        <a:xfrm>
          <a:off x="851544" y="5990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00BA381-2290-4445-B913-EBE26F2BAC1A}"/>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33FAB79-1F0B-4C62-AC1D-FAD09EBAC537}"/>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12E013B-0E6F-46B6-9D7E-E77ED45C1AFE}"/>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488D839-A3E1-4A30-A449-005D1E27B97F}"/>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20C5722-AF83-4045-BFD8-7AC7B18B9E43}"/>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3ADF62F-F6A3-42AE-A72E-777BD7513B2C}"/>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6729442-6ED4-43BD-ABE3-8E8ED59D295A}"/>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AD5AF18-3BAB-4434-854E-7603B83522C9}"/>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6140336-03FB-4C8F-8FBF-09627BF9B9EA}"/>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9B2B584-2B95-4594-8B1E-FC4B0511CC26}"/>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DFE5BA20-BC72-4266-8E4D-D7C97964DF77}"/>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7EB3F5FB-322A-43A5-8C13-2E16CC4E278B}"/>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67234E-6B7C-4FBC-A570-61C439C1F7A4}"/>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6FE4880F-6A7E-4C2D-B677-29163F39267A}"/>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ED8E8E65-C4C7-488A-B787-66F4D08B54ED}"/>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9CF45BF8-9C9C-48B2-ABAD-2D7E235A3420}"/>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BFC6C41-DCD2-4FA3-9C94-151AD1BCD922}"/>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BC14D7E6-B781-4D59-882A-A1AAF436CEF4}"/>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1127F597-FA30-4E88-BE54-3C93DC22A5C2}"/>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F00988B7-2A3C-46DA-96BA-DB3E2C16D46D}"/>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682FF47-22C3-48B0-B783-4D2483EAEAA9}"/>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B38C3D0B-8B37-4D90-94F0-7BA409DDAF13}"/>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0DB8EAC-1851-4799-8B66-105DCE0DE874}"/>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F97A4612-1E9F-450E-9D2F-8CAC4E846507}"/>
            </a:ext>
          </a:extLst>
        </xdr:cNvPr>
        <xdr:cNvCxnSpPr/>
      </xdr:nvCxnSpPr>
      <xdr:spPr>
        <a:xfrm flipV="1">
          <a:off x="9429115" y="5623255"/>
          <a:ext cx="0" cy="1306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E0BE088B-FC9C-4223-8772-B47E95E008B3}"/>
            </a:ext>
          </a:extLst>
        </xdr:cNvPr>
        <xdr:cNvSpPr txBox="1"/>
      </xdr:nvSpPr>
      <xdr:spPr>
        <a:xfrm>
          <a:off x="9467850" y="693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A60BB13F-D9CA-46C3-8B44-AA131249FE22}"/>
            </a:ext>
          </a:extLst>
        </xdr:cNvPr>
        <xdr:cNvCxnSpPr/>
      </xdr:nvCxnSpPr>
      <xdr:spPr>
        <a:xfrm>
          <a:off x="9359900" y="69302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2BFBBB93-A83D-495B-B858-0EF8F8FD6BE5}"/>
            </a:ext>
          </a:extLst>
        </xdr:cNvPr>
        <xdr:cNvSpPr txBox="1"/>
      </xdr:nvSpPr>
      <xdr:spPr>
        <a:xfrm>
          <a:off x="9467850" y="541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FC4BA58-09FC-432E-AF22-9FEFB61CF34A}"/>
            </a:ext>
          </a:extLst>
        </xdr:cNvPr>
        <xdr:cNvCxnSpPr/>
      </xdr:nvCxnSpPr>
      <xdr:spPr>
        <a:xfrm>
          <a:off x="9359900" y="56232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5E90A995-7D19-46A5-88AA-3421C186193C}"/>
            </a:ext>
          </a:extLst>
        </xdr:cNvPr>
        <xdr:cNvSpPr txBox="1"/>
      </xdr:nvSpPr>
      <xdr:spPr>
        <a:xfrm>
          <a:off x="9467850" y="6511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30A843E1-1231-4BBA-B7BB-18733A38896F}"/>
            </a:ext>
          </a:extLst>
        </xdr:cNvPr>
        <xdr:cNvSpPr/>
      </xdr:nvSpPr>
      <xdr:spPr>
        <a:xfrm>
          <a:off x="9398000" y="665403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E106AAA3-C94E-4B45-8C1E-E3E900FD1863}"/>
            </a:ext>
          </a:extLst>
        </xdr:cNvPr>
        <xdr:cNvSpPr/>
      </xdr:nvSpPr>
      <xdr:spPr>
        <a:xfrm>
          <a:off x="8636000" y="665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2A454E3E-1625-4815-B76E-8B85B4F40CA7}"/>
            </a:ext>
          </a:extLst>
        </xdr:cNvPr>
        <xdr:cNvSpPr/>
      </xdr:nvSpPr>
      <xdr:spPr>
        <a:xfrm>
          <a:off x="7842250" y="665906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58026307-EE99-4EC0-ABA3-CBBDF3CEF6A1}"/>
            </a:ext>
          </a:extLst>
        </xdr:cNvPr>
        <xdr:cNvSpPr/>
      </xdr:nvSpPr>
      <xdr:spPr>
        <a:xfrm>
          <a:off x="7029450" y="666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B9008402-1BBC-44E6-B173-C421B05C1065}"/>
            </a:ext>
          </a:extLst>
        </xdr:cNvPr>
        <xdr:cNvSpPr/>
      </xdr:nvSpPr>
      <xdr:spPr>
        <a:xfrm>
          <a:off x="6235700" y="66776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D694E27-A7E5-4C76-8D70-E8DA1110ED19}"/>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458A91E-2024-42B8-8CFF-1BA4409B5CAD}"/>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25D58F7-9535-473D-98B6-24672BDB1E71}"/>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1445D6A-FDE4-4791-85C1-F9B5D366BDB5}"/>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2EAB1D2-3D0D-4A04-A281-A333C2290160}"/>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41935</xdr:rowOff>
    </xdr:from>
    <xdr:to>
      <xdr:col>55</xdr:col>
      <xdr:colOff>50800</xdr:colOff>
      <xdr:row>41</xdr:row>
      <xdr:rowOff>143535</xdr:rowOff>
    </xdr:to>
    <xdr:sp macro="" textlink="">
      <xdr:nvSpPr>
        <xdr:cNvPr id="130" name="楕円 129">
          <a:extLst>
            <a:ext uri="{FF2B5EF4-FFF2-40B4-BE49-F238E27FC236}">
              <a16:creationId xmlns:a16="http://schemas.microsoft.com/office/drawing/2014/main" id="{A541BA90-4CFE-4BE7-BB63-E2E5E16213B2}"/>
            </a:ext>
          </a:extLst>
        </xdr:cNvPr>
        <xdr:cNvSpPr/>
      </xdr:nvSpPr>
      <xdr:spPr>
        <a:xfrm>
          <a:off x="9398000" y="68173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128312</xdr:rowOff>
    </xdr:from>
    <xdr:ext cx="469744" cy="259045"/>
    <xdr:sp macro="" textlink="">
      <xdr:nvSpPr>
        <xdr:cNvPr id="131" name="【道路】&#10;一人当たり延長該当値テキスト">
          <a:extLst>
            <a:ext uri="{FF2B5EF4-FFF2-40B4-BE49-F238E27FC236}">
              <a16:creationId xmlns:a16="http://schemas.microsoft.com/office/drawing/2014/main" id="{143D979D-F7B7-47AE-88B1-38779177F3E1}"/>
            </a:ext>
          </a:extLst>
        </xdr:cNvPr>
        <xdr:cNvSpPr txBox="1"/>
      </xdr:nvSpPr>
      <xdr:spPr>
        <a:xfrm>
          <a:off x="9467850" y="6738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44107</xdr:rowOff>
    </xdr:from>
    <xdr:to>
      <xdr:col>50</xdr:col>
      <xdr:colOff>165100</xdr:colOff>
      <xdr:row>41</xdr:row>
      <xdr:rowOff>145707</xdr:rowOff>
    </xdr:to>
    <xdr:sp macro="" textlink="">
      <xdr:nvSpPr>
        <xdr:cNvPr id="132" name="楕円 131">
          <a:extLst>
            <a:ext uri="{FF2B5EF4-FFF2-40B4-BE49-F238E27FC236}">
              <a16:creationId xmlns:a16="http://schemas.microsoft.com/office/drawing/2014/main" id="{1EFBB49A-9968-484E-AB12-D10F0BF152D6}"/>
            </a:ext>
          </a:extLst>
        </xdr:cNvPr>
        <xdr:cNvSpPr/>
      </xdr:nvSpPr>
      <xdr:spPr>
        <a:xfrm>
          <a:off x="8636000" y="68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92735</xdr:rowOff>
    </xdr:from>
    <xdr:to>
      <xdr:col>55</xdr:col>
      <xdr:colOff>0</xdr:colOff>
      <xdr:row>41</xdr:row>
      <xdr:rowOff>94907</xdr:rowOff>
    </xdr:to>
    <xdr:cxnSp macro="">
      <xdr:nvCxnSpPr>
        <xdr:cNvPr id="133" name="直線コネクタ 132">
          <a:extLst>
            <a:ext uri="{FF2B5EF4-FFF2-40B4-BE49-F238E27FC236}">
              <a16:creationId xmlns:a16="http://schemas.microsoft.com/office/drawing/2014/main" id="{AAC3EAF4-1EDD-46CA-907B-86937B013D46}"/>
            </a:ext>
          </a:extLst>
        </xdr:cNvPr>
        <xdr:cNvCxnSpPr/>
      </xdr:nvCxnSpPr>
      <xdr:spPr>
        <a:xfrm flipV="1">
          <a:off x="8686800" y="6868185"/>
          <a:ext cx="74295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44831</xdr:rowOff>
    </xdr:from>
    <xdr:to>
      <xdr:col>46</xdr:col>
      <xdr:colOff>38100</xdr:colOff>
      <xdr:row>41</xdr:row>
      <xdr:rowOff>146431</xdr:rowOff>
    </xdr:to>
    <xdr:sp macro="" textlink="">
      <xdr:nvSpPr>
        <xdr:cNvPr id="134" name="楕円 133">
          <a:extLst>
            <a:ext uri="{FF2B5EF4-FFF2-40B4-BE49-F238E27FC236}">
              <a16:creationId xmlns:a16="http://schemas.microsoft.com/office/drawing/2014/main" id="{F937A494-4A33-437F-A0D5-57F41BCA9D09}"/>
            </a:ext>
          </a:extLst>
        </xdr:cNvPr>
        <xdr:cNvSpPr/>
      </xdr:nvSpPr>
      <xdr:spPr>
        <a:xfrm>
          <a:off x="7842250" y="682028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94907</xdr:rowOff>
    </xdr:from>
    <xdr:to>
      <xdr:col>50</xdr:col>
      <xdr:colOff>114300</xdr:colOff>
      <xdr:row>41</xdr:row>
      <xdr:rowOff>95631</xdr:rowOff>
    </xdr:to>
    <xdr:cxnSp macro="">
      <xdr:nvCxnSpPr>
        <xdr:cNvPr id="135" name="直線コネクタ 134">
          <a:extLst>
            <a:ext uri="{FF2B5EF4-FFF2-40B4-BE49-F238E27FC236}">
              <a16:creationId xmlns:a16="http://schemas.microsoft.com/office/drawing/2014/main" id="{4A2191AD-E34C-4A3C-A7ED-6880CDEE7436}"/>
            </a:ext>
          </a:extLst>
        </xdr:cNvPr>
        <xdr:cNvCxnSpPr/>
      </xdr:nvCxnSpPr>
      <xdr:spPr>
        <a:xfrm flipV="1">
          <a:off x="7886700" y="6870357"/>
          <a:ext cx="8001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44259</xdr:rowOff>
    </xdr:from>
    <xdr:to>
      <xdr:col>41</xdr:col>
      <xdr:colOff>101600</xdr:colOff>
      <xdr:row>41</xdr:row>
      <xdr:rowOff>145859</xdr:rowOff>
    </xdr:to>
    <xdr:sp macro="" textlink="">
      <xdr:nvSpPr>
        <xdr:cNvPr id="136" name="楕円 135">
          <a:extLst>
            <a:ext uri="{FF2B5EF4-FFF2-40B4-BE49-F238E27FC236}">
              <a16:creationId xmlns:a16="http://schemas.microsoft.com/office/drawing/2014/main" id="{E80EA6ED-BF1F-42B6-A779-A35551F3F189}"/>
            </a:ext>
          </a:extLst>
        </xdr:cNvPr>
        <xdr:cNvSpPr/>
      </xdr:nvSpPr>
      <xdr:spPr>
        <a:xfrm>
          <a:off x="7029450" y="681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95059</xdr:rowOff>
    </xdr:from>
    <xdr:to>
      <xdr:col>45</xdr:col>
      <xdr:colOff>177800</xdr:colOff>
      <xdr:row>41</xdr:row>
      <xdr:rowOff>95631</xdr:rowOff>
    </xdr:to>
    <xdr:cxnSp macro="">
      <xdr:nvCxnSpPr>
        <xdr:cNvPr id="137" name="直線コネクタ 136">
          <a:extLst>
            <a:ext uri="{FF2B5EF4-FFF2-40B4-BE49-F238E27FC236}">
              <a16:creationId xmlns:a16="http://schemas.microsoft.com/office/drawing/2014/main" id="{FFE836AD-E863-481A-9281-3A8386AFAB65}"/>
            </a:ext>
          </a:extLst>
        </xdr:cNvPr>
        <xdr:cNvCxnSpPr/>
      </xdr:nvCxnSpPr>
      <xdr:spPr>
        <a:xfrm>
          <a:off x="7080250" y="6870509"/>
          <a:ext cx="80645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47613</xdr:rowOff>
    </xdr:from>
    <xdr:to>
      <xdr:col>36</xdr:col>
      <xdr:colOff>165100</xdr:colOff>
      <xdr:row>41</xdr:row>
      <xdr:rowOff>149213</xdr:rowOff>
    </xdr:to>
    <xdr:sp macro="" textlink="">
      <xdr:nvSpPr>
        <xdr:cNvPr id="138" name="楕円 137">
          <a:extLst>
            <a:ext uri="{FF2B5EF4-FFF2-40B4-BE49-F238E27FC236}">
              <a16:creationId xmlns:a16="http://schemas.microsoft.com/office/drawing/2014/main" id="{791C31CF-712D-46FE-A05E-BF0672D751E3}"/>
            </a:ext>
          </a:extLst>
        </xdr:cNvPr>
        <xdr:cNvSpPr/>
      </xdr:nvSpPr>
      <xdr:spPr>
        <a:xfrm>
          <a:off x="6235700" y="682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95059</xdr:rowOff>
    </xdr:from>
    <xdr:to>
      <xdr:col>41</xdr:col>
      <xdr:colOff>50800</xdr:colOff>
      <xdr:row>41</xdr:row>
      <xdr:rowOff>98413</xdr:rowOff>
    </xdr:to>
    <xdr:cxnSp macro="">
      <xdr:nvCxnSpPr>
        <xdr:cNvPr id="139" name="直線コネクタ 138">
          <a:extLst>
            <a:ext uri="{FF2B5EF4-FFF2-40B4-BE49-F238E27FC236}">
              <a16:creationId xmlns:a16="http://schemas.microsoft.com/office/drawing/2014/main" id="{B7613337-A39B-4BB4-8D55-A849F746205D}"/>
            </a:ext>
          </a:extLst>
        </xdr:cNvPr>
        <xdr:cNvCxnSpPr/>
      </xdr:nvCxnSpPr>
      <xdr:spPr>
        <a:xfrm flipV="1">
          <a:off x="6286500" y="6870509"/>
          <a:ext cx="793750" cy="3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2773B492-4F75-4136-913E-CBA9F524FBA6}"/>
            </a:ext>
          </a:extLst>
        </xdr:cNvPr>
        <xdr:cNvSpPr txBox="1"/>
      </xdr:nvSpPr>
      <xdr:spPr>
        <a:xfrm>
          <a:off x="8458277" y="6444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5A739BEF-7B51-4040-A47C-D980A3893E16}"/>
            </a:ext>
          </a:extLst>
        </xdr:cNvPr>
        <xdr:cNvSpPr txBox="1"/>
      </xdr:nvSpPr>
      <xdr:spPr>
        <a:xfrm>
          <a:off x="7677227" y="644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360EAF83-9E98-41B3-B828-7D81720D68AD}"/>
            </a:ext>
          </a:extLst>
        </xdr:cNvPr>
        <xdr:cNvSpPr txBox="1"/>
      </xdr:nvSpPr>
      <xdr:spPr>
        <a:xfrm>
          <a:off x="6864427" y="6442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C1C7579B-C775-4C16-A84E-F92C09856B42}"/>
            </a:ext>
          </a:extLst>
        </xdr:cNvPr>
        <xdr:cNvSpPr txBox="1"/>
      </xdr:nvSpPr>
      <xdr:spPr>
        <a:xfrm>
          <a:off x="6070677" y="6459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136834</xdr:rowOff>
    </xdr:from>
    <xdr:ext cx="469744" cy="259045"/>
    <xdr:sp macro="" textlink="">
      <xdr:nvSpPr>
        <xdr:cNvPr id="144" name="n_1mainValue【道路】&#10;一人当たり延長">
          <a:extLst>
            <a:ext uri="{FF2B5EF4-FFF2-40B4-BE49-F238E27FC236}">
              <a16:creationId xmlns:a16="http://schemas.microsoft.com/office/drawing/2014/main" id="{511CAB98-4E8C-4583-85B1-8D4580518D64}"/>
            </a:ext>
          </a:extLst>
        </xdr:cNvPr>
        <xdr:cNvSpPr txBox="1"/>
      </xdr:nvSpPr>
      <xdr:spPr>
        <a:xfrm>
          <a:off x="8458277" y="6912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137558</xdr:rowOff>
    </xdr:from>
    <xdr:ext cx="469744" cy="259045"/>
    <xdr:sp macro="" textlink="">
      <xdr:nvSpPr>
        <xdr:cNvPr id="145" name="n_2mainValue【道路】&#10;一人当たり延長">
          <a:extLst>
            <a:ext uri="{FF2B5EF4-FFF2-40B4-BE49-F238E27FC236}">
              <a16:creationId xmlns:a16="http://schemas.microsoft.com/office/drawing/2014/main" id="{C788AA83-A755-48BF-8CE1-B2C1D7AC0EFE}"/>
            </a:ext>
          </a:extLst>
        </xdr:cNvPr>
        <xdr:cNvSpPr txBox="1"/>
      </xdr:nvSpPr>
      <xdr:spPr>
        <a:xfrm>
          <a:off x="7677227" y="691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136986</xdr:rowOff>
    </xdr:from>
    <xdr:ext cx="469744" cy="259045"/>
    <xdr:sp macro="" textlink="">
      <xdr:nvSpPr>
        <xdr:cNvPr id="146" name="n_3mainValue【道路】&#10;一人当たり延長">
          <a:extLst>
            <a:ext uri="{FF2B5EF4-FFF2-40B4-BE49-F238E27FC236}">
              <a16:creationId xmlns:a16="http://schemas.microsoft.com/office/drawing/2014/main" id="{72FEB5A0-A678-43D3-9B06-8454529CACDB}"/>
            </a:ext>
          </a:extLst>
        </xdr:cNvPr>
        <xdr:cNvSpPr txBox="1"/>
      </xdr:nvSpPr>
      <xdr:spPr>
        <a:xfrm>
          <a:off x="6864427" y="691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140340</xdr:rowOff>
    </xdr:from>
    <xdr:ext cx="469744" cy="259045"/>
    <xdr:sp macro="" textlink="">
      <xdr:nvSpPr>
        <xdr:cNvPr id="147" name="n_4mainValue【道路】&#10;一人当たり延長">
          <a:extLst>
            <a:ext uri="{FF2B5EF4-FFF2-40B4-BE49-F238E27FC236}">
              <a16:creationId xmlns:a16="http://schemas.microsoft.com/office/drawing/2014/main" id="{64E5F003-5434-4436-9B1B-6DCC7E3A3303}"/>
            </a:ext>
          </a:extLst>
        </xdr:cNvPr>
        <xdr:cNvSpPr txBox="1"/>
      </xdr:nvSpPr>
      <xdr:spPr>
        <a:xfrm>
          <a:off x="6070677" y="6915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C23E6249-0ABA-454E-BD38-F6E587905814}"/>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4BA138A6-875B-4959-9CDB-4D8F0EAC2934}"/>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EF1194D-E58C-4D1E-8E9C-B5D50CA12444}"/>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4FF3BD2-354A-456E-8FDA-FBB4CC0DFA26}"/>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561B748E-5FDC-45B5-B199-7B6AFA06AC95}"/>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85A5DDB-CFF1-41BE-B8F3-F626BEC1F22C}"/>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13868C3D-17CE-4A72-85FB-A4A057474C54}"/>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836F02B7-5AA2-450F-8D3F-CD99FF3F77FA}"/>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730645C-809C-4727-934E-B0FED162FFD4}"/>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DD63648-7756-44A4-9A7D-3F682758D206}"/>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DF81697-F95A-4CD9-908C-91FB6945CDED}"/>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879EE75-DD27-4C8C-B59D-BFDD012BFA95}"/>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72FE992C-C2CD-4CD7-A7ED-CF4209E5C24D}"/>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ACB948B-ED34-48DE-AB81-C0CD50C360FB}"/>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4E7E882E-4461-4A4C-843D-7B1C5B7C697D}"/>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135C19C4-3ED1-4BB6-A25A-03F4A7851490}"/>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3CBA06ED-2EDD-4D07-8ABC-0B5A2817A073}"/>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A6215A34-4332-4605-9190-A3D488B06E1A}"/>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90D98D26-476F-4743-BDBC-F29D301452B2}"/>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42B74F61-1A31-4356-982B-7E7480C80FE4}"/>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A86771CE-71DF-4960-96D9-344C7DC73E15}"/>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CD208AD-5073-4A84-A763-84DF802D04D9}"/>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27084372-F72E-41A1-9FD7-3FE324364A8D}"/>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C724D7B-C7EC-42FD-BEA0-0D9285FFE0C7}"/>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F2BABA88-54DE-4B98-BD86-4E0E3754C015}"/>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BF349ED3-B381-4740-B836-E1426D1B65A8}"/>
            </a:ext>
          </a:extLst>
        </xdr:cNvPr>
        <xdr:cNvCxnSpPr/>
      </xdr:nvCxnSpPr>
      <xdr:spPr>
        <a:xfrm flipV="1">
          <a:off x="4177665" y="9127672"/>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4B41E6C1-F65A-4F48-B5E7-A42E14928536}"/>
            </a:ext>
          </a:extLst>
        </xdr:cNvPr>
        <xdr:cNvSpPr txBox="1"/>
      </xdr:nvSpPr>
      <xdr:spPr>
        <a:xfrm>
          <a:off x="4216400" y="1058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60BAF868-DF34-47A9-AF64-0F4A63F78235}"/>
            </a:ext>
          </a:extLst>
        </xdr:cNvPr>
        <xdr:cNvCxnSpPr/>
      </xdr:nvCxnSpPr>
      <xdr:spPr>
        <a:xfrm>
          <a:off x="4108450" y="105809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E7F34FBE-CEBF-4A6F-BD94-DB7C910A2F69}"/>
            </a:ext>
          </a:extLst>
        </xdr:cNvPr>
        <xdr:cNvSpPr txBox="1"/>
      </xdr:nvSpPr>
      <xdr:spPr>
        <a:xfrm>
          <a:off x="4216400" y="89155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7E755A62-4726-4CC2-B498-7E80E878A99D}"/>
            </a:ext>
          </a:extLst>
        </xdr:cNvPr>
        <xdr:cNvCxnSpPr/>
      </xdr:nvCxnSpPr>
      <xdr:spPr>
        <a:xfrm>
          <a:off x="4108450" y="91276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791BCDBC-067C-4B1E-B723-E639855AD9DA}"/>
            </a:ext>
          </a:extLst>
        </xdr:cNvPr>
        <xdr:cNvSpPr txBox="1"/>
      </xdr:nvSpPr>
      <xdr:spPr>
        <a:xfrm>
          <a:off x="4216400" y="100620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3AAAA37B-F96D-426D-9C3C-FEB9FE42BE93}"/>
            </a:ext>
          </a:extLst>
        </xdr:cNvPr>
        <xdr:cNvSpPr/>
      </xdr:nvSpPr>
      <xdr:spPr>
        <a:xfrm>
          <a:off x="4127500" y="1007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8630EA1A-8F30-4493-8652-1442D66D35F2}"/>
            </a:ext>
          </a:extLst>
        </xdr:cNvPr>
        <xdr:cNvSpPr/>
      </xdr:nvSpPr>
      <xdr:spPr>
        <a:xfrm>
          <a:off x="3384550" y="100689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1E4FECC9-9ED6-4026-84C6-A459817251F5}"/>
            </a:ext>
          </a:extLst>
        </xdr:cNvPr>
        <xdr:cNvSpPr/>
      </xdr:nvSpPr>
      <xdr:spPr>
        <a:xfrm>
          <a:off x="2571750" y="100509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AE9E6884-2902-4EAA-A2B9-4F17307C4639}"/>
            </a:ext>
          </a:extLst>
        </xdr:cNvPr>
        <xdr:cNvSpPr/>
      </xdr:nvSpPr>
      <xdr:spPr>
        <a:xfrm>
          <a:off x="1778000" y="100395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5D057D4C-5F66-422F-B510-1DC4FE5430AB}"/>
            </a:ext>
          </a:extLst>
        </xdr:cNvPr>
        <xdr:cNvSpPr/>
      </xdr:nvSpPr>
      <xdr:spPr>
        <a:xfrm>
          <a:off x="984250" y="100183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68B2B73-3D77-427F-B134-F6037F42D269}"/>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0F5407F-276B-4B76-8443-09318E4660C6}"/>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A43C579-980B-4407-8716-6C8E25526A89}"/>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3F9CC2B-F037-4F65-8184-C91CCF9F271F}"/>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CF13D51-7AA3-443E-80A5-24B6AA0CF6CC}"/>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140244</xdr:rowOff>
    </xdr:from>
    <xdr:to>
      <xdr:col>24</xdr:col>
      <xdr:colOff>114300</xdr:colOff>
      <xdr:row>60</xdr:row>
      <xdr:rowOff>70394</xdr:rowOff>
    </xdr:to>
    <xdr:sp macro="" textlink="">
      <xdr:nvSpPr>
        <xdr:cNvPr id="189" name="楕円 188">
          <a:extLst>
            <a:ext uri="{FF2B5EF4-FFF2-40B4-BE49-F238E27FC236}">
              <a16:creationId xmlns:a16="http://schemas.microsoft.com/office/drawing/2014/main" id="{639ABA38-49C6-4998-9BBE-E006A3F802AB}"/>
            </a:ext>
          </a:extLst>
        </xdr:cNvPr>
        <xdr:cNvSpPr/>
      </xdr:nvSpPr>
      <xdr:spPr>
        <a:xfrm>
          <a:off x="4127500" y="98874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163121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FA2D6021-E5F7-469A-8F58-244F7F307497}"/>
            </a:ext>
          </a:extLst>
        </xdr:cNvPr>
        <xdr:cNvSpPr txBox="1"/>
      </xdr:nvSpPr>
      <xdr:spPr>
        <a:xfrm>
          <a:off x="4216400" y="974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115751</xdr:rowOff>
    </xdr:from>
    <xdr:to>
      <xdr:col>20</xdr:col>
      <xdr:colOff>38100</xdr:colOff>
      <xdr:row>60</xdr:row>
      <xdr:rowOff>45901</xdr:rowOff>
    </xdr:to>
    <xdr:sp macro="" textlink="">
      <xdr:nvSpPr>
        <xdr:cNvPr id="191" name="楕円 190">
          <a:extLst>
            <a:ext uri="{FF2B5EF4-FFF2-40B4-BE49-F238E27FC236}">
              <a16:creationId xmlns:a16="http://schemas.microsoft.com/office/drawing/2014/main" id="{6FA97DF4-3203-49A4-BD1F-A01628E2A239}"/>
            </a:ext>
          </a:extLst>
        </xdr:cNvPr>
        <xdr:cNvSpPr/>
      </xdr:nvSpPr>
      <xdr:spPr>
        <a:xfrm>
          <a:off x="3384550" y="98630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166551</xdr:rowOff>
    </xdr:from>
    <xdr:to>
      <xdr:col>24</xdr:col>
      <xdr:colOff>63500</xdr:colOff>
      <xdr:row>60</xdr:row>
      <xdr:rowOff>19594</xdr:rowOff>
    </xdr:to>
    <xdr:cxnSp macro="">
      <xdr:nvCxnSpPr>
        <xdr:cNvPr id="192" name="直線コネクタ 191">
          <a:extLst>
            <a:ext uri="{FF2B5EF4-FFF2-40B4-BE49-F238E27FC236}">
              <a16:creationId xmlns:a16="http://schemas.microsoft.com/office/drawing/2014/main" id="{71FEAD49-24DA-4F93-93E8-38F7939D632B}"/>
            </a:ext>
          </a:extLst>
        </xdr:cNvPr>
        <xdr:cNvCxnSpPr/>
      </xdr:nvCxnSpPr>
      <xdr:spPr>
        <a:xfrm>
          <a:off x="3429000" y="9913801"/>
          <a:ext cx="749300"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87993</xdr:rowOff>
    </xdr:from>
    <xdr:to>
      <xdr:col>15</xdr:col>
      <xdr:colOff>101600</xdr:colOff>
      <xdr:row>60</xdr:row>
      <xdr:rowOff>18143</xdr:rowOff>
    </xdr:to>
    <xdr:sp macro="" textlink="">
      <xdr:nvSpPr>
        <xdr:cNvPr id="193" name="楕円 192">
          <a:extLst>
            <a:ext uri="{FF2B5EF4-FFF2-40B4-BE49-F238E27FC236}">
              <a16:creationId xmlns:a16="http://schemas.microsoft.com/office/drawing/2014/main" id="{BD8AAB41-2294-4785-B33C-C42E96D20663}"/>
            </a:ext>
          </a:extLst>
        </xdr:cNvPr>
        <xdr:cNvSpPr/>
      </xdr:nvSpPr>
      <xdr:spPr>
        <a:xfrm>
          <a:off x="2571750" y="98352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138793</xdr:rowOff>
    </xdr:from>
    <xdr:to>
      <xdr:col>19</xdr:col>
      <xdr:colOff>177800</xdr:colOff>
      <xdr:row>59</xdr:row>
      <xdr:rowOff>166551</xdr:rowOff>
    </xdr:to>
    <xdr:cxnSp macro="">
      <xdr:nvCxnSpPr>
        <xdr:cNvPr id="194" name="直線コネクタ 193">
          <a:extLst>
            <a:ext uri="{FF2B5EF4-FFF2-40B4-BE49-F238E27FC236}">
              <a16:creationId xmlns:a16="http://schemas.microsoft.com/office/drawing/2014/main" id="{805E9355-1DD4-47B7-A6E7-4FCDD441B969}"/>
            </a:ext>
          </a:extLst>
        </xdr:cNvPr>
        <xdr:cNvCxnSpPr/>
      </xdr:nvCxnSpPr>
      <xdr:spPr>
        <a:xfrm>
          <a:off x="2622550" y="9886043"/>
          <a:ext cx="80645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60234</xdr:rowOff>
    </xdr:from>
    <xdr:to>
      <xdr:col>10</xdr:col>
      <xdr:colOff>165100</xdr:colOff>
      <xdr:row>59</xdr:row>
      <xdr:rowOff>161834</xdr:rowOff>
    </xdr:to>
    <xdr:sp macro="" textlink="">
      <xdr:nvSpPr>
        <xdr:cNvPr id="195" name="楕円 194">
          <a:extLst>
            <a:ext uri="{FF2B5EF4-FFF2-40B4-BE49-F238E27FC236}">
              <a16:creationId xmlns:a16="http://schemas.microsoft.com/office/drawing/2014/main" id="{551630A6-8E22-403A-A0E2-C4ED406BA713}"/>
            </a:ext>
          </a:extLst>
        </xdr:cNvPr>
        <xdr:cNvSpPr/>
      </xdr:nvSpPr>
      <xdr:spPr>
        <a:xfrm>
          <a:off x="1778000" y="980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111034</xdr:rowOff>
    </xdr:from>
    <xdr:to>
      <xdr:col>15</xdr:col>
      <xdr:colOff>50800</xdr:colOff>
      <xdr:row>59</xdr:row>
      <xdr:rowOff>138793</xdr:rowOff>
    </xdr:to>
    <xdr:cxnSp macro="">
      <xdr:nvCxnSpPr>
        <xdr:cNvPr id="196" name="直線コネクタ 195">
          <a:extLst>
            <a:ext uri="{FF2B5EF4-FFF2-40B4-BE49-F238E27FC236}">
              <a16:creationId xmlns:a16="http://schemas.microsoft.com/office/drawing/2014/main" id="{1EF6E62F-A902-40FD-BA32-F141FDD80089}"/>
            </a:ext>
          </a:extLst>
        </xdr:cNvPr>
        <xdr:cNvCxnSpPr/>
      </xdr:nvCxnSpPr>
      <xdr:spPr>
        <a:xfrm>
          <a:off x="1828800" y="9858284"/>
          <a:ext cx="79375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35741</xdr:rowOff>
    </xdr:from>
    <xdr:to>
      <xdr:col>6</xdr:col>
      <xdr:colOff>38100</xdr:colOff>
      <xdr:row>59</xdr:row>
      <xdr:rowOff>137341</xdr:rowOff>
    </xdr:to>
    <xdr:sp macro="" textlink="">
      <xdr:nvSpPr>
        <xdr:cNvPr id="197" name="楕円 196">
          <a:extLst>
            <a:ext uri="{FF2B5EF4-FFF2-40B4-BE49-F238E27FC236}">
              <a16:creationId xmlns:a16="http://schemas.microsoft.com/office/drawing/2014/main" id="{BA7D3DFE-34E4-4590-A9C4-FBF862C4404A}"/>
            </a:ext>
          </a:extLst>
        </xdr:cNvPr>
        <xdr:cNvSpPr/>
      </xdr:nvSpPr>
      <xdr:spPr>
        <a:xfrm>
          <a:off x="984250" y="978299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86541</xdr:rowOff>
    </xdr:from>
    <xdr:to>
      <xdr:col>10</xdr:col>
      <xdr:colOff>114300</xdr:colOff>
      <xdr:row>59</xdr:row>
      <xdr:rowOff>111034</xdr:rowOff>
    </xdr:to>
    <xdr:cxnSp macro="">
      <xdr:nvCxnSpPr>
        <xdr:cNvPr id="198" name="直線コネクタ 197">
          <a:extLst>
            <a:ext uri="{FF2B5EF4-FFF2-40B4-BE49-F238E27FC236}">
              <a16:creationId xmlns:a16="http://schemas.microsoft.com/office/drawing/2014/main" id="{D56EE7C8-ABB1-4A28-9E68-C913175BD265}"/>
            </a:ext>
          </a:extLst>
        </xdr:cNvPr>
        <xdr:cNvCxnSpPr/>
      </xdr:nvCxnSpPr>
      <xdr:spPr>
        <a:xfrm>
          <a:off x="1028700" y="9833791"/>
          <a:ext cx="8001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F97575F9-1519-4B15-B8E6-4350DD1CC86F}"/>
            </a:ext>
          </a:extLst>
        </xdr:cNvPr>
        <xdr:cNvSpPr txBox="1"/>
      </xdr:nvSpPr>
      <xdr:spPr>
        <a:xfrm>
          <a:off x="3239144" y="10155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29432074-427B-4A79-8CC0-8A113DB91BE1}"/>
            </a:ext>
          </a:extLst>
        </xdr:cNvPr>
        <xdr:cNvSpPr txBox="1"/>
      </xdr:nvSpPr>
      <xdr:spPr>
        <a:xfrm>
          <a:off x="2439044" y="10137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D3D5A67D-A34C-4BA0-A083-BADB9ADB540E}"/>
            </a:ext>
          </a:extLst>
        </xdr:cNvPr>
        <xdr:cNvSpPr txBox="1"/>
      </xdr:nvSpPr>
      <xdr:spPr>
        <a:xfrm>
          <a:off x="1645294" y="10125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333FDC78-43F5-4823-89D3-D8DB54E4B400}"/>
            </a:ext>
          </a:extLst>
        </xdr:cNvPr>
        <xdr:cNvSpPr txBox="1"/>
      </xdr:nvSpPr>
      <xdr:spPr>
        <a:xfrm>
          <a:off x="851544" y="10104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62428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B36D66B2-872D-414D-8F4A-A6D9A4400441}"/>
            </a:ext>
          </a:extLst>
        </xdr:cNvPr>
        <xdr:cNvSpPr txBox="1"/>
      </xdr:nvSpPr>
      <xdr:spPr>
        <a:xfrm>
          <a:off x="3239144" y="9644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34670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9965FF18-96B6-43F7-9B9F-D823FB3E8311}"/>
            </a:ext>
          </a:extLst>
        </xdr:cNvPr>
        <xdr:cNvSpPr txBox="1"/>
      </xdr:nvSpPr>
      <xdr:spPr>
        <a:xfrm>
          <a:off x="2439044" y="9616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6911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2E11B5F0-7102-4426-BB58-808A2A62C0E4}"/>
            </a:ext>
          </a:extLst>
        </xdr:cNvPr>
        <xdr:cNvSpPr txBox="1"/>
      </xdr:nvSpPr>
      <xdr:spPr>
        <a:xfrm>
          <a:off x="1645294" y="9589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153868</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CFCC54C6-FAFB-4108-8497-0D072937F037}"/>
            </a:ext>
          </a:extLst>
        </xdr:cNvPr>
        <xdr:cNvSpPr txBox="1"/>
      </xdr:nvSpPr>
      <xdr:spPr>
        <a:xfrm>
          <a:off x="851544" y="9570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C6725C0-079F-4BA0-B403-3DC8CD51BAF1}"/>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09FE000-77D7-403C-BA8E-D4D3CCCDAED1}"/>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37D088F-9000-4C43-9571-2E518A71EA22}"/>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4419391-94A6-4C27-8E69-A51F68600F8A}"/>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D766C150-5772-43A9-8502-AACF0240D4A1}"/>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4D102FC-0517-4F57-BC62-A12506A319A1}"/>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E6DA246E-728A-4163-A29E-3CD6FA85702C}"/>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42AD1FDE-C4E5-4083-A8AC-A08EF5E9AF47}"/>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DE4E8FB-1BF1-4ADC-9336-11D56096DF25}"/>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A2F0D0D-D2D2-47D2-A3CC-18643F04132A}"/>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84F1E05-62B4-4F2C-9C96-2185DD24A867}"/>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F0150FD1-A44C-4D58-8376-FA831642B69A}"/>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93F3B95-6FE4-48DC-98D6-62867EBA2441}"/>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830DD2C7-4F3F-4C67-BDF6-4A7828EC5AF1}"/>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91A6C8D-9091-4FF0-B662-B98CF2838B95}"/>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E7489F36-2FD0-446A-8442-84A3A3EFEA78}"/>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E9DB1A26-BF1E-4FF2-9F31-645C76E145AF}"/>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2CA7ADC-902F-4629-B0EB-D1D24CE4BF1E}"/>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D03F856-062C-4016-90FC-95CD96DF6156}"/>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6A802ECA-ECA2-49B8-B147-FBE64C6C46ED}"/>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5584FD6-0418-4589-B3B5-57D74B21870D}"/>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E53EA386-A8F8-49EB-9085-8990D80F104C}"/>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73096EDD-C4EE-4C3B-94FE-490B97C467A2}"/>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DEF0A413-B22F-40E5-A2BD-A9D4D4D6AB93}"/>
            </a:ext>
          </a:extLst>
        </xdr:cNvPr>
        <xdr:cNvCxnSpPr/>
      </xdr:nvCxnSpPr>
      <xdr:spPr>
        <a:xfrm flipV="1">
          <a:off x="9429115" y="9222718"/>
          <a:ext cx="0" cy="1423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FC4311E3-98F1-4B14-BF9B-12DABD9044F0}"/>
            </a:ext>
          </a:extLst>
        </xdr:cNvPr>
        <xdr:cNvSpPr txBox="1"/>
      </xdr:nvSpPr>
      <xdr:spPr>
        <a:xfrm>
          <a:off x="9467850" y="1064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B4126DFD-F424-4C90-9173-610CE96F2FE0}"/>
            </a:ext>
          </a:extLst>
        </xdr:cNvPr>
        <xdr:cNvCxnSpPr/>
      </xdr:nvCxnSpPr>
      <xdr:spPr>
        <a:xfrm>
          <a:off x="9359900" y="106459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7F973C4A-0908-47B9-931F-6A0C5EC312CB}"/>
            </a:ext>
          </a:extLst>
        </xdr:cNvPr>
        <xdr:cNvSpPr txBox="1"/>
      </xdr:nvSpPr>
      <xdr:spPr>
        <a:xfrm>
          <a:off x="9467850" y="90042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D7D6318F-21F4-4AB4-8C8F-F200CBF7A711}"/>
            </a:ext>
          </a:extLst>
        </xdr:cNvPr>
        <xdr:cNvCxnSpPr/>
      </xdr:nvCxnSpPr>
      <xdr:spPr>
        <a:xfrm>
          <a:off x="9359900" y="92227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20720D-99E1-44B9-8DF0-B295A2B899DC}"/>
            </a:ext>
          </a:extLst>
        </xdr:cNvPr>
        <xdr:cNvSpPr txBox="1"/>
      </xdr:nvSpPr>
      <xdr:spPr>
        <a:xfrm>
          <a:off x="9467850" y="103231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952848A9-A84C-48CA-9E5C-8C7AE23969B5}"/>
            </a:ext>
          </a:extLst>
        </xdr:cNvPr>
        <xdr:cNvSpPr/>
      </xdr:nvSpPr>
      <xdr:spPr>
        <a:xfrm>
          <a:off x="9398000" y="1046540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CF4A15DB-9E09-49FA-B12D-F6EB3B0C8C85}"/>
            </a:ext>
          </a:extLst>
        </xdr:cNvPr>
        <xdr:cNvSpPr/>
      </xdr:nvSpPr>
      <xdr:spPr>
        <a:xfrm>
          <a:off x="8636000" y="10468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11888510-6240-4314-BADB-28925232E6EB}"/>
            </a:ext>
          </a:extLst>
        </xdr:cNvPr>
        <xdr:cNvSpPr/>
      </xdr:nvSpPr>
      <xdr:spPr>
        <a:xfrm>
          <a:off x="7842250" y="1047105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FEB2EA44-2ADC-4B3B-B7F0-380AB1585A77}"/>
            </a:ext>
          </a:extLst>
        </xdr:cNvPr>
        <xdr:cNvSpPr/>
      </xdr:nvSpPr>
      <xdr:spPr>
        <a:xfrm>
          <a:off x="7029450" y="1046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E701FD36-1309-486F-AE9F-47E07ECE3060}"/>
            </a:ext>
          </a:extLst>
        </xdr:cNvPr>
        <xdr:cNvSpPr/>
      </xdr:nvSpPr>
      <xdr:spPr>
        <a:xfrm>
          <a:off x="6235700" y="104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897D9FF-5C1D-4E1B-9F7F-7D4234BFB7C3}"/>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C1759A5-7002-4240-896C-AEAFD2CAD22B}"/>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C3DCA68-93D4-45AB-A495-BF93801E137F}"/>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5B80BF4-E597-49AD-8DDA-D481E41663ED}"/>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4C77FB9-7DE9-47E5-B430-7372839845D7}"/>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60221</xdr:rowOff>
    </xdr:from>
    <xdr:to>
      <xdr:col>55</xdr:col>
      <xdr:colOff>50800</xdr:colOff>
      <xdr:row>63</xdr:row>
      <xdr:rowOff>161821</xdr:rowOff>
    </xdr:to>
    <xdr:sp macro="" textlink="">
      <xdr:nvSpPr>
        <xdr:cNvPr id="246" name="楕円 245">
          <a:extLst>
            <a:ext uri="{FF2B5EF4-FFF2-40B4-BE49-F238E27FC236}">
              <a16:creationId xmlns:a16="http://schemas.microsoft.com/office/drawing/2014/main" id="{D801FC0D-0BC3-483A-8D05-A8847D86DAFD}"/>
            </a:ext>
          </a:extLst>
        </xdr:cNvPr>
        <xdr:cNvSpPr/>
      </xdr:nvSpPr>
      <xdr:spPr>
        <a:xfrm>
          <a:off x="9398000" y="1046787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38648</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19F21418-9A55-485B-810B-0DA0B2BA27C0}"/>
            </a:ext>
          </a:extLst>
        </xdr:cNvPr>
        <xdr:cNvSpPr txBox="1"/>
      </xdr:nvSpPr>
      <xdr:spPr>
        <a:xfrm>
          <a:off x="9467850" y="1044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61754</xdr:rowOff>
    </xdr:from>
    <xdr:to>
      <xdr:col>50</xdr:col>
      <xdr:colOff>165100</xdr:colOff>
      <xdr:row>63</xdr:row>
      <xdr:rowOff>163354</xdr:rowOff>
    </xdr:to>
    <xdr:sp macro="" textlink="">
      <xdr:nvSpPr>
        <xdr:cNvPr id="248" name="楕円 247">
          <a:extLst>
            <a:ext uri="{FF2B5EF4-FFF2-40B4-BE49-F238E27FC236}">
              <a16:creationId xmlns:a16="http://schemas.microsoft.com/office/drawing/2014/main" id="{7EFD5062-DEEE-4B31-826B-62B81D42C122}"/>
            </a:ext>
          </a:extLst>
        </xdr:cNvPr>
        <xdr:cNvSpPr/>
      </xdr:nvSpPr>
      <xdr:spPr>
        <a:xfrm>
          <a:off x="8636000" y="1046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111021</xdr:rowOff>
    </xdr:from>
    <xdr:to>
      <xdr:col>55</xdr:col>
      <xdr:colOff>0</xdr:colOff>
      <xdr:row>63</xdr:row>
      <xdr:rowOff>112554</xdr:rowOff>
    </xdr:to>
    <xdr:cxnSp macro="">
      <xdr:nvCxnSpPr>
        <xdr:cNvPr id="249" name="直線コネクタ 248">
          <a:extLst>
            <a:ext uri="{FF2B5EF4-FFF2-40B4-BE49-F238E27FC236}">
              <a16:creationId xmlns:a16="http://schemas.microsoft.com/office/drawing/2014/main" id="{39D08778-2CCE-4471-8144-B96F20A10157}"/>
            </a:ext>
          </a:extLst>
        </xdr:cNvPr>
        <xdr:cNvCxnSpPr/>
      </xdr:nvCxnSpPr>
      <xdr:spPr>
        <a:xfrm flipV="1">
          <a:off x="8686800" y="10518671"/>
          <a:ext cx="742950" cy="1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62064</xdr:rowOff>
    </xdr:from>
    <xdr:to>
      <xdr:col>46</xdr:col>
      <xdr:colOff>38100</xdr:colOff>
      <xdr:row>63</xdr:row>
      <xdr:rowOff>163664</xdr:rowOff>
    </xdr:to>
    <xdr:sp macro="" textlink="">
      <xdr:nvSpPr>
        <xdr:cNvPr id="250" name="楕円 249">
          <a:extLst>
            <a:ext uri="{FF2B5EF4-FFF2-40B4-BE49-F238E27FC236}">
              <a16:creationId xmlns:a16="http://schemas.microsoft.com/office/drawing/2014/main" id="{15841D3B-1303-4816-8085-A0E068411D02}"/>
            </a:ext>
          </a:extLst>
        </xdr:cNvPr>
        <xdr:cNvSpPr/>
      </xdr:nvSpPr>
      <xdr:spPr>
        <a:xfrm>
          <a:off x="7842250" y="1046971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112554</xdr:rowOff>
    </xdr:from>
    <xdr:to>
      <xdr:col>50</xdr:col>
      <xdr:colOff>114300</xdr:colOff>
      <xdr:row>63</xdr:row>
      <xdr:rowOff>112864</xdr:rowOff>
    </xdr:to>
    <xdr:cxnSp macro="">
      <xdr:nvCxnSpPr>
        <xdr:cNvPr id="251" name="直線コネクタ 250">
          <a:extLst>
            <a:ext uri="{FF2B5EF4-FFF2-40B4-BE49-F238E27FC236}">
              <a16:creationId xmlns:a16="http://schemas.microsoft.com/office/drawing/2014/main" id="{74F3207C-247F-44BD-AF10-B1A36774E939}"/>
            </a:ext>
          </a:extLst>
        </xdr:cNvPr>
        <xdr:cNvCxnSpPr/>
      </xdr:nvCxnSpPr>
      <xdr:spPr>
        <a:xfrm flipV="1">
          <a:off x="7886700" y="10520204"/>
          <a:ext cx="800100" cy="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61916</xdr:rowOff>
    </xdr:from>
    <xdr:to>
      <xdr:col>41</xdr:col>
      <xdr:colOff>101600</xdr:colOff>
      <xdr:row>63</xdr:row>
      <xdr:rowOff>163516</xdr:rowOff>
    </xdr:to>
    <xdr:sp macro="" textlink="">
      <xdr:nvSpPr>
        <xdr:cNvPr id="252" name="楕円 251">
          <a:extLst>
            <a:ext uri="{FF2B5EF4-FFF2-40B4-BE49-F238E27FC236}">
              <a16:creationId xmlns:a16="http://schemas.microsoft.com/office/drawing/2014/main" id="{2124AD6D-0E97-461B-8CE9-7D507AD90476}"/>
            </a:ext>
          </a:extLst>
        </xdr:cNvPr>
        <xdr:cNvSpPr/>
      </xdr:nvSpPr>
      <xdr:spPr>
        <a:xfrm>
          <a:off x="7029450" y="1046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112716</xdr:rowOff>
    </xdr:from>
    <xdr:to>
      <xdr:col>45</xdr:col>
      <xdr:colOff>177800</xdr:colOff>
      <xdr:row>63</xdr:row>
      <xdr:rowOff>112864</xdr:rowOff>
    </xdr:to>
    <xdr:cxnSp macro="">
      <xdr:nvCxnSpPr>
        <xdr:cNvPr id="253" name="直線コネクタ 252">
          <a:extLst>
            <a:ext uri="{FF2B5EF4-FFF2-40B4-BE49-F238E27FC236}">
              <a16:creationId xmlns:a16="http://schemas.microsoft.com/office/drawing/2014/main" id="{71664091-C60D-4DAB-B58D-D1228B77FF6B}"/>
            </a:ext>
          </a:extLst>
        </xdr:cNvPr>
        <xdr:cNvCxnSpPr/>
      </xdr:nvCxnSpPr>
      <xdr:spPr>
        <a:xfrm>
          <a:off x="7080250" y="10520366"/>
          <a:ext cx="806450" cy="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62822</xdr:rowOff>
    </xdr:from>
    <xdr:to>
      <xdr:col>36</xdr:col>
      <xdr:colOff>165100</xdr:colOff>
      <xdr:row>63</xdr:row>
      <xdr:rowOff>164422</xdr:rowOff>
    </xdr:to>
    <xdr:sp macro="" textlink="">
      <xdr:nvSpPr>
        <xdr:cNvPr id="254" name="楕円 253">
          <a:extLst>
            <a:ext uri="{FF2B5EF4-FFF2-40B4-BE49-F238E27FC236}">
              <a16:creationId xmlns:a16="http://schemas.microsoft.com/office/drawing/2014/main" id="{CA238F65-5837-4C9C-9345-27A92244CD94}"/>
            </a:ext>
          </a:extLst>
        </xdr:cNvPr>
        <xdr:cNvSpPr/>
      </xdr:nvSpPr>
      <xdr:spPr>
        <a:xfrm>
          <a:off x="6235700" y="1047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112716</xdr:rowOff>
    </xdr:from>
    <xdr:to>
      <xdr:col>41</xdr:col>
      <xdr:colOff>50800</xdr:colOff>
      <xdr:row>63</xdr:row>
      <xdr:rowOff>113622</xdr:rowOff>
    </xdr:to>
    <xdr:cxnSp macro="">
      <xdr:nvCxnSpPr>
        <xdr:cNvPr id="255" name="直線コネクタ 254">
          <a:extLst>
            <a:ext uri="{FF2B5EF4-FFF2-40B4-BE49-F238E27FC236}">
              <a16:creationId xmlns:a16="http://schemas.microsoft.com/office/drawing/2014/main" id="{8B675CF9-1E7A-4E88-94D0-98E07B397E2E}"/>
            </a:ext>
          </a:extLst>
        </xdr:cNvPr>
        <xdr:cNvCxnSpPr/>
      </xdr:nvCxnSpPr>
      <xdr:spPr>
        <a:xfrm flipV="1">
          <a:off x="6286500" y="10520366"/>
          <a:ext cx="793750" cy="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742A2C76-D6F7-4C70-9241-89115E72E41E}"/>
            </a:ext>
          </a:extLst>
        </xdr:cNvPr>
        <xdr:cNvSpPr txBox="1"/>
      </xdr:nvSpPr>
      <xdr:spPr>
        <a:xfrm>
          <a:off x="8399995" y="10249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A8933137-AC14-45CE-B38B-CD71387E109A}"/>
            </a:ext>
          </a:extLst>
        </xdr:cNvPr>
        <xdr:cNvSpPr txBox="1"/>
      </xdr:nvSpPr>
      <xdr:spPr>
        <a:xfrm>
          <a:off x="7612595" y="1056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8755F70C-101A-490D-9113-D3BCBC64AC48}"/>
            </a:ext>
          </a:extLst>
        </xdr:cNvPr>
        <xdr:cNvSpPr txBox="1"/>
      </xdr:nvSpPr>
      <xdr:spPr>
        <a:xfrm>
          <a:off x="6818845" y="10562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B3B30B1B-EFB0-4DA6-B1D6-06A53D213662}"/>
            </a:ext>
          </a:extLst>
        </xdr:cNvPr>
        <xdr:cNvSpPr txBox="1"/>
      </xdr:nvSpPr>
      <xdr:spPr>
        <a:xfrm>
          <a:off x="6006045" y="10248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154481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566A5D5D-1404-4AAB-A4D0-6771B7DE9D06}"/>
            </a:ext>
          </a:extLst>
        </xdr:cNvPr>
        <xdr:cNvSpPr txBox="1"/>
      </xdr:nvSpPr>
      <xdr:spPr>
        <a:xfrm>
          <a:off x="8399995" y="10562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8741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95F17FAB-74BC-44A5-B895-C1BE68EE7996}"/>
            </a:ext>
          </a:extLst>
        </xdr:cNvPr>
        <xdr:cNvSpPr txBox="1"/>
      </xdr:nvSpPr>
      <xdr:spPr>
        <a:xfrm>
          <a:off x="7612595" y="1025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8593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71476FE3-624D-40C4-A849-ECC059C6C6B8}"/>
            </a:ext>
          </a:extLst>
        </xdr:cNvPr>
        <xdr:cNvSpPr txBox="1"/>
      </xdr:nvSpPr>
      <xdr:spPr>
        <a:xfrm>
          <a:off x="6818845" y="10251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155549</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90D46418-02A6-4458-8701-24866EDF05EC}"/>
            </a:ext>
          </a:extLst>
        </xdr:cNvPr>
        <xdr:cNvSpPr txBox="1"/>
      </xdr:nvSpPr>
      <xdr:spPr>
        <a:xfrm>
          <a:off x="6006045" y="10563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490FFC7-1236-4B46-BB31-9DF79D923541}"/>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ADFB818-C4F7-4703-9224-3D39A786915A}"/>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3F36F5C-6B33-4092-8DCB-8207A45744DC}"/>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D067BAF-804C-4A51-A77F-B37EC77AFD57}"/>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E12A2D2-E08C-44ED-98ED-771BB873DD20}"/>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19D8EB0-CEAF-467C-9DD0-57433A0207F5}"/>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4D1B376-C364-4AD1-80A1-0E1EE307AA9E}"/>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8467220-5DD5-4EEC-BB33-B2F4FDB1DC42}"/>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1D3C89D-7C5A-4414-8CFB-E60CCCC9E25E}"/>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48AA1D3-FD3D-483B-90C3-1F49F84819F7}"/>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CCCE172B-98FB-46A3-BC30-49DD70C1376E}"/>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ED5E5E9-AB25-4074-A9FE-574254F5E980}"/>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2B5F4342-B6B0-4E73-AD84-A4D186F39CD0}"/>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BC4ADF40-4609-47D9-AEE8-257EA73E55FE}"/>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91E391E9-E9AA-47AB-A54D-108E644BB668}"/>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05F5BAE-DAF1-4E19-BA76-A0B32936A089}"/>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BA19B9D8-0894-45E3-AB51-C0B81AEB8F81}"/>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D698F4F-0AD2-473E-B11D-1A6A5E96F815}"/>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342BD9C0-D690-44A1-8B9B-95C8757CEDA3}"/>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9121910-BD93-4779-95DF-8D848E7C09F8}"/>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541B5172-0C88-42EA-947A-8466A09533C9}"/>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C26844E-CC6F-417F-9CD3-25C02E79A9DD}"/>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1E1AE08B-75B5-4E07-8C3D-EE41142EC35A}"/>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B81D0E9A-D8A0-40B6-ACB7-139B8400E172}"/>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2D1E0F54-665A-429B-80DC-27BEAE9186EF}"/>
            </a:ext>
          </a:extLst>
        </xdr:cNvPr>
        <xdr:cNvCxnSpPr/>
      </xdr:nvCxnSpPr>
      <xdr:spPr>
        <a:xfrm flipV="1">
          <a:off x="4177665" y="12856211"/>
          <a:ext cx="0" cy="146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93BF3AE6-3A1E-48E5-B122-6CE2D91A7912}"/>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AF5E0E02-9A43-4304-B2DD-71DCA48BC822}"/>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A3693FA0-52B9-4958-B038-18D6AF48DBDA}"/>
            </a:ext>
          </a:extLst>
        </xdr:cNvPr>
        <xdr:cNvSpPr txBox="1"/>
      </xdr:nvSpPr>
      <xdr:spPr>
        <a:xfrm>
          <a:off x="4216400" y="12637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EBBAFB1B-62B3-4C16-9EA7-70C2D48865F0}"/>
            </a:ext>
          </a:extLst>
        </xdr:cNvPr>
        <xdr:cNvCxnSpPr/>
      </xdr:nvCxnSpPr>
      <xdr:spPr>
        <a:xfrm>
          <a:off x="4108450" y="128562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688230FD-D00D-4F15-BFD5-639F6B585ED4}"/>
            </a:ext>
          </a:extLst>
        </xdr:cNvPr>
        <xdr:cNvSpPr txBox="1"/>
      </xdr:nvSpPr>
      <xdr:spPr>
        <a:xfrm>
          <a:off x="4216400" y="136398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5B73754F-31FB-4BAC-9CB6-F2158E615597}"/>
            </a:ext>
          </a:extLst>
        </xdr:cNvPr>
        <xdr:cNvSpPr/>
      </xdr:nvSpPr>
      <xdr:spPr>
        <a:xfrm>
          <a:off x="4127500" y="136613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B455040C-0935-4670-8F21-D76910A491F7}"/>
            </a:ext>
          </a:extLst>
        </xdr:cNvPr>
        <xdr:cNvSpPr/>
      </xdr:nvSpPr>
      <xdr:spPr>
        <a:xfrm>
          <a:off x="3384550" y="136461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4F063987-2162-41C6-8C8F-0F3778E0A3FE}"/>
            </a:ext>
          </a:extLst>
        </xdr:cNvPr>
        <xdr:cNvSpPr/>
      </xdr:nvSpPr>
      <xdr:spPr>
        <a:xfrm>
          <a:off x="2571750" y="13627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66DFFC51-8AEB-4BAE-89A3-DC328AC11E31}"/>
            </a:ext>
          </a:extLst>
        </xdr:cNvPr>
        <xdr:cNvSpPr/>
      </xdr:nvSpPr>
      <xdr:spPr>
        <a:xfrm>
          <a:off x="1778000" y="136309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2CFEA06B-5F54-453A-947F-3BB3E1BE2880}"/>
            </a:ext>
          </a:extLst>
        </xdr:cNvPr>
        <xdr:cNvSpPr/>
      </xdr:nvSpPr>
      <xdr:spPr>
        <a:xfrm>
          <a:off x="984250" y="135909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D8DB9E2-E8C7-40F0-ADF6-9554DFC2AD6B}"/>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E53EAC0-F4E4-49F1-AB9F-69979BDE93F6}"/>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6EF7BE6-5582-4236-8BF8-3CECBCE2C1D0}"/>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3307466-0F72-41F0-848E-3FB3AE913F71}"/>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5E5D800-FC87-473D-916E-E7A7981CE915}"/>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105411</xdr:rowOff>
    </xdr:from>
    <xdr:to>
      <xdr:col>24</xdr:col>
      <xdr:colOff>114300</xdr:colOff>
      <xdr:row>80</xdr:row>
      <xdr:rowOff>35561</xdr:rowOff>
    </xdr:to>
    <xdr:sp macro="" textlink="">
      <xdr:nvSpPr>
        <xdr:cNvPr id="304" name="楕円 303">
          <a:extLst>
            <a:ext uri="{FF2B5EF4-FFF2-40B4-BE49-F238E27FC236}">
              <a16:creationId xmlns:a16="http://schemas.microsoft.com/office/drawing/2014/main" id="{98DA49C3-7A1C-4B31-BCD7-D6CA02E30027}"/>
            </a:ext>
          </a:extLst>
        </xdr:cNvPr>
        <xdr:cNvSpPr/>
      </xdr:nvSpPr>
      <xdr:spPr>
        <a:xfrm>
          <a:off x="4127500" y="131546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128288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99DF0E7C-FA11-47C5-A128-AE576BFB4FDB}"/>
            </a:ext>
          </a:extLst>
        </xdr:cNvPr>
        <xdr:cNvSpPr txBox="1"/>
      </xdr:nvSpPr>
      <xdr:spPr>
        <a:xfrm>
          <a:off x="4216400" y="13012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52070</xdr:rowOff>
    </xdr:from>
    <xdr:to>
      <xdr:col>20</xdr:col>
      <xdr:colOff>38100</xdr:colOff>
      <xdr:row>79</xdr:row>
      <xdr:rowOff>153670</xdr:rowOff>
    </xdr:to>
    <xdr:sp macro="" textlink="">
      <xdr:nvSpPr>
        <xdr:cNvPr id="306" name="楕円 305">
          <a:extLst>
            <a:ext uri="{FF2B5EF4-FFF2-40B4-BE49-F238E27FC236}">
              <a16:creationId xmlns:a16="http://schemas.microsoft.com/office/drawing/2014/main" id="{7BC6F8A4-C381-4387-BCCA-7AF46436A130}"/>
            </a:ext>
          </a:extLst>
        </xdr:cNvPr>
        <xdr:cNvSpPr/>
      </xdr:nvSpPr>
      <xdr:spPr>
        <a:xfrm>
          <a:off x="3384550" y="131013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102870</xdr:rowOff>
    </xdr:from>
    <xdr:to>
      <xdr:col>24</xdr:col>
      <xdr:colOff>63500</xdr:colOff>
      <xdr:row>79</xdr:row>
      <xdr:rowOff>156211</xdr:rowOff>
    </xdr:to>
    <xdr:cxnSp macro="">
      <xdr:nvCxnSpPr>
        <xdr:cNvPr id="307" name="直線コネクタ 306">
          <a:extLst>
            <a:ext uri="{FF2B5EF4-FFF2-40B4-BE49-F238E27FC236}">
              <a16:creationId xmlns:a16="http://schemas.microsoft.com/office/drawing/2014/main" id="{EE52AB3C-9D6F-41AC-964F-0193D531512B}"/>
            </a:ext>
          </a:extLst>
        </xdr:cNvPr>
        <xdr:cNvCxnSpPr/>
      </xdr:nvCxnSpPr>
      <xdr:spPr>
        <a:xfrm>
          <a:off x="3429000" y="13152120"/>
          <a:ext cx="7493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170180</xdr:rowOff>
    </xdr:from>
    <xdr:to>
      <xdr:col>15</xdr:col>
      <xdr:colOff>101600</xdr:colOff>
      <xdr:row>79</xdr:row>
      <xdr:rowOff>100330</xdr:rowOff>
    </xdr:to>
    <xdr:sp macro="" textlink="">
      <xdr:nvSpPr>
        <xdr:cNvPr id="308" name="楕円 307">
          <a:extLst>
            <a:ext uri="{FF2B5EF4-FFF2-40B4-BE49-F238E27FC236}">
              <a16:creationId xmlns:a16="http://schemas.microsoft.com/office/drawing/2014/main" id="{36842CEB-66B1-418E-A45E-524B6025A571}"/>
            </a:ext>
          </a:extLst>
        </xdr:cNvPr>
        <xdr:cNvSpPr/>
      </xdr:nvSpPr>
      <xdr:spPr>
        <a:xfrm>
          <a:off x="2571750" y="1304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49530</xdr:rowOff>
    </xdr:from>
    <xdr:to>
      <xdr:col>19</xdr:col>
      <xdr:colOff>177800</xdr:colOff>
      <xdr:row>79</xdr:row>
      <xdr:rowOff>102870</xdr:rowOff>
    </xdr:to>
    <xdr:cxnSp macro="">
      <xdr:nvCxnSpPr>
        <xdr:cNvPr id="309" name="直線コネクタ 308">
          <a:extLst>
            <a:ext uri="{FF2B5EF4-FFF2-40B4-BE49-F238E27FC236}">
              <a16:creationId xmlns:a16="http://schemas.microsoft.com/office/drawing/2014/main" id="{D1C9A659-F7F0-4666-BCE8-2B71F37A1415}"/>
            </a:ext>
          </a:extLst>
        </xdr:cNvPr>
        <xdr:cNvCxnSpPr/>
      </xdr:nvCxnSpPr>
      <xdr:spPr>
        <a:xfrm>
          <a:off x="2622550" y="13098780"/>
          <a:ext cx="8064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116839</xdr:rowOff>
    </xdr:from>
    <xdr:to>
      <xdr:col>10</xdr:col>
      <xdr:colOff>165100</xdr:colOff>
      <xdr:row>79</xdr:row>
      <xdr:rowOff>46989</xdr:rowOff>
    </xdr:to>
    <xdr:sp macro="" textlink="">
      <xdr:nvSpPr>
        <xdr:cNvPr id="310" name="楕円 309">
          <a:extLst>
            <a:ext uri="{FF2B5EF4-FFF2-40B4-BE49-F238E27FC236}">
              <a16:creationId xmlns:a16="http://schemas.microsoft.com/office/drawing/2014/main" id="{F5914FB0-1618-43F3-ADF1-E11BC37A10A5}"/>
            </a:ext>
          </a:extLst>
        </xdr:cNvPr>
        <xdr:cNvSpPr/>
      </xdr:nvSpPr>
      <xdr:spPr>
        <a:xfrm>
          <a:off x="1778000" y="130009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167639</xdr:rowOff>
    </xdr:from>
    <xdr:to>
      <xdr:col>15</xdr:col>
      <xdr:colOff>50800</xdr:colOff>
      <xdr:row>79</xdr:row>
      <xdr:rowOff>49530</xdr:rowOff>
    </xdr:to>
    <xdr:cxnSp macro="">
      <xdr:nvCxnSpPr>
        <xdr:cNvPr id="311" name="直線コネクタ 310">
          <a:extLst>
            <a:ext uri="{FF2B5EF4-FFF2-40B4-BE49-F238E27FC236}">
              <a16:creationId xmlns:a16="http://schemas.microsoft.com/office/drawing/2014/main" id="{173C0A8E-0FFD-4DE3-A85F-8D71704F8547}"/>
            </a:ext>
          </a:extLst>
        </xdr:cNvPr>
        <xdr:cNvCxnSpPr/>
      </xdr:nvCxnSpPr>
      <xdr:spPr>
        <a:xfrm>
          <a:off x="1828800" y="13051789"/>
          <a:ext cx="793750" cy="4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63500</xdr:rowOff>
    </xdr:from>
    <xdr:to>
      <xdr:col>6</xdr:col>
      <xdr:colOff>38100</xdr:colOff>
      <xdr:row>78</xdr:row>
      <xdr:rowOff>165100</xdr:rowOff>
    </xdr:to>
    <xdr:sp macro="" textlink="">
      <xdr:nvSpPr>
        <xdr:cNvPr id="312" name="楕円 311">
          <a:extLst>
            <a:ext uri="{FF2B5EF4-FFF2-40B4-BE49-F238E27FC236}">
              <a16:creationId xmlns:a16="http://schemas.microsoft.com/office/drawing/2014/main" id="{DC10CA79-F6D1-47B9-A811-BC17CA98A809}"/>
            </a:ext>
          </a:extLst>
        </xdr:cNvPr>
        <xdr:cNvSpPr/>
      </xdr:nvSpPr>
      <xdr:spPr>
        <a:xfrm>
          <a:off x="984250" y="12947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114300</xdr:rowOff>
    </xdr:from>
    <xdr:to>
      <xdr:col>10</xdr:col>
      <xdr:colOff>114300</xdr:colOff>
      <xdr:row>78</xdr:row>
      <xdr:rowOff>167639</xdr:rowOff>
    </xdr:to>
    <xdr:cxnSp macro="">
      <xdr:nvCxnSpPr>
        <xdr:cNvPr id="313" name="直線コネクタ 312">
          <a:extLst>
            <a:ext uri="{FF2B5EF4-FFF2-40B4-BE49-F238E27FC236}">
              <a16:creationId xmlns:a16="http://schemas.microsoft.com/office/drawing/2014/main" id="{9D4F61BE-D45E-492F-94F4-9902519A9759}"/>
            </a:ext>
          </a:extLst>
        </xdr:cNvPr>
        <xdr:cNvCxnSpPr/>
      </xdr:nvCxnSpPr>
      <xdr:spPr>
        <a:xfrm>
          <a:off x="1028700" y="12998450"/>
          <a:ext cx="8001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654D813D-C1BA-4A74-9A69-D88152D45B93}"/>
            </a:ext>
          </a:extLst>
        </xdr:cNvPr>
        <xdr:cNvSpPr txBox="1"/>
      </xdr:nvSpPr>
      <xdr:spPr>
        <a:xfrm>
          <a:off x="3239144" y="13732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E28FCAED-4309-45DB-8DF2-D2CC920DB910}"/>
            </a:ext>
          </a:extLst>
        </xdr:cNvPr>
        <xdr:cNvSpPr txBox="1"/>
      </xdr:nvSpPr>
      <xdr:spPr>
        <a:xfrm>
          <a:off x="2439044" y="13713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6CD24672-E048-4ABB-B984-045ED8AFDAB6}"/>
            </a:ext>
          </a:extLst>
        </xdr:cNvPr>
        <xdr:cNvSpPr txBox="1"/>
      </xdr:nvSpPr>
      <xdr:spPr>
        <a:xfrm>
          <a:off x="1645294" y="13717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E7DD0765-6E9A-487B-BF6B-87DD138DE623}"/>
            </a:ext>
          </a:extLst>
        </xdr:cNvPr>
        <xdr:cNvSpPr txBox="1"/>
      </xdr:nvSpPr>
      <xdr:spPr>
        <a:xfrm>
          <a:off x="851544" y="13683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170197</xdr:rowOff>
    </xdr:from>
    <xdr:ext cx="405111" cy="259045"/>
    <xdr:sp macro="" textlink="">
      <xdr:nvSpPr>
        <xdr:cNvPr id="318" name="n_1mainValue【公営住宅】&#10;有形固定資産減価償却率">
          <a:extLst>
            <a:ext uri="{FF2B5EF4-FFF2-40B4-BE49-F238E27FC236}">
              <a16:creationId xmlns:a16="http://schemas.microsoft.com/office/drawing/2014/main" id="{6DA4566A-BD29-48FE-B7AD-75218ED49721}"/>
            </a:ext>
          </a:extLst>
        </xdr:cNvPr>
        <xdr:cNvSpPr txBox="1"/>
      </xdr:nvSpPr>
      <xdr:spPr>
        <a:xfrm>
          <a:off x="3239144" y="1288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116857</xdr:rowOff>
    </xdr:from>
    <xdr:ext cx="405111" cy="259045"/>
    <xdr:sp macro="" textlink="">
      <xdr:nvSpPr>
        <xdr:cNvPr id="319" name="n_2mainValue【公営住宅】&#10;有形固定資産減価償却率">
          <a:extLst>
            <a:ext uri="{FF2B5EF4-FFF2-40B4-BE49-F238E27FC236}">
              <a16:creationId xmlns:a16="http://schemas.microsoft.com/office/drawing/2014/main" id="{2073DD42-1F01-4691-8C89-732BDCCE8B05}"/>
            </a:ext>
          </a:extLst>
        </xdr:cNvPr>
        <xdr:cNvSpPr txBox="1"/>
      </xdr:nvSpPr>
      <xdr:spPr>
        <a:xfrm>
          <a:off x="2439044" y="12835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63516</xdr:rowOff>
    </xdr:from>
    <xdr:ext cx="405111" cy="259045"/>
    <xdr:sp macro="" textlink="">
      <xdr:nvSpPr>
        <xdr:cNvPr id="320" name="n_3mainValue【公営住宅】&#10;有形固定資産減価償却率">
          <a:extLst>
            <a:ext uri="{FF2B5EF4-FFF2-40B4-BE49-F238E27FC236}">
              <a16:creationId xmlns:a16="http://schemas.microsoft.com/office/drawing/2014/main" id="{B0948F89-7E07-413B-9BFF-2173CE8B6A2A}"/>
            </a:ext>
          </a:extLst>
        </xdr:cNvPr>
        <xdr:cNvSpPr txBox="1"/>
      </xdr:nvSpPr>
      <xdr:spPr>
        <a:xfrm>
          <a:off x="1645294" y="12782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10177</xdr:rowOff>
    </xdr:from>
    <xdr:ext cx="405111" cy="259045"/>
    <xdr:sp macro="" textlink="">
      <xdr:nvSpPr>
        <xdr:cNvPr id="321" name="n_4mainValue【公営住宅】&#10;有形固定資産減価償却率">
          <a:extLst>
            <a:ext uri="{FF2B5EF4-FFF2-40B4-BE49-F238E27FC236}">
              <a16:creationId xmlns:a16="http://schemas.microsoft.com/office/drawing/2014/main" id="{E16AFADC-45D8-4751-B596-A97A9A37EF75}"/>
            </a:ext>
          </a:extLst>
        </xdr:cNvPr>
        <xdr:cNvSpPr txBox="1"/>
      </xdr:nvSpPr>
      <xdr:spPr>
        <a:xfrm>
          <a:off x="851544" y="12729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8349504-E7DF-4BE4-BA28-E432D5CFFAB5}"/>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3E83FA3-61F1-4F89-9863-678E295CADB0}"/>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DF196A3-EC02-4DAB-B284-CE8B4B29A422}"/>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80CDF53A-9A01-401F-BCF2-2B1ECDB1780B}"/>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24E9D850-F400-4C64-AB8C-2301633AE945}"/>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5276E91-6051-4790-A165-5B1C761AA17F}"/>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42B5A26-8DF2-4069-B00F-C22F0C20FC99}"/>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2C8B10E-B0B7-4C5F-9BCF-094EA5FA25C7}"/>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A133CBB9-3F40-4F3E-8739-D655143656F5}"/>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EA2D858-0C4B-42C7-800A-E6C7C7198475}"/>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13F60123-491B-4F0F-BEA8-A4380B64B4D9}"/>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DA0079E7-83B1-47AA-8101-7ECB106C1BA3}"/>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2AACEF4C-1015-42D7-A0AF-4DAFD5E0D974}"/>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28015F4D-FE01-4B01-BDAF-FA04D3BC9470}"/>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195EAB95-EB42-43B8-917D-5FF587E06A24}"/>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8BAB22EC-23F8-4187-96B8-8272598869C6}"/>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123E7E-9DAE-457D-BD1A-7BC34C25D8B5}"/>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928655D4-B0B4-4570-BC6D-6F744FF34F4E}"/>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6E20F747-1C39-4650-AF4F-226764D476E1}"/>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D07D5F93-72F3-4931-A363-7945979A0CB4}"/>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85AE8AD8-6E64-4A65-ABD1-3CFBEAD828E3}"/>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8CBA64D9-B14D-4E4C-8513-A74EBAA9424A}"/>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7FD46DF4-E92B-468C-A460-9C58C964B8B0}"/>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F4F359F8-FE27-4334-B32F-3460BC01C927}"/>
            </a:ext>
          </a:extLst>
        </xdr:cNvPr>
        <xdr:cNvCxnSpPr/>
      </xdr:nvCxnSpPr>
      <xdr:spPr>
        <a:xfrm flipV="1">
          <a:off x="9429115" y="13072111"/>
          <a:ext cx="0" cy="1246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87C14CFE-A432-4349-A623-D53BAF50D39C}"/>
            </a:ext>
          </a:extLst>
        </xdr:cNvPr>
        <xdr:cNvSpPr txBox="1"/>
      </xdr:nvSpPr>
      <xdr:spPr>
        <a:xfrm>
          <a:off x="9467850" y="14322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C4B47E9E-D4E4-415B-B0B4-05BCB8EF05DD}"/>
            </a:ext>
          </a:extLst>
        </xdr:cNvPr>
        <xdr:cNvCxnSpPr/>
      </xdr:nvCxnSpPr>
      <xdr:spPr>
        <a:xfrm>
          <a:off x="9359900" y="143188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B2FDB14D-D77D-467B-AE7D-2B6EA50DB7B5}"/>
            </a:ext>
          </a:extLst>
        </xdr:cNvPr>
        <xdr:cNvSpPr txBox="1"/>
      </xdr:nvSpPr>
      <xdr:spPr>
        <a:xfrm>
          <a:off x="9467850" y="1286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C18547D8-F881-40A0-8C25-B628550307B4}"/>
            </a:ext>
          </a:extLst>
        </xdr:cNvPr>
        <xdr:cNvCxnSpPr/>
      </xdr:nvCxnSpPr>
      <xdr:spPr>
        <a:xfrm>
          <a:off x="9359900" y="130721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21353</xdr:rowOff>
    </xdr:from>
    <xdr:ext cx="469744" cy="259045"/>
    <xdr:sp macro="" textlink="">
      <xdr:nvSpPr>
        <xdr:cNvPr id="350" name="【公営住宅】&#10;一人当たり面積平均値テキスト">
          <a:extLst>
            <a:ext uri="{FF2B5EF4-FFF2-40B4-BE49-F238E27FC236}">
              <a16:creationId xmlns:a16="http://schemas.microsoft.com/office/drawing/2014/main" id="{B00409AD-06C6-40D7-9CAC-848797D48E28}"/>
            </a:ext>
          </a:extLst>
        </xdr:cNvPr>
        <xdr:cNvSpPr txBox="1"/>
      </xdr:nvSpPr>
      <xdr:spPr>
        <a:xfrm>
          <a:off x="9467850" y="14061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C5575F69-AD10-4B6E-AA3E-89989A811EB0}"/>
            </a:ext>
          </a:extLst>
        </xdr:cNvPr>
        <xdr:cNvSpPr/>
      </xdr:nvSpPr>
      <xdr:spPr>
        <a:xfrm>
          <a:off x="9398000" y="140827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BE82A67D-5ABE-4405-82D8-E6D7D4C7F241}"/>
            </a:ext>
          </a:extLst>
        </xdr:cNvPr>
        <xdr:cNvSpPr/>
      </xdr:nvSpPr>
      <xdr:spPr>
        <a:xfrm>
          <a:off x="8636000" y="1408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60A52C7A-C5DA-4571-B868-C8273C5FD393}"/>
            </a:ext>
          </a:extLst>
        </xdr:cNvPr>
        <xdr:cNvSpPr/>
      </xdr:nvSpPr>
      <xdr:spPr>
        <a:xfrm>
          <a:off x="7842250" y="140801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88636838-14F1-442A-9DA0-EBF9CFCE2DDF}"/>
            </a:ext>
          </a:extLst>
        </xdr:cNvPr>
        <xdr:cNvSpPr/>
      </xdr:nvSpPr>
      <xdr:spPr>
        <a:xfrm>
          <a:off x="702945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DE32B773-00F9-4623-8C45-5035D6D77B5C}"/>
            </a:ext>
          </a:extLst>
        </xdr:cNvPr>
        <xdr:cNvSpPr/>
      </xdr:nvSpPr>
      <xdr:spPr>
        <a:xfrm>
          <a:off x="6235700" y="1408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567C293-74B9-4DC7-A191-67E1AE9D4758}"/>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9CB0E2D-F1DD-423E-BF6F-89E8254E391D}"/>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FB45FAD-31B5-401F-83AB-4A94E7B0547F}"/>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EFE38D1-21FC-4DDC-A9DD-3EE435AFA537}"/>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AE85008-B1CB-46F0-9914-5424F9FD24B2}"/>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4445</xdr:rowOff>
    </xdr:from>
    <xdr:to>
      <xdr:col>55</xdr:col>
      <xdr:colOff>50800</xdr:colOff>
      <xdr:row>84</xdr:row>
      <xdr:rowOff>106045</xdr:rowOff>
    </xdr:to>
    <xdr:sp macro="" textlink="">
      <xdr:nvSpPr>
        <xdr:cNvPr id="361" name="楕円 360">
          <a:extLst>
            <a:ext uri="{FF2B5EF4-FFF2-40B4-BE49-F238E27FC236}">
              <a16:creationId xmlns:a16="http://schemas.microsoft.com/office/drawing/2014/main" id="{2A7C8FB7-AD80-40FE-AE47-E34D8EF88135}"/>
            </a:ext>
          </a:extLst>
        </xdr:cNvPr>
        <xdr:cNvSpPr/>
      </xdr:nvSpPr>
      <xdr:spPr>
        <a:xfrm>
          <a:off x="9398000" y="138791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27322</xdr:rowOff>
    </xdr:from>
    <xdr:ext cx="469744" cy="259045"/>
    <xdr:sp macro="" textlink="">
      <xdr:nvSpPr>
        <xdr:cNvPr id="362" name="【公営住宅】&#10;一人当たり面積該当値テキスト">
          <a:extLst>
            <a:ext uri="{FF2B5EF4-FFF2-40B4-BE49-F238E27FC236}">
              <a16:creationId xmlns:a16="http://schemas.microsoft.com/office/drawing/2014/main" id="{02C44786-3F6E-47E8-BCA6-6D8592E83FEF}"/>
            </a:ext>
          </a:extLst>
        </xdr:cNvPr>
        <xdr:cNvSpPr txBox="1"/>
      </xdr:nvSpPr>
      <xdr:spPr>
        <a:xfrm>
          <a:off x="9467850" y="13736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7493</xdr:rowOff>
    </xdr:from>
    <xdr:to>
      <xdr:col>50</xdr:col>
      <xdr:colOff>165100</xdr:colOff>
      <xdr:row>84</xdr:row>
      <xdr:rowOff>109093</xdr:rowOff>
    </xdr:to>
    <xdr:sp macro="" textlink="">
      <xdr:nvSpPr>
        <xdr:cNvPr id="363" name="楕円 362">
          <a:extLst>
            <a:ext uri="{FF2B5EF4-FFF2-40B4-BE49-F238E27FC236}">
              <a16:creationId xmlns:a16="http://schemas.microsoft.com/office/drawing/2014/main" id="{975CD17C-3473-40D5-928F-D774B38B49C8}"/>
            </a:ext>
          </a:extLst>
        </xdr:cNvPr>
        <xdr:cNvSpPr/>
      </xdr:nvSpPr>
      <xdr:spPr>
        <a:xfrm>
          <a:off x="8636000" y="1388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55245</xdr:rowOff>
    </xdr:from>
    <xdr:to>
      <xdr:col>55</xdr:col>
      <xdr:colOff>0</xdr:colOff>
      <xdr:row>84</xdr:row>
      <xdr:rowOff>58293</xdr:rowOff>
    </xdr:to>
    <xdr:cxnSp macro="">
      <xdr:nvCxnSpPr>
        <xdr:cNvPr id="364" name="直線コネクタ 363">
          <a:extLst>
            <a:ext uri="{FF2B5EF4-FFF2-40B4-BE49-F238E27FC236}">
              <a16:creationId xmlns:a16="http://schemas.microsoft.com/office/drawing/2014/main" id="{1DCBE122-7CC8-4AD4-82BF-78454CDCBAFA}"/>
            </a:ext>
          </a:extLst>
        </xdr:cNvPr>
        <xdr:cNvCxnSpPr/>
      </xdr:nvCxnSpPr>
      <xdr:spPr>
        <a:xfrm flipV="1">
          <a:off x="8686800" y="13929995"/>
          <a:ext cx="74295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8255</xdr:rowOff>
    </xdr:from>
    <xdr:to>
      <xdr:col>46</xdr:col>
      <xdr:colOff>38100</xdr:colOff>
      <xdr:row>84</xdr:row>
      <xdr:rowOff>109855</xdr:rowOff>
    </xdr:to>
    <xdr:sp macro="" textlink="">
      <xdr:nvSpPr>
        <xdr:cNvPr id="365" name="楕円 364">
          <a:extLst>
            <a:ext uri="{FF2B5EF4-FFF2-40B4-BE49-F238E27FC236}">
              <a16:creationId xmlns:a16="http://schemas.microsoft.com/office/drawing/2014/main" id="{D820D317-E06D-4449-9E88-3B179C27C53D}"/>
            </a:ext>
          </a:extLst>
        </xdr:cNvPr>
        <xdr:cNvSpPr/>
      </xdr:nvSpPr>
      <xdr:spPr>
        <a:xfrm>
          <a:off x="7842250" y="138830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58293</xdr:rowOff>
    </xdr:from>
    <xdr:to>
      <xdr:col>50</xdr:col>
      <xdr:colOff>114300</xdr:colOff>
      <xdr:row>84</xdr:row>
      <xdr:rowOff>59055</xdr:rowOff>
    </xdr:to>
    <xdr:cxnSp macro="">
      <xdr:nvCxnSpPr>
        <xdr:cNvPr id="366" name="直線コネクタ 365">
          <a:extLst>
            <a:ext uri="{FF2B5EF4-FFF2-40B4-BE49-F238E27FC236}">
              <a16:creationId xmlns:a16="http://schemas.microsoft.com/office/drawing/2014/main" id="{CF3D8FA2-3D89-444B-A88C-B7E15816A92E}"/>
            </a:ext>
          </a:extLst>
        </xdr:cNvPr>
        <xdr:cNvCxnSpPr/>
      </xdr:nvCxnSpPr>
      <xdr:spPr>
        <a:xfrm flipV="1">
          <a:off x="7886700" y="13933043"/>
          <a:ext cx="8001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7874</xdr:rowOff>
    </xdr:from>
    <xdr:to>
      <xdr:col>41</xdr:col>
      <xdr:colOff>101600</xdr:colOff>
      <xdr:row>84</xdr:row>
      <xdr:rowOff>109474</xdr:rowOff>
    </xdr:to>
    <xdr:sp macro="" textlink="">
      <xdr:nvSpPr>
        <xdr:cNvPr id="367" name="楕円 366">
          <a:extLst>
            <a:ext uri="{FF2B5EF4-FFF2-40B4-BE49-F238E27FC236}">
              <a16:creationId xmlns:a16="http://schemas.microsoft.com/office/drawing/2014/main" id="{4BA9E77A-0320-490E-A99B-29E2A42CE1A4}"/>
            </a:ext>
          </a:extLst>
        </xdr:cNvPr>
        <xdr:cNvSpPr/>
      </xdr:nvSpPr>
      <xdr:spPr>
        <a:xfrm>
          <a:off x="7029450" y="1388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58674</xdr:rowOff>
    </xdr:from>
    <xdr:to>
      <xdr:col>45</xdr:col>
      <xdr:colOff>177800</xdr:colOff>
      <xdr:row>84</xdr:row>
      <xdr:rowOff>59055</xdr:rowOff>
    </xdr:to>
    <xdr:cxnSp macro="">
      <xdr:nvCxnSpPr>
        <xdr:cNvPr id="368" name="直線コネクタ 367">
          <a:extLst>
            <a:ext uri="{FF2B5EF4-FFF2-40B4-BE49-F238E27FC236}">
              <a16:creationId xmlns:a16="http://schemas.microsoft.com/office/drawing/2014/main" id="{CFD000FC-9A34-43FA-99A8-F66D3DD64E7C}"/>
            </a:ext>
          </a:extLst>
        </xdr:cNvPr>
        <xdr:cNvCxnSpPr/>
      </xdr:nvCxnSpPr>
      <xdr:spPr>
        <a:xfrm>
          <a:off x="7080250" y="13933424"/>
          <a:ext cx="80645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9017</xdr:rowOff>
    </xdr:from>
    <xdr:to>
      <xdr:col>36</xdr:col>
      <xdr:colOff>165100</xdr:colOff>
      <xdr:row>84</xdr:row>
      <xdr:rowOff>110617</xdr:rowOff>
    </xdr:to>
    <xdr:sp macro="" textlink="">
      <xdr:nvSpPr>
        <xdr:cNvPr id="369" name="楕円 368">
          <a:extLst>
            <a:ext uri="{FF2B5EF4-FFF2-40B4-BE49-F238E27FC236}">
              <a16:creationId xmlns:a16="http://schemas.microsoft.com/office/drawing/2014/main" id="{9EE97969-03E9-44A6-A64E-699AA4A64537}"/>
            </a:ext>
          </a:extLst>
        </xdr:cNvPr>
        <xdr:cNvSpPr/>
      </xdr:nvSpPr>
      <xdr:spPr>
        <a:xfrm>
          <a:off x="6235700" y="1388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58674</xdr:rowOff>
    </xdr:from>
    <xdr:to>
      <xdr:col>41</xdr:col>
      <xdr:colOff>50800</xdr:colOff>
      <xdr:row>84</xdr:row>
      <xdr:rowOff>59817</xdr:rowOff>
    </xdr:to>
    <xdr:cxnSp macro="">
      <xdr:nvCxnSpPr>
        <xdr:cNvPr id="370" name="直線コネクタ 369">
          <a:extLst>
            <a:ext uri="{FF2B5EF4-FFF2-40B4-BE49-F238E27FC236}">
              <a16:creationId xmlns:a16="http://schemas.microsoft.com/office/drawing/2014/main" id="{D51FF2BB-532C-402F-9D44-F85D56E56CDB}"/>
            </a:ext>
          </a:extLst>
        </xdr:cNvPr>
        <xdr:cNvCxnSpPr/>
      </xdr:nvCxnSpPr>
      <xdr:spPr>
        <a:xfrm flipV="1">
          <a:off x="6286500" y="13933424"/>
          <a:ext cx="79375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134890</xdr:rowOff>
    </xdr:from>
    <xdr:ext cx="469744" cy="259045"/>
    <xdr:sp macro="" textlink="">
      <xdr:nvSpPr>
        <xdr:cNvPr id="371" name="n_1aveValue【公営住宅】&#10;一人当たり面積">
          <a:extLst>
            <a:ext uri="{FF2B5EF4-FFF2-40B4-BE49-F238E27FC236}">
              <a16:creationId xmlns:a16="http://schemas.microsoft.com/office/drawing/2014/main" id="{4D846B17-E728-4D03-A87A-B951DF833819}"/>
            </a:ext>
          </a:extLst>
        </xdr:cNvPr>
        <xdr:cNvSpPr txBox="1"/>
      </xdr:nvSpPr>
      <xdr:spPr>
        <a:xfrm>
          <a:off x="8458277" y="14174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132987</xdr:rowOff>
    </xdr:from>
    <xdr:ext cx="469744" cy="259045"/>
    <xdr:sp macro="" textlink="">
      <xdr:nvSpPr>
        <xdr:cNvPr id="372" name="n_2aveValue【公営住宅】&#10;一人当たり面積">
          <a:extLst>
            <a:ext uri="{FF2B5EF4-FFF2-40B4-BE49-F238E27FC236}">
              <a16:creationId xmlns:a16="http://schemas.microsoft.com/office/drawing/2014/main" id="{9184785F-EAB1-49AC-9F35-9B99680DC6D0}"/>
            </a:ext>
          </a:extLst>
        </xdr:cNvPr>
        <xdr:cNvSpPr txBox="1"/>
      </xdr:nvSpPr>
      <xdr:spPr>
        <a:xfrm>
          <a:off x="7677227" y="1417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133366</xdr:rowOff>
    </xdr:from>
    <xdr:ext cx="469744" cy="259045"/>
    <xdr:sp macro="" textlink="">
      <xdr:nvSpPr>
        <xdr:cNvPr id="373" name="n_3aveValue【公営住宅】&#10;一人当たり面積">
          <a:extLst>
            <a:ext uri="{FF2B5EF4-FFF2-40B4-BE49-F238E27FC236}">
              <a16:creationId xmlns:a16="http://schemas.microsoft.com/office/drawing/2014/main" id="{79C2BAD3-B353-486F-815D-DA695E8D89CD}"/>
            </a:ext>
          </a:extLst>
        </xdr:cNvPr>
        <xdr:cNvSpPr txBox="1"/>
      </xdr:nvSpPr>
      <xdr:spPr>
        <a:xfrm>
          <a:off x="6864427" y="14173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136034</xdr:rowOff>
    </xdr:from>
    <xdr:ext cx="469744" cy="259045"/>
    <xdr:sp macro="" textlink="">
      <xdr:nvSpPr>
        <xdr:cNvPr id="374" name="n_4aveValue【公営住宅】&#10;一人当たり面積">
          <a:extLst>
            <a:ext uri="{FF2B5EF4-FFF2-40B4-BE49-F238E27FC236}">
              <a16:creationId xmlns:a16="http://schemas.microsoft.com/office/drawing/2014/main" id="{612CEAD9-A66B-4FD1-B210-ED7F5A2CCE42}"/>
            </a:ext>
          </a:extLst>
        </xdr:cNvPr>
        <xdr:cNvSpPr txBox="1"/>
      </xdr:nvSpPr>
      <xdr:spPr>
        <a:xfrm>
          <a:off x="6070677" y="1417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125620</xdr:rowOff>
    </xdr:from>
    <xdr:ext cx="469744" cy="259045"/>
    <xdr:sp macro="" textlink="">
      <xdr:nvSpPr>
        <xdr:cNvPr id="375" name="n_1mainValue【公営住宅】&#10;一人当たり面積">
          <a:extLst>
            <a:ext uri="{FF2B5EF4-FFF2-40B4-BE49-F238E27FC236}">
              <a16:creationId xmlns:a16="http://schemas.microsoft.com/office/drawing/2014/main" id="{7DCC06A6-3F08-401C-8466-478F252329A7}"/>
            </a:ext>
          </a:extLst>
        </xdr:cNvPr>
        <xdr:cNvSpPr txBox="1"/>
      </xdr:nvSpPr>
      <xdr:spPr>
        <a:xfrm>
          <a:off x="8458277" y="1367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126382</xdr:rowOff>
    </xdr:from>
    <xdr:ext cx="469744" cy="259045"/>
    <xdr:sp macro="" textlink="">
      <xdr:nvSpPr>
        <xdr:cNvPr id="376" name="n_2mainValue【公営住宅】&#10;一人当たり面積">
          <a:extLst>
            <a:ext uri="{FF2B5EF4-FFF2-40B4-BE49-F238E27FC236}">
              <a16:creationId xmlns:a16="http://schemas.microsoft.com/office/drawing/2014/main" id="{FA90A31B-69C7-4A86-BE60-8CE37129E162}"/>
            </a:ext>
          </a:extLst>
        </xdr:cNvPr>
        <xdr:cNvSpPr txBox="1"/>
      </xdr:nvSpPr>
      <xdr:spPr>
        <a:xfrm>
          <a:off x="7677227" y="1367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126001</xdr:rowOff>
    </xdr:from>
    <xdr:ext cx="469744" cy="259045"/>
    <xdr:sp macro="" textlink="">
      <xdr:nvSpPr>
        <xdr:cNvPr id="377" name="n_3mainValue【公営住宅】&#10;一人当たり面積">
          <a:extLst>
            <a:ext uri="{FF2B5EF4-FFF2-40B4-BE49-F238E27FC236}">
              <a16:creationId xmlns:a16="http://schemas.microsoft.com/office/drawing/2014/main" id="{C87241A5-376E-4FB2-A72E-477F12F51342}"/>
            </a:ext>
          </a:extLst>
        </xdr:cNvPr>
        <xdr:cNvSpPr txBox="1"/>
      </xdr:nvSpPr>
      <xdr:spPr>
        <a:xfrm>
          <a:off x="6864427" y="13670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127144</xdr:rowOff>
    </xdr:from>
    <xdr:ext cx="469744" cy="259045"/>
    <xdr:sp macro="" textlink="">
      <xdr:nvSpPr>
        <xdr:cNvPr id="378" name="n_4mainValue【公営住宅】&#10;一人当たり面積">
          <a:extLst>
            <a:ext uri="{FF2B5EF4-FFF2-40B4-BE49-F238E27FC236}">
              <a16:creationId xmlns:a16="http://schemas.microsoft.com/office/drawing/2014/main" id="{01413C74-2D5F-4E0E-A4A5-5B92FFA822F0}"/>
            </a:ext>
          </a:extLst>
        </xdr:cNvPr>
        <xdr:cNvSpPr txBox="1"/>
      </xdr:nvSpPr>
      <xdr:spPr>
        <a:xfrm>
          <a:off x="6070677" y="13671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64FB03EB-DA11-48CE-AF90-D2B24ECEFE46}"/>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433D47D8-AD00-4930-B3A0-A4E7A18D6FBC}"/>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8016C3B2-E7FE-41D5-B2CE-F8E45F67043D}"/>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30A5A53A-DAD0-46EF-8F4F-E9C1BE86CE94}"/>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84CC4FDF-AC65-461A-9DC2-54F71811BC05}"/>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36AA5B41-5D34-445B-9190-7AF10CACA94A}"/>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D8DF03F-B8D5-4125-8443-B51F07AD3E53}"/>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DADC2DB0-8E90-466F-954E-9F0C307CD079}"/>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4AAB4F5E-7DBD-488D-AD8E-741A6F031607}"/>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5C1F3862-B645-4E0A-8FBA-3E7D1E216A38}"/>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AD6C3FA5-7C61-433A-B241-879F28214768}"/>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564481D6-75AE-4A71-9342-6EAA99EEC09B}"/>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AE1C8E98-4489-461A-A906-335F635CB0CD}"/>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3154DA57-81AC-4069-8289-42EF6BBF4EF1}"/>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ECCA192E-E745-43BA-B4C6-F89BDAF1418A}"/>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C42E14CE-EA27-4560-BDF7-C2F61CEEEDA5}"/>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2EBE6261-6594-4FE5-9890-E40A9C869CAB}"/>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4F8ADF9A-FC28-46C0-802D-9F122D10BEA5}"/>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68FA0C63-FC50-40DC-89BD-AA7FD77DAF0E}"/>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D4651ACA-3C75-49E1-A299-4721F2BF9ADF}"/>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C8217A97-4B2E-45D5-9D34-6A02990D2B12}"/>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AAF91F59-4B46-4862-AB3B-0C5495F0A1F4}"/>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18DEA489-B7C9-450D-81C0-8B398968CFC7}"/>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392CF2C3-9B9B-4D51-BACD-EABD524EA318}"/>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BFFD2F7E-9A04-4F30-9C04-AC7238DE0D6C}"/>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D0109CD6-CC88-434D-8AC0-96946359BC64}"/>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AD1ED955-1C05-488B-95C1-53198F24B35D}"/>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7C2E6A21-C23D-40D5-B17E-735C5C0402F7}"/>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F88A0E7-0178-4A2B-92D1-34996A581931}"/>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D5DBC72A-7058-4EFA-A05E-6696EF2899C0}"/>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F5FCC805-9EBF-4054-B7BE-152529606571}"/>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D560B3EF-5D9C-400D-9C53-7E4F6D05A4ED}"/>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43A4D40D-541C-4649-8872-3F823B7897CB}"/>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B3257107-8642-4256-BCAD-2B4771077E3F}"/>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CA25F1D7-C5A8-403D-9DE6-645EC9F6EC03}"/>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EBAD9ECB-F003-42E5-A088-F0E446121C25}"/>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2EB82306-7073-41C5-BD55-FE519D02A354}"/>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BF782FA0-AAA0-4E4F-AA1F-94C11C48DD8D}"/>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D273981-3232-4E42-B01B-7E1D16408A8C}"/>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60AE0E4C-2A7B-4768-B8CC-82DE8AF69E6E}"/>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7AE87CE7-6EBA-4FCA-85D4-B98985BAD739}"/>
            </a:ext>
          </a:extLst>
        </xdr:cNvPr>
        <xdr:cNvCxnSpPr/>
      </xdr:nvCxnSpPr>
      <xdr:spPr>
        <a:xfrm flipV="1">
          <a:off x="14699614" y="5634990"/>
          <a:ext cx="0" cy="1318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4C90C3B7-39C0-46F1-A961-B3BB32B8A8AC}"/>
            </a:ext>
          </a:extLst>
        </xdr:cNvPr>
        <xdr:cNvSpPr txBox="1"/>
      </xdr:nvSpPr>
      <xdr:spPr>
        <a:xfrm>
          <a:off x="14738350" y="695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241E3682-EB07-4305-83A8-9CAE50387EB2}"/>
            </a:ext>
          </a:extLst>
        </xdr:cNvPr>
        <xdr:cNvCxnSpPr/>
      </xdr:nvCxnSpPr>
      <xdr:spPr>
        <a:xfrm>
          <a:off x="14611350" y="69538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D44ADB62-931C-4612-832E-DAA6274FEE05}"/>
            </a:ext>
          </a:extLst>
        </xdr:cNvPr>
        <xdr:cNvSpPr txBox="1"/>
      </xdr:nvSpPr>
      <xdr:spPr>
        <a:xfrm>
          <a:off x="14738350" y="5422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E0939ADE-812D-4617-8B1C-4550D1C9F2F3}"/>
            </a:ext>
          </a:extLst>
        </xdr:cNvPr>
        <xdr:cNvCxnSpPr/>
      </xdr:nvCxnSpPr>
      <xdr:spPr>
        <a:xfrm>
          <a:off x="14611350" y="56349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FC54E3E8-74B9-41FF-854F-CD532D4E7BB3}"/>
            </a:ext>
          </a:extLst>
        </xdr:cNvPr>
        <xdr:cNvSpPr txBox="1"/>
      </xdr:nvSpPr>
      <xdr:spPr>
        <a:xfrm>
          <a:off x="14738350" y="6055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15E39D2D-01AE-4FFD-8B23-69D63C0CE836}"/>
            </a:ext>
          </a:extLst>
        </xdr:cNvPr>
        <xdr:cNvSpPr/>
      </xdr:nvSpPr>
      <xdr:spPr>
        <a:xfrm>
          <a:off x="14649450" y="61976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6EE8FFC3-5AA9-4DC5-80F5-D24B20064888}"/>
            </a:ext>
          </a:extLst>
        </xdr:cNvPr>
        <xdr:cNvSpPr/>
      </xdr:nvSpPr>
      <xdr:spPr>
        <a:xfrm>
          <a:off x="13887450" y="61842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86CE10BC-5BDF-4908-AF51-8B270E7B6A50}"/>
            </a:ext>
          </a:extLst>
        </xdr:cNvPr>
        <xdr:cNvSpPr/>
      </xdr:nvSpPr>
      <xdr:spPr>
        <a:xfrm>
          <a:off x="130937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82363EBD-BE37-4215-931D-FDB16242841D}"/>
            </a:ext>
          </a:extLst>
        </xdr:cNvPr>
        <xdr:cNvSpPr/>
      </xdr:nvSpPr>
      <xdr:spPr>
        <a:xfrm>
          <a:off x="12299950" y="61652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4232F8A7-FC0A-47B3-A4C0-6375D1C7E63F}"/>
            </a:ext>
          </a:extLst>
        </xdr:cNvPr>
        <xdr:cNvSpPr/>
      </xdr:nvSpPr>
      <xdr:spPr>
        <a:xfrm>
          <a:off x="11487150" y="6157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33940E5-8264-4BCE-9D9A-C39D6FB40EAD}"/>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3596EA4-B650-4CEE-911D-8B43E5EFD910}"/>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CFEFB52-525E-4F4D-AA2A-154780DCE05F}"/>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BA34380-3E31-46AD-A8EB-F6BBEEECB504}"/>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63268474-003E-4DD4-AA05-D36A5E6D4B7E}"/>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435" name="楕円 434">
          <a:extLst>
            <a:ext uri="{FF2B5EF4-FFF2-40B4-BE49-F238E27FC236}">
              <a16:creationId xmlns:a16="http://schemas.microsoft.com/office/drawing/2014/main" id="{0359EE9A-FA1F-4DC7-9225-607AC8356C3D}"/>
            </a:ext>
          </a:extLst>
        </xdr:cNvPr>
        <xdr:cNvSpPr/>
      </xdr:nvSpPr>
      <xdr:spPr>
        <a:xfrm>
          <a:off x="14649450" y="62185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81932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D27D2996-F741-435B-9991-867C5B3FD0CF}"/>
            </a:ext>
          </a:extLst>
        </xdr:cNvPr>
        <xdr:cNvSpPr txBox="1"/>
      </xdr:nvSpPr>
      <xdr:spPr>
        <a:xfrm>
          <a:off x="14738350" y="6196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57785</xdr:rowOff>
    </xdr:from>
    <xdr:to>
      <xdr:col>81</xdr:col>
      <xdr:colOff>101600</xdr:colOff>
      <xdr:row>37</xdr:row>
      <xdr:rowOff>159385</xdr:rowOff>
    </xdr:to>
    <xdr:sp macro="" textlink="">
      <xdr:nvSpPr>
        <xdr:cNvPr id="437" name="楕円 436">
          <a:extLst>
            <a:ext uri="{FF2B5EF4-FFF2-40B4-BE49-F238E27FC236}">
              <a16:creationId xmlns:a16="http://schemas.microsoft.com/office/drawing/2014/main" id="{A3B73100-864D-4DEF-BB99-17F5766F2C37}"/>
            </a:ext>
          </a:extLst>
        </xdr:cNvPr>
        <xdr:cNvSpPr/>
      </xdr:nvSpPr>
      <xdr:spPr>
        <a:xfrm>
          <a:off x="13887450" y="617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108585</xdr:rowOff>
    </xdr:from>
    <xdr:to>
      <xdr:col>85</xdr:col>
      <xdr:colOff>127000</xdr:colOff>
      <xdr:row>37</xdr:row>
      <xdr:rowOff>154305</xdr:rowOff>
    </xdr:to>
    <xdr:cxnSp macro="">
      <xdr:nvCxnSpPr>
        <xdr:cNvPr id="438" name="直線コネクタ 437">
          <a:extLst>
            <a:ext uri="{FF2B5EF4-FFF2-40B4-BE49-F238E27FC236}">
              <a16:creationId xmlns:a16="http://schemas.microsoft.com/office/drawing/2014/main" id="{48B48A7E-161E-40C1-89A8-ADBD44F15233}"/>
            </a:ext>
          </a:extLst>
        </xdr:cNvPr>
        <xdr:cNvCxnSpPr/>
      </xdr:nvCxnSpPr>
      <xdr:spPr>
        <a:xfrm>
          <a:off x="13938250" y="6223635"/>
          <a:ext cx="762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25400</xdr:rowOff>
    </xdr:from>
    <xdr:to>
      <xdr:col>76</xdr:col>
      <xdr:colOff>165100</xdr:colOff>
      <xdr:row>37</xdr:row>
      <xdr:rowOff>127000</xdr:rowOff>
    </xdr:to>
    <xdr:sp macro="" textlink="">
      <xdr:nvSpPr>
        <xdr:cNvPr id="439" name="楕円 438">
          <a:extLst>
            <a:ext uri="{FF2B5EF4-FFF2-40B4-BE49-F238E27FC236}">
              <a16:creationId xmlns:a16="http://schemas.microsoft.com/office/drawing/2014/main" id="{B0406EAD-2F0C-41B5-9005-1BF5AE5AAAAC}"/>
            </a:ext>
          </a:extLst>
        </xdr:cNvPr>
        <xdr:cNvSpPr/>
      </xdr:nvSpPr>
      <xdr:spPr>
        <a:xfrm>
          <a:off x="130937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76200</xdr:rowOff>
    </xdr:from>
    <xdr:to>
      <xdr:col>81</xdr:col>
      <xdr:colOff>50800</xdr:colOff>
      <xdr:row>37</xdr:row>
      <xdr:rowOff>108585</xdr:rowOff>
    </xdr:to>
    <xdr:cxnSp macro="">
      <xdr:nvCxnSpPr>
        <xdr:cNvPr id="440" name="直線コネクタ 439">
          <a:extLst>
            <a:ext uri="{FF2B5EF4-FFF2-40B4-BE49-F238E27FC236}">
              <a16:creationId xmlns:a16="http://schemas.microsoft.com/office/drawing/2014/main" id="{7F45782B-B24F-45C3-AB7E-63E57A07F98D}"/>
            </a:ext>
          </a:extLst>
        </xdr:cNvPr>
        <xdr:cNvCxnSpPr/>
      </xdr:nvCxnSpPr>
      <xdr:spPr>
        <a:xfrm>
          <a:off x="13144500" y="6191250"/>
          <a:ext cx="7937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153035</xdr:rowOff>
    </xdr:from>
    <xdr:to>
      <xdr:col>72</xdr:col>
      <xdr:colOff>38100</xdr:colOff>
      <xdr:row>37</xdr:row>
      <xdr:rowOff>83185</xdr:rowOff>
    </xdr:to>
    <xdr:sp macro="" textlink="">
      <xdr:nvSpPr>
        <xdr:cNvPr id="441" name="楕円 440">
          <a:extLst>
            <a:ext uri="{FF2B5EF4-FFF2-40B4-BE49-F238E27FC236}">
              <a16:creationId xmlns:a16="http://schemas.microsoft.com/office/drawing/2014/main" id="{3C74D0BD-1132-4D6D-A31B-32B5F07F9D14}"/>
            </a:ext>
          </a:extLst>
        </xdr:cNvPr>
        <xdr:cNvSpPr/>
      </xdr:nvSpPr>
      <xdr:spPr>
        <a:xfrm>
          <a:off x="12299950" y="61029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32385</xdr:rowOff>
    </xdr:from>
    <xdr:to>
      <xdr:col>76</xdr:col>
      <xdr:colOff>114300</xdr:colOff>
      <xdr:row>37</xdr:row>
      <xdr:rowOff>76200</xdr:rowOff>
    </xdr:to>
    <xdr:cxnSp macro="">
      <xdr:nvCxnSpPr>
        <xdr:cNvPr id="442" name="直線コネクタ 441">
          <a:extLst>
            <a:ext uri="{FF2B5EF4-FFF2-40B4-BE49-F238E27FC236}">
              <a16:creationId xmlns:a16="http://schemas.microsoft.com/office/drawing/2014/main" id="{4097E3B6-BD1F-4548-BA22-00142714E5EF}"/>
            </a:ext>
          </a:extLst>
        </xdr:cNvPr>
        <xdr:cNvCxnSpPr/>
      </xdr:nvCxnSpPr>
      <xdr:spPr>
        <a:xfrm>
          <a:off x="12344400" y="6147435"/>
          <a:ext cx="8001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109220</xdr:rowOff>
    </xdr:from>
    <xdr:to>
      <xdr:col>67</xdr:col>
      <xdr:colOff>101600</xdr:colOff>
      <xdr:row>37</xdr:row>
      <xdr:rowOff>39370</xdr:rowOff>
    </xdr:to>
    <xdr:sp macro="" textlink="">
      <xdr:nvSpPr>
        <xdr:cNvPr id="443" name="楕円 442">
          <a:extLst>
            <a:ext uri="{FF2B5EF4-FFF2-40B4-BE49-F238E27FC236}">
              <a16:creationId xmlns:a16="http://schemas.microsoft.com/office/drawing/2014/main" id="{64DD78C0-4DC6-4DCB-8741-E1B237C9A2E3}"/>
            </a:ext>
          </a:extLst>
        </xdr:cNvPr>
        <xdr:cNvSpPr/>
      </xdr:nvSpPr>
      <xdr:spPr>
        <a:xfrm>
          <a:off x="11487150" y="60591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160020</xdr:rowOff>
    </xdr:from>
    <xdr:to>
      <xdr:col>71</xdr:col>
      <xdr:colOff>177800</xdr:colOff>
      <xdr:row>37</xdr:row>
      <xdr:rowOff>32385</xdr:rowOff>
    </xdr:to>
    <xdr:cxnSp macro="">
      <xdr:nvCxnSpPr>
        <xdr:cNvPr id="444" name="直線コネクタ 443">
          <a:extLst>
            <a:ext uri="{FF2B5EF4-FFF2-40B4-BE49-F238E27FC236}">
              <a16:creationId xmlns:a16="http://schemas.microsoft.com/office/drawing/2014/main" id="{3C294B6B-CF78-4D9C-8151-DAE1CBB6B9E5}"/>
            </a:ext>
          </a:extLst>
        </xdr:cNvPr>
        <xdr:cNvCxnSpPr/>
      </xdr:nvCxnSpPr>
      <xdr:spPr>
        <a:xfrm>
          <a:off x="11537950" y="6109970"/>
          <a:ext cx="80645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1FBD2403-75A1-4518-BD18-E888DD969061}"/>
            </a:ext>
          </a:extLst>
        </xdr:cNvPr>
        <xdr:cNvSpPr txBox="1"/>
      </xdr:nvSpPr>
      <xdr:spPr>
        <a:xfrm>
          <a:off x="13742044" y="627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9A88B31F-412A-445F-AFA7-BFC3D8756C67}"/>
            </a:ext>
          </a:extLst>
        </xdr:cNvPr>
        <xdr:cNvSpPr txBox="1"/>
      </xdr:nvSpPr>
      <xdr:spPr>
        <a:xfrm>
          <a:off x="12960994"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8D9830BC-BDFE-4252-9A0C-D7DE8B83EA67}"/>
            </a:ext>
          </a:extLst>
        </xdr:cNvPr>
        <xdr:cNvSpPr txBox="1"/>
      </xdr:nvSpPr>
      <xdr:spPr>
        <a:xfrm>
          <a:off x="12167244" y="625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A0108BB2-D612-4378-8F61-503CB7FE1BB1}"/>
            </a:ext>
          </a:extLst>
        </xdr:cNvPr>
        <xdr:cNvSpPr txBox="1"/>
      </xdr:nvSpPr>
      <xdr:spPr>
        <a:xfrm>
          <a:off x="11354444" y="6250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4462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74C80D6A-8A3A-4D43-869B-16F5088BCA60}"/>
            </a:ext>
          </a:extLst>
        </xdr:cNvPr>
        <xdr:cNvSpPr txBox="1"/>
      </xdr:nvSpPr>
      <xdr:spPr>
        <a:xfrm>
          <a:off x="13742044" y="5954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143527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38C918C2-4436-4875-97D6-8BCA83B4F640}"/>
            </a:ext>
          </a:extLst>
        </xdr:cNvPr>
        <xdr:cNvSpPr txBox="1"/>
      </xdr:nvSpPr>
      <xdr:spPr>
        <a:xfrm>
          <a:off x="12960994" y="5928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99712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765BB34D-1B64-4C60-B30D-1287651A6C41}"/>
            </a:ext>
          </a:extLst>
        </xdr:cNvPr>
        <xdr:cNvSpPr txBox="1"/>
      </xdr:nvSpPr>
      <xdr:spPr>
        <a:xfrm>
          <a:off x="12167244" y="5884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55897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485FB1EC-2EFA-4528-801C-C4D2A55E4007}"/>
            </a:ext>
          </a:extLst>
        </xdr:cNvPr>
        <xdr:cNvSpPr txBox="1"/>
      </xdr:nvSpPr>
      <xdr:spPr>
        <a:xfrm>
          <a:off x="11354444" y="584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9C5C0C1F-FE91-4175-AC8F-7113BE9F3798}"/>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8F9A9D70-70FD-4B5F-A997-9D7DFDF4F207}"/>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552A9988-0906-4573-BB4A-E0E7A3F46EB1}"/>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EB76D80D-3157-40F8-9F99-501AF2AAEEA9}"/>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F813A4C1-3E59-4C44-9725-A66D97044D54}"/>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2C0E1898-7A2A-4F3A-AEBE-219CB49E019A}"/>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A6E96B30-1EC7-42CA-A453-06AE07D7849C}"/>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78EE4D4-519B-42F8-A5B0-FA6D27FA92EE}"/>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54B8DBDF-007A-4563-884F-C1422130466B}"/>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9B498764-0E36-4895-BEBF-022AAB866842}"/>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860373A0-B2C2-4E6B-AB12-A013A82B2E0B}"/>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B2252A49-3D07-4B39-B20C-D18D568524E9}"/>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69F7B680-D517-4A63-87AD-27DA21798D1B}"/>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03B13B9E-A64F-44E0-B0AA-E7D2C63F07D3}"/>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6825AC9C-6520-4443-A2CD-4726811438AE}"/>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E6939BC9-5991-4E31-A51F-8BA4722E1C7E}"/>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008A043C-A294-432B-9A90-C843FC3EBB23}"/>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CA9A8E4E-5681-4185-8F4B-6E44AEC6C5C5}"/>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184D0EC0-0A92-4CEC-B40C-E760DB141C1B}"/>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6E9CA40A-3936-48D8-814F-BAEF9EA83959}"/>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8FA7B60-181D-4521-A270-2FCB11C2F68D}"/>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834CD7D1-7922-4258-82E1-13DBF17A6322}"/>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831C0A10-6D2C-4F9B-9603-E15914BB2B5F}"/>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A7FA052B-7555-448B-8CD7-BB5D776DFD92}"/>
            </a:ext>
          </a:extLst>
        </xdr:cNvPr>
        <xdr:cNvCxnSpPr/>
      </xdr:nvCxnSpPr>
      <xdr:spPr>
        <a:xfrm flipV="1">
          <a:off x="19951064" y="5707380"/>
          <a:ext cx="0" cy="12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FDCF3B54-2172-4542-8508-9A72C5BAB533}"/>
            </a:ext>
          </a:extLst>
        </xdr:cNvPr>
        <xdr:cNvSpPr txBox="1"/>
      </xdr:nvSpPr>
      <xdr:spPr>
        <a:xfrm>
          <a:off x="19989800" y="6967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46CE53F5-F5CB-42C9-8B82-2E651C21391B}"/>
            </a:ext>
          </a:extLst>
        </xdr:cNvPr>
        <xdr:cNvCxnSpPr/>
      </xdr:nvCxnSpPr>
      <xdr:spPr>
        <a:xfrm>
          <a:off x="19881850" y="69634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F77C7019-002F-4122-973F-E7C437CC44B3}"/>
            </a:ext>
          </a:extLst>
        </xdr:cNvPr>
        <xdr:cNvSpPr txBox="1"/>
      </xdr:nvSpPr>
      <xdr:spPr>
        <a:xfrm>
          <a:off x="19989800" y="548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D08B4564-133E-4F28-A879-FE993804952C}"/>
            </a:ext>
          </a:extLst>
        </xdr:cNvPr>
        <xdr:cNvCxnSpPr/>
      </xdr:nvCxnSpPr>
      <xdr:spPr>
        <a:xfrm>
          <a:off x="19881850" y="57073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F17783FC-A3E3-4DDA-A767-57CEC8350265}"/>
            </a:ext>
          </a:extLst>
        </xdr:cNvPr>
        <xdr:cNvSpPr txBox="1"/>
      </xdr:nvSpPr>
      <xdr:spPr>
        <a:xfrm>
          <a:off x="19989800" y="6470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5D81AB73-698E-425E-BD5B-1DF8B318BE42}"/>
            </a:ext>
          </a:extLst>
        </xdr:cNvPr>
        <xdr:cNvSpPr/>
      </xdr:nvSpPr>
      <xdr:spPr>
        <a:xfrm>
          <a:off x="199009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E267BEBF-DB52-45DA-BB9F-5660FF81C602}"/>
            </a:ext>
          </a:extLst>
        </xdr:cNvPr>
        <xdr:cNvSpPr/>
      </xdr:nvSpPr>
      <xdr:spPr>
        <a:xfrm>
          <a:off x="19157950" y="66090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9766C450-FC28-4051-B062-95E962ED4CF2}"/>
            </a:ext>
          </a:extLst>
        </xdr:cNvPr>
        <xdr:cNvSpPr/>
      </xdr:nvSpPr>
      <xdr:spPr>
        <a:xfrm>
          <a:off x="1834515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E3437575-8F62-4973-AD44-7D68A534FA4D}"/>
            </a:ext>
          </a:extLst>
        </xdr:cNvPr>
        <xdr:cNvSpPr/>
      </xdr:nvSpPr>
      <xdr:spPr>
        <a:xfrm>
          <a:off x="17551400" y="66078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B067C740-B4BB-497A-AE13-BDE55A9BB7FB}"/>
            </a:ext>
          </a:extLst>
        </xdr:cNvPr>
        <xdr:cNvSpPr/>
      </xdr:nvSpPr>
      <xdr:spPr>
        <a:xfrm>
          <a:off x="16757650" y="66090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4EC068B-9E3D-454F-8ADE-D3D55AC7F96C}"/>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D6EC3C6A-4F75-433E-9E4A-9859724907C3}"/>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6560C902-758F-4135-B4DF-861AC26B3D13}"/>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E0230232-A6DA-4CC3-9760-045EB4DDF6E4}"/>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8CE2BCA9-A0FE-41D2-87DD-8D32A307D9EE}"/>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33020</xdr:rowOff>
    </xdr:from>
    <xdr:to>
      <xdr:col>116</xdr:col>
      <xdr:colOff>114300</xdr:colOff>
      <xdr:row>41</xdr:row>
      <xdr:rowOff>134620</xdr:rowOff>
    </xdr:to>
    <xdr:sp macro="" textlink="">
      <xdr:nvSpPr>
        <xdr:cNvPr id="492" name="楕円 491">
          <a:extLst>
            <a:ext uri="{FF2B5EF4-FFF2-40B4-BE49-F238E27FC236}">
              <a16:creationId xmlns:a16="http://schemas.microsoft.com/office/drawing/2014/main" id="{35F75755-8160-411C-8A0A-A0E2430B1126}"/>
            </a:ext>
          </a:extLst>
        </xdr:cNvPr>
        <xdr:cNvSpPr/>
      </xdr:nvSpPr>
      <xdr:spPr>
        <a:xfrm>
          <a:off x="19900900" y="680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119397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8867F0F4-4BAF-40AF-85E4-EAF8E15025E0}"/>
            </a:ext>
          </a:extLst>
        </xdr:cNvPr>
        <xdr:cNvSpPr txBox="1"/>
      </xdr:nvSpPr>
      <xdr:spPr>
        <a:xfrm>
          <a:off x="19989800" y="672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33020</xdr:rowOff>
    </xdr:from>
    <xdr:to>
      <xdr:col>112</xdr:col>
      <xdr:colOff>38100</xdr:colOff>
      <xdr:row>41</xdr:row>
      <xdr:rowOff>134620</xdr:rowOff>
    </xdr:to>
    <xdr:sp macro="" textlink="">
      <xdr:nvSpPr>
        <xdr:cNvPr id="494" name="楕円 493">
          <a:extLst>
            <a:ext uri="{FF2B5EF4-FFF2-40B4-BE49-F238E27FC236}">
              <a16:creationId xmlns:a16="http://schemas.microsoft.com/office/drawing/2014/main" id="{595AFB1E-77DB-4152-8DFA-A6B89A45D458}"/>
            </a:ext>
          </a:extLst>
        </xdr:cNvPr>
        <xdr:cNvSpPr/>
      </xdr:nvSpPr>
      <xdr:spPr>
        <a:xfrm>
          <a:off x="19157950" y="68084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83820</xdr:rowOff>
    </xdr:from>
    <xdr:to>
      <xdr:col>116</xdr:col>
      <xdr:colOff>63500</xdr:colOff>
      <xdr:row>41</xdr:row>
      <xdr:rowOff>83820</xdr:rowOff>
    </xdr:to>
    <xdr:cxnSp macro="">
      <xdr:nvCxnSpPr>
        <xdr:cNvPr id="495" name="直線コネクタ 494">
          <a:extLst>
            <a:ext uri="{FF2B5EF4-FFF2-40B4-BE49-F238E27FC236}">
              <a16:creationId xmlns:a16="http://schemas.microsoft.com/office/drawing/2014/main" id="{EF660834-108F-4B1F-9A8A-9C348FC151D8}"/>
            </a:ext>
          </a:extLst>
        </xdr:cNvPr>
        <xdr:cNvCxnSpPr/>
      </xdr:nvCxnSpPr>
      <xdr:spPr>
        <a:xfrm>
          <a:off x="19202400" y="685927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33020</xdr:rowOff>
    </xdr:from>
    <xdr:to>
      <xdr:col>107</xdr:col>
      <xdr:colOff>101600</xdr:colOff>
      <xdr:row>41</xdr:row>
      <xdr:rowOff>134620</xdr:rowOff>
    </xdr:to>
    <xdr:sp macro="" textlink="">
      <xdr:nvSpPr>
        <xdr:cNvPr id="496" name="楕円 495">
          <a:extLst>
            <a:ext uri="{FF2B5EF4-FFF2-40B4-BE49-F238E27FC236}">
              <a16:creationId xmlns:a16="http://schemas.microsoft.com/office/drawing/2014/main" id="{46495D0B-652F-4C92-8A3E-A0EC6FCA4CF6}"/>
            </a:ext>
          </a:extLst>
        </xdr:cNvPr>
        <xdr:cNvSpPr/>
      </xdr:nvSpPr>
      <xdr:spPr>
        <a:xfrm>
          <a:off x="18345150" y="680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83820</xdr:rowOff>
    </xdr:from>
    <xdr:to>
      <xdr:col>111</xdr:col>
      <xdr:colOff>177800</xdr:colOff>
      <xdr:row>41</xdr:row>
      <xdr:rowOff>83820</xdr:rowOff>
    </xdr:to>
    <xdr:cxnSp macro="">
      <xdr:nvCxnSpPr>
        <xdr:cNvPr id="497" name="直線コネクタ 496">
          <a:extLst>
            <a:ext uri="{FF2B5EF4-FFF2-40B4-BE49-F238E27FC236}">
              <a16:creationId xmlns:a16="http://schemas.microsoft.com/office/drawing/2014/main" id="{6C539AA4-3C88-42EA-A24D-F4E0E198E99A}"/>
            </a:ext>
          </a:extLst>
        </xdr:cNvPr>
        <xdr:cNvCxnSpPr/>
      </xdr:nvCxnSpPr>
      <xdr:spPr>
        <a:xfrm>
          <a:off x="18395950" y="685927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2540</xdr:rowOff>
    </xdr:from>
    <xdr:to>
      <xdr:col>102</xdr:col>
      <xdr:colOff>165100</xdr:colOff>
      <xdr:row>41</xdr:row>
      <xdr:rowOff>104140</xdr:rowOff>
    </xdr:to>
    <xdr:sp macro="" textlink="">
      <xdr:nvSpPr>
        <xdr:cNvPr id="498" name="楕円 497">
          <a:extLst>
            <a:ext uri="{FF2B5EF4-FFF2-40B4-BE49-F238E27FC236}">
              <a16:creationId xmlns:a16="http://schemas.microsoft.com/office/drawing/2014/main" id="{876C9F3A-08DD-402C-BAEA-F2053F4BE5E1}"/>
            </a:ext>
          </a:extLst>
        </xdr:cNvPr>
        <xdr:cNvSpPr/>
      </xdr:nvSpPr>
      <xdr:spPr>
        <a:xfrm>
          <a:off x="17551400" y="677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53340</xdr:rowOff>
    </xdr:from>
    <xdr:to>
      <xdr:col>107</xdr:col>
      <xdr:colOff>50800</xdr:colOff>
      <xdr:row>41</xdr:row>
      <xdr:rowOff>83820</xdr:rowOff>
    </xdr:to>
    <xdr:cxnSp macro="">
      <xdr:nvCxnSpPr>
        <xdr:cNvPr id="499" name="直線コネクタ 498">
          <a:extLst>
            <a:ext uri="{FF2B5EF4-FFF2-40B4-BE49-F238E27FC236}">
              <a16:creationId xmlns:a16="http://schemas.microsoft.com/office/drawing/2014/main" id="{2A58AF5C-11DE-4F68-961C-EF8EC0E0E977}"/>
            </a:ext>
          </a:extLst>
        </xdr:cNvPr>
        <xdr:cNvCxnSpPr/>
      </xdr:nvCxnSpPr>
      <xdr:spPr>
        <a:xfrm>
          <a:off x="17602200" y="6828790"/>
          <a:ext cx="7937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2540</xdr:rowOff>
    </xdr:from>
    <xdr:to>
      <xdr:col>98</xdr:col>
      <xdr:colOff>38100</xdr:colOff>
      <xdr:row>41</xdr:row>
      <xdr:rowOff>104140</xdr:rowOff>
    </xdr:to>
    <xdr:sp macro="" textlink="">
      <xdr:nvSpPr>
        <xdr:cNvPr id="500" name="楕円 499">
          <a:extLst>
            <a:ext uri="{FF2B5EF4-FFF2-40B4-BE49-F238E27FC236}">
              <a16:creationId xmlns:a16="http://schemas.microsoft.com/office/drawing/2014/main" id="{9D771020-F6F7-4C9C-81F5-BEF2B479DF04}"/>
            </a:ext>
          </a:extLst>
        </xdr:cNvPr>
        <xdr:cNvSpPr/>
      </xdr:nvSpPr>
      <xdr:spPr>
        <a:xfrm>
          <a:off x="16757650" y="67779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53340</xdr:rowOff>
    </xdr:from>
    <xdr:to>
      <xdr:col>102</xdr:col>
      <xdr:colOff>114300</xdr:colOff>
      <xdr:row>41</xdr:row>
      <xdr:rowOff>53340</xdr:rowOff>
    </xdr:to>
    <xdr:cxnSp macro="">
      <xdr:nvCxnSpPr>
        <xdr:cNvPr id="501" name="直線コネクタ 500">
          <a:extLst>
            <a:ext uri="{FF2B5EF4-FFF2-40B4-BE49-F238E27FC236}">
              <a16:creationId xmlns:a16="http://schemas.microsoft.com/office/drawing/2014/main" id="{665EC7A8-6947-4625-9EAB-03C000642A29}"/>
            </a:ext>
          </a:extLst>
        </xdr:cNvPr>
        <xdr:cNvCxnSpPr/>
      </xdr:nvCxnSpPr>
      <xdr:spPr>
        <a:xfrm>
          <a:off x="16802100" y="682879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09108D63-2D77-45BC-82E3-774C0ED0C503}"/>
            </a:ext>
          </a:extLst>
        </xdr:cNvPr>
        <xdr:cNvSpPr txBox="1"/>
      </xdr:nvSpPr>
      <xdr:spPr>
        <a:xfrm>
          <a:off x="18980227" y="6397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D1F3FA4F-5C62-435C-A91C-211619E6F1DC}"/>
            </a:ext>
          </a:extLst>
        </xdr:cNvPr>
        <xdr:cNvSpPr txBox="1"/>
      </xdr:nvSpPr>
      <xdr:spPr>
        <a:xfrm>
          <a:off x="18180127" y="6397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6D316A39-B797-4DB3-8054-703F524F8FB3}"/>
            </a:ext>
          </a:extLst>
        </xdr:cNvPr>
        <xdr:cNvSpPr txBox="1"/>
      </xdr:nvSpPr>
      <xdr:spPr>
        <a:xfrm>
          <a:off x="17386377" y="638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FAE4FC4E-7DA1-4E82-B6F2-5B4B4F7F1C3B}"/>
            </a:ext>
          </a:extLst>
        </xdr:cNvPr>
        <xdr:cNvSpPr txBox="1"/>
      </xdr:nvSpPr>
      <xdr:spPr>
        <a:xfrm>
          <a:off x="16592627" y="6397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125747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E10B3B5E-1C9E-4116-A788-05F50F6C543B}"/>
            </a:ext>
          </a:extLst>
        </xdr:cNvPr>
        <xdr:cNvSpPr txBox="1"/>
      </xdr:nvSpPr>
      <xdr:spPr>
        <a:xfrm>
          <a:off x="18980227" y="690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125747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84C6DEC5-AE58-4E1E-8331-99AFFDEA81E6}"/>
            </a:ext>
          </a:extLst>
        </xdr:cNvPr>
        <xdr:cNvSpPr txBox="1"/>
      </xdr:nvSpPr>
      <xdr:spPr>
        <a:xfrm>
          <a:off x="18180127" y="690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95267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F6D63D5F-99D5-4147-B252-F4CE37098179}"/>
            </a:ext>
          </a:extLst>
        </xdr:cNvPr>
        <xdr:cNvSpPr txBox="1"/>
      </xdr:nvSpPr>
      <xdr:spPr>
        <a:xfrm>
          <a:off x="17386377" y="687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95267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38E25534-859A-4C0A-9630-D29BD4B1E2A5}"/>
            </a:ext>
          </a:extLst>
        </xdr:cNvPr>
        <xdr:cNvSpPr txBox="1"/>
      </xdr:nvSpPr>
      <xdr:spPr>
        <a:xfrm>
          <a:off x="16592627" y="687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E3E6D3C6-BC2A-4394-8187-6B71B11D290C}"/>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59A15179-BBEA-410B-A2BD-E0A2E15FE441}"/>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435DD130-E994-4057-9966-780BCA56FDBC}"/>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EED88C3D-1E87-4B4C-89A9-B61D3E9071D8}"/>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576EB368-F691-4BDF-B6A4-AC9C9982D732}"/>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EAA51669-542F-4D32-BAF3-7552C71442E2}"/>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9198FCF0-5A23-4440-ACB0-6EB3D341D0A6}"/>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DA66B689-AFCC-48A8-85E0-82248D892403}"/>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F0F0E746-4E9F-446A-83C8-7E2D19E65953}"/>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FE682A97-4BD9-4DCC-BFDD-5112450747D2}"/>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100CAD3A-A472-43C8-953A-D3DB5FA66C23}"/>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8524E25A-509F-4C9D-A133-D21C75FACA9D}"/>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B9CCF2AC-E148-4B8A-960D-36114C24243A}"/>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E095BEB6-3772-4A85-8E1B-49A7236BBDE7}"/>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FB037CAD-3BE9-4CE6-A77A-5A32BA1F8686}"/>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A991F7F2-00A9-4EC8-9427-B67C1B944656}"/>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F22EAE86-1008-4A56-BC9F-E4247F0188DB}"/>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643E9046-82F7-4F9F-8BA7-2D66BDE50972}"/>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CDCD311B-B83D-4F0C-88CF-8DDFEB8870E0}"/>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D5D66C34-4E63-4CD0-9953-062B79A3CEC9}"/>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E8EB2E9F-1848-44BD-88FF-439E61810D22}"/>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F85643C5-1069-43DA-8AB0-14327E75FC31}"/>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5C9DB22B-E72A-4231-92EB-7B2E4AE80645}"/>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4C963F9C-6B62-4E24-BF61-5A5E694F86E9}"/>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09EF52F3-ABAC-43FD-81D0-9ED3BCDA4039}"/>
            </a:ext>
          </a:extLst>
        </xdr:cNvPr>
        <xdr:cNvCxnSpPr/>
      </xdr:nvCxnSpPr>
      <xdr:spPr>
        <a:xfrm flipV="1">
          <a:off x="14699614" y="9434195"/>
          <a:ext cx="0" cy="1110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8394AEB0-F390-42BE-A087-EF44FB9E4DC5}"/>
            </a:ext>
          </a:extLst>
        </xdr:cNvPr>
        <xdr:cNvSpPr txBox="1"/>
      </xdr:nvSpPr>
      <xdr:spPr>
        <a:xfrm>
          <a:off x="14738350" y="10548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4AAB5D20-79AA-4915-84A6-B845756EBF99}"/>
            </a:ext>
          </a:extLst>
        </xdr:cNvPr>
        <xdr:cNvCxnSpPr/>
      </xdr:nvCxnSpPr>
      <xdr:spPr>
        <a:xfrm>
          <a:off x="14611350" y="105448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CE6E9D12-137B-430A-982D-DF9C49AF15CF}"/>
            </a:ext>
          </a:extLst>
        </xdr:cNvPr>
        <xdr:cNvSpPr txBox="1"/>
      </xdr:nvSpPr>
      <xdr:spPr>
        <a:xfrm>
          <a:off x="1473835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586795AE-F377-4908-B99D-5B2B9CAAD90F}"/>
            </a:ext>
          </a:extLst>
        </xdr:cNvPr>
        <xdr:cNvCxnSpPr/>
      </xdr:nvCxnSpPr>
      <xdr:spPr>
        <a:xfrm>
          <a:off x="14611350" y="94341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956A1EA3-ED47-45B5-9CF1-02878C5E784E}"/>
            </a:ext>
          </a:extLst>
        </xdr:cNvPr>
        <xdr:cNvSpPr txBox="1"/>
      </xdr:nvSpPr>
      <xdr:spPr>
        <a:xfrm>
          <a:off x="14738350" y="9854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058A082A-9222-4722-9872-EF678E93CFBA}"/>
            </a:ext>
          </a:extLst>
        </xdr:cNvPr>
        <xdr:cNvSpPr/>
      </xdr:nvSpPr>
      <xdr:spPr>
        <a:xfrm>
          <a:off x="14649450" y="99968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38491A8E-F195-46FC-8381-E0401C864C32}"/>
            </a:ext>
          </a:extLst>
        </xdr:cNvPr>
        <xdr:cNvSpPr/>
      </xdr:nvSpPr>
      <xdr:spPr>
        <a:xfrm>
          <a:off x="13887450" y="99929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C0E71E79-BCCF-4EB3-B254-6E42E5200AE8}"/>
            </a:ext>
          </a:extLst>
        </xdr:cNvPr>
        <xdr:cNvSpPr/>
      </xdr:nvSpPr>
      <xdr:spPr>
        <a:xfrm>
          <a:off x="13093700" y="9983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02B4F7DA-43E9-4F00-B8CE-9198B7BDFAFA}"/>
            </a:ext>
          </a:extLst>
        </xdr:cNvPr>
        <xdr:cNvSpPr/>
      </xdr:nvSpPr>
      <xdr:spPr>
        <a:xfrm>
          <a:off x="12299950" y="99720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668FC3B5-A954-4DD6-90B4-EBB59A6CA61A}"/>
            </a:ext>
          </a:extLst>
        </xdr:cNvPr>
        <xdr:cNvSpPr/>
      </xdr:nvSpPr>
      <xdr:spPr>
        <a:xfrm>
          <a:off x="11487150" y="996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FE29CB9-0477-46C1-B507-3524F60B5534}"/>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AB9691CB-018B-4527-B236-E3609E222180}"/>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F2489E5-F464-437B-BC54-B2FF2C3C2493}"/>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C3671490-C599-4783-85D3-D3FFD3A2D814}"/>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1041877A-92EB-4A81-9996-C5C2A2C26AA6}"/>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86360</xdr:rowOff>
    </xdr:from>
    <xdr:to>
      <xdr:col>85</xdr:col>
      <xdr:colOff>177800</xdr:colOff>
      <xdr:row>62</xdr:row>
      <xdr:rowOff>16510</xdr:rowOff>
    </xdr:to>
    <xdr:sp macro="" textlink="">
      <xdr:nvSpPr>
        <xdr:cNvPr id="550" name="楕円 549">
          <a:extLst>
            <a:ext uri="{FF2B5EF4-FFF2-40B4-BE49-F238E27FC236}">
              <a16:creationId xmlns:a16="http://schemas.microsoft.com/office/drawing/2014/main" id="{45433E00-8BFC-4E62-A431-184AF892DBEE}"/>
            </a:ext>
          </a:extLst>
        </xdr:cNvPr>
        <xdr:cNvSpPr/>
      </xdr:nvSpPr>
      <xdr:spPr>
        <a:xfrm>
          <a:off x="14649450" y="101638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64787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A7E4EBD8-B286-40AB-96AC-1680BE2B40FC}"/>
            </a:ext>
          </a:extLst>
        </xdr:cNvPr>
        <xdr:cNvSpPr txBox="1"/>
      </xdr:nvSpPr>
      <xdr:spPr>
        <a:xfrm>
          <a:off x="14738350"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48260</xdr:rowOff>
    </xdr:from>
    <xdr:to>
      <xdr:col>81</xdr:col>
      <xdr:colOff>101600</xdr:colOff>
      <xdr:row>61</xdr:row>
      <xdr:rowOff>149860</xdr:rowOff>
    </xdr:to>
    <xdr:sp macro="" textlink="">
      <xdr:nvSpPr>
        <xdr:cNvPr id="552" name="楕円 551">
          <a:extLst>
            <a:ext uri="{FF2B5EF4-FFF2-40B4-BE49-F238E27FC236}">
              <a16:creationId xmlns:a16="http://schemas.microsoft.com/office/drawing/2014/main" id="{DE01E311-617F-4EAF-9726-5D71F37A2B0D}"/>
            </a:ext>
          </a:extLst>
        </xdr:cNvPr>
        <xdr:cNvSpPr/>
      </xdr:nvSpPr>
      <xdr:spPr>
        <a:xfrm>
          <a:off x="1388745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99060</xdr:rowOff>
    </xdr:from>
    <xdr:to>
      <xdr:col>85</xdr:col>
      <xdr:colOff>127000</xdr:colOff>
      <xdr:row>61</xdr:row>
      <xdr:rowOff>137160</xdr:rowOff>
    </xdr:to>
    <xdr:cxnSp macro="">
      <xdr:nvCxnSpPr>
        <xdr:cNvPr id="553" name="直線コネクタ 552">
          <a:extLst>
            <a:ext uri="{FF2B5EF4-FFF2-40B4-BE49-F238E27FC236}">
              <a16:creationId xmlns:a16="http://schemas.microsoft.com/office/drawing/2014/main" id="{955F3955-B424-44F4-BEB5-F44A92CDE91D}"/>
            </a:ext>
          </a:extLst>
        </xdr:cNvPr>
        <xdr:cNvCxnSpPr/>
      </xdr:nvCxnSpPr>
      <xdr:spPr>
        <a:xfrm>
          <a:off x="13938250" y="1017651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63500</xdr:rowOff>
    </xdr:from>
    <xdr:to>
      <xdr:col>76</xdr:col>
      <xdr:colOff>165100</xdr:colOff>
      <xdr:row>61</xdr:row>
      <xdr:rowOff>165100</xdr:rowOff>
    </xdr:to>
    <xdr:sp macro="" textlink="">
      <xdr:nvSpPr>
        <xdr:cNvPr id="554" name="楕円 553">
          <a:extLst>
            <a:ext uri="{FF2B5EF4-FFF2-40B4-BE49-F238E27FC236}">
              <a16:creationId xmlns:a16="http://schemas.microsoft.com/office/drawing/2014/main" id="{010F545C-2172-408D-B57D-614C0CE361EE}"/>
            </a:ext>
          </a:extLst>
        </xdr:cNvPr>
        <xdr:cNvSpPr/>
      </xdr:nvSpPr>
      <xdr:spPr>
        <a:xfrm>
          <a:off x="130937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99060</xdr:rowOff>
    </xdr:from>
    <xdr:to>
      <xdr:col>81</xdr:col>
      <xdr:colOff>50800</xdr:colOff>
      <xdr:row>61</xdr:row>
      <xdr:rowOff>114300</xdr:rowOff>
    </xdr:to>
    <xdr:cxnSp macro="">
      <xdr:nvCxnSpPr>
        <xdr:cNvPr id="555" name="直線コネクタ 554">
          <a:extLst>
            <a:ext uri="{FF2B5EF4-FFF2-40B4-BE49-F238E27FC236}">
              <a16:creationId xmlns:a16="http://schemas.microsoft.com/office/drawing/2014/main" id="{E5A23968-15B6-4412-8E23-B82176DDE48E}"/>
            </a:ext>
          </a:extLst>
        </xdr:cNvPr>
        <xdr:cNvCxnSpPr/>
      </xdr:nvCxnSpPr>
      <xdr:spPr>
        <a:xfrm flipV="1">
          <a:off x="13144500" y="10176510"/>
          <a:ext cx="7937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29210</xdr:rowOff>
    </xdr:from>
    <xdr:to>
      <xdr:col>72</xdr:col>
      <xdr:colOff>38100</xdr:colOff>
      <xdr:row>61</xdr:row>
      <xdr:rowOff>130810</xdr:rowOff>
    </xdr:to>
    <xdr:sp macro="" textlink="">
      <xdr:nvSpPr>
        <xdr:cNvPr id="556" name="楕円 555">
          <a:extLst>
            <a:ext uri="{FF2B5EF4-FFF2-40B4-BE49-F238E27FC236}">
              <a16:creationId xmlns:a16="http://schemas.microsoft.com/office/drawing/2014/main" id="{9358034F-1BE6-4F47-B8EA-495E95B0BE7A}"/>
            </a:ext>
          </a:extLst>
        </xdr:cNvPr>
        <xdr:cNvSpPr/>
      </xdr:nvSpPr>
      <xdr:spPr>
        <a:xfrm>
          <a:off x="12299950" y="101066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80010</xdr:rowOff>
    </xdr:from>
    <xdr:to>
      <xdr:col>76</xdr:col>
      <xdr:colOff>114300</xdr:colOff>
      <xdr:row>61</xdr:row>
      <xdr:rowOff>114300</xdr:rowOff>
    </xdr:to>
    <xdr:cxnSp macro="">
      <xdr:nvCxnSpPr>
        <xdr:cNvPr id="557" name="直線コネクタ 556">
          <a:extLst>
            <a:ext uri="{FF2B5EF4-FFF2-40B4-BE49-F238E27FC236}">
              <a16:creationId xmlns:a16="http://schemas.microsoft.com/office/drawing/2014/main" id="{D709690A-955F-4B70-A869-D6A5AD0C40D1}"/>
            </a:ext>
          </a:extLst>
        </xdr:cNvPr>
        <xdr:cNvCxnSpPr/>
      </xdr:nvCxnSpPr>
      <xdr:spPr>
        <a:xfrm>
          <a:off x="12344400" y="10157460"/>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162560</xdr:rowOff>
    </xdr:from>
    <xdr:to>
      <xdr:col>67</xdr:col>
      <xdr:colOff>101600</xdr:colOff>
      <xdr:row>61</xdr:row>
      <xdr:rowOff>92710</xdr:rowOff>
    </xdr:to>
    <xdr:sp macro="" textlink="">
      <xdr:nvSpPr>
        <xdr:cNvPr id="558" name="楕円 557">
          <a:extLst>
            <a:ext uri="{FF2B5EF4-FFF2-40B4-BE49-F238E27FC236}">
              <a16:creationId xmlns:a16="http://schemas.microsoft.com/office/drawing/2014/main" id="{5843DB57-D504-400F-8C03-8F565BC10FB5}"/>
            </a:ext>
          </a:extLst>
        </xdr:cNvPr>
        <xdr:cNvSpPr/>
      </xdr:nvSpPr>
      <xdr:spPr>
        <a:xfrm>
          <a:off x="11487150" y="100749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41910</xdr:rowOff>
    </xdr:from>
    <xdr:to>
      <xdr:col>71</xdr:col>
      <xdr:colOff>177800</xdr:colOff>
      <xdr:row>61</xdr:row>
      <xdr:rowOff>80010</xdr:rowOff>
    </xdr:to>
    <xdr:cxnSp macro="">
      <xdr:nvCxnSpPr>
        <xdr:cNvPr id="559" name="直線コネクタ 558">
          <a:extLst>
            <a:ext uri="{FF2B5EF4-FFF2-40B4-BE49-F238E27FC236}">
              <a16:creationId xmlns:a16="http://schemas.microsoft.com/office/drawing/2014/main" id="{1528C9C7-F226-44B7-8DE9-677FBA16DFA3}"/>
            </a:ext>
          </a:extLst>
        </xdr:cNvPr>
        <xdr:cNvCxnSpPr/>
      </xdr:nvCxnSpPr>
      <xdr:spPr>
        <a:xfrm>
          <a:off x="11537950" y="10119360"/>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a:extLst>
            <a:ext uri="{FF2B5EF4-FFF2-40B4-BE49-F238E27FC236}">
              <a16:creationId xmlns:a16="http://schemas.microsoft.com/office/drawing/2014/main" id="{0CEA320E-E1A7-4B69-A496-6462751BC727}"/>
            </a:ext>
          </a:extLst>
        </xdr:cNvPr>
        <xdr:cNvSpPr txBox="1"/>
      </xdr:nvSpPr>
      <xdr:spPr>
        <a:xfrm>
          <a:off x="13742044" y="9774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629F0257-8DBA-4772-9264-D7E5A9AD4D87}"/>
            </a:ext>
          </a:extLst>
        </xdr:cNvPr>
        <xdr:cNvSpPr txBox="1"/>
      </xdr:nvSpPr>
      <xdr:spPr>
        <a:xfrm>
          <a:off x="12960994" y="9765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DA57E549-8422-4891-810B-BAB483E9F07F}"/>
            </a:ext>
          </a:extLst>
        </xdr:cNvPr>
        <xdr:cNvSpPr txBox="1"/>
      </xdr:nvSpPr>
      <xdr:spPr>
        <a:xfrm>
          <a:off x="12167244" y="9753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563" name="n_4aveValue【学校施設】&#10;有形固定資産減価償却率">
          <a:extLst>
            <a:ext uri="{FF2B5EF4-FFF2-40B4-BE49-F238E27FC236}">
              <a16:creationId xmlns:a16="http://schemas.microsoft.com/office/drawing/2014/main" id="{5D234102-14A5-4AE7-9B35-2DFC87EF2627}"/>
            </a:ext>
          </a:extLst>
        </xdr:cNvPr>
        <xdr:cNvSpPr txBox="1"/>
      </xdr:nvSpPr>
      <xdr:spPr>
        <a:xfrm>
          <a:off x="113544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140987</xdr:rowOff>
    </xdr:from>
    <xdr:ext cx="405111" cy="259045"/>
    <xdr:sp macro="" textlink="">
      <xdr:nvSpPr>
        <xdr:cNvPr id="564" name="n_1mainValue【学校施設】&#10;有形固定資産減価償却率">
          <a:extLst>
            <a:ext uri="{FF2B5EF4-FFF2-40B4-BE49-F238E27FC236}">
              <a16:creationId xmlns:a16="http://schemas.microsoft.com/office/drawing/2014/main" id="{3C995241-3186-4CB6-ABF8-FD748881FB48}"/>
            </a:ext>
          </a:extLst>
        </xdr:cNvPr>
        <xdr:cNvSpPr txBox="1"/>
      </xdr:nvSpPr>
      <xdr:spPr>
        <a:xfrm>
          <a:off x="137420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156227</xdr:rowOff>
    </xdr:from>
    <xdr:ext cx="405111" cy="259045"/>
    <xdr:sp macro="" textlink="">
      <xdr:nvSpPr>
        <xdr:cNvPr id="565" name="n_2mainValue【学校施設】&#10;有形固定資産減価償却率">
          <a:extLst>
            <a:ext uri="{FF2B5EF4-FFF2-40B4-BE49-F238E27FC236}">
              <a16:creationId xmlns:a16="http://schemas.microsoft.com/office/drawing/2014/main" id="{F89B439F-B7A0-463C-9A35-935C6F2500FB}"/>
            </a:ext>
          </a:extLst>
        </xdr:cNvPr>
        <xdr:cNvSpPr txBox="1"/>
      </xdr:nvSpPr>
      <xdr:spPr>
        <a:xfrm>
          <a:off x="12960994"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121937</xdr:rowOff>
    </xdr:from>
    <xdr:ext cx="405111" cy="259045"/>
    <xdr:sp macro="" textlink="">
      <xdr:nvSpPr>
        <xdr:cNvPr id="566" name="n_3mainValue【学校施設】&#10;有形固定資産減価償却率">
          <a:extLst>
            <a:ext uri="{FF2B5EF4-FFF2-40B4-BE49-F238E27FC236}">
              <a16:creationId xmlns:a16="http://schemas.microsoft.com/office/drawing/2014/main" id="{5BE6FBA1-1A56-4562-92A3-7F95F17AD146}"/>
            </a:ext>
          </a:extLst>
        </xdr:cNvPr>
        <xdr:cNvSpPr txBox="1"/>
      </xdr:nvSpPr>
      <xdr:spPr>
        <a:xfrm>
          <a:off x="1216724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83837</xdr:rowOff>
    </xdr:from>
    <xdr:ext cx="405111" cy="259045"/>
    <xdr:sp macro="" textlink="">
      <xdr:nvSpPr>
        <xdr:cNvPr id="567" name="n_4mainValue【学校施設】&#10;有形固定資産減価償却率">
          <a:extLst>
            <a:ext uri="{FF2B5EF4-FFF2-40B4-BE49-F238E27FC236}">
              <a16:creationId xmlns:a16="http://schemas.microsoft.com/office/drawing/2014/main" id="{D94A2677-319D-4CB8-B7D4-32BA376547B1}"/>
            </a:ext>
          </a:extLst>
        </xdr:cNvPr>
        <xdr:cNvSpPr txBox="1"/>
      </xdr:nvSpPr>
      <xdr:spPr>
        <a:xfrm>
          <a:off x="113544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7BB558C5-B32C-467B-A9CC-A03AF279AD14}"/>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1734D818-BB64-483C-AC73-3E5A52A11908}"/>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3F3D75A3-BF4D-4637-B8D8-B2FEB683D61D}"/>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71D81B62-580A-4D84-BEE4-AF98E6373FC8}"/>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8C43B205-9AD2-4877-ACCB-C62FFFB6E517}"/>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87614D9F-7E66-4D0B-82B1-C457857087D5}"/>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A58B21F7-A9B7-4A1E-A818-61CFD737CB40}"/>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EB0EB84E-AE07-4448-951D-F4A2F9956882}"/>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A9DD96A5-0921-4CB4-B962-A246E8B3AA60}"/>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155DFB8E-B12C-453D-A956-CD30A5F6148B}"/>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2CE2169E-DDD7-4922-A5D9-BBF1BC5E2D92}"/>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572FF614-2D42-4FD0-872C-6615B2B7D112}"/>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F0C38576-C621-4789-9077-837468D2B853}"/>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5E12F80E-EDFD-4510-B634-1CEE9B174E4A}"/>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D5173AB9-DFC8-45A8-B46B-BD03838C4F86}"/>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031858C1-9EE4-476A-928D-503475638D2F}"/>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3D67EAAF-5852-4A54-B3C6-0788AAC07E9E}"/>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2581DB99-A24A-4886-BC99-29FD164074D7}"/>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A479B6F7-F2DE-4238-949C-0994E22502B4}"/>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E0E0F5C4-2480-4E04-B870-E476DC1484BF}"/>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7513085-158C-4161-89CA-15F52AF202A8}"/>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451A400D-8F96-43DD-9C4D-D7357824C2A4}"/>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6A445E79-D0C7-4DFC-91DA-D8F5847E7DF5}"/>
            </a:ext>
          </a:extLst>
        </xdr:cNvPr>
        <xdr:cNvCxnSpPr/>
      </xdr:nvCxnSpPr>
      <xdr:spPr>
        <a:xfrm flipV="1">
          <a:off x="19951064" y="9154516"/>
          <a:ext cx="0" cy="1516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B9778805-DD11-49BF-9B67-5FDCEA7EDDE1}"/>
            </a:ext>
          </a:extLst>
        </xdr:cNvPr>
        <xdr:cNvSpPr txBox="1"/>
      </xdr:nvSpPr>
      <xdr:spPr>
        <a:xfrm>
          <a:off x="19989800" y="10674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B7D50491-CF63-4B5E-9795-3EF971DC04CB}"/>
            </a:ext>
          </a:extLst>
        </xdr:cNvPr>
        <xdr:cNvCxnSpPr/>
      </xdr:nvCxnSpPr>
      <xdr:spPr>
        <a:xfrm>
          <a:off x="19881850" y="106710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70D5C863-0D40-4FB5-8F6B-65E2153549FE}"/>
            </a:ext>
          </a:extLst>
        </xdr:cNvPr>
        <xdr:cNvSpPr txBox="1"/>
      </xdr:nvSpPr>
      <xdr:spPr>
        <a:xfrm>
          <a:off x="19989800" y="8936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09B28814-4991-41D3-A937-3811E068567C}"/>
            </a:ext>
          </a:extLst>
        </xdr:cNvPr>
        <xdr:cNvCxnSpPr/>
      </xdr:nvCxnSpPr>
      <xdr:spPr>
        <a:xfrm>
          <a:off x="19881850" y="91545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A67A2080-4CBB-4EDA-9445-00882E0A4E63}"/>
            </a:ext>
          </a:extLst>
        </xdr:cNvPr>
        <xdr:cNvSpPr txBox="1"/>
      </xdr:nvSpPr>
      <xdr:spPr>
        <a:xfrm>
          <a:off x="19989800" y="10189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4217C44B-F95B-4A5E-B5A3-755196D1B32F}"/>
            </a:ext>
          </a:extLst>
        </xdr:cNvPr>
        <xdr:cNvSpPr/>
      </xdr:nvSpPr>
      <xdr:spPr>
        <a:xfrm>
          <a:off x="19900900" y="103316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BA2C77AA-1A9C-4654-AD58-B6330FDDF247}"/>
            </a:ext>
          </a:extLst>
        </xdr:cNvPr>
        <xdr:cNvSpPr/>
      </xdr:nvSpPr>
      <xdr:spPr>
        <a:xfrm>
          <a:off x="19157950" y="103298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E792CE87-9D54-42C2-93C4-EC38F46EACC6}"/>
            </a:ext>
          </a:extLst>
        </xdr:cNvPr>
        <xdr:cNvSpPr/>
      </xdr:nvSpPr>
      <xdr:spPr>
        <a:xfrm>
          <a:off x="18345150" y="103375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4450B2D8-3B5E-47B7-94C6-248F14B7F8F0}"/>
            </a:ext>
          </a:extLst>
        </xdr:cNvPr>
        <xdr:cNvSpPr/>
      </xdr:nvSpPr>
      <xdr:spPr>
        <a:xfrm>
          <a:off x="17551400" y="103380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D3AE5739-E827-45D5-842B-F21122D13BB3}"/>
            </a:ext>
          </a:extLst>
        </xdr:cNvPr>
        <xdr:cNvSpPr/>
      </xdr:nvSpPr>
      <xdr:spPr>
        <a:xfrm>
          <a:off x="16757650" y="1032936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E521CA3-EEE9-421E-87CA-1932B33DEACA}"/>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D6DF46A7-7A90-4F1A-940B-13D2BEC097A3}"/>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0698B5D-F6C7-4164-845E-3C2BE8CEB753}"/>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74E6BE76-D05A-4507-A3B1-F1ECAD50D924}"/>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3B2D4F06-69EE-4299-A845-04F64C847B4A}"/>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102362</xdr:rowOff>
    </xdr:from>
    <xdr:to>
      <xdr:col>116</xdr:col>
      <xdr:colOff>114300</xdr:colOff>
      <xdr:row>63</xdr:row>
      <xdr:rowOff>32512</xdr:rowOff>
    </xdr:to>
    <xdr:sp macro="" textlink="">
      <xdr:nvSpPr>
        <xdr:cNvPr id="606" name="楕円 605">
          <a:extLst>
            <a:ext uri="{FF2B5EF4-FFF2-40B4-BE49-F238E27FC236}">
              <a16:creationId xmlns:a16="http://schemas.microsoft.com/office/drawing/2014/main" id="{3C5371F0-30D6-40B1-96E8-A01DF86A0284}"/>
            </a:ext>
          </a:extLst>
        </xdr:cNvPr>
        <xdr:cNvSpPr/>
      </xdr:nvSpPr>
      <xdr:spPr>
        <a:xfrm>
          <a:off x="19900900" y="103449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80789</xdr:rowOff>
    </xdr:from>
    <xdr:ext cx="469744" cy="259045"/>
    <xdr:sp macro="" textlink="">
      <xdr:nvSpPr>
        <xdr:cNvPr id="607" name="【学校施設】&#10;一人当たり面積該当値テキスト">
          <a:extLst>
            <a:ext uri="{FF2B5EF4-FFF2-40B4-BE49-F238E27FC236}">
              <a16:creationId xmlns:a16="http://schemas.microsoft.com/office/drawing/2014/main" id="{47CF0586-2063-4EDE-91E7-967AFEFB1BB2}"/>
            </a:ext>
          </a:extLst>
        </xdr:cNvPr>
        <xdr:cNvSpPr txBox="1"/>
      </xdr:nvSpPr>
      <xdr:spPr>
        <a:xfrm>
          <a:off x="19989800" y="10323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106476</xdr:rowOff>
    </xdr:from>
    <xdr:to>
      <xdr:col>112</xdr:col>
      <xdr:colOff>38100</xdr:colOff>
      <xdr:row>63</xdr:row>
      <xdr:rowOff>36626</xdr:rowOff>
    </xdr:to>
    <xdr:sp macro="" textlink="">
      <xdr:nvSpPr>
        <xdr:cNvPr id="608" name="楕円 607">
          <a:extLst>
            <a:ext uri="{FF2B5EF4-FFF2-40B4-BE49-F238E27FC236}">
              <a16:creationId xmlns:a16="http://schemas.microsoft.com/office/drawing/2014/main" id="{57EEC853-5A2F-4B61-B058-409F33B105EA}"/>
            </a:ext>
          </a:extLst>
        </xdr:cNvPr>
        <xdr:cNvSpPr/>
      </xdr:nvSpPr>
      <xdr:spPr>
        <a:xfrm>
          <a:off x="19157950" y="1034902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153162</xdr:rowOff>
    </xdr:from>
    <xdr:to>
      <xdr:col>116</xdr:col>
      <xdr:colOff>63500</xdr:colOff>
      <xdr:row>62</xdr:row>
      <xdr:rowOff>157276</xdr:rowOff>
    </xdr:to>
    <xdr:cxnSp macro="">
      <xdr:nvCxnSpPr>
        <xdr:cNvPr id="609" name="直線コネクタ 608">
          <a:extLst>
            <a:ext uri="{FF2B5EF4-FFF2-40B4-BE49-F238E27FC236}">
              <a16:creationId xmlns:a16="http://schemas.microsoft.com/office/drawing/2014/main" id="{EA9C2CB3-083F-4CE5-9CBE-7B87288657CE}"/>
            </a:ext>
          </a:extLst>
        </xdr:cNvPr>
        <xdr:cNvCxnSpPr/>
      </xdr:nvCxnSpPr>
      <xdr:spPr>
        <a:xfrm flipV="1">
          <a:off x="19202400" y="10395712"/>
          <a:ext cx="7493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119279</xdr:rowOff>
    </xdr:from>
    <xdr:to>
      <xdr:col>107</xdr:col>
      <xdr:colOff>101600</xdr:colOff>
      <xdr:row>63</xdr:row>
      <xdr:rowOff>49429</xdr:rowOff>
    </xdr:to>
    <xdr:sp macro="" textlink="">
      <xdr:nvSpPr>
        <xdr:cNvPr id="610" name="楕円 609">
          <a:extLst>
            <a:ext uri="{FF2B5EF4-FFF2-40B4-BE49-F238E27FC236}">
              <a16:creationId xmlns:a16="http://schemas.microsoft.com/office/drawing/2014/main" id="{CB6933BC-6327-45CA-9138-7B8827C6B6F7}"/>
            </a:ext>
          </a:extLst>
        </xdr:cNvPr>
        <xdr:cNvSpPr/>
      </xdr:nvSpPr>
      <xdr:spPr>
        <a:xfrm>
          <a:off x="18345150" y="1036182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157276</xdr:rowOff>
    </xdr:from>
    <xdr:to>
      <xdr:col>111</xdr:col>
      <xdr:colOff>177800</xdr:colOff>
      <xdr:row>62</xdr:row>
      <xdr:rowOff>170079</xdr:rowOff>
    </xdr:to>
    <xdr:cxnSp macro="">
      <xdr:nvCxnSpPr>
        <xdr:cNvPr id="611" name="直線コネクタ 610">
          <a:extLst>
            <a:ext uri="{FF2B5EF4-FFF2-40B4-BE49-F238E27FC236}">
              <a16:creationId xmlns:a16="http://schemas.microsoft.com/office/drawing/2014/main" id="{6D7EE51A-05D8-4EF9-BDFB-B4816D1A8EF8}"/>
            </a:ext>
          </a:extLst>
        </xdr:cNvPr>
        <xdr:cNvCxnSpPr/>
      </xdr:nvCxnSpPr>
      <xdr:spPr>
        <a:xfrm flipV="1">
          <a:off x="18395950" y="10399826"/>
          <a:ext cx="806450" cy="6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117907</xdr:rowOff>
    </xdr:from>
    <xdr:to>
      <xdr:col>102</xdr:col>
      <xdr:colOff>165100</xdr:colOff>
      <xdr:row>63</xdr:row>
      <xdr:rowOff>48057</xdr:rowOff>
    </xdr:to>
    <xdr:sp macro="" textlink="">
      <xdr:nvSpPr>
        <xdr:cNvPr id="612" name="楕円 611">
          <a:extLst>
            <a:ext uri="{FF2B5EF4-FFF2-40B4-BE49-F238E27FC236}">
              <a16:creationId xmlns:a16="http://schemas.microsoft.com/office/drawing/2014/main" id="{5EDEE4F4-6AD3-45BD-AE01-4FA397867F5C}"/>
            </a:ext>
          </a:extLst>
        </xdr:cNvPr>
        <xdr:cNvSpPr/>
      </xdr:nvSpPr>
      <xdr:spPr>
        <a:xfrm>
          <a:off x="17551400" y="103604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168707</xdr:rowOff>
    </xdr:from>
    <xdr:to>
      <xdr:col>107</xdr:col>
      <xdr:colOff>50800</xdr:colOff>
      <xdr:row>62</xdr:row>
      <xdr:rowOff>170079</xdr:rowOff>
    </xdr:to>
    <xdr:cxnSp macro="">
      <xdr:nvCxnSpPr>
        <xdr:cNvPr id="613" name="直線コネクタ 612">
          <a:extLst>
            <a:ext uri="{FF2B5EF4-FFF2-40B4-BE49-F238E27FC236}">
              <a16:creationId xmlns:a16="http://schemas.microsoft.com/office/drawing/2014/main" id="{957E746C-6387-403C-B012-5CCF18F49CDD}"/>
            </a:ext>
          </a:extLst>
        </xdr:cNvPr>
        <xdr:cNvCxnSpPr/>
      </xdr:nvCxnSpPr>
      <xdr:spPr>
        <a:xfrm>
          <a:off x="17602200" y="10404907"/>
          <a:ext cx="79375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119735</xdr:rowOff>
    </xdr:from>
    <xdr:to>
      <xdr:col>98</xdr:col>
      <xdr:colOff>38100</xdr:colOff>
      <xdr:row>63</xdr:row>
      <xdr:rowOff>49885</xdr:rowOff>
    </xdr:to>
    <xdr:sp macro="" textlink="">
      <xdr:nvSpPr>
        <xdr:cNvPr id="614" name="楕円 613">
          <a:extLst>
            <a:ext uri="{FF2B5EF4-FFF2-40B4-BE49-F238E27FC236}">
              <a16:creationId xmlns:a16="http://schemas.microsoft.com/office/drawing/2014/main" id="{3B3B41BC-E3D8-418A-B2BB-09720AB4BF98}"/>
            </a:ext>
          </a:extLst>
        </xdr:cNvPr>
        <xdr:cNvSpPr/>
      </xdr:nvSpPr>
      <xdr:spPr>
        <a:xfrm>
          <a:off x="16757650" y="103622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168707</xdr:rowOff>
    </xdr:from>
    <xdr:to>
      <xdr:col>102</xdr:col>
      <xdr:colOff>114300</xdr:colOff>
      <xdr:row>62</xdr:row>
      <xdr:rowOff>170535</xdr:rowOff>
    </xdr:to>
    <xdr:cxnSp macro="">
      <xdr:nvCxnSpPr>
        <xdr:cNvPr id="615" name="直線コネクタ 614">
          <a:extLst>
            <a:ext uri="{FF2B5EF4-FFF2-40B4-BE49-F238E27FC236}">
              <a16:creationId xmlns:a16="http://schemas.microsoft.com/office/drawing/2014/main" id="{79EA81D4-BCAF-4BA0-9940-F17E3C5AA004}"/>
            </a:ext>
          </a:extLst>
        </xdr:cNvPr>
        <xdr:cNvCxnSpPr/>
      </xdr:nvCxnSpPr>
      <xdr:spPr>
        <a:xfrm flipV="1">
          <a:off x="16802100" y="10404907"/>
          <a:ext cx="8001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98B0E2DF-0252-478E-AA20-6ED62727BF92}"/>
            </a:ext>
          </a:extLst>
        </xdr:cNvPr>
        <xdr:cNvSpPr txBox="1"/>
      </xdr:nvSpPr>
      <xdr:spPr>
        <a:xfrm>
          <a:off x="18980227" y="1011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7A7E7E09-DBE6-436B-8189-B01603CEE683}"/>
            </a:ext>
          </a:extLst>
        </xdr:cNvPr>
        <xdr:cNvSpPr txBox="1"/>
      </xdr:nvSpPr>
      <xdr:spPr>
        <a:xfrm>
          <a:off x="18180127" y="10119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8F474DF9-A5DA-46CA-B121-E62427B1F03D}"/>
            </a:ext>
          </a:extLst>
        </xdr:cNvPr>
        <xdr:cNvSpPr txBox="1"/>
      </xdr:nvSpPr>
      <xdr:spPr>
        <a:xfrm>
          <a:off x="17386377" y="1011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9395A6EB-ADD8-46E0-A4CC-0F5774EB42F9}"/>
            </a:ext>
          </a:extLst>
        </xdr:cNvPr>
        <xdr:cNvSpPr txBox="1"/>
      </xdr:nvSpPr>
      <xdr:spPr>
        <a:xfrm>
          <a:off x="16592627" y="10110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27753</xdr:rowOff>
    </xdr:from>
    <xdr:ext cx="469744" cy="259045"/>
    <xdr:sp macro="" textlink="">
      <xdr:nvSpPr>
        <xdr:cNvPr id="620" name="n_1mainValue【学校施設】&#10;一人当たり面積">
          <a:extLst>
            <a:ext uri="{FF2B5EF4-FFF2-40B4-BE49-F238E27FC236}">
              <a16:creationId xmlns:a16="http://schemas.microsoft.com/office/drawing/2014/main" id="{A897ADAE-452D-47A8-A89B-CB4EC0DB0AED}"/>
            </a:ext>
          </a:extLst>
        </xdr:cNvPr>
        <xdr:cNvSpPr txBox="1"/>
      </xdr:nvSpPr>
      <xdr:spPr>
        <a:xfrm>
          <a:off x="18980227" y="1043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40556</xdr:rowOff>
    </xdr:from>
    <xdr:ext cx="469744" cy="259045"/>
    <xdr:sp macro="" textlink="">
      <xdr:nvSpPr>
        <xdr:cNvPr id="621" name="n_2mainValue【学校施設】&#10;一人当たり面積">
          <a:extLst>
            <a:ext uri="{FF2B5EF4-FFF2-40B4-BE49-F238E27FC236}">
              <a16:creationId xmlns:a16="http://schemas.microsoft.com/office/drawing/2014/main" id="{DA5756D3-B41A-4185-9855-5929FD44D786}"/>
            </a:ext>
          </a:extLst>
        </xdr:cNvPr>
        <xdr:cNvSpPr txBox="1"/>
      </xdr:nvSpPr>
      <xdr:spPr>
        <a:xfrm>
          <a:off x="18180127" y="10448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39184</xdr:rowOff>
    </xdr:from>
    <xdr:ext cx="469744" cy="259045"/>
    <xdr:sp macro="" textlink="">
      <xdr:nvSpPr>
        <xdr:cNvPr id="622" name="n_3mainValue【学校施設】&#10;一人当たり面積">
          <a:extLst>
            <a:ext uri="{FF2B5EF4-FFF2-40B4-BE49-F238E27FC236}">
              <a16:creationId xmlns:a16="http://schemas.microsoft.com/office/drawing/2014/main" id="{AF45D9CA-BCE8-4586-9EB8-9A49F535CCCA}"/>
            </a:ext>
          </a:extLst>
        </xdr:cNvPr>
        <xdr:cNvSpPr txBox="1"/>
      </xdr:nvSpPr>
      <xdr:spPr>
        <a:xfrm>
          <a:off x="17386377" y="1044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41012</xdr:rowOff>
    </xdr:from>
    <xdr:ext cx="469744" cy="259045"/>
    <xdr:sp macro="" textlink="">
      <xdr:nvSpPr>
        <xdr:cNvPr id="623" name="n_4mainValue【学校施設】&#10;一人当たり面積">
          <a:extLst>
            <a:ext uri="{FF2B5EF4-FFF2-40B4-BE49-F238E27FC236}">
              <a16:creationId xmlns:a16="http://schemas.microsoft.com/office/drawing/2014/main" id="{271AA231-FBF4-4E12-BD13-116B153B2C05}"/>
            </a:ext>
          </a:extLst>
        </xdr:cNvPr>
        <xdr:cNvSpPr txBox="1"/>
      </xdr:nvSpPr>
      <xdr:spPr>
        <a:xfrm>
          <a:off x="16592627" y="10448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B8034ABD-5C2A-4B75-9412-4B34AC941356}"/>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37D06BB0-C1A7-48B8-A378-27CC405D45C0}"/>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799355FD-3D30-46D2-994E-56196E19B879}"/>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BE969DE1-3007-43C5-9EF9-3F32E3FA7FCD}"/>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B1BAC9D2-65CF-42A0-9E66-1F48540F9A64}"/>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C14E29E1-B9A0-4CD7-B5CC-177EACAD3D6B}"/>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BB3B4F24-9865-48D5-8539-AAB0569CC166}"/>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36FD52ED-2FCC-44A4-AC11-2EFE0ABC0BC0}"/>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07962FC9-64D4-4997-9B50-231529898404}"/>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DEE9EB04-4C4E-44BA-9FB6-DFD7D745DF5F}"/>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B0DA158A-B8CB-4DA0-8939-7A942FCA1E4F}"/>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CDC4186B-328C-4AEE-BA99-C1732544C00D}"/>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097C5122-E56A-4869-B1FC-0850546F8F6D}"/>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F9157F46-7ECA-4E94-9398-5F3CBBE39655}"/>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9CDE22F1-A380-4F8F-88C8-953CE5CC60BA}"/>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B9C0E2B9-33BA-4C95-847D-2DE3C3B11873}"/>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28CFD753-2A42-4B00-B8CC-FE3E02F964B4}"/>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3CA881BD-F304-4B1A-A4D6-1ED99091FBD8}"/>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84D7C68F-F7AC-4E03-87A5-94DC6A0706FD}"/>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7F799CB2-BC04-490A-ACBE-7A021BF3A8B2}"/>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1213F7A0-F908-40FD-9EDB-7F273323574A}"/>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090DEB5C-D4FF-439A-BF60-DB5D360ED476}"/>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B2810F20-19D8-40EC-A013-B0AC6C06672F}"/>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41162A54-1D65-49F3-9041-1C519B64FDB6}"/>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0E9F6160-0671-4C28-ACD3-E1E70D839F42}"/>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EED073C8-548E-4C43-A5B1-9CB4BBCFDD22}"/>
            </a:ext>
          </a:extLst>
        </xdr:cNvPr>
        <xdr:cNvCxnSpPr/>
      </xdr:nvCxnSpPr>
      <xdr:spPr>
        <a:xfrm flipV="1">
          <a:off x="14699614" y="12853488"/>
          <a:ext cx="0" cy="1513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739AA75D-3BBF-472A-8231-77DEF34B9B3C}"/>
            </a:ext>
          </a:extLst>
        </xdr:cNvPr>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25086090-C3E4-420C-9717-859B62E6F466}"/>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4825277C-6082-4744-9F3D-287109273558}"/>
            </a:ext>
          </a:extLst>
        </xdr:cNvPr>
        <xdr:cNvSpPr txBox="1"/>
      </xdr:nvSpPr>
      <xdr:spPr>
        <a:xfrm>
          <a:off x="14738350" y="126350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FDE41FB5-A8F5-445E-9507-B6848E51089F}"/>
            </a:ext>
          </a:extLst>
        </xdr:cNvPr>
        <xdr:cNvCxnSpPr/>
      </xdr:nvCxnSpPr>
      <xdr:spPr>
        <a:xfrm>
          <a:off x="14611350" y="128534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a:extLst>
            <a:ext uri="{FF2B5EF4-FFF2-40B4-BE49-F238E27FC236}">
              <a16:creationId xmlns:a16="http://schemas.microsoft.com/office/drawing/2014/main" id="{A2E56787-4B92-4816-9654-1138C679372F}"/>
            </a:ext>
          </a:extLst>
        </xdr:cNvPr>
        <xdr:cNvSpPr txBox="1"/>
      </xdr:nvSpPr>
      <xdr:spPr>
        <a:xfrm>
          <a:off x="14738350" y="13472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0EDDEF48-446A-4646-9EB5-5EC8BBDFA834}"/>
            </a:ext>
          </a:extLst>
        </xdr:cNvPr>
        <xdr:cNvSpPr/>
      </xdr:nvSpPr>
      <xdr:spPr>
        <a:xfrm>
          <a:off x="14649450" y="136151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7FC7A7EE-AE48-4DC0-B0A1-7A5C64E688E0}"/>
            </a:ext>
          </a:extLst>
        </xdr:cNvPr>
        <xdr:cNvSpPr/>
      </xdr:nvSpPr>
      <xdr:spPr>
        <a:xfrm>
          <a:off x="13887450" y="13592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FF2ACAB4-158A-4425-A64D-9B59314A37CC}"/>
            </a:ext>
          </a:extLst>
        </xdr:cNvPr>
        <xdr:cNvSpPr/>
      </xdr:nvSpPr>
      <xdr:spPr>
        <a:xfrm>
          <a:off x="13093700" y="1357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69606905-0FDE-4B46-B8F7-A24937B9AFCC}"/>
            </a:ext>
          </a:extLst>
        </xdr:cNvPr>
        <xdr:cNvSpPr/>
      </xdr:nvSpPr>
      <xdr:spPr>
        <a:xfrm>
          <a:off x="12299950" y="135906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CD025BB5-98DA-46B7-BA1E-50F6B23E3838}"/>
            </a:ext>
          </a:extLst>
        </xdr:cNvPr>
        <xdr:cNvSpPr/>
      </xdr:nvSpPr>
      <xdr:spPr>
        <a:xfrm>
          <a:off x="11487150" y="136379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D9D00448-F736-4263-814F-41EEC9C9CB29}"/>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C5A7E8F-FFB8-4876-8993-4B698A2499D0}"/>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EFBBFFE1-8ABC-42A6-8A7B-A6601CEF04B5}"/>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A1861E9F-4B88-49D7-889F-1198C7E108FD}"/>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FB6E05B1-0AAE-4B3A-9FF6-BA12AD7D9284}"/>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90170</xdr:rowOff>
    </xdr:from>
    <xdr:to>
      <xdr:col>85</xdr:col>
      <xdr:colOff>177800</xdr:colOff>
      <xdr:row>86</xdr:row>
      <xdr:rowOff>20320</xdr:rowOff>
    </xdr:to>
    <xdr:sp macro="" textlink="">
      <xdr:nvSpPr>
        <xdr:cNvPr id="665" name="楕円 664">
          <a:extLst>
            <a:ext uri="{FF2B5EF4-FFF2-40B4-BE49-F238E27FC236}">
              <a16:creationId xmlns:a16="http://schemas.microsoft.com/office/drawing/2014/main" id="{DEA2F8FF-B957-4032-B13E-466466517643}"/>
            </a:ext>
          </a:extLst>
        </xdr:cNvPr>
        <xdr:cNvSpPr/>
      </xdr:nvSpPr>
      <xdr:spPr>
        <a:xfrm>
          <a:off x="14649450" y="141300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68597</xdr:rowOff>
    </xdr:from>
    <xdr:ext cx="405111" cy="259045"/>
    <xdr:sp macro="" textlink="">
      <xdr:nvSpPr>
        <xdr:cNvPr id="666" name="【児童館】&#10;有形固定資産減価償却率該当値テキスト">
          <a:extLst>
            <a:ext uri="{FF2B5EF4-FFF2-40B4-BE49-F238E27FC236}">
              <a16:creationId xmlns:a16="http://schemas.microsoft.com/office/drawing/2014/main" id="{1448A3CC-EE93-4C1E-8389-B31DBF685008}"/>
            </a:ext>
          </a:extLst>
        </xdr:cNvPr>
        <xdr:cNvSpPr txBox="1"/>
      </xdr:nvSpPr>
      <xdr:spPr>
        <a:xfrm>
          <a:off x="14738350" y="1410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73842</xdr:rowOff>
    </xdr:from>
    <xdr:to>
      <xdr:col>81</xdr:col>
      <xdr:colOff>101600</xdr:colOff>
      <xdr:row>86</xdr:row>
      <xdr:rowOff>3992</xdr:rowOff>
    </xdr:to>
    <xdr:sp macro="" textlink="">
      <xdr:nvSpPr>
        <xdr:cNvPr id="667" name="楕円 666">
          <a:extLst>
            <a:ext uri="{FF2B5EF4-FFF2-40B4-BE49-F238E27FC236}">
              <a16:creationId xmlns:a16="http://schemas.microsoft.com/office/drawing/2014/main" id="{3F6D6AEF-CD20-4663-A839-E7476B6B041A}"/>
            </a:ext>
          </a:extLst>
        </xdr:cNvPr>
        <xdr:cNvSpPr/>
      </xdr:nvSpPr>
      <xdr:spPr>
        <a:xfrm>
          <a:off x="13887450" y="141136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124642</xdr:rowOff>
    </xdr:from>
    <xdr:to>
      <xdr:col>85</xdr:col>
      <xdr:colOff>127000</xdr:colOff>
      <xdr:row>85</xdr:row>
      <xdr:rowOff>140970</xdr:rowOff>
    </xdr:to>
    <xdr:cxnSp macro="">
      <xdr:nvCxnSpPr>
        <xdr:cNvPr id="668" name="直線コネクタ 667">
          <a:extLst>
            <a:ext uri="{FF2B5EF4-FFF2-40B4-BE49-F238E27FC236}">
              <a16:creationId xmlns:a16="http://schemas.microsoft.com/office/drawing/2014/main" id="{10B4EB59-1CA4-41E0-904B-C3AA59363464}"/>
            </a:ext>
          </a:extLst>
        </xdr:cNvPr>
        <xdr:cNvCxnSpPr/>
      </xdr:nvCxnSpPr>
      <xdr:spPr>
        <a:xfrm>
          <a:off x="13938250" y="14164492"/>
          <a:ext cx="762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57513</xdr:rowOff>
    </xdr:from>
    <xdr:to>
      <xdr:col>76</xdr:col>
      <xdr:colOff>165100</xdr:colOff>
      <xdr:row>85</xdr:row>
      <xdr:rowOff>159113</xdr:rowOff>
    </xdr:to>
    <xdr:sp macro="" textlink="">
      <xdr:nvSpPr>
        <xdr:cNvPr id="669" name="楕円 668">
          <a:extLst>
            <a:ext uri="{FF2B5EF4-FFF2-40B4-BE49-F238E27FC236}">
              <a16:creationId xmlns:a16="http://schemas.microsoft.com/office/drawing/2014/main" id="{B1402E0A-ECA6-4B17-944A-847FEA0B203E}"/>
            </a:ext>
          </a:extLst>
        </xdr:cNvPr>
        <xdr:cNvSpPr/>
      </xdr:nvSpPr>
      <xdr:spPr>
        <a:xfrm>
          <a:off x="13093700" y="1409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108313</xdr:rowOff>
    </xdr:from>
    <xdr:to>
      <xdr:col>81</xdr:col>
      <xdr:colOff>50800</xdr:colOff>
      <xdr:row>85</xdr:row>
      <xdr:rowOff>124642</xdr:rowOff>
    </xdr:to>
    <xdr:cxnSp macro="">
      <xdr:nvCxnSpPr>
        <xdr:cNvPr id="670" name="直線コネクタ 669">
          <a:extLst>
            <a:ext uri="{FF2B5EF4-FFF2-40B4-BE49-F238E27FC236}">
              <a16:creationId xmlns:a16="http://schemas.microsoft.com/office/drawing/2014/main" id="{179AF050-B48D-417C-A876-8CA7B89D45DD}"/>
            </a:ext>
          </a:extLst>
        </xdr:cNvPr>
        <xdr:cNvCxnSpPr/>
      </xdr:nvCxnSpPr>
      <xdr:spPr>
        <a:xfrm>
          <a:off x="13144500" y="14148163"/>
          <a:ext cx="79375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37919</xdr:rowOff>
    </xdr:from>
    <xdr:to>
      <xdr:col>72</xdr:col>
      <xdr:colOff>38100</xdr:colOff>
      <xdr:row>85</xdr:row>
      <xdr:rowOff>139519</xdr:rowOff>
    </xdr:to>
    <xdr:sp macro="" textlink="">
      <xdr:nvSpPr>
        <xdr:cNvPr id="671" name="楕円 670">
          <a:extLst>
            <a:ext uri="{FF2B5EF4-FFF2-40B4-BE49-F238E27FC236}">
              <a16:creationId xmlns:a16="http://schemas.microsoft.com/office/drawing/2014/main" id="{BC445B1B-E449-4955-8478-746401C8041D}"/>
            </a:ext>
          </a:extLst>
        </xdr:cNvPr>
        <xdr:cNvSpPr/>
      </xdr:nvSpPr>
      <xdr:spPr>
        <a:xfrm>
          <a:off x="12299950" y="1407776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88719</xdr:rowOff>
    </xdr:from>
    <xdr:to>
      <xdr:col>76</xdr:col>
      <xdr:colOff>114300</xdr:colOff>
      <xdr:row>85</xdr:row>
      <xdr:rowOff>108313</xdr:rowOff>
    </xdr:to>
    <xdr:cxnSp macro="">
      <xdr:nvCxnSpPr>
        <xdr:cNvPr id="672" name="直線コネクタ 671">
          <a:extLst>
            <a:ext uri="{FF2B5EF4-FFF2-40B4-BE49-F238E27FC236}">
              <a16:creationId xmlns:a16="http://schemas.microsoft.com/office/drawing/2014/main" id="{AEDC873B-AD52-4AF2-9BDF-22D88D7AE8BE}"/>
            </a:ext>
          </a:extLst>
        </xdr:cNvPr>
        <xdr:cNvCxnSpPr/>
      </xdr:nvCxnSpPr>
      <xdr:spPr>
        <a:xfrm>
          <a:off x="12344400" y="14128569"/>
          <a:ext cx="8001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16692</xdr:rowOff>
    </xdr:from>
    <xdr:to>
      <xdr:col>67</xdr:col>
      <xdr:colOff>101600</xdr:colOff>
      <xdr:row>85</xdr:row>
      <xdr:rowOff>118292</xdr:rowOff>
    </xdr:to>
    <xdr:sp macro="" textlink="">
      <xdr:nvSpPr>
        <xdr:cNvPr id="673" name="楕円 672">
          <a:extLst>
            <a:ext uri="{FF2B5EF4-FFF2-40B4-BE49-F238E27FC236}">
              <a16:creationId xmlns:a16="http://schemas.microsoft.com/office/drawing/2014/main" id="{AFEDF66B-2A89-4573-AE41-7E0F2C434F54}"/>
            </a:ext>
          </a:extLst>
        </xdr:cNvPr>
        <xdr:cNvSpPr/>
      </xdr:nvSpPr>
      <xdr:spPr>
        <a:xfrm>
          <a:off x="11487150" y="1405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67492</xdr:rowOff>
    </xdr:from>
    <xdr:to>
      <xdr:col>71</xdr:col>
      <xdr:colOff>177800</xdr:colOff>
      <xdr:row>85</xdr:row>
      <xdr:rowOff>88719</xdr:rowOff>
    </xdr:to>
    <xdr:cxnSp macro="">
      <xdr:nvCxnSpPr>
        <xdr:cNvPr id="674" name="直線コネクタ 673">
          <a:extLst>
            <a:ext uri="{FF2B5EF4-FFF2-40B4-BE49-F238E27FC236}">
              <a16:creationId xmlns:a16="http://schemas.microsoft.com/office/drawing/2014/main" id="{45B91AFC-5FC0-43FC-A04B-96FC1F431EEA}"/>
            </a:ext>
          </a:extLst>
        </xdr:cNvPr>
        <xdr:cNvCxnSpPr/>
      </xdr:nvCxnSpPr>
      <xdr:spPr>
        <a:xfrm>
          <a:off x="11537950" y="14107342"/>
          <a:ext cx="80645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75" name="n_1aveValue【児童館】&#10;有形固定資産減価償却率">
          <a:extLst>
            <a:ext uri="{FF2B5EF4-FFF2-40B4-BE49-F238E27FC236}">
              <a16:creationId xmlns:a16="http://schemas.microsoft.com/office/drawing/2014/main" id="{DFF5117C-5412-4A22-880E-FEA2A523BA37}"/>
            </a:ext>
          </a:extLst>
        </xdr:cNvPr>
        <xdr:cNvSpPr txBox="1"/>
      </xdr:nvSpPr>
      <xdr:spPr>
        <a:xfrm>
          <a:off x="13742044" y="13380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76" name="n_2aveValue【児童館】&#10;有形固定資産減価償却率">
          <a:extLst>
            <a:ext uri="{FF2B5EF4-FFF2-40B4-BE49-F238E27FC236}">
              <a16:creationId xmlns:a16="http://schemas.microsoft.com/office/drawing/2014/main" id="{8306A4D2-FE2A-433D-80A9-40B9B1D0FF59}"/>
            </a:ext>
          </a:extLst>
        </xdr:cNvPr>
        <xdr:cNvSpPr txBox="1"/>
      </xdr:nvSpPr>
      <xdr:spPr>
        <a:xfrm>
          <a:off x="12960994" y="1336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77" name="n_3aveValue【児童館】&#10;有形固定資産減価償却率">
          <a:extLst>
            <a:ext uri="{FF2B5EF4-FFF2-40B4-BE49-F238E27FC236}">
              <a16:creationId xmlns:a16="http://schemas.microsoft.com/office/drawing/2014/main" id="{139D726B-1ECB-45AA-9C85-EAB6048FF1FD}"/>
            </a:ext>
          </a:extLst>
        </xdr:cNvPr>
        <xdr:cNvSpPr txBox="1"/>
      </xdr:nvSpPr>
      <xdr:spPr>
        <a:xfrm>
          <a:off x="12167244" y="1337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678" name="n_4aveValue【児童館】&#10;有形固定資産減価償却率">
          <a:extLst>
            <a:ext uri="{FF2B5EF4-FFF2-40B4-BE49-F238E27FC236}">
              <a16:creationId xmlns:a16="http://schemas.microsoft.com/office/drawing/2014/main" id="{6B3440D2-140C-4330-B57A-364A5F6EBC2A}"/>
            </a:ext>
          </a:extLst>
        </xdr:cNvPr>
        <xdr:cNvSpPr txBox="1"/>
      </xdr:nvSpPr>
      <xdr:spPr>
        <a:xfrm>
          <a:off x="11354444" y="13419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166569</xdr:rowOff>
    </xdr:from>
    <xdr:ext cx="405111" cy="259045"/>
    <xdr:sp macro="" textlink="">
      <xdr:nvSpPr>
        <xdr:cNvPr id="679" name="n_1mainValue【児童館】&#10;有形固定資産減価償却率">
          <a:extLst>
            <a:ext uri="{FF2B5EF4-FFF2-40B4-BE49-F238E27FC236}">
              <a16:creationId xmlns:a16="http://schemas.microsoft.com/office/drawing/2014/main" id="{91672D8C-2508-49F6-B319-98BD77F277FC}"/>
            </a:ext>
          </a:extLst>
        </xdr:cNvPr>
        <xdr:cNvSpPr txBox="1"/>
      </xdr:nvSpPr>
      <xdr:spPr>
        <a:xfrm>
          <a:off x="13742044" y="14206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150240</xdr:rowOff>
    </xdr:from>
    <xdr:ext cx="405111" cy="259045"/>
    <xdr:sp macro="" textlink="">
      <xdr:nvSpPr>
        <xdr:cNvPr id="680" name="n_2mainValue【児童館】&#10;有形固定資産減価償却率">
          <a:extLst>
            <a:ext uri="{FF2B5EF4-FFF2-40B4-BE49-F238E27FC236}">
              <a16:creationId xmlns:a16="http://schemas.microsoft.com/office/drawing/2014/main" id="{962B9BF7-DC59-40E7-BE5A-3574685B6B26}"/>
            </a:ext>
          </a:extLst>
        </xdr:cNvPr>
        <xdr:cNvSpPr txBox="1"/>
      </xdr:nvSpPr>
      <xdr:spPr>
        <a:xfrm>
          <a:off x="12960994" y="14190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130646</xdr:rowOff>
    </xdr:from>
    <xdr:ext cx="405111" cy="259045"/>
    <xdr:sp macro="" textlink="">
      <xdr:nvSpPr>
        <xdr:cNvPr id="681" name="n_3mainValue【児童館】&#10;有形固定資産減価償却率">
          <a:extLst>
            <a:ext uri="{FF2B5EF4-FFF2-40B4-BE49-F238E27FC236}">
              <a16:creationId xmlns:a16="http://schemas.microsoft.com/office/drawing/2014/main" id="{A2DB29B7-59CA-4430-A3D0-B69278477EAF}"/>
            </a:ext>
          </a:extLst>
        </xdr:cNvPr>
        <xdr:cNvSpPr txBox="1"/>
      </xdr:nvSpPr>
      <xdr:spPr>
        <a:xfrm>
          <a:off x="12167244" y="14170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109419</xdr:rowOff>
    </xdr:from>
    <xdr:ext cx="405111" cy="259045"/>
    <xdr:sp macro="" textlink="">
      <xdr:nvSpPr>
        <xdr:cNvPr id="682" name="n_4mainValue【児童館】&#10;有形固定資産減価償却率">
          <a:extLst>
            <a:ext uri="{FF2B5EF4-FFF2-40B4-BE49-F238E27FC236}">
              <a16:creationId xmlns:a16="http://schemas.microsoft.com/office/drawing/2014/main" id="{B67C9F6F-A97C-4E54-A5A1-D633E8036257}"/>
            </a:ext>
          </a:extLst>
        </xdr:cNvPr>
        <xdr:cNvSpPr txBox="1"/>
      </xdr:nvSpPr>
      <xdr:spPr>
        <a:xfrm>
          <a:off x="11354444" y="1414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91E058E6-AF7C-427A-A3A5-03A64A9DB961}"/>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3A41F649-9CF6-4105-8BA0-E15345469AEB}"/>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C73E8B77-7755-42AE-B732-6604055DF77C}"/>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8202FA53-6E45-48C0-8F0D-C3850018100F}"/>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D40996A-FC68-4FEB-A598-B3E946D4775E}"/>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D5CBFE3F-B799-4BA4-8814-9BDF2AB126E2}"/>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9155048F-260C-4BF2-89A4-3FA2B3D05906}"/>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472A6D03-9F5A-4061-BA72-D3C9DED6D203}"/>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ABCA1E57-8B08-4728-A603-CF3AB5E03269}"/>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F273758F-A742-4710-AADD-368DD86FC569}"/>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F1F339C8-C657-4FED-9504-F46809CDA23C}"/>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2DE18AE6-7429-4C03-B87C-C3F97B2CA5EC}"/>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65CA52E0-127F-44AF-8A5B-DB5C8F29425B}"/>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6E02896A-3C41-4CEF-996F-FE9C2601E8A0}"/>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FEE4F5D0-C5A4-4B0F-9373-508A3592D35F}"/>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8AC5BC8B-24E9-48C6-94A2-97B2475AF08C}"/>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5FD7EA58-6428-469D-B53B-03F287A07C8E}"/>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0D6C2E38-A5F8-4481-9483-766F3E957183}"/>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FC4E2515-AE1A-4109-ACB5-A35EACA24126}"/>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D0C7CE7D-3D99-4196-B9B0-016213D3008A}"/>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3F012AFE-7EAB-478A-B587-D6CD061A1092}"/>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91430264-D97B-44F9-82DA-325A48BBD85D}"/>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0B8003B7-93E8-4559-83E4-5DFF89689C34}"/>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C95B862B-3312-470D-80D7-A10A3B60235E}"/>
            </a:ext>
          </a:extLst>
        </xdr:cNvPr>
        <xdr:cNvCxnSpPr/>
      </xdr:nvCxnSpPr>
      <xdr:spPr>
        <a:xfrm flipV="1">
          <a:off x="19951064" y="12941300"/>
          <a:ext cx="0" cy="1339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73484152-FF57-4F1F-A411-87D3B1186DD2}"/>
            </a:ext>
          </a:extLst>
        </xdr:cNvPr>
        <xdr:cNvSpPr txBox="1"/>
      </xdr:nvSpPr>
      <xdr:spPr>
        <a:xfrm>
          <a:off x="199898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3355961A-2ADD-487E-8C41-F8BA1967404D}"/>
            </a:ext>
          </a:extLst>
        </xdr:cNvPr>
        <xdr:cNvCxnSpPr/>
      </xdr:nvCxnSpPr>
      <xdr:spPr>
        <a:xfrm>
          <a:off x="19881850" y="142811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A95A6773-A676-407D-ADE6-097C9A727125}"/>
            </a:ext>
          </a:extLst>
        </xdr:cNvPr>
        <xdr:cNvSpPr txBox="1"/>
      </xdr:nvSpPr>
      <xdr:spPr>
        <a:xfrm>
          <a:off x="19989800" y="1272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21E21C40-80D5-470D-BCD3-93F49FA7FFF5}"/>
            </a:ext>
          </a:extLst>
        </xdr:cNvPr>
        <xdr:cNvCxnSpPr/>
      </xdr:nvCxnSpPr>
      <xdr:spPr>
        <a:xfrm>
          <a:off x="19881850" y="12941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11" name="【児童館】&#10;一人当たり面積平均値テキスト">
          <a:extLst>
            <a:ext uri="{FF2B5EF4-FFF2-40B4-BE49-F238E27FC236}">
              <a16:creationId xmlns:a16="http://schemas.microsoft.com/office/drawing/2014/main" id="{E712494D-9825-4F89-A277-1ACF522BA6F5}"/>
            </a:ext>
          </a:extLst>
        </xdr:cNvPr>
        <xdr:cNvSpPr txBox="1"/>
      </xdr:nvSpPr>
      <xdr:spPr>
        <a:xfrm>
          <a:off x="19989800" y="13808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C985D8AA-5909-40BD-BB8C-8ED508177F41}"/>
            </a:ext>
          </a:extLst>
        </xdr:cNvPr>
        <xdr:cNvSpPr/>
      </xdr:nvSpPr>
      <xdr:spPr>
        <a:xfrm>
          <a:off x="19900900" y="13830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66804877-4361-4CD6-A9FE-AD5D1B026773}"/>
            </a:ext>
          </a:extLst>
        </xdr:cNvPr>
        <xdr:cNvSpPr/>
      </xdr:nvSpPr>
      <xdr:spPr>
        <a:xfrm>
          <a:off x="19157950" y="138303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A141A71A-EE5D-448C-8AF9-8924C09286D4}"/>
            </a:ext>
          </a:extLst>
        </xdr:cNvPr>
        <xdr:cNvSpPr/>
      </xdr:nvSpPr>
      <xdr:spPr>
        <a:xfrm>
          <a:off x="18345150" y="13830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6D0AC711-2F22-450D-BAC9-9E57F54752F2}"/>
            </a:ext>
          </a:extLst>
        </xdr:cNvPr>
        <xdr:cNvSpPr/>
      </xdr:nvSpPr>
      <xdr:spPr>
        <a:xfrm>
          <a:off x="17551400" y="138493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46E09EC8-E998-42B7-A36B-0271103712C4}"/>
            </a:ext>
          </a:extLst>
        </xdr:cNvPr>
        <xdr:cNvSpPr/>
      </xdr:nvSpPr>
      <xdr:spPr>
        <a:xfrm>
          <a:off x="16757650" y="138493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79BEBB91-F904-49E5-B5FD-4C6FB6E009C1}"/>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A01E7330-4823-458C-AF31-0AEEDC287421}"/>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3F859C3-720D-440C-B4E9-F2F8E34F970D}"/>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EE3316D2-9EAD-468F-90C7-B27DFDD63BAD}"/>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3B2B30B6-2850-4A0B-8221-992D0FE45BD6}"/>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25400</xdr:rowOff>
    </xdr:from>
    <xdr:to>
      <xdr:col>116</xdr:col>
      <xdr:colOff>114300</xdr:colOff>
      <xdr:row>83</xdr:row>
      <xdr:rowOff>127000</xdr:rowOff>
    </xdr:to>
    <xdr:sp macro="" textlink="">
      <xdr:nvSpPr>
        <xdr:cNvPr id="722" name="楕円 721">
          <a:extLst>
            <a:ext uri="{FF2B5EF4-FFF2-40B4-BE49-F238E27FC236}">
              <a16:creationId xmlns:a16="http://schemas.microsoft.com/office/drawing/2014/main" id="{8E25068E-F9F5-48B1-9A38-7629BFCEFEA3}"/>
            </a:ext>
          </a:extLst>
        </xdr:cNvPr>
        <xdr:cNvSpPr/>
      </xdr:nvSpPr>
      <xdr:spPr>
        <a:xfrm>
          <a:off x="19900900" y="1373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48277</xdr:rowOff>
    </xdr:from>
    <xdr:ext cx="469744" cy="259045"/>
    <xdr:sp macro="" textlink="">
      <xdr:nvSpPr>
        <xdr:cNvPr id="723" name="【児童館】&#10;一人当たり面積該当値テキスト">
          <a:extLst>
            <a:ext uri="{FF2B5EF4-FFF2-40B4-BE49-F238E27FC236}">
              <a16:creationId xmlns:a16="http://schemas.microsoft.com/office/drawing/2014/main" id="{B88FB597-D2C6-41C2-BFB6-20A88CD0A7B4}"/>
            </a:ext>
          </a:extLst>
        </xdr:cNvPr>
        <xdr:cNvSpPr txBox="1"/>
      </xdr:nvSpPr>
      <xdr:spPr>
        <a:xfrm>
          <a:off x="19989800" y="1359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25400</xdr:rowOff>
    </xdr:from>
    <xdr:to>
      <xdr:col>112</xdr:col>
      <xdr:colOff>38100</xdr:colOff>
      <xdr:row>83</xdr:row>
      <xdr:rowOff>127000</xdr:rowOff>
    </xdr:to>
    <xdr:sp macro="" textlink="">
      <xdr:nvSpPr>
        <xdr:cNvPr id="724" name="楕円 723">
          <a:extLst>
            <a:ext uri="{FF2B5EF4-FFF2-40B4-BE49-F238E27FC236}">
              <a16:creationId xmlns:a16="http://schemas.microsoft.com/office/drawing/2014/main" id="{558E8359-A97A-44B3-84E3-5CE63745BA60}"/>
            </a:ext>
          </a:extLst>
        </xdr:cNvPr>
        <xdr:cNvSpPr/>
      </xdr:nvSpPr>
      <xdr:spPr>
        <a:xfrm>
          <a:off x="19157950" y="137350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76200</xdr:rowOff>
    </xdr:from>
    <xdr:to>
      <xdr:col>116</xdr:col>
      <xdr:colOff>63500</xdr:colOff>
      <xdr:row>83</xdr:row>
      <xdr:rowOff>76200</xdr:rowOff>
    </xdr:to>
    <xdr:cxnSp macro="">
      <xdr:nvCxnSpPr>
        <xdr:cNvPr id="725" name="直線コネクタ 724">
          <a:extLst>
            <a:ext uri="{FF2B5EF4-FFF2-40B4-BE49-F238E27FC236}">
              <a16:creationId xmlns:a16="http://schemas.microsoft.com/office/drawing/2014/main" id="{13421826-7187-4CA9-BD69-AE135D185E71}"/>
            </a:ext>
          </a:extLst>
        </xdr:cNvPr>
        <xdr:cNvCxnSpPr/>
      </xdr:nvCxnSpPr>
      <xdr:spPr>
        <a:xfrm>
          <a:off x="19202400" y="1378585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25400</xdr:rowOff>
    </xdr:from>
    <xdr:to>
      <xdr:col>107</xdr:col>
      <xdr:colOff>101600</xdr:colOff>
      <xdr:row>83</xdr:row>
      <xdr:rowOff>127000</xdr:rowOff>
    </xdr:to>
    <xdr:sp macro="" textlink="">
      <xdr:nvSpPr>
        <xdr:cNvPr id="726" name="楕円 725">
          <a:extLst>
            <a:ext uri="{FF2B5EF4-FFF2-40B4-BE49-F238E27FC236}">
              <a16:creationId xmlns:a16="http://schemas.microsoft.com/office/drawing/2014/main" id="{2BEBD2C9-618C-45B4-85BF-F0C3D061E89B}"/>
            </a:ext>
          </a:extLst>
        </xdr:cNvPr>
        <xdr:cNvSpPr/>
      </xdr:nvSpPr>
      <xdr:spPr>
        <a:xfrm>
          <a:off x="18345150" y="1373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76200</xdr:rowOff>
    </xdr:from>
    <xdr:to>
      <xdr:col>111</xdr:col>
      <xdr:colOff>177800</xdr:colOff>
      <xdr:row>83</xdr:row>
      <xdr:rowOff>76200</xdr:rowOff>
    </xdr:to>
    <xdr:cxnSp macro="">
      <xdr:nvCxnSpPr>
        <xdr:cNvPr id="727" name="直線コネクタ 726">
          <a:extLst>
            <a:ext uri="{FF2B5EF4-FFF2-40B4-BE49-F238E27FC236}">
              <a16:creationId xmlns:a16="http://schemas.microsoft.com/office/drawing/2014/main" id="{B9A680A9-FDAE-4C67-A224-7BCE71A54639}"/>
            </a:ext>
          </a:extLst>
        </xdr:cNvPr>
        <xdr:cNvCxnSpPr/>
      </xdr:nvCxnSpPr>
      <xdr:spPr>
        <a:xfrm>
          <a:off x="18395950" y="137858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25400</xdr:rowOff>
    </xdr:from>
    <xdr:to>
      <xdr:col>102</xdr:col>
      <xdr:colOff>165100</xdr:colOff>
      <xdr:row>83</xdr:row>
      <xdr:rowOff>127000</xdr:rowOff>
    </xdr:to>
    <xdr:sp macro="" textlink="">
      <xdr:nvSpPr>
        <xdr:cNvPr id="728" name="楕円 727">
          <a:extLst>
            <a:ext uri="{FF2B5EF4-FFF2-40B4-BE49-F238E27FC236}">
              <a16:creationId xmlns:a16="http://schemas.microsoft.com/office/drawing/2014/main" id="{D277260F-7A3C-4ED9-863F-5C69036DB4AF}"/>
            </a:ext>
          </a:extLst>
        </xdr:cNvPr>
        <xdr:cNvSpPr/>
      </xdr:nvSpPr>
      <xdr:spPr>
        <a:xfrm>
          <a:off x="17551400" y="1373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76200</xdr:rowOff>
    </xdr:from>
    <xdr:to>
      <xdr:col>107</xdr:col>
      <xdr:colOff>50800</xdr:colOff>
      <xdr:row>83</xdr:row>
      <xdr:rowOff>76200</xdr:rowOff>
    </xdr:to>
    <xdr:cxnSp macro="">
      <xdr:nvCxnSpPr>
        <xdr:cNvPr id="729" name="直線コネクタ 728">
          <a:extLst>
            <a:ext uri="{FF2B5EF4-FFF2-40B4-BE49-F238E27FC236}">
              <a16:creationId xmlns:a16="http://schemas.microsoft.com/office/drawing/2014/main" id="{CDFACF95-41DD-45D1-B6F5-C9C5187EAEE6}"/>
            </a:ext>
          </a:extLst>
        </xdr:cNvPr>
        <xdr:cNvCxnSpPr/>
      </xdr:nvCxnSpPr>
      <xdr:spPr>
        <a:xfrm>
          <a:off x="17602200" y="137858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25400</xdr:rowOff>
    </xdr:from>
    <xdr:to>
      <xdr:col>98</xdr:col>
      <xdr:colOff>38100</xdr:colOff>
      <xdr:row>83</xdr:row>
      <xdr:rowOff>127000</xdr:rowOff>
    </xdr:to>
    <xdr:sp macro="" textlink="">
      <xdr:nvSpPr>
        <xdr:cNvPr id="730" name="楕円 729">
          <a:extLst>
            <a:ext uri="{FF2B5EF4-FFF2-40B4-BE49-F238E27FC236}">
              <a16:creationId xmlns:a16="http://schemas.microsoft.com/office/drawing/2014/main" id="{8F9DCE5A-46FC-4FBD-8C8C-A12664C2426A}"/>
            </a:ext>
          </a:extLst>
        </xdr:cNvPr>
        <xdr:cNvSpPr/>
      </xdr:nvSpPr>
      <xdr:spPr>
        <a:xfrm>
          <a:off x="16757650" y="137350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76200</xdr:rowOff>
    </xdr:from>
    <xdr:to>
      <xdr:col>102</xdr:col>
      <xdr:colOff>114300</xdr:colOff>
      <xdr:row>83</xdr:row>
      <xdr:rowOff>76200</xdr:rowOff>
    </xdr:to>
    <xdr:cxnSp macro="">
      <xdr:nvCxnSpPr>
        <xdr:cNvPr id="731" name="直線コネクタ 730">
          <a:extLst>
            <a:ext uri="{FF2B5EF4-FFF2-40B4-BE49-F238E27FC236}">
              <a16:creationId xmlns:a16="http://schemas.microsoft.com/office/drawing/2014/main" id="{03336EF6-D750-492F-925E-84763A707376}"/>
            </a:ext>
          </a:extLst>
        </xdr:cNvPr>
        <xdr:cNvCxnSpPr/>
      </xdr:nvCxnSpPr>
      <xdr:spPr>
        <a:xfrm>
          <a:off x="16802100" y="137858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32" name="n_1aveValue【児童館】&#10;一人当たり面積">
          <a:extLst>
            <a:ext uri="{FF2B5EF4-FFF2-40B4-BE49-F238E27FC236}">
              <a16:creationId xmlns:a16="http://schemas.microsoft.com/office/drawing/2014/main" id="{72B6D048-B19C-4943-9EC4-77BB0397C51E}"/>
            </a:ext>
          </a:extLst>
        </xdr:cNvPr>
        <xdr:cNvSpPr txBox="1"/>
      </xdr:nvSpPr>
      <xdr:spPr>
        <a:xfrm>
          <a:off x="18980227" y="1391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33" name="n_2aveValue【児童館】&#10;一人当たり面積">
          <a:extLst>
            <a:ext uri="{FF2B5EF4-FFF2-40B4-BE49-F238E27FC236}">
              <a16:creationId xmlns:a16="http://schemas.microsoft.com/office/drawing/2014/main" id="{B2D7B614-BD2C-495D-BAD5-A4C4EC37240B}"/>
            </a:ext>
          </a:extLst>
        </xdr:cNvPr>
        <xdr:cNvSpPr txBox="1"/>
      </xdr:nvSpPr>
      <xdr:spPr>
        <a:xfrm>
          <a:off x="18180127" y="1391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60977</xdr:rowOff>
    </xdr:from>
    <xdr:ext cx="469744" cy="259045"/>
    <xdr:sp macro="" textlink="">
      <xdr:nvSpPr>
        <xdr:cNvPr id="734" name="n_3aveValue【児童館】&#10;一人当たり面積">
          <a:extLst>
            <a:ext uri="{FF2B5EF4-FFF2-40B4-BE49-F238E27FC236}">
              <a16:creationId xmlns:a16="http://schemas.microsoft.com/office/drawing/2014/main" id="{9541D8A6-AE59-42DC-919D-EF130C686B30}"/>
            </a:ext>
          </a:extLst>
        </xdr:cNvPr>
        <xdr:cNvSpPr txBox="1"/>
      </xdr:nvSpPr>
      <xdr:spPr>
        <a:xfrm>
          <a:off x="1738637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60977</xdr:rowOff>
    </xdr:from>
    <xdr:ext cx="469744" cy="259045"/>
    <xdr:sp macro="" textlink="">
      <xdr:nvSpPr>
        <xdr:cNvPr id="735" name="n_4aveValue【児童館】&#10;一人当たり面積">
          <a:extLst>
            <a:ext uri="{FF2B5EF4-FFF2-40B4-BE49-F238E27FC236}">
              <a16:creationId xmlns:a16="http://schemas.microsoft.com/office/drawing/2014/main" id="{F748AB70-17B8-4AFE-83D5-B9B6705A093D}"/>
            </a:ext>
          </a:extLst>
        </xdr:cNvPr>
        <xdr:cNvSpPr txBox="1"/>
      </xdr:nvSpPr>
      <xdr:spPr>
        <a:xfrm>
          <a:off x="165926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143527</xdr:rowOff>
    </xdr:from>
    <xdr:ext cx="469744" cy="259045"/>
    <xdr:sp macro="" textlink="">
      <xdr:nvSpPr>
        <xdr:cNvPr id="736" name="n_1mainValue【児童館】&#10;一人当たり面積">
          <a:extLst>
            <a:ext uri="{FF2B5EF4-FFF2-40B4-BE49-F238E27FC236}">
              <a16:creationId xmlns:a16="http://schemas.microsoft.com/office/drawing/2014/main" id="{F9071D35-E809-4DC9-95D2-6CBB14C499A9}"/>
            </a:ext>
          </a:extLst>
        </xdr:cNvPr>
        <xdr:cNvSpPr txBox="1"/>
      </xdr:nvSpPr>
      <xdr:spPr>
        <a:xfrm>
          <a:off x="18980227" y="1352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143527</xdr:rowOff>
    </xdr:from>
    <xdr:ext cx="469744" cy="259045"/>
    <xdr:sp macro="" textlink="">
      <xdr:nvSpPr>
        <xdr:cNvPr id="737" name="n_2mainValue【児童館】&#10;一人当たり面積">
          <a:extLst>
            <a:ext uri="{FF2B5EF4-FFF2-40B4-BE49-F238E27FC236}">
              <a16:creationId xmlns:a16="http://schemas.microsoft.com/office/drawing/2014/main" id="{1318D998-452E-4BF6-A694-0591814D21B3}"/>
            </a:ext>
          </a:extLst>
        </xdr:cNvPr>
        <xdr:cNvSpPr txBox="1"/>
      </xdr:nvSpPr>
      <xdr:spPr>
        <a:xfrm>
          <a:off x="18180127" y="1352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143527</xdr:rowOff>
    </xdr:from>
    <xdr:ext cx="469744" cy="259045"/>
    <xdr:sp macro="" textlink="">
      <xdr:nvSpPr>
        <xdr:cNvPr id="738" name="n_3mainValue【児童館】&#10;一人当たり面積">
          <a:extLst>
            <a:ext uri="{FF2B5EF4-FFF2-40B4-BE49-F238E27FC236}">
              <a16:creationId xmlns:a16="http://schemas.microsoft.com/office/drawing/2014/main" id="{6AFCBF18-3D11-4656-9F24-2DD85B3850A0}"/>
            </a:ext>
          </a:extLst>
        </xdr:cNvPr>
        <xdr:cNvSpPr txBox="1"/>
      </xdr:nvSpPr>
      <xdr:spPr>
        <a:xfrm>
          <a:off x="17386377" y="1352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143527</xdr:rowOff>
    </xdr:from>
    <xdr:ext cx="469744" cy="259045"/>
    <xdr:sp macro="" textlink="">
      <xdr:nvSpPr>
        <xdr:cNvPr id="739" name="n_4mainValue【児童館】&#10;一人当たり面積">
          <a:extLst>
            <a:ext uri="{FF2B5EF4-FFF2-40B4-BE49-F238E27FC236}">
              <a16:creationId xmlns:a16="http://schemas.microsoft.com/office/drawing/2014/main" id="{F1A200C9-DEC1-4B84-8A94-32B38EC618BE}"/>
            </a:ext>
          </a:extLst>
        </xdr:cNvPr>
        <xdr:cNvSpPr txBox="1"/>
      </xdr:nvSpPr>
      <xdr:spPr>
        <a:xfrm>
          <a:off x="16592627" y="1352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849A7AD2-D785-4CBE-AB66-106DBECE0BD0}"/>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A701E4A0-A049-46C5-AF60-9963470AD9D7}"/>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2C1C2156-052E-43F7-A297-0B2B96547D7C}"/>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BC3AC1CD-57BF-4A6E-B06D-4095E78C0288}"/>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B8CD2E2F-6CA5-45A8-BDCD-344D73846D66}"/>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EC3DE6A8-6D91-4B0C-8C33-9665E02C7AA0}"/>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42B2A5C9-803B-491A-B881-26A8734D38BA}"/>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E89766FA-A155-4F20-AAC8-2001D95A6EFC}"/>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CC2C1562-4A43-4696-A121-A2EE2B168566}"/>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F454BC50-C85D-4480-B9A3-D60C3364B4D9}"/>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E7E39A02-F872-4E65-BD4C-68F0C6F14CD4}"/>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21F102AC-8E93-400A-8041-C2422F51F9B2}"/>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66985AED-1E44-4846-A84E-424C4E9C28AA}"/>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471F23E4-2315-4882-9DDC-608D0566377C}"/>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0EEDACDB-4788-4E39-A4CC-1085B7B9AC8C}"/>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EB0E61E8-6C52-461D-947D-45018CB0E51C}"/>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CDB26895-BA88-4A1C-BADC-FDA650C389D2}"/>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BA817232-FFCB-4573-B13D-7464CC11FD04}"/>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37581BC5-7C08-4E6B-B1B6-45E152962BF1}"/>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4A60EAF5-3AAA-47FC-96B5-F1818D6C05E3}"/>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16F8EDD1-9167-4660-8AD1-D2B13665BFB8}"/>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6DDD9EC8-1449-439F-BCAE-1570841F7917}"/>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CE847A9F-9040-4827-9428-E3A0A05E948F}"/>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8FA16412-BF30-4EF6-B5D1-9D5283C7DBA9}"/>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201B3F80-342A-4D89-9271-740CEA59F670}"/>
            </a:ext>
          </a:extLst>
        </xdr:cNvPr>
        <xdr:cNvCxnSpPr/>
      </xdr:nvCxnSpPr>
      <xdr:spPr>
        <a:xfrm flipV="1">
          <a:off x="14699614" y="164992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ADD2D78A-7464-4396-A588-424AF99BBA8D}"/>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75297D53-9EA2-4F4C-A7F9-A9CF2BAEFB3A}"/>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3205790C-8F6A-46A5-9415-9CD52030E25D}"/>
            </a:ext>
          </a:extLst>
        </xdr:cNvPr>
        <xdr:cNvSpPr txBox="1"/>
      </xdr:nvSpPr>
      <xdr:spPr>
        <a:xfrm>
          <a:off x="14738350" y="16274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BEF02C94-287B-4AA9-9BB2-C2C9FE005992}"/>
            </a:ext>
          </a:extLst>
        </xdr:cNvPr>
        <xdr:cNvCxnSpPr/>
      </xdr:nvCxnSpPr>
      <xdr:spPr>
        <a:xfrm>
          <a:off x="14611350" y="164992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69" name="【公民館】&#10;有形固定資産減価償却率平均値テキスト">
          <a:extLst>
            <a:ext uri="{FF2B5EF4-FFF2-40B4-BE49-F238E27FC236}">
              <a16:creationId xmlns:a16="http://schemas.microsoft.com/office/drawing/2014/main" id="{3EC80863-7850-46F7-9C79-A8903A5F5F5F}"/>
            </a:ext>
          </a:extLst>
        </xdr:cNvPr>
        <xdr:cNvSpPr txBox="1"/>
      </xdr:nvSpPr>
      <xdr:spPr>
        <a:xfrm>
          <a:off x="14738350" y="171875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895B2F1B-0866-415A-A03D-334D5D2C7480}"/>
            </a:ext>
          </a:extLst>
        </xdr:cNvPr>
        <xdr:cNvSpPr/>
      </xdr:nvSpPr>
      <xdr:spPr>
        <a:xfrm>
          <a:off x="14649450" y="1733613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42215225-6D0D-4BE0-81A0-3A5781F488A0}"/>
            </a:ext>
          </a:extLst>
        </xdr:cNvPr>
        <xdr:cNvSpPr/>
      </xdr:nvSpPr>
      <xdr:spPr>
        <a:xfrm>
          <a:off x="13887450" y="1732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6E8C43AE-64BD-43B9-A20D-6B91C011E29F}"/>
            </a:ext>
          </a:extLst>
        </xdr:cNvPr>
        <xdr:cNvSpPr/>
      </xdr:nvSpPr>
      <xdr:spPr>
        <a:xfrm>
          <a:off x="13093700" y="1729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659C650E-D4BC-4C92-BF9F-79060E3BA765}"/>
            </a:ext>
          </a:extLst>
        </xdr:cNvPr>
        <xdr:cNvSpPr/>
      </xdr:nvSpPr>
      <xdr:spPr>
        <a:xfrm>
          <a:off x="12299950" y="172942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a:extLst>
            <a:ext uri="{FF2B5EF4-FFF2-40B4-BE49-F238E27FC236}">
              <a16:creationId xmlns:a16="http://schemas.microsoft.com/office/drawing/2014/main" id="{9128C195-E2D0-4290-AF52-61C8F548CB6C}"/>
            </a:ext>
          </a:extLst>
        </xdr:cNvPr>
        <xdr:cNvSpPr/>
      </xdr:nvSpPr>
      <xdr:spPr>
        <a:xfrm>
          <a:off x="11487150" y="173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89862695-98F2-4874-9524-81C4DB67D5A8}"/>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D0E0F05C-B632-49DD-A422-9FCC2E581032}"/>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E42C9F46-9042-48BA-BCA6-28BFF3DCB4E8}"/>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E56AB53D-9A77-47DD-93FC-ED7642981A1E}"/>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2312AAB3-C43B-4FD3-A55B-E7C7EA0F3707}"/>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101600</xdr:rowOff>
    </xdr:from>
    <xdr:to>
      <xdr:col>85</xdr:col>
      <xdr:colOff>177800</xdr:colOff>
      <xdr:row>107</xdr:row>
      <xdr:rowOff>31750</xdr:rowOff>
    </xdr:to>
    <xdr:sp macro="" textlink="">
      <xdr:nvSpPr>
        <xdr:cNvPr id="780" name="楕円 779">
          <a:extLst>
            <a:ext uri="{FF2B5EF4-FFF2-40B4-BE49-F238E27FC236}">
              <a16:creationId xmlns:a16="http://schemas.microsoft.com/office/drawing/2014/main" id="{230954CE-887A-40A0-B724-059F71F21558}"/>
            </a:ext>
          </a:extLst>
        </xdr:cNvPr>
        <xdr:cNvSpPr/>
      </xdr:nvSpPr>
      <xdr:spPr>
        <a:xfrm>
          <a:off x="14649450" y="177038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80027</xdr:rowOff>
    </xdr:from>
    <xdr:ext cx="405111" cy="259045"/>
    <xdr:sp macro="" textlink="">
      <xdr:nvSpPr>
        <xdr:cNvPr id="781" name="【公民館】&#10;有形固定資産減価償却率該当値テキスト">
          <a:extLst>
            <a:ext uri="{FF2B5EF4-FFF2-40B4-BE49-F238E27FC236}">
              <a16:creationId xmlns:a16="http://schemas.microsoft.com/office/drawing/2014/main" id="{E5AD2D59-A4B5-4F38-A80C-E43F69F318EE}"/>
            </a:ext>
          </a:extLst>
        </xdr:cNvPr>
        <xdr:cNvSpPr txBox="1"/>
      </xdr:nvSpPr>
      <xdr:spPr>
        <a:xfrm>
          <a:off x="14738350" y="1768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50164</xdr:rowOff>
    </xdr:from>
    <xdr:to>
      <xdr:col>81</xdr:col>
      <xdr:colOff>101600</xdr:colOff>
      <xdr:row>106</xdr:row>
      <xdr:rowOff>151764</xdr:rowOff>
    </xdr:to>
    <xdr:sp macro="" textlink="">
      <xdr:nvSpPr>
        <xdr:cNvPr id="782" name="楕円 781">
          <a:extLst>
            <a:ext uri="{FF2B5EF4-FFF2-40B4-BE49-F238E27FC236}">
              <a16:creationId xmlns:a16="http://schemas.microsoft.com/office/drawing/2014/main" id="{EB081CF2-FE68-4268-85AA-5AADEB2FE722}"/>
            </a:ext>
          </a:extLst>
        </xdr:cNvPr>
        <xdr:cNvSpPr/>
      </xdr:nvSpPr>
      <xdr:spPr>
        <a:xfrm>
          <a:off x="13887450" y="1765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100964</xdr:rowOff>
    </xdr:from>
    <xdr:to>
      <xdr:col>85</xdr:col>
      <xdr:colOff>127000</xdr:colOff>
      <xdr:row>106</xdr:row>
      <xdr:rowOff>152400</xdr:rowOff>
    </xdr:to>
    <xdr:cxnSp macro="">
      <xdr:nvCxnSpPr>
        <xdr:cNvPr id="783" name="直線コネクタ 782">
          <a:extLst>
            <a:ext uri="{FF2B5EF4-FFF2-40B4-BE49-F238E27FC236}">
              <a16:creationId xmlns:a16="http://schemas.microsoft.com/office/drawing/2014/main" id="{9BFBBFB1-A0C6-4E76-8D55-62F3343B62B0}"/>
            </a:ext>
          </a:extLst>
        </xdr:cNvPr>
        <xdr:cNvCxnSpPr/>
      </xdr:nvCxnSpPr>
      <xdr:spPr>
        <a:xfrm>
          <a:off x="13938250" y="17703164"/>
          <a:ext cx="762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168275</xdr:rowOff>
    </xdr:from>
    <xdr:to>
      <xdr:col>76</xdr:col>
      <xdr:colOff>165100</xdr:colOff>
      <xdr:row>106</xdr:row>
      <xdr:rowOff>98425</xdr:rowOff>
    </xdr:to>
    <xdr:sp macro="" textlink="">
      <xdr:nvSpPr>
        <xdr:cNvPr id="784" name="楕円 783">
          <a:extLst>
            <a:ext uri="{FF2B5EF4-FFF2-40B4-BE49-F238E27FC236}">
              <a16:creationId xmlns:a16="http://schemas.microsoft.com/office/drawing/2014/main" id="{4419B160-3D72-4DA7-8122-00D106364245}"/>
            </a:ext>
          </a:extLst>
        </xdr:cNvPr>
        <xdr:cNvSpPr/>
      </xdr:nvSpPr>
      <xdr:spPr>
        <a:xfrm>
          <a:off x="13093700" y="1759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47625</xdr:rowOff>
    </xdr:from>
    <xdr:to>
      <xdr:col>81</xdr:col>
      <xdr:colOff>50800</xdr:colOff>
      <xdr:row>106</xdr:row>
      <xdr:rowOff>100964</xdr:rowOff>
    </xdr:to>
    <xdr:cxnSp macro="">
      <xdr:nvCxnSpPr>
        <xdr:cNvPr id="785" name="直線コネクタ 784">
          <a:extLst>
            <a:ext uri="{FF2B5EF4-FFF2-40B4-BE49-F238E27FC236}">
              <a16:creationId xmlns:a16="http://schemas.microsoft.com/office/drawing/2014/main" id="{BA8276C1-C106-4C30-B312-01EF55995C02}"/>
            </a:ext>
          </a:extLst>
        </xdr:cNvPr>
        <xdr:cNvCxnSpPr/>
      </xdr:nvCxnSpPr>
      <xdr:spPr>
        <a:xfrm>
          <a:off x="13144500" y="17649825"/>
          <a:ext cx="79375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122555</xdr:rowOff>
    </xdr:from>
    <xdr:to>
      <xdr:col>72</xdr:col>
      <xdr:colOff>38100</xdr:colOff>
      <xdr:row>106</xdr:row>
      <xdr:rowOff>52705</xdr:rowOff>
    </xdr:to>
    <xdr:sp macro="" textlink="">
      <xdr:nvSpPr>
        <xdr:cNvPr id="786" name="楕円 785">
          <a:extLst>
            <a:ext uri="{FF2B5EF4-FFF2-40B4-BE49-F238E27FC236}">
              <a16:creationId xmlns:a16="http://schemas.microsoft.com/office/drawing/2014/main" id="{271F2525-3B6C-4137-B08A-7EA9F2F4B2BC}"/>
            </a:ext>
          </a:extLst>
        </xdr:cNvPr>
        <xdr:cNvSpPr/>
      </xdr:nvSpPr>
      <xdr:spPr>
        <a:xfrm>
          <a:off x="12299950" y="175533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1905</xdr:rowOff>
    </xdr:from>
    <xdr:to>
      <xdr:col>76</xdr:col>
      <xdr:colOff>114300</xdr:colOff>
      <xdr:row>106</xdr:row>
      <xdr:rowOff>47625</xdr:rowOff>
    </xdr:to>
    <xdr:cxnSp macro="">
      <xdr:nvCxnSpPr>
        <xdr:cNvPr id="787" name="直線コネクタ 786">
          <a:extLst>
            <a:ext uri="{FF2B5EF4-FFF2-40B4-BE49-F238E27FC236}">
              <a16:creationId xmlns:a16="http://schemas.microsoft.com/office/drawing/2014/main" id="{BB48F737-FF24-46B2-B9CE-C55BF866C1CB}"/>
            </a:ext>
          </a:extLst>
        </xdr:cNvPr>
        <xdr:cNvCxnSpPr/>
      </xdr:nvCxnSpPr>
      <xdr:spPr>
        <a:xfrm>
          <a:off x="12344400" y="17604105"/>
          <a:ext cx="8001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69214</xdr:rowOff>
    </xdr:from>
    <xdr:to>
      <xdr:col>67</xdr:col>
      <xdr:colOff>101600</xdr:colOff>
      <xdr:row>105</xdr:row>
      <xdr:rowOff>170814</xdr:rowOff>
    </xdr:to>
    <xdr:sp macro="" textlink="">
      <xdr:nvSpPr>
        <xdr:cNvPr id="788" name="楕円 787">
          <a:extLst>
            <a:ext uri="{FF2B5EF4-FFF2-40B4-BE49-F238E27FC236}">
              <a16:creationId xmlns:a16="http://schemas.microsoft.com/office/drawing/2014/main" id="{DDA52B9C-009A-44BF-98EF-63B5E53F045B}"/>
            </a:ext>
          </a:extLst>
        </xdr:cNvPr>
        <xdr:cNvSpPr/>
      </xdr:nvSpPr>
      <xdr:spPr>
        <a:xfrm>
          <a:off x="11487150" y="1749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120014</xdr:rowOff>
    </xdr:from>
    <xdr:to>
      <xdr:col>71</xdr:col>
      <xdr:colOff>177800</xdr:colOff>
      <xdr:row>106</xdr:row>
      <xdr:rowOff>1905</xdr:rowOff>
    </xdr:to>
    <xdr:cxnSp macro="">
      <xdr:nvCxnSpPr>
        <xdr:cNvPr id="789" name="直線コネクタ 788">
          <a:extLst>
            <a:ext uri="{FF2B5EF4-FFF2-40B4-BE49-F238E27FC236}">
              <a16:creationId xmlns:a16="http://schemas.microsoft.com/office/drawing/2014/main" id="{445DFA40-A106-4CB8-9CEA-61153C26AE31}"/>
            </a:ext>
          </a:extLst>
        </xdr:cNvPr>
        <xdr:cNvCxnSpPr/>
      </xdr:nvCxnSpPr>
      <xdr:spPr>
        <a:xfrm>
          <a:off x="11537950" y="17550764"/>
          <a:ext cx="80645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90" name="n_1aveValue【公民館】&#10;有形固定資産減価償却率">
          <a:extLst>
            <a:ext uri="{FF2B5EF4-FFF2-40B4-BE49-F238E27FC236}">
              <a16:creationId xmlns:a16="http://schemas.microsoft.com/office/drawing/2014/main" id="{743CA5B4-EC09-442A-9B1C-7D6E3A0A1BD4}"/>
            </a:ext>
          </a:extLst>
        </xdr:cNvPr>
        <xdr:cNvSpPr txBox="1"/>
      </xdr:nvSpPr>
      <xdr:spPr>
        <a:xfrm>
          <a:off x="13742044" y="1709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91" name="n_2aveValue【公民館】&#10;有形固定資産減価償却率">
          <a:extLst>
            <a:ext uri="{FF2B5EF4-FFF2-40B4-BE49-F238E27FC236}">
              <a16:creationId xmlns:a16="http://schemas.microsoft.com/office/drawing/2014/main" id="{6543CCD8-8FBA-4678-8904-8D7011364D7F}"/>
            </a:ext>
          </a:extLst>
        </xdr:cNvPr>
        <xdr:cNvSpPr txBox="1"/>
      </xdr:nvSpPr>
      <xdr:spPr>
        <a:xfrm>
          <a:off x="12960994" y="1706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92" name="n_3aveValue【公民館】&#10;有形固定資産減価償却率">
          <a:extLst>
            <a:ext uri="{FF2B5EF4-FFF2-40B4-BE49-F238E27FC236}">
              <a16:creationId xmlns:a16="http://schemas.microsoft.com/office/drawing/2014/main" id="{FA64ECD3-DF70-4599-BBA9-D2CDDAEE0077}"/>
            </a:ext>
          </a:extLst>
        </xdr:cNvPr>
        <xdr:cNvSpPr txBox="1"/>
      </xdr:nvSpPr>
      <xdr:spPr>
        <a:xfrm>
          <a:off x="12167244" y="1706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93" name="n_4aveValue【公民館】&#10;有形固定資産減価償却率">
          <a:extLst>
            <a:ext uri="{FF2B5EF4-FFF2-40B4-BE49-F238E27FC236}">
              <a16:creationId xmlns:a16="http://schemas.microsoft.com/office/drawing/2014/main" id="{257CD86F-CE33-4828-85F8-71B5746A350D}"/>
            </a:ext>
          </a:extLst>
        </xdr:cNvPr>
        <xdr:cNvSpPr txBox="1"/>
      </xdr:nvSpPr>
      <xdr:spPr>
        <a:xfrm>
          <a:off x="11354444" y="1708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142891</xdr:rowOff>
    </xdr:from>
    <xdr:ext cx="405111" cy="259045"/>
    <xdr:sp macro="" textlink="">
      <xdr:nvSpPr>
        <xdr:cNvPr id="794" name="n_1mainValue【公民館】&#10;有形固定資産減価償却率">
          <a:extLst>
            <a:ext uri="{FF2B5EF4-FFF2-40B4-BE49-F238E27FC236}">
              <a16:creationId xmlns:a16="http://schemas.microsoft.com/office/drawing/2014/main" id="{E9D1284A-C625-4139-B578-5D9033F1DF22}"/>
            </a:ext>
          </a:extLst>
        </xdr:cNvPr>
        <xdr:cNvSpPr txBox="1"/>
      </xdr:nvSpPr>
      <xdr:spPr>
        <a:xfrm>
          <a:off x="13742044" y="1774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89552</xdr:rowOff>
    </xdr:from>
    <xdr:ext cx="405111" cy="259045"/>
    <xdr:sp macro="" textlink="">
      <xdr:nvSpPr>
        <xdr:cNvPr id="795" name="n_2mainValue【公民館】&#10;有形固定資産減価償却率">
          <a:extLst>
            <a:ext uri="{FF2B5EF4-FFF2-40B4-BE49-F238E27FC236}">
              <a16:creationId xmlns:a16="http://schemas.microsoft.com/office/drawing/2014/main" id="{149D1731-EBA3-4F00-A565-F81925F39898}"/>
            </a:ext>
          </a:extLst>
        </xdr:cNvPr>
        <xdr:cNvSpPr txBox="1"/>
      </xdr:nvSpPr>
      <xdr:spPr>
        <a:xfrm>
          <a:off x="12960994" y="17691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43832</xdr:rowOff>
    </xdr:from>
    <xdr:ext cx="405111" cy="259045"/>
    <xdr:sp macro="" textlink="">
      <xdr:nvSpPr>
        <xdr:cNvPr id="796" name="n_3mainValue【公民館】&#10;有形固定資産減価償却率">
          <a:extLst>
            <a:ext uri="{FF2B5EF4-FFF2-40B4-BE49-F238E27FC236}">
              <a16:creationId xmlns:a16="http://schemas.microsoft.com/office/drawing/2014/main" id="{FA60039E-0A9E-4738-9CC3-B38C233A3E7F}"/>
            </a:ext>
          </a:extLst>
        </xdr:cNvPr>
        <xdr:cNvSpPr txBox="1"/>
      </xdr:nvSpPr>
      <xdr:spPr>
        <a:xfrm>
          <a:off x="12167244" y="1764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161941</xdr:rowOff>
    </xdr:from>
    <xdr:ext cx="405111" cy="259045"/>
    <xdr:sp macro="" textlink="">
      <xdr:nvSpPr>
        <xdr:cNvPr id="797" name="n_4mainValue【公民館】&#10;有形固定資産減価償却率">
          <a:extLst>
            <a:ext uri="{FF2B5EF4-FFF2-40B4-BE49-F238E27FC236}">
              <a16:creationId xmlns:a16="http://schemas.microsoft.com/office/drawing/2014/main" id="{341FD469-821B-4471-B739-FB5D390F8C23}"/>
            </a:ext>
          </a:extLst>
        </xdr:cNvPr>
        <xdr:cNvSpPr txBox="1"/>
      </xdr:nvSpPr>
      <xdr:spPr>
        <a:xfrm>
          <a:off x="11354444" y="1759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A11C8698-015D-4D86-ADDE-35404229FC78}"/>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4E460DB6-1497-4D89-B460-1CAEF240B032}"/>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AB524FC9-0A5C-4D57-99E2-277F82DA3C7A}"/>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B29CE787-4C0E-4D2B-AD59-4EF912D16805}"/>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BFF9F25A-2782-49D6-912B-231CB5D4C40B}"/>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488208AD-893A-4A95-9DFC-20766B6006EB}"/>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EF608C3C-CA31-4C9E-9354-D9B570500FB9}"/>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CF837503-C351-4B76-A492-EE9E07476FED}"/>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DC54D6A0-D99F-4A52-854B-325E66DC7830}"/>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30FCEC7A-4F8A-4684-AB52-FB5342090FC0}"/>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F0C2C9EB-766A-4103-A995-6E425F3321C3}"/>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29DA3B63-95CF-41E9-A5E1-64537BA750B6}"/>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BEA92EC9-96F0-4590-A1F7-CA64B4251DE7}"/>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8FAD3870-6735-4D78-80C2-21A02D9A137A}"/>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B5C76301-7D50-408F-B6C2-2A434A66024C}"/>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488CF8F1-004C-4C4D-9903-0BAAA7562D4E}"/>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2E78B60C-EE49-4AA0-BEC0-13CA5BFBB2E5}"/>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935EF16A-53E0-470E-A1B1-C64B1AAA7427}"/>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849DF34A-DD48-4064-9B4A-7035E468287D}"/>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E70FFECC-65BE-4FB2-82BC-EA02A4A16E24}"/>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D8633A6B-2FAA-49DE-908B-6A09835BFF39}"/>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E1522359-73BA-436B-9C06-D1545E3BD946}"/>
            </a:ext>
          </a:extLst>
        </xdr:cNvPr>
        <xdr:cNvCxnSpPr/>
      </xdr:nvCxnSpPr>
      <xdr:spPr>
        <a:xfrm flipV="1">
          <a:off x="19951064" y="168257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526680BF-8449-41DE-8EFE-3AB6FDB5A8E7}"/>
            </a:ext>
          </a:extLst>
        </xdr:cNvPr>
        <xdr:cNvSpPr txBox="1"/>
      </xdr:nvSpPr>
      <xdr:spPr>
        <a:xfrm>
          <a:off x="19989800" y="1802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862154A0-FE63-4CDA-93B0-60CEE4D23478}"/>
            </a:ext>
          </a:extLst>
        </xdr:cNvPr>
        <xdr:cNvCxnSpPr/>
      </xdr:nvCxnSpPr>
      <xdr:spPr>
        <a:xfrm>
          <a:off x="19881850" y="18016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F29BAA19-628D-47BF-AAB8-1439C4FF84C6}"/>
            </a:ext>
          </a:extLst>
        </xdr:cNvPr>
        <xdr:cNvSpPr txBox="1"/>
      </xdr:nvSpPr>
      <xdr:spPr>
        <a:xfrm>
          <a:off x="19989800" y="16600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3FC69CBD-B2D4-462D-B393-C235807CC1C4}"/>
            </a:ext>
          </a:extLst>
        </xdr:cNvPr>
        <xdr:cNvCxnSpPr/>
      </xdr:nvCxnSpPr>
      <xdr:spPr>
        <a:xfrm>
          <a:off x="19881850" y="168257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824" name="【公民館】&#10;一人当たり面積平均値テキスト">
          <a:extLst>
            <a:ext uri="{FF2B5EF4-FFF2-40B4-BE49-F238E27FC236}">
              <a16:creationId xmlns:a16="http://schemas.microsoft.com/office/drawing/2014/main" id="{8AD1F530-F61C-4FE0-BBD4-55B1171086D8}"/>
            </a:ext>
          </a:extLst>
        </xdr:cNvPr>
        <xdr:cNvSpPr txBox="1"/>
      </xdr:nvSpPr>
      <xdr:spPr>
        <a:xfrm>
          <a:off x="19989800" y="176253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2913CA58-E26A-47F1-A5EE-DFEB4539C868}"/>
            </a:ext>
          </a:extLst>
        </xdr:cNvPr>
        <xdr:cNvSpPr/>
      </xdr:nvSpPr>
      <xdr:spPr>
        <a:xfrm>
          <a:off x="19900900" y="1777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B0B7A259-CA71-453C-AE68-B4AD4B8DE187}"/>
            </a:ext>
          </a:extLst>
        </xdr:cNvPr>
        <xdr:cNvSpPr/>
      </xdr:nvSpPr>
      <xdr:spPr>
        <a:xfrm>
          <a:off x="19157950" y="177761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E29C3C1B-42E7-4CCD-A225-3ECE6508E0DA}"/>
            </a:ext>
          </a:extLst>
        </xdr:cNvPr>
        <xdr:cNvSpPr/>
      </xdr:nvSpPr>
      <xdr:spPr>
        <a:xfrm>
          <a:off x="1834515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CF2DE43E-0EDF-47B7-BC55-BCF23DCAE189}"/>
            </a:ext>
          </a:extLst>
        </xdr:cNvPr>
        <xdr:cNvSpPr/>
      </xdr:nvSpPr>
      <xdr:spPr>
        <a:xfrm>
          <a:off x="17551400" y="1777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9" name="フローチャート: 判断 828">
          <a:extLst>
            <a:ext uri="{FF2B5EF4-FFF2-40B4-BE49-F238E27FC236}">
              <a16:creationId xmlns:a16="http://schemas.microsoft.com/office/drawing/2014/main" id="{E1C96146-69D9-4E2C-A946-B58564739310}"/>
            </a:ext>
          </a:extLst>
        </xdr:cNvPr>
        <xdr:cNvSpPr/>
      </xdr:nvSpPr>
      <xdr:spPr>
        <a:xfrm>
          <a:off x="16757650" y="177784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F768072C-39E0-46D4-BC50-F23F9A3B22D8}"/>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EB5F2E78-57C6-4D98-A976-C4AE9DE4F246}"/>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530260CA-E1AD-4971-BA2A-F4F2FE372B08}"/>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C8295396-2E70-4EE4-8ABC-E3486319F618}"/>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3B44D59F-401B-44CD-874E-758A7031DA15}"/>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71120</xdr:rowOff>
    </xdr:from>
    <xdr:to>
      <xdr:col>116</xdr:col>
      <xdr:colOff>114300</xdr:colOff>
      <xdr:row>108</xdr:row>
      <xdr:rowOff>1270</xdr:rowOff>
    </xdr:to>
    <xdr:sp macro="" textlink="">
      <xdr:nvSpPr>
        <xdr:cNvPr id="835" name="楕円 834">
          <a:extLst>
            <a:ext uri="{FF2B5EF4-FFF2-40B4-BE49-F238E27FC236}">
              <a16:creationId xmlns:a16="http://schemas.microsoft.com/office/drawing/2014/main" id="{434398E8-B3FD-46D7-AF4A-9308B3021F3A}"/>
            </a:ext>
          </a:extLst>
        </xdr:cNvPr>
        <xdr:cNvSpPr/>
      </xdr:nvSpPr>
      <xdr:spPr>
        <a:xfrm>
          <a:off x="199009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157497</xdr:rowOff>
    </xdr:from>
    <xdr:ext cx="469744" cy="259045"/>
    <xdr:sp macro="" textlink="">
      <xdr:nvSpPr>
        <xdr:cNvPr id="836" name="【公民館】&#10;一人当たり面積該当値テキスト">
          <a:extLst>
            <a:ext uri="{FF2B5EF4-FFF2-40B4-BE49-F238E27FC236}">
              <a16:creationId xmlns:a16="http://schemas.microsoft.com/office/drawing/2014/main" id="{AE84B3B2-972E-4AE3-8A64-5CD88F7D5FB4}"/>
            </a:ext>
          </a:extLst>
        </xdr:cNvPr>
        <xdr:cNvSpPr txBox="1"/>
      </xdr:nvSpPr>
      <xdr:spPr>
        <a:xfrm>
          <a:off x="19989800" y="1775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73406</xdr:rowOff>
    </xdr:from>
    <xdr:to>
      <xdr:col>112</xdr:col>
      <xdr:colOff>38100</xdr:colOff>
      <xdr:row>108</xdr:row>
      <xdr:rowOff>3556</xdr:rowOff>
    </xdr:to>
    <xdr:sp macro="" textlink="">
      <xdr:nvSpPr>
        <xdr:cNvPr id="837" name="楕円 836">
          <a:extLst>
            <a:ext uri="{FF2B5EF4-FFF2-40B4-BE49-F238E27FC236}">
              <a16:creationId xmlns:a16="http://schemas.microsoft.com/office/drawing/2014/main" id="{7B066590-2104-484D-BCA2-649AF2BAC505}"/>
            </a:ext>
          </a:extLst>
        </xdr:cNvPr>
        <xdr:cNvSpPr/>
      </xdr:nvSpPr>
      <xdr:spPr>
        <a:xfrm>
          <a:off x="19157950" y="178470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121920</xdr:rowOff>
    </xdr:from>
    <xdr:to>
      <xdr:col>116</xdr:col>
      <xdr:colOff>63500</xdr:colOff>
      <xdr:row>107</xdr:row>
      <xdr:rowOff>124206</xdr:rowOff>
    </xdr:to>
    <xdr:cxnSp macro="">
      <xdr:nvCxnSpPr>
        <xdr:cNvPr id="838" name="直線コネクタ 837">
          <a:extLst>
            <a:ext uri="{FF2B5EF4-FFF2-40B4-BE49-F238E27FC236}">
              <a16:creationId xmlns:a16="http://schemas.microsoft.com/office/drawing/2014/main" id="{F66B1607-EFE6-4C64-8A27-179C57BC55F9}"/>
            </a:ext>
          </a:extLst>
        </xdr:cNvPr>
        <xdr:cNvCxnSpPr/>
      </xdr:nvCxnSpPr>
      <xdr:spPr>
        <a:xfrm flipV="1">
          <a:off x="19202400" y="17895570"/>
          <a:ext cx="7493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73406</xdr:rowOff>
    </xdr:from>
    <xdr:to>
      <xdr:col>107</xdr:col>
      <xdr:colOff>101600</xdr:colOff>
      <xdr:row>108</xdr:row>
      <xdr:rowOff>3556</xdr:rowOff>
    </xdr:to>
    <xdr:sp macro="" textlink="">
      <xdr:nvSpPr>
        <xdr:cNvPr id="839" name="楕円 838">
          <a:extLst>
            <a:ext uri="{FF2B5EF4-FFF2-40B4-BE49-F238E27FC236}">
              <a16:creationId xmlns:a16="http://schemas.microsoft.com/office/drawing/2014/main" id="{47EC2D57-667A-463E-88A6-2AD4BF8AE0D2}"/>
            </a:ext>
          </a:extLst>
        </xdr:cNvPr>
        <xdr:cNvSpPr/>
      </xdr:nvSpPr>
      <xdr:spPr>
        <a:xfrm>
          <a:off x="18345150" y="1784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124206</xdr:rowOff>
    </xdr:from>
    <xdr:to>
      <xdr:col>111</xdr:col>
      <xdr:colOff>177800</xdr:colOff>
      <xdr:row>107</xdr:row>
      <xdr:rowOff>124206</xdr:rowOff>
    </xdr:to>
    <xdr:cxnSp macro="">
      <xdr:nvCxnSpPr>
        <xdr:cNvPr id="840" name="直線コネクタ 839">
          <a:extLst>
            <a:ext uri="{FF2B5EF4-FFF2-40B4-BE49-F238E27FC236}">
              <a16:creationId xmlns:a16="http://schemas.microsoft.com/office/drawing/2014/main" id="{1E57B774-9E06-4D26-905E-F72F1D045DC6}"/>
            </a:ext>
          </a:extLst>
        </xdr:cNvPr>
        <xdr:cNvCxnSpPr/>
      </xdr:nvCxnSpPr>
      <xdr:spPr>
        <a:xfrm>
          <a:off x="18395950" y="17897856"/>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73406</xdr:rowOff>
    </xdr:from>
    <xdr:to>
      <xdr:col>102</xdr:col>
      <xdr:colOff>165100</xdr:colOff>
      <xdr:row>108</xdr:row>
      <xdr:rowOff>3556</xdr:rowOff>
    </xdr:to>
    <xdr:sp macro="" textlink="">
      <xdr:nvSpPr>
        <xdr:cNvPr id="841" name="楕円 840">
          <a:extLst>
            <a:ext uri="{FF2B5EF4-FFF2-40B4-BE49-F238E27FC236}">
              <a16:creationId xmlns:a16="http://schemas.microsoft.com/office/drawing/2014/main" id="{F8A231F6-4CED-4821-A80B-7A15733BCC8D}"/>
            </a:ext>
          </a:extLst>
        </xdr:cNvPr>
        <xdr:cNvSpPr/>
      </xdr:nvSpPr>
      <xdr:spPr>
        <a:xfrm>
          <a:off x="17551400" y="1784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124206</xdr:rowOff>
    </xdr:from>
    <xdr:to>
      <xdr:col>107</xdr:col>
      <xdr:colOff>50800</xdr:colOff>
      <xdr:row>107</xdr:row>
      <xdr:rowOff>124206</xdr:rowOff>
    </xdr:to>
    <xdr:cxnSp macro="">
      <xdr:nvCxnSpPr>
        <xdr:cNvPr id="842" name="直線コネクタ 841">
          <a:extLst>
            <a:ext uri="{FF2B5EF4-FFF2-40B4-BE49-F238E27FC236}">
              <a16:creationId xmlns:a16="http://schemas.microsoft.com/office/drawing/2014/main" id="{90191622-F84C-47EB-8429-9D935F8D3B4F}"/>
            </a:ext>
          </a:extLst>
        </xdr:cNvPr>
        <xdr:cNvCxnSpPr/>
      </xdr:nvCxnSpPr>
      <xdr:spPr>
        <a:xfrm>
          <a:off x="17602200" y="17897856"/>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73406</xdr:rowOff>
    </xdr:from>
    <xdr:to>
      <xdr:col>98</xdr:col>
      <xdr:colOff>38100</xdr:colOff>
      <xdr:row>108</xdr:row>
      <xdr:rowOff>3556</xdr:rowOff>
    </xdr:to>
    <xdr:sp macro="" textlink="">
      <xdr:nvSpPr>
        <xdr:cNvPr id="843" name="楕円 842">
          <a:extLst>
            <a:ext uri="{FF2B5EF4-FFF2-40B4-BE49-F238E27FC236}">
              <a16:creationId xmlns:a16="http://schemas.microsoft.com/office/drawing/2014/main" id="{2CF47300-1148-4EED-92FC-A588B0570551}"/>
            </a:ext>
          </a:extLst>
        </xdr:cNvPr>
        <xdr:cNvSpPr/>
      </xdr:nvSpPr>
      <xdr:spPr>
        <a:xfrm>
          <a:off x="16757650" y="178470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124206</xdr:rowOff>
    </xdr:from>
    <xdr:to>
      <xdr:col>102</xdr:col>
      <xdr:colOff>114300</xdr:colOff>
      <xdr:row>107</xdr:row>
      <xdr:rowOff>124206</xdr:rowOff>
    </xdr:to>
    <xdr:cxnSp macro="">
      <xdr:nvCxnSpPr>
        <xdr:cNvPr id="844" name="直線コネクタ 843">
          <a:extLst>
            <a:ext uri="{FF2B5EF4-FFF2-40B4-BE49-F238E27FC236}">
              <a16:creationId xmlns:a16="http://schemas.microsoft.com/office/drawing/2014/main" id="{12C89150-FAC6-4AC0-BB28-A6CF28CD0733}"/>
            </a:ext>
          </a:extLst>
        </xdr:cNvPr>
        <xdr:cNvCxnSpPr/>
      </xdr:nvCxnSpPr>
      <xdr:spPr>
        <a:xfrm>
          <a:off x="16802100" y="1789785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845" name="n_1aveValue【公民館】&#10;一人当たり面積">
          <a:extLst>
            <a:ext uri="{FF2B5EF4-FFF2-40B4-BE49-F238E27FC236}">
              <a16:creationId xmlns:a16="http://schemas.microsoft.com/office/drawing/2014/main" id="{C1609977-9DE3-4D50-B7AB-33408A348A71}"/>
            </a:ext>
          </a:extLst>
        </xdr:cNvPr>
        <xdr:cNvSpPr txBox="1"/>
      </xdr:nvSpPr>
      <xdr:spPr>
        <a:xfrm>
          <a:off x="18980227" y="17551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846" name="n_2aveValue【公民館】&#10;一人当たり面積">
          <a:extLst>
            <a:ext uri="{FF2B5EF4-FFF2-40B4-BE49-F238E27FC236}">
              <a16:creationId xmlns:a16="http://schemas.microsoft.com/office/drawing/2014/main" id="{094A222E-4E7B-42F8-959A-DB90136A63C2}"/>
            </a:ext>
          </a:extLst>
        </xdr:cNvPr>
        <xdr:cNvSpPr txBox="1"/>
      </xdr:nvSpPr>
      <xdr:spPr>
        <a:xfrm>
          <a:off x="18180127" y="17551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47" name="n_3aveValue【公民館】&#10;一人当たり面積">
          <a:extLst>
            <a:ext uri="{FF2B5EF4-FFF2-40B4-BE49-F238E27FC236}">
              <a16:creationId xmlns:a16="http://schemas.microsoft.com/office/drawing/2014/main" id="{B9F9C86B-2183-4C36-8F90-E1DDF9763CE9}"/>
            </a:ext>
          </a:extLst>
        </xdr:cNvPr>
        <xdr:cNvSpPr txBox="1"/>
      </xdr:nvSpPr>
      <xdr:spPr>
        <a:xfrm>
          <a:off x="17386377" y="1755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848" name="n_4aveValue【公民館】&#10;一人当たり面積">
          <a:extLst>
            <a:ext uri="{FF2B5EF4-FFF2-40B4-BE49-F238E27FC236}">
              <a16:creationId xmlns:a16="http://schemas.microsoft.com/office/drawing/2014/main" id="{02478D2B-C205-4E34-ACD6-22B87524452A}"/>
            </a:ext>
          </a:extLst>
        </xdr:cNvPr>
        <xdr:cNvSpPr txBox="1"/>
      </xdr:nvSpPr>
      <xdr:spPr>
        <a:xfrm>
          <a:off x="16592627" y="1755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166133</xdr:rowOff>
    </xdr:from>
    <xdr:ext cx="469744" cy="259045"/>
    <xdr:sp macro="" textlink="">
      <xdr:nvSpPr>
        <xdr:cNvPr id="849" name="n_1mainValue【公民館】&#10;一人当たり面積">
          <a:extLst>
            <a:ext uri="{FF2B5EF4-FFF2-40B4-BE49-F238E27FC236}">
              <a16:creationId xmlns:a16="http://schemas.microsoft.com/office/drawing/2014/main" id="{D707F1C4-B839-4EDA-8B0E-F301045F08F0}"/>
            </a:ext>
          </a:extLst>
        </xdr:cNvPr>
        <xdr:cNvSpPr txBox="1"/>
      </xdr:nvSpPr>
      <xdr:spPr>
        <a:xfrm>
          <a:off x="18980227" y="1793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166133</xdr:rowOff>
    </xdr:from>
    <xdr:ext cx="469744" cy="259045"/>
    <xdr:sp macro="" textlink="">
      <xdr:nvSpPr>
        <xdr:cNvPr id="850" name="n_2mainValue【公民館】&#10;一人当たり面積">
          <a:extLst>
            <a:ext uri="{FF2B5EF4-FFF2-40B4-BE49-F238E27FC236}">
              <a16:creationId xmlns:a16="http://schemas.microsoft.com/office/drawing/2014/main" id="{1B9F574E-D6B7-4930-9600-58D46BA88FCA}"/>
            </a:ext>
          </a:extLst>
        </xdr:cNvPr>
        <xdr:cNvSpPr txBox="1"/>
      </xdr:nvSpPr>
      <xdr:spPr>
        <a:xfrm>
          <a:off x="18180127" y="1793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166133</xdr:rowOff>
    </xdr:from>
    <xdr:ext cx="469744" cy="259045"/>
    <xdr:sp macro="" textlink="">
      <xdr:nvSpPr>
        <xdr:cNvPr id="851" name="n_3mainValue【公民館】&#10;一人当たり面積">
          <a:extLst>
            <a:ext uri="{FF2B5EF4-FFF2-40B4-BE49-F238E27FC236}">
              <a16:creationId xmlns:a16="http://schemas.microsoft.com/office/drawing/2014/main" id="{A0184E65-8196-48B0-A297-67C30E44BBA4}"/>
            </a:ext>
          </a:extLst>
        </xdr:cNvPr>
        <xdr:cNvSpPr txBox="1"/>
      </xdr:nvSpPr>
      <xdr:spPr>
        <a:xfrm>
          <a:off x="17386377" y="1793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166133</xdr:rowOff>
    </xdr:from>
    <xdr:ext cx="469744" cy="259045"/>
    <xdr:sp macro="" textlink="">
      <xdr:nvSpPr>
        <xdr:cNvPr id="852" name="n_4mainValue【公民館】&#10;一人当たり面積">
          <a:extLst>
            <a:ext uri="{FF2B5EF4-FFF2-40B4-BE49-F238E27FC236}">
              <a16:creationId xmlns:a16="http://schemas.microsoft.com/office/drawing/2014/main" id="{421AD12A-96C6-43F0-A959-DF5B051F2821}"/>
            </a:ext>
          </a:extLst>
        </xdr:cNvPr>
        <xdr:cNvSpPr txBox="1"/>
      </xdr:nvSpPr>
      <xdr:spPr>
        <a:xfrm>
          <a:off x="16592627" y="1793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1D249F31-CA28-476A-9E35-59100EB3E9BF}"/>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3FEB7ED6-A54D-404B-B707-C9B680030D90}"/>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C710C973-EC1A-47D9-A506-F53D554E92DA}"/>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保育所等については、類似団体平均と同水準。また、市民会館については令和４年度に実施した改修工事により、庁舎については令和５年度に実施した市役所北庁舎建築により類似団体平均と同水準となっ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学校施設、児童館、公民館、体育館・プール、福祉施設については建設から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年を超える施設もあることから、類似団体平均と比較して特に有形固定資産減価償却率が高くなっている。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東日本大震災後に建設した災害公営住宅を含む公営住宅や、平成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年度に新設した図書館、令和６年度に防災行政無線更新工事等を実施した消防施設については類似団体平均を大きく下回る数値となっている。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また、道路においては、令和２年度、３年度に新たな都市計画道路が開通したことに伴い類似団体平均を下回っている。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有形固定資産減価償却率の高い施設については、公共施設等総合管理計画に基づき改修・更新等を実施し、老朽化対策に取り組むこととしている。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79FEB5A-AA4C-472D-96B2-5C6034F8B570}"/>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0C08BA8-6316-4862-B018-6AA0F6AFE333}"/>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E9642F9-1819-415F-A4BD-2B1E8365CE3A}"/>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C97E377-32E9-4494-ACE5-CE4E5FB507A1}"/>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宮城県多賀城市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82532BA-988A-4F47-8A69-AA07690FF674}"/>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2CBB330-03EC-4514-87F5-6E95D26FD1FD}"/>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6F881A5-3002-4AD1-8E44-FBD0D57A5B76}"/>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56131F3-2005-4665-836B-23ECB0F159BB}"/>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BA8FC3F-FB62-4BA5-8430-4872DC9FED23}"/>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AD80DD3-2E3B-4D06-8C66-5B033D4B7616}"/>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61,628
61,179
19.69
28,253,159
27,804,963
234,770
13,807,028
21,004,880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3353CD1-D169-4851-A3AA-818B7DC19C4D}"/>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B75B1B8-EAC4-4C3A-ABC9-0E234B8B00F1}"/>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7BDAF32-3DB6-4D3E-82B2-B9AAF586C0B9}"/>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843A3BC-A59E-48EF-9902-0AF71CEE1B47}"/>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C109BEA-A1A9-4693-B9AE-F423C9B233F1}"/>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285E91F-D6F5-48A7-B01F-743777CE59E9}"/>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973890F-08E1-4D0D-A5AE-B03FCED17FEA}"/>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228F494-8E44-4D8D-B0B7-9DDAA1F1C19E}"/>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6DFD839-2477-4C82-A644-15A0BE8FA4F5}"/>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C917131-B466-49CD-8245-7F8333C08F7B}"/>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D915AF0-0444-4510-A60F-45FC1306A55F}"/>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86C410A-365C-4FF6-9484-E1C0DA024A69}"/>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7C9D04F-3276-463A-9DE6-8C7F34D0541E}"/>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A983BC6-831B-41F7-BD2C-54C1A43ADDB1}"/>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9D1A798-90E3-4F9D-827F-2E18647E5D47}"/>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190E009-6B35-4327-BC86-F079967AA043}"/>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4A451E0-1BDC-461F-882A-A1E5AE1CAAC6}"/>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DD0A24A-6CFC-457F-BAD0-345DC0E2C8EF}"/>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FD8C8EC-9E31-4FA1-8F07-4B48E5CB9CCE}"/>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957D176-0720-45B2-9448-ACC05181802A}"/>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362393F-AA04-4E09-9BDA-15B38C835C60}"/>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7931BA5-54E8-42DD-9BA2-158375B6DA63}"/>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651FE9C-8FA5-4709-AF93-B0482DE7774A}"/>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B66948D-6F92-4AB1-939B-47A7CA086D50}"/>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CB325D4-4C54-4FCE-88AA-38F1C7EDDD7C}"/>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A553F2F-E30D-4AE2-A0E8-BA7925869F2B}"/>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A1453BA-DB4C-40DB-B3E1-63EED1A62986}"/>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64DFC45-7087-412E-A28D-8ABAC1384C03}"/>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0F081F2-EBFE-497D-BA0C-893E458BCF63}"/>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C0021C3-D1AF-4CA3-A1C9-91B71C5DAA3D}"/>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D41D098-8289-44C9-9412-14835FC1F7DB}"/>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FC26C8B-C592-4EE1-B325-F53E5B54577A}"/>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64C43FF-7816-4F70-805A-3B3A08F437DD}"/>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4F7C92A-540B-49AB-94E4-C95252E3498B}"/>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3018907-EF49-493A-879A-DF62BFB4D992}"/>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925F881-1B9C-4F8E-853D-EDF094050AD5}"/>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3319147-164F-4333-98A5-18747844013B}"/>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4269797-C2A5-4F87-AB58-113C9942326A}"/>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2047737-9E2B-4416-9706-9E5BD5D3EF5F}"/>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36263FF-BA70-4F97-9743-8BB3D3297731}"/>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9E37363-E40C-459A-B094-E95BE6A8672E}"/>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C892FBF-876C-450F-8F49-9AA7E78257DA}"/>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13D9561-A469-4EEA-AA00-CCC497B7E1A8}"/>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D1D661A-9093-412B-860E-5DC218EC7C9F}"/>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03E1644-FC59-4DEF-8D64-15BB30AA4D49}"/>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70F95BA-04A6-42DD-847C-7708AD5DDA40}"/>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E7A38242-57E8-483E-8E6C-76A2DE245E49}"/>
            </a:ext>
          </a:extLst>
        </xdr:cNvPr>
        <xdr:cNvCxnSpPr/>
      </xdr:nvCxnSpPr>
      <xdr:spPr>
        <a:xfrm flipV="1">
          <a:off x="4177665" y="5671457"/>
          <a:ext cx="0" cy="1350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87BA01B3-489D-40D3-B5A3-3BE932324925}"/>
            </a:ext>
          </a:extLst>
        </xdr:cNvPr>
        <xdr:cNvSpPr txBox="1"/>
      </xdr:nvSpPr>
      <xdr:spPr>
        <a:xfrm>
          <a:off x="4216400" y="7025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33EBE217-B7BB-4FCD-AF2F-59F14DEC3139}"/>
            </a:ext>
          </a:extLst>
        </xdr:cNvPr>
        <xdr:cNvCxnSpPr/>
      </xdr:nvCxnSpPr>
      <xdr:spPr>
        <a:xfrm>
          <a:off x="4108450" y="70216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245F5AF5-4E5B-46B8-A11B-4E432032ED4F}"/>
            </a:ext>
          </a:extLst>
        </xdr:cNvPr>
        <xdr:cNvSpPr txBox="1"/>
      </xdr:nvSpPr>
      <xdr:spPr>
        <a:xfrm>
          <a:off x="4216400" y="54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FC867BFD-563A-475F-97BE-6573AB72A041}"/>
            </a:ext>
          </a:extLst>
        </xdr:cNvPr>
        <xdr:cNvCxnSpPr/>
      </xdr:nvCxnSpPr>
      <xdr:spPr>
        <a:xfrm>
          <a:off x="4108450" y="56714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A0CF2AFB-DAC7-4E2F-99FD-155D92AFA11E}"/>
            </a:ext>
          </a:extLst>
        </xdr:cNvPr>
        <xdr:cNvSpPr txBox="1"/>
      </xdr:nvSpPr>
      <xdr:spPr>
        <a:xfrm>
          <a:off x="4216400" y="62380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2544AD85-C2BF-4D43-AC46-6570A782DB51}"/>
            </a:ext>
          </a:extLst>
        </xdr:cNvPr>
        <xdr:cNvSpPr/>
      </xdr:nvSpPr>
      <xdr:spPr>
        <a:xfrm>
          <a:off x="4127500" y="62596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60847C22-2351-42E4-BA3A-2DFB690FF84E}"/>
            </a:ext>
          </a:extLst>
        </xdr:cNvPr>
        <xdr:cNvSpPr/>
      </xdr:nvSpPr>
      <xdr:spPr>
        <a:xfrm>
          <a:off x="3384550" y="624658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6DF666F3-E44E-4445-A02A-2357EC3076F6}"/>
            </a:ext>
          </a:extLst>
        </xdr:cNvPr>
        <xdr:cNvSpPr/>
      </xdr:nvSpPr>
      <xdr:spPr>
        <a:xfrm>
          <a:off x="2571750" y="62073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52776EBA-40FC-40D7-8597-9AECAE748BEC}"/>
            </a:ext>
          </a:extLst>
        </xdr:cNvPr>
        <xdr:cNvSpPr/>
      </xdr:nvSpPr>
      <xdr:spPr>
        <a:xfrm>
          <a:off x="1778000" y="61878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6560122C-7319-412F-ABFE-9376FB553BF3}"/>
            </a:ext>
          </a:extLst>
        </xdr:cNvPr>
        <xdr:cNvSpPr/>
      </xdr:nvSpPr>
      <xdr:spPr>
        <a:xfrm>
          <a:off x="984250" y="616984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8C77B36-4B82-46DD-B8CD-CBA914EFB911}"/>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A87DB03-C998-4058-8402-AD600A95467B}"/>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15080AC-D348-4E17-A151-FB0ECFFC9AEB}"/>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B00D1B5-282D-41AF-8C3E-E0139582355D}"/>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FA7B5EC-FC2B-4D9C-85A4-952205B420FD}"/>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33564</xdr:rowOff>
    </xdr:from>
    <xdr:to>
      <xdr:col>24</xdr:col>
      <xdr:colOff>114300</xdr:colOff>
      <xdr:row>36</xdr:row>
      <xdr:rowOff>135164</xdr:rowOff>
    </xdr:to>
    <xdr:sp macro="" textlink="">
      <xdr:nvSpPr>
        <xdr:cNvPr id="74" name="楕円 73">
          <a:extLst>
            <a:ext uri="{FF2B5EF4-FFF2-40B4-BE49-F238E27FC236}">
              <a16:creationId xmlns:a16="http://schemas.microsoft.com/office/drawing/2014/main" id="{89F90282-5A52-4BE2-B761-DF4234980EE0}"/>
            </a:ext>
          </a:extLst>
        </xdr:cNvPr>
        <xdr:cNvSpPr/>
      </xdr:nvSpPr>
      <xdr:spPr>
        <a:xfrm>
          <a:off x="4127500" y="598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56441</xdr:rowOff>
    </xdr:from>
    <xdr:ext cx="405111" cy="259045"/>
    <xdr:sp macro="" textlink="">
      <xdr:nvSpPr>
        <xdr:cNvPr id="75" name="【図書館】&#10;有形固定資産減価償却率該当値テキスト">
          <a:extLst>
            <a:ext uri="{FF2B5EF4-FFF2-40B4-BE49-F238E27FC236}">
              <a16:creationId xmlns:a16="http://schemas.microsoft.com/office/drawing/2014/main" id="{C5077F43-EC15-4A02-A64E-49E46C6525B5}"/>
            </a:ext>
          </a:extLst>
        </xdr:cNvPr>
        <xdr:cNvSpPr txBox="1"/>
      </xdr:nvSpPr>
      <xdr:spPr>
        <a:xfrm>
          <a:off x="4216400" y="584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139700</xdr:rowOff>
    </xdr:from>
    <xdr:to>
      <xdr:col>20</xdr:col>
      <xdr:colOff>38100</xdr:colOff>
      <xdr:row>36</xdr:row>
      <xdr:rowOff>69850</xdr:rowOff>
    </xdr:to>
    <xdr:sp macro="" textlink="">
      <xdr:nvSpPr>
        <xdr:cNvPr id="76" name="楕円 75">
          <a:extLst>
            <a:ext uri="{FF2B5EF4-FFF2-40B4-BE49-F238E27FC236}">
              <a16:creationId xmlns:a16="http://schemas.microsoft.com/office/drawing/2014/main" id="{C4064175-8506-4E9E-8883-AB07C78C1689}"/>
            </a:ext>
          </a:extLst>
        </xdr:cNvPr>
        <xdr:cNvSpPr/>
      </xdr:nvSpPr>
      <xdr:spPr>
        <a:xfrm>
          <a:off x="3384550" y="59245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19050</xdr:rowOff>
    </xdr:from>
    <xdr:to>
      <xdr:col>24</xdr:col>
      <xdr:colOff>63500</xdr:colOff>
      <xdr:row>36</xdr:row>
      <xdr:rowOff>84364</xdr:rowOff>
    </xdr:to>
    <xdr:cxnSp macro="">
      <xdr:nvCxnSpPr>
        <xdr:cNvPr id="77" name="直線コネクタ 76">
          <a:extLst>
            <a:ext uri="{FF2B5EF4-FFF2-40B4-BE49-F238E27FC236}">
              <a16:creationId xmlns:a16="http://schemas.microsoft.com/office/drawing/2014/main" id="{08FAB392-66D5-43CF-87B1-BD3C4AA30F6A}"/>
            </a:ext>
          </a:extLst>
        </xdr:cNvPr>
        <xdr:cNvCxnSpPr/>
      </xdr:nvCxnSpPr>
      <xdr:spPr>
        <a:xfrm>
          <a:off x="3429000" y="5969000"/>
          <a:ext cx="7493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72753</xdr:rowOff>
    </xdr:from>
    <xdr:to>
      <xdr:col>15</xdr:col>
      <xdr:colOff>101600</xdr:colOff>
      <xdr:row>36</xdr:row>
      <xdr:rowOff>2903</xdr:rowOff>
    </xdr:to>
    <xdr:sp macro="" textlink="">
      <xdr:nvSpPr>
        <xdr:cNvPr id="78" name="楕円 77">
          <a:extLst>
            <a:ext uri="{FF2B5EF4-FFF2-40B4-BE49-F238E27FC236}">
              <a16:creationId xmlns:a16="http://schemas.microsoft.com/office/drawing/2014/main" id="{0989771B-4D4E-429B-BB2F-7F6EB7596440}"/>
            </a:ext>
          </a:extLst>
        </xdr:cNvPr>
        <xdr:cNvSpPr/>
      </xdr:nvSpPr>
      <xdr:spPr>
        <a:xfrm>
          <a:off x="2571750" y="58576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123553</xdr:rowOff>
    </xdr:from>
    <xdr:to>
      <xdr:col>19</xdr:col>
      <xdr:colOff>177800</xdr:colOff>
      <xdr:row>36</xdr:row>
      <xdr:rowOff>19050</xdr:rowOff>
    </xdr:to>
    <xdr:cxnSp macro="">
      <xdr:nvCxnSpPr>
        <xdr:cNvPr id="79" name="直線コネクタ 78">
          <a:extLst>
            <a:ext uri="{FF2B5EF4-FFF2-40B4-BE49-F238E27FC236}">
              <a16:creationId xmlns:a16="http://schemas.microsoft.com/office/drawing/2014/main" id="{23DCE75E-A7D4-4D63-8B4D-2A0684024150}"/>
            </a:ext>
          </a:extLst>
        </xdr:cNvPr>
        <xdr:cNvCxnSpPr/>
      </xdr:nvCxnSpPr>
      <xdr:spPr>
        <a:xfrm>
          <a:off x="2622550" y="5908403"/>
          <a:ext cx="806450" cy="6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7439</xdr:rowOff>
    </xdr:from>
    <xdr:to>
      <xdr:col>10</xdr:col>
      <xdr:colOff>165100</xdr:colOff>
      <xdr:row>35</xdr:row>
      <xdr:rowOff>109039</xdr:rowOff>
    </xdr:to>
    <xdr:sp macro="" textlink="">
      <xdr:nvSpPr>
        <xdr:cNvPr id="80" name="楕円 79">
          <a:extLst>
            <a:ext uri="{FF2B5EF4-FFF2-40B4-BE49-F238E27FC236}">
              <a16:creationId xmlns:a16="http://schemas.microsoft.com/office/drawing/2014/main" id="{1102AF47-E350-4774-83D1-6581A7935567}"/>
            </a:ext>
          </a:extLst>
        </xdr:cNvPr>
        <xdr:cNvSpPr/>
      </xdr:nvSpPr>
      <xdr:spPr>
        <a:xfrm>
          <a:off x="1778000" y="579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58239</xdr:rowOff>
    </xdr:from>
    <xdr:to>
      <xdr:col>15</xdr:col>
      <xdr:colOff>50800</xdr:colOff>
      <xdr:row>35</xdr:row>
      <xdr:rowOff>123553</xdr:rowOff>
    </xdr:to>
    <xdr:cxnSp macro="">
      <xdr:nvCxnSpPr>
        <xdr:cNvPr id="81" name="直線コネクタ 80">
          <a:extLst>
            <a:ext uri="{FF2B5EF4-FFF2-40B4-BE49-F238E27FC236}">
              <a16:creationId xmlns:a16="http://schemas.microsoft.com/office/drawing/2014/main" id="{12987E10-266F-4BD9-8865-53C6B08EFBB8}"/>
            </a:ext>
          </a:extLst>
        </xdr:cNvPr>
        <xdr:cNvCxnSpPr/>
      </xdr:nvCxnSpPr>
      <xdr:spPr>
        <a:xfrm>
          <a:off x="1828800" y="5843089"/>
          <a:ext cx="79375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111942</xdr:rowOff>
    </xdr:from>
    <xdr:to>
      <xdr:col>6</xdr:col>
      <xdr:colOff>38100</xdr:colOff>
      <xdr:row>35</xdr:row>
      <xdr:rowOff>42092</xdr:rowOff>
    </xdr:to>
    <xdr:sp macro="" textlink="">
      <xdr:nvSpPr>
        <xdr:cNvPr id="82" name="楕円 81">
          <a:extLst>
            <a:ext uri="{FF2B5EF4-FFF2-40B4-BE49-F238E27FC236}">
              <a16:creationId xmlns:a16="http://schemas.microsoft.com/office/drawing/2014/main" id="{87268872-FB89-41AF-B573-C108A7F1DE02}"/>
            </a:ext>
          </a:extLst>
        </xdr:cNvPr>
        <xdr:cNvSpPr/>
      </xdr:nvSpPr>
      <xdr:spPr>
        <a:xfrm>
          <a:off x="984250" y="57316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162742</xdr:rowOff>
    </xdr:from>
    <xdr:to>
      <xdr:col>10</xdr:col>
      <xdr:colOff>114300</xdr:colOff>
      <xdr:row>35</xdr:row>
      <xdr:rowOff>58239</xdr:rowOff>
    </xdr:to>
    <xdr:cxnSp macro="">
      <xdr:nvCxnSpPr>
        <xdr:cNvPr id="83" name="直線コネクタ 82">
          <a:extLst>
            <a:ext uri="{FF2B5EF4-FFF2-40B4-BE49-F238E27FC236}">
              <a16:creationId xmlns:a16="http://schemas.microsoft.com/office/drawing/2014/main" id="{70357296-6D9C-494E-8C27-F9F8D2102CED}"/>
            </a:ext>
          </a:extLst>
        </xdr:cNvPr>
        <xdr:cNvCxnSpPr/>
      </xdr:nvCxnSpPr>
      <xdr:spPr>
        <a:xfrm>
          <a:off x="1028700" y="5782492"/>
          <a:ext cx="800100" cy="6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FD80C5F0-60DE-452B-8F81-21118489FF9B}"/>
            </a:ext>
          </a:extLst>
        </xdr:cNvPr>
        <xdr:cNvSpPr txBox="1"/>
      </xdr:nvSpPr>
      <xdr:spPr>
        <a:xfrm>
          <a:off x="3239144" y="6332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695778F7-FFDF-4FD5-93BF-1390E6F34667}"/>
            </a:ext>
          </a:extLst>
        </xdr:cNvPr>
        <xdr:cNvSpPr txBox="1"/>
      </xdr:nvSpPr>
      <xdr:spPr>
        <a:xfrm>
          <a:off x="2439044" y="6293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a:extLst>
            <a:ext uri="{FF2B5EF4-FFF2-40B4-BE49-F238E27FC236}">
              <a16:creationId xmlns:a16="http://schemas.microsoft.com/office/drawing/2014/main" id="{00BD0DF4-C358-4B32-8BFE-E8A3DE4FD190}"/>
            </a:ext>
          </a:extLst>
        </xdr:cNvPr>
        <xdr:cNvSpPr txBox="1"/>
      </xdr:nvSpPr>
      <xdr:spPr>
        <a:xfrm>
          <a:off x="1645294" y="6280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147518</xdr:rowOff>
    </xdr:from>
    <xdr:ext cx="405111" cy="259045"/>
    <xdr:sp macro="" textlink="">
      <xdr:nvSpPr>
        <xdr:cNvPr id="87" name="n_4aveValue【図書館】&#10;有形固定資産減価償却率">
          <a:extLst>
            <a:ext uri="{FF2B5EF4-FFF2-40B4-BE49-F238E27FC236}">
              <a16:creationId xmlns:a16="http://schemas.microsoft.com/office/drawing/2014/main" id="{0C329D6B-6A77-488A-986D-6E54B7D60742}"/>
            </a:ext>
          </a:extLst>
        </xdr:cNvPr>
        <xdr:cNvSpPr txBox="1"/>
      </xdr:nvSpPr>
      <xdr:spPr>
        <a:xfrm>
          <a:off x="851544" y="6262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86377</xdr:rowOff>
    </xdr:from>
    <xdr:ext cx="405111" cy="259045"/>
    <xdr:sp macro="" textlink="">
      <xdr:nvSpPr>
        <xdr:cNvPr id="88" name="n_1mainValue【図書館】&#10;有形固定資産減価償却率">
          <a:extLst>
            <a:ext uri="{FF2B5EF4-FFF2-40B4-BE49-F238E27FC236}">
              <a16:creationId xmlns:a16="http://schemas.microsoft.com/office/drawing/2014/main" id="{ABD2F870-9E2F-4B45-98BC-0922B52171C7}"/>
            </a:ext>
          </a:extLst>
        </xdr:cNvPr>
        <xdr:cNvSpPr txBox="1"/>
      </xdr:nvSpPr>
      <xdr:spPr>
        <a:xfrm>
          <a:off x="3239144" y="57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19430</xdr:rowOff>
    </xdr:from>
    <xdr:ext cx="405111" cy="259045"/>
    <xdr:sp macro="" textlink="">
      <xdr:nvSpPr>
        <xdr:cNvPr id="89" name="n_2mainValue【図書館】&#10;有形固定資産減価償却率">
          <a:extLst>
            <a:ext uri="{FF2B5EF4-FFF2-40B4-BE49-F238E27FC236}">
              <a16:creationId xmlns:a16="http://schemas.microsoft.com/office/drawing/2014/main" id="{6C040E70-3A46-4DF0-A101-56B444F4D5FE}"/>
            </a:ext>
          </a:extLst>
        </xdr:cNvPr>
        <xdr:cNvSpPr txBox="1"/>
      </xdr:nvSpPr>
      <xdr:spPr>
        <a:xfrm>
          <a:off x="2439044" y="5639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125566</xdr:rowOff>
    </xdr:from>
    <xdr:ext cx="405111" cy="259045"/>
    <xdr:sp macro="" textlink="">
      <xdr:nvSpPr>
        <xdr:cNvPr id="90" name="n_3mainValue【図書館】&#10;有形固定資産減価償却率">
          <a:extLst>
            <a:ext uri="{FF2B5EF4-FFF2-40B4-BE49-F238E27FC236}">
              <a16:creationId xmlns:a16="http://schemas.microsoft.com/office/drawing/2014/main" id="{652006BE-6C56-40AE-AC0B-DC723D3C630F}"/>
            </a:ext>
          </a:extLst>
        </xdr:cNvPr>
        <xdr:cNvSpPr txBox="1"/>
      </xdr:nvSpPr>
      <xdr:spPr>
        <a:xfrm>
          <a:off x="1645294" y="5580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58619</xdr:rowOff>
    </xdr:from>
    <xdr:ext cx="405111" cy="259045"/>
    <xdr:sp macro="" textlink="">
      <xdr:nvSpPr>
        <xdr:cNvPr id="91" name="n_4mainValue【図書館】&#10;有形固定資産減価償却率">
          <a:extLst>
            <a:ext uri="{FF2B5EF4-FFF2-40B4-BE49-F238E27FC236}">
              <a16:creationId xmlns:a16="http://schemas.microsoft.com/office/drawing/2014/main" id="{88BD1348-5212-4ECF-BDA6-E066D5C6CBDF}"/>
            </a:ext>
          </a:extLst>
        </xdr:cNvPr>
        <xdr:cNvSpPr txBox="1"/>
      </xdr:nvSpPr>
      <xdr:spPr>
        <a:xfrm>
          <a:off x="851544" y="5513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CB7E114-5E46-4074-B9F7-EE5A7BED3EC7}"/>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87C80BD-06EE-4839-9E06-CDE5D67F7262}"/>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73629F5-B15C-43ED-A692-BF01CDB3360A}"/>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F38CD32-7C0F-462C-AE39-4708EEC50037}"/>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2745876-49CC-4BE5-875A-B091AF636DEE}"/>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59868BE-C655-45D0-8072-BFC64A917024}"/>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148DE91-AF85-4742-8B71-8988EE8886E0}"/>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08940A1-046A-41B5-9A99-47EA785C95AE}"/>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C5328E1-2681-4E15-B4AB-C98D2A20594F}"/>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7B3BC80-A890-4CE9-8BEA-90D85B48AC22}"/>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C4BFBA3-CF2B-4521-848A-1BB176E64BF2}"/>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D3A1BD9-3F27-416D-9D7E-7B77D2E436B3}"/>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07EEC43-BB98-47AE-978E-A23C699C81B5}"/>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1906046D-947E-4A0C-8891-FF64017A367A}"/>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F5D61960-8973-4B3D-942A-CF07117D3522}"/>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3F2CD038-D2C9-47C5-BD81-BDD739161482}"/>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38ED5A5-AC77-4ED8-AECE-F380FE93DB88}"/>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8559F0B9-7CFD-416B-8FEB-B6EA1AD9C5FD}"/>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A5F6AEDF-D116-4706-9D41-9DF646FD7565}"/>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52B38BA-730A-4825-95ED-799BE44D64D5}"/>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A93E9949-2E6B-4773-AF7B-5EC5F4024C7C}"/>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D02EADF4-A139-48BB-B030-35E96F32CEA2}"/>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82E105F6-8A45-424B-A380-0D7FB81ECCA6}"/>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40DBB310-CD91-40B9-97C7-E9F4E064772B}"/>
            </a:ext>
          </a:extLst>
        </xdr:cNvPr>
        <xdr:cNvCxnSpPr/>
      </xdr:nvCxnSpPr>
      <xdr:spPr>
        <a:xfrm flipV="1">
          <a:off x="9429115" y="5473700"/>
          <a:ext cx="0" cy="139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3B95E74-A8A3-472C-B8A5-1F2D18775D98}"/>
            </a:ext>
          </a:extLst>
        </xdr:cNvPr>
        <xdr:cNvSpPr txBox="1"/>
      </xdr:nvSpPr>
      <xdr:spPr>
        <a:xfrm>
          <a:off x="9467850"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302F1B73-4D8C-4E6D-B182-3F6426AB0C4A}"/>
            </a:ext>
          </a:extLst>
        </xdr:cNvPr>
        <xdr:cNvCxnSpPr/>
      </xdr:nvCxnSpPr>
      <xdr:spPr>
        <a:xfrm>
          <a:off x="9359900" y="6870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27F62A10-3878-47E2-895B-B2BC139A3A63}"/>
            </a:ext>
          </a:extLst>
        </xdr:cNvPr>
        <xdr:cNvSpPr txBox="1"/>
      </xdr:nvSpPr>
      <xdr:spPr>
        <a:xfrm>
          <a:off x="9467850" y="526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2C878EEA-BD3D-4D22-A0F7-0CEC4B2375C1}"/>
            </a:ext>
          </a:extLst>
        </xdr:cNvPr>
        <xdr:cNvCxnSpPr/>
      </xdr:nvCxnSpPr>
      <xdr:spPr>
        <a:xfrm>
          <a:off x="9359900" y="5473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DE6968C4-5E4B-4E8E-B069-8559CEE005DB}"/>
            </a:ext>
          </a:extLst>
        </xdr:cNvPr>
        <xdr:cNvSpPr txBox="1"/>
      </xdr:nvSpPr>
      <xdr:spPr>
        <a:xfrm>
          <a:off x="9467850" y="6372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815A9623-27BF-4DD6-AD4E-7D1621DA419D}"/>
            </a:ext>
          </a:extLst>
        </xdr:cNvPr>
        <xdr:cNvSpPr/>
      </xdr:nvSpPr>
      <xdr:spPr>
        <a:xfrm>
          <a:off x="9398000" y="63944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3AF4BEC3-69A6-4ADA-9058-6DCAC1470074}"/>
            </a:ext>
          </a:extLst>
        </xdr:cNvPr>
        <xdr:cNvSpPr/>
      </xdr:nvSpPr>
      <xdr:spPr>
        <a:xfrm>
          <a:off x="8636000" y="6407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14B76FB6-7CD9-4815-B17C-654A126B5F92}"/>
            </a:ext>
          </a:extLst>
        </xdr:cNvPr>
        <xdr:cNvSpPr/>
      </xdr:nvSpPr>
      <xdr:spPr>
        <a:xfrm>
          <a:off x="7842250" y="64198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291389AF-7DE1-4FAF-BF6E-02D6D1E6210F}"/>
            </a:ext>
          </a:extLst>
        </xdr:cNvPr>
        <xdr:cNvSpPr/>
      </xdr:nvSpPr>
      <xdr:spPr>
        <a:xfrm>
          <a:off x="7029450" y="64198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E8EAF75D-9CF0-4F3A-8DAF-A3A5185FC051}"/>
            </a:ext>
          </a:extLst>
        </xdr:cNvPr>
        <xdr:cNvSpPr/>
      </xdr:nvSpPr>
      <xdr:spPr>
        <a:xfrm>
          <a:off x="6235700" y="6432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CBB619F-950F-4F44-A2F7-A0BF835DCDB7}"/>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6BEECD5-961F-4B99-9AB3-93C155F8161F}"/>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2F937EF-60E3-44E7-A45C-6FF434715E7E}"/>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415C9A6-CD5C-4BAF-AC7A-0EB4C0D58088}"/>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2612405-E383-49F7-A43E-DA0E4CF07E6D}"/>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158750</xdr:rowOff>
    </xdr:from>
    <xdr:to>
      <xdr:col>55</xdr:col>
      <xdr:colOff>50800</xdr:colOff>
      <xdr:row>38</xdr:row>
      <xdr:rowOff>88900</xdr:rowOff>
    </xdr:to>
    <xdr:sp macro="" textlink="">
      <xdr:nvSpPr>
        <xdr:cNvPr id="131" name="楕円 130">
          <a:extLst>
            <a:ext uri="{FF2B5EF4-FFF2-40B4-BE49-F238E27FC236}">
              <a16:creationId xmlns:a16="http://schemas.microsoft.com/office/drawing/2014/main" id="{4329E89B-FC29-4431-87A8-A6BF30721893}"/>
            </a:ext>
          </a:extLst>
        </xdr:cNvPr>
        <xdr:cNvSpPr/>
      </xdr:nvSpPr>
      <xdr:spPr>
        <a:xfrm>
          <a:off x="9398000" y="62738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10177</xdr:rowOff>
    </xdr:from>
    <xdr:ext cx="469744" cy="259045"/>
    <xdr:sp macro="" textlink="">
      <xdr:nvSpPr>
        <xdr:cNvPr id="132" name="【図書館】&#10;一人当たり面積該当値テキスト">
          <a:extLst>
            <a:ext uri="{FF2B5EF4-FFF2-40B4-BE49-F238E27FC236}">
              <a16:creationId xmlns:a16="http://schemas.microsoft.com/office/drawing/2014/main" id="{9FEA8A01-AF60-4DE7-8770-AD97A039311D}"/>
            </a:ext>
          </a:extLst>
        </xdr:cNvPr>
        <xdr:cNvSpPr txBox="1"/>
      </xdr:nvSpPr>
      <xdr:spPr>
        <a:xfrm>
          <a:off x="9467850"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158750</xdr:rowOff>
    </xdr:from>
    <xdr:to>
      <xdr:col>50</xdr:col>
      <xdr:colOff>165100</xdr:colOff>
      <xdr:row>38</xdr:row>
      <xdr:rowOff>88900</xdr:rowOff>
    </xdr:to>
    <xdr:sp macro="" textlink="">
      <xdr:nvSpPr>
        <xdr:cNvPr id="133" name="楕円 132">
          <a:extLst>
            <a:ext uri="{FF2B5EF4-FFF2-40B4-BE49-F238E27FC236}">
              <a16:creationId xmlns:a16="http://schemas.microsoft.com/office/drawing/2014/main" id="{7D365E25-9AE3-4C54-9BF7-745FCB46A272}"/>
            </a:ext>
          </a:extLst>
        </xdr:cNvPr>
        <xdr:cNvSpPr/>
      </xdr:nvSpPr>
      <xdr:spPr>
        <a:xfrm>
          <a:off x="8636000" y="6273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38100</xdr:rowOff>
    </xdr:from>
    <xdr:to>
      <xdr:col>55</xdr:col>
      <xdr:colOff>0</xdr:colOff>
      <xdr:row>38</xdr:row>
      <xdr:rowOff>38100</xdr:rowOff>
    </xdr:to>
    <xdr:cxnSp macro="">
      <xdr:nvCxnSpPr>
        <xdr:cNvPr id="134" name="直線コネクタ 133">
          <a:extLst>
            <a:ext uri="{FF2B5EF4-FFF2-40B4-BE49-F238E27FC236}">
              <a16:creationId xmlns:a16="http://schemas.microsoft.com/office/drawing/2014/main" id="{C7C6266F-1918-4007-923A-B1B745D15411}"/>
            </a:ext>
          </a:extLst>
        </xdr:cNvPr>
        <xdr:cNvCxnSpPr/>
      </xdr:nvCxnSpPr>
      <xdr:spPr>
        <a:xfrm>
          <a:off x="8686800" y="63182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158750</xdr:rowOff>
    </xdr:from>
    <xdr:to>
      <xdr:col>46</xdr:col>
      <xdr:colOff>38100</xdr:colOff>
      <xdr:row>38</xdr:row>
      <xdr:rowOff>88900</xdr:rowOff>
    </xdr:to>
    <xdr:sp macro="" textlink="">
      <xdr:nvSpPr>
        <xdr:cNvPr id="135" name="楕円 134">
          <a:extLst>
            <a:ext uri="{FF2B5EF4-FFF2-40B4-BE49-F238E27FC236}">
              <a16:creationId xmlns:a16="http://schemas.microsoft.com/office/drawing/2014/main" id="{E1853347-A39B-4129-BBFA-26742BA158FF}"/>
            </a:ext>
          </a:extLst>
        </xdr:cNvPr>
        <xdr:cNvSpPr/>
      </xdr:nvSpPr>
      <xdr:spPr>
        <a:xfrm>
          <a:off x="7842250" y="62738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38100</xdr:rowOff>
    </xdr:from>
    <xdr:to>
      <xdr:col>50</xdr:col>
      <xdr:colOff>114300</xdr:colOff>
      <xdr:row>38</xdr:row>
      <xdr:rowOff>38100</xdr:rowOff>
    </xdr:to>
    <xdr:cxnSp macro="">
      <xdr:nvCxnSpPr>
        <xdr:cNvPr id="136" name="直線コネクタ 135">
          <a:extLst>
            <a:ext uri="{FF2B5EF4-FFF2-40B4-BE49-F238E27FC236}">
              <a16:creationId xmlns:a16="http://schemas.microsoft.com/office/drawing/2014/main" id="{1D39648A-2A15-4E54-8128-03821290910E}"/>
            </a:ext>
          </a:extLst>
        </xdr:cNvPr>
        <xdr:cNvCxnSpPr/>
      </xdr:nvCxnSpPr>
      <xdr:spPr>
        <a:xfrm>
          <a:off x="7886700" y="63182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158750</xdr:rowOff>
    </xdr:from>
    <xdr:to>
      <xdr:col>41</xdr:col>
      <xdr:colOff>101600</xdr:colOff>
      <xdr:row>38</xdr:row>
      <xdr:rowOff>88900</xdr:rowOff>
    </xdr:to>
    <xdr:sp macro="" textlink="">
      <xdr:nvSpPr>
        <xdr:cNvPr id="137" name="楕円 136">
          <a:extLst>
            <a:ext uri="{FF2B5EF4-FFF2-40B4-BE49-F238E27FC236}">
              <a16:creationId xmlns:a16="http://schemas.microsoft.com/office/drawing/2014/main" id="{C26B28F0-9720-47A3-8933-AB2D92279B75}"/>
            </a:ext>
          </a:extLst>
        </xdr:cNvPr>
        <xdr:cNvSpPr/>
      </xdr:nvSpPr>
      <xdr:spPr>
        <a:xfrm>
          <a:off x="7029450" y="6273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38100</xdr:rowOff>
    </xdr:from>
    <xdr:to>
      <xdr:col>45</xdr:col>
      <xdr:colOff>177800</xdr:colOff>
      <xdr:row>38</xdr:row>
      <xdr:rowOff>38100</xdr:rowOff>
    </xdr:to>
    <xdr:cxnSp macro="">
      <xdr:nvCxnSpPr>
        <xdr:cNvPr id="138" name="直線コネクタ 137">
          <a:extLst>
            <a:ext uri="{FF2B5EF4-FFF2-40B4-BE49-F238E27FC236}">
              <a16:creationId xmlns:a16="http://schemas.microsoft.com/office/drawing/2014/main" id="{9B0203E0-5B36-46F3-BE77-83F4EC0CA62D}"/>
            </a:ext>
          </a:extLst>
        </xdr:cNvPr>
        <xdr:cNvCxnSpPr/>
      </xdr:nvCxnSpPr>
      <xdr:spPr>
        <a:xfrm>
          <a:off x="7080250" y="63182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158750</xdr:rowOff>
    </xdr:from>
    <xdr:to>
      <xdr:col>36</xdr:col>
      <xdr:colOff>165100</xdr:colOff>
      <xdr:row>38</xdr:row>
      <xdr:rowOff>88900</xdr:rowOff>
    </xdr:to>
    <xdr:sp macro="" textlink="">
      <xdr:nvSpPr>
        <xdr:cNvPr id="139" name="楕円 138">
          <a:extLst>
            <a:ext uri="{FF2B5EF4-FFF2-40B4-BE49-F238E27FC236}">
              <a16:creationId xmlns:a16="http://schemas.microsoft.com/office/drawing/2014/main" id="{26AB784D-7EE6-4882-B700-83070734745F}"/>
            </a:ext>
          </a:extLst>
        </xdr:cNvPr>
        <xdr:cNvSpPr/>
      </xdr:nvSpPr>
      <xdr:spPr>
        <a:xfrm>
          <a:off x="6235700" y="6273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38100</xdr:rowOff>
    </xdr:from>
    <xdr:to>
      <xdr:col>41</xdr:col>
      <xdr:colOff>50800</xdr:colOff>
      <xdr:row>38</xdr:row>
      <xdr:rowOff>38100</xdr:rowOff>
    </xdr:to>
    <xdr:cxnSp macro="">
      <xdr:nvCxnSpPr>
        <xdr:cNvPr id="140" name="直線コネクタ 139">
          <a:extLst>
            <a:ext uri="{FF2B5EF4-FFF2-40B4-BE49-F238E27FC236}">
              <a16:creationId xmlns:a16="http://schemas.microsoft.com/office/drawing/2014/main" id="{406C5517-AB27-44D9-A4D8-21FDCD63A5D3}"/>
            </a:ext>
          </a:extLst>
        </xdr:cNvPr>
        <xdr:cNvCxnSpPr/>
      </xdr:nvCxnSpPr>
      <xdr:spPr>
        <a:xfrm>
          <a:off x="6286500" y="63182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7661EBD6-C619-43FD-A44A-1B8065C46161}"/>
            </a:ext>
          </a:extLst>
        </xdr:cNvPr>
        <xdr:cNvSpPr txBox="1"/>
      </xdr:nvSpPr>
      <xdr:spPr>
        <a:xfrm>
          <a:off x="8458277"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9895AD9B-853F-4E93-82B1-A663FBE8AB9C}"/>
            </a:ext>
          </a:extLst>
        </xdr:cNvPr>
        <xdr:cNvSpPr txBox="1"/>
      </xdr:nvSpPr>
      <xdr:spPr>
        <a:xfrm>
          <a:off x="76772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FAA12B04-E828-479B-AD21-9D019C17B22B}"/>
            </a:ext>
          </a:extLst>
        </xdr:cNvPr>
        <xdr:cNvSpPr txBox="1"/>
      </xdr:nvSpPr>
      <xdr:spPr>
        <a:xfrm>
          <a:off x="6864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4AF70D48-314E-4176-AC7C-6E0019763854}"/>
            </a:ext>
          </a:extLst>
        </xdr:cNvPr>
        <xdr:cNvSpPr txBox="1"/>
      </xdr:nvSpPr>
      <xdr:spPr>
        <a:xfrm>
          <a:off x="6070677" y="651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105427</xdr:rowOff>
    </xdr:from>
    <xdr:ext cx="469744" cy="259045"/>
    <xdr:sp macro="" textlink="">
      <xdr:nvSpPr>
        <xdr:cNvPr id="145" name="n_1mainValue【図書館】&#10;一人当たり面積">
          <a:extLst>
            <a:ext uri="{FF2B5EF4-FFF2-40B4-BE49-F238E27FC236}">
              <a16:creationId xmlns:a16="http://schemas.microsoft.com/office/drawing/2014/main" id="{3F6D9C04-085B-4AE3-9520-2D69127DFC02}"/>
            </a:ext>
          </a:extLst>
        </xdr:cNvPr>
        <xdr:cNvSpPr txBox="1"/>
      </xdr:nvSpPr>
      <xdr:spPr>
        <a:xfrm>
          <a:off x="8458277" y="605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105427</xdr:rowOff>
    </xdr:from>
    <xdr:ext cx="469744" cy="259045"/>
    <xdr:sp macro="" textlink="">
      <xdr:nvSpPr>
        <xdr:cNvPr id="146" name="n_2mainValue【図書館】&#10;一人当たり面積">
          <a:extLst>
            <a:ext uri="{FF2B5EF4-FFF2-40B4-BE49-F238E27FC236}">
              <a16:creationId xmlns:a16="http://schemas.microsoft.com/office/drawing/2014/main" id="{C83B3838-2772-4C94-9CFD-EBA7E7488544}"/>
            </a:ext>
          </a:extLst>
        </xdr:cNvPr>
        <xdr:cNvSpPr txBox="1"/>
      </xdr:nvSpPr>
      <xdr:spPr>
        <a:xfrm>
          <a:off x="7677227" y="605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105427</xdr:rowOff>
    </xdr:from>
    <xdr:ext cx="469744" cy="259045"/>
    <xdr:sp macro="" textlink="">
      <xdr:nvSpPr>
        <xdr:cNvPr id="147" name="n_3mainValue【図書館】&#10;一人当たり面積">
          <a:extLst>
            <a:ext uri="{FF2B5EF4-FFF2-40B4-BE49-F238E27FC236}">
              <a16:creationId xmlns:a16="http://schemas.microsoft.com/office/drawing/2014/main" id="{1AE348E6-87FB-4BF7-978E-E848E7674AEE}"/>
            </a:ext>
          </a:extLst>
        </xdr:cNvPr>
        <xdr:cNvSpPr txBox="1"/>
      </xdr:nvSpPr>
      <xdr:spPr>
        <a:xfrm>
          <a:off x="6864427" y="605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105427</xdr:rowOff>
    </xdr:from>
    <xdr:ext cx="469744" cy="259045"/>
    <xdr:sp macro="" textlink="">
      <xdr:nvSpPr>
        <xdr:cNvPr id="148" name="n_4mainValue【図書館】&#10;一人当たり面積">
          <a:extLst>
            <a:ext uri="{FF2B5EF4-FFF2-40B4-BE49-F238E27FC236}">
              <a16:creationId xmlns:a16="http://schemas.microsoft.com/office/drawing/2014/main" id="{7F255B0F-82D5-48D4-B459-0EB881FF24FF}"/>
            </a:ext>
          </a:extLst>
        </xdr:cNvPr>
        <xdr:cNvSpPr txBox="1"/>
      </xdr:nvSpPr>
      <xdr:spPr>
        <a:xfrm>
          <a:off x="6070677" y="605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CF3E3ECF-D9E3-4475-9A46-A487A2B4EDD7}"/>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BD754B5-E35D-4F7E-8B02-51345A6A0312}"/>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15AEFAF9-B565-403F-9FFE-5A24DDE75E79}"/>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75C1CCE9-CF19-4F59-A328-6CC1F60AB25B}"/>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80E9E8B0-CF99-4726-8648-7283F9D1B03D}"/>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6DF4A2EC-DC07-4C69-B8B2-6DB23C86DF44}"/>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71F4614-36AC-41B8-88A4-485DE6F65BD5}"/>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EC0DAE0-5DDA-4A94-BA57-99673EED0499}"/>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3B76927-BBB6-47DF-BC15-691E891B7E32}"/>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88814A17-972F-4147-A4F5-2A2E7CF4619A}"/>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3A3B76F-2F39-4A18-AACD-FFE9BDB462B3}"/>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5F1570D8-328E-41F2-9055-3F1515FDC995}"/>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CB5E3BDA-B2EC-4A56-888D-316D721AB7A7}"/>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D9E271C6-6881-4F92-A616-2F3213A3565B}"/>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8534A5C3-F781-439E-AD77-06A3ED1711A5}"/>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AFE6B55A-AA16-4C3D-9CE5-5ACC5D306BE8}"/>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EA6B568D-0588-47C7-914A-4FD440785D88}"/>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46AD2B5F-C29A-49A3-93D4-50224928F968}"/>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A348E28C-700C-4DFC-86E2-9922E2E031A2}"/>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4473A0A5-080C-4FEA-AA08-0AD2EAE74855}"/>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9D580F45-E852-4B65-B714-F5A66CC1F329}"/>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177B9A6-868B-43E3-A2F6-0714E9DB25D6}"/>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FA80C396-84E5-462B-879D-CF3C51A1A50C}"/>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61CC8097-F18F-41A5-A8BB-E828F19D32E1}"/>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DC44CB87-079D-4958-9A84-E7689D30E35F}"/>
            </a:ext>
          </a:extLst>
        </xdr:cNvPr>
        <xdr:cNvCxnSpPr/>
      </xdr:nvCxnSpPr>
      <xdr:spPr>
        <a:xfrm flipV="1">
          <a:off x="4177665" y="9368155"/>
          <a:ext cx="0" cy="128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4A08FA55-C428-434E-8DA9-3BB95175D291}"/>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C6B39004-E6F2-4B6A-BCD3-BC7644BEECEC}"/>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891E25E7-C2FB-45DD-BE32-2C47A07D3B55}"/>
            </a:ext>
          </a:extLst>
        </xdr:cNvPr>
        <xdr:cNvSpPr txBox="1"/>
      </xdr:nvSpPr>
      <xdr:spPr>
        <a:xfrm>
          <a:off x="4216400" y="9149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6CFD209D-8C10-4DA4-9915-9A0EB677F335}"/>
            </a:ext>
          </a:extLst>
        </xdr:cNvPr>
        <xdr:cNvCxnSpPr/>
      </xdr:nvCxnSpPr>
      <xdr:spPr>
        <a:xfrm>
          <a:off x="4108450" y="93681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8E9013DC-22B2-40B3-B689-06AE8633EF61}"/>
            </a:ext>
          </a:extLst>
        </xdr:cNvPr>
        <xdr:cNvSpPr txBox="1"/>
      </xdr:nvSpPr>
      <xdr:spPr>
        <a:xfrm>
          <a:off x="4216400" y="98393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4C5EAFBF-F3BD-444B-9B23-B429DE91E405}"/>
            </a:ext>
          </a:extLst>
        </xdr:cNvPr>
        <xdr:cNvSpPr/>
      </xdr:nvSpPr>
      <xdr:spPr>
        <a:xfrm>
          <a:off x="4127500" y="99815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DAB81591-FA12-4A89-8572-347DD8742B34}"/>
            </a:ext>
          </a:extLst>
        </xdr:cNvPr>
        <xdr:cNvSpPr/>
      </xdr:nvSpPr>
      <xdr:spPr>
        <a:xfrm>
          <a:off x="3384550" y="9956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1874986B-1F05-4F43-B30E-19B196C030BF}"/>
            </a:ext>
          </a:extLst>
        </xdr:cNvPr>
        <xdr:cNvSpPr/>
      </xdr:nvSpPr>
      <xdr:spPr>
        <a:xfrm>
          <a:off x="2571750" y="993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97960BD2-D915-47D3-BF29-E999B2CA5F90}"/>
            </a:ext>
          </a:extLst>
        </xdr:cNvPr>
        <xdr:cNvSpPr/>
      </xdr:nvSpPr>
      <xdr:spPr>
        <a:xfrm>
          <a:off x="1778000" y="991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5EC887B4-D22D-4DD4-9BC8-9A811B8DD47E}"/>
            </a:ext>
          </a:extLst>
        </xdr:cNvPr>
        <xdr:cNvSpPr/>
      </xdr:nvSpPr>
      <xdr:spPr>
        <a:xfrm>
          <a:off x="984250" y="99167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1691A98-94E8-4E21-A28B-332E61F1A9EB}"/>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0681EBB-62F0-4AB4-9F73-A9380766E42F}"/>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30DA63C-9EA2-41B8-B57C-61E1677247A6}"/>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4087C92-1524-4624-AF45-AD3A516F14AD}"/>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E99F184-4D98-42A0-B992-CFAE390A1C02}"/>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141605</xdr:rowOff>
    </xdr:from>
    <xdr:to>
      <xdr:col>24</xdr:col>
      <xdr:colOff>114300</xdr:colOff>
      <xdr:row>64</xdr:row>
      <xdr:rowOff>71755</xdr:rowOff>
    </xdr:to>
    <xdr:sp macro="" textlink="">
      <xdr:nvSpPr>
        <xdr:cNvPr id="189" name="楕円 188">
          <a:extLst>
            <a:ext uri="{FF2B5EF4-FFF2-40B4-BE49-F238E27FC236}">
              <a16:creationId xmlns:a16="http://schemas.microsoft.com/office/drawing/2014/main" id="{9FDCA47A-3858-46B9-BE1B-26ABBCE08C48}"/>
            </a:ext>
          </a:extLst>
        </xdr:cNvPr>
        <xdr:cNvSpPr/>
      </xdr:nvSpPr>
      <xdr:spPr>
        <a:xfrm>
          <a:off x="4127500" y="105492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56532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8F9EC439-BBFA-4D69-9FA0-90E9B06B59F0}"/>
            </a:ext>
          </a:extLst>
        </xdr:cNvPr>
        <xdr:cNvSpPr txBox="1"/>
      </xdr:nvSpPr>
      <xdr:spPr>
        <a:xfrm>
          <a:off x="4216400"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103505</xdr:rowOff>
    </xdr:from>
    <xdr:to>
      <xdr:col>20</xdr:col>
      <xdr:colOff>38100</xdr:colOff>
      <xdr:row>64</xdr:row>
      <xdr:rowOff>33655</xdr:rowOff>
    </xdr:to>
    <xdr:sp macro="" textlink="">
      <xdr:nvSpPr>
        <xdr:cNvPr id="191" name="楕円 190">
          <a:extLst>
            <a:ext uri="{FF2B5EF4-FFF2-40B4-BE49-F238E27FC236}">
              <a16:creationId xmlns:a16="http://schemas.microsoft.com/office/drawing/2014/main" id="{7358517B-CB90-4DA3-BEED-C8C580036D0E}"/>
            </a:ext>
          </a:extLst>
        </xdr:cNvPr>
        <xdr:cNvSpPr/>
      </xdr:nvSpPr>
      <xdr:spPr>
        <a:xfrm>
          <a:off x="3384550" y="105111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154305</xdr:rowOff>
    </xdr:from>
    <xdr:to>
      <xdr:col>24</xdr:col>
      <xdr:colOff>63500</xdr:colOff>
      <xdr:row>64</xdr:row>
      <xdr:rowOff>20955</xdr:rowOff>
    </xdr:to>
    <xdr:cxnSp macro="">
      <xdr:nvCxnSpPr>
        <xdr:cNvPr id="192" name="直線コネクタ 191">
          <a:extLst>
            <a:ext uri="{FF2B5EF4-FFF2-40B4-BE49-F238E27FC236}">
              <a16:creationId xmlns:a16="http://schemas.microsoft.com/office/drawing/2014/main" id="{935F3CF5-F388-4FAF-8AAE-FCA948BC747E}"/>
            </a:ext>
          </a:extLst>
        </xdr:cNvPr>
        <xdr:cNvCxnSpPr/>
      </xdr:nvCxnSpPr>
      <xdr:spPr>
        <a:xfrm>
          <a:off x="3429000" y="10561955"/>
          <a:ext cx="7493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67310</xdr:rowOff>
    </xdr:from>
    <xdr:to>
      <xdr:col>15</xdr:col>
      <xdr:colOff>101600</xdr:colOff>
      <xdr:row>63</xdr:row>
      <xdr:rowOff>168910</xdr:rowOff>
    </xdr:to>
    <xdr:sp macro="" textlink="">
      <xdr:nvSpPr>
        <xdr:cNvPr id="193" name="楕円 192">
          <a:extLst>
            <a:ext uri="{FF2B5EF4-FFF2-40B4-BE49-F238E27FC236}">
              <a16:creationId xmlns:a16="http://schemas.microsoft.com/office/drawing/2014/main" id="{688B2583-3BF8-4654-B55C-A76390DC1ADE}"/>
            </a:ext>
          </a:extLst>
        </xdr:cNvPr>
        <xdr:cNvSpPr/>
      </xdr:nvSpPr>
      <xdr:spPr>
        <a:xfrm>
          <a:off x="2571750" y="104749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118110</xdr:rowOff>
    </xdr:from>
    <xdr:to>
      <xdr:col>19</xdr:col>
      <xdr:colOff>177800</xdr:colOff>
      <xdr:row>63</xdr:row>
      <xdr:rowOff>154305</xdr:rowOff>
    </xdr:to>
    <xdr:cxnSp macro="">
      <xdr:nvCxnSpPr>
        <xdr:cNvPr id="194" name="直線コネクタ 193">
          <a:extLst>
            <a:ext uri="{FF2B5EF4-FFF2-40B4-BE49-F238E27FC236}">
              <a16:creationId xmlns:a16="http://schemas.microsoft.com/office/drawing/2014/main" id="{3606E19B-1D3C-4F2B-9BDE-2F58F12A4FBB}"/>
            </a:ext>
          </a:extLst>
        </xdr:cNvPr>
        <xdr:cNvCxnSpPr/>
      </xdr:nvCxnSpPr>
      <xdr:spPr>
        <a:xfrm>
          <a:off x="2622550" y="10525760"/>
          <a:ext cx="8064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31115</xdr:rowOff>
    </xdr:from>
    <xdr:to>
      <xdr:col>10</xdr:col>
      <xdr:colOff>165100</xdr:colOff>
      <xdr:row>63</xdr:row>
      <xdr:rowOff>132715</xdr:rowOff>
    </xdr:to>
    <xdr:sp macro="" textlink="">
      <xdr:nvSpPr>
        <xdr:cNvPr id="195" name="楕円 194">
          <a:extLst>
            <a:ext uri="{FF2B5EF4-FFF2-40B4-BE49-F238E27FC236}">
              <a16:creationId xmlns:a16="http://schemas.microsoft.com/office/drawing/2014/main" id="{2EF0D376-6856-4F78-B901-C9DC202252A5}"/>
            </a:ext>
          </a:extLst>
        </xdr:cNvPr>
        <xdr:cNvSpPr/>
      </xdr:nvSpPr>
      <xdr:spPr>
        <a:xfrm>
          <a:off x="1778000" y="1043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81915</xdr:rowOff>
    </xdr:from>
    <xdr:to>
      <xdr:col>15</xdr:col>
      <xdr:colOff>50800</xdr:colOff>
      <xdr:row>63</xdr:row>
      <xdr:rowOff>118110</xdr:rowOff>
    </xdr:to>
    <xdr:cxnSp macro="">
      <xdr:nvCxnSpPr>
        <xdr:cNvPr id="196" name="直線コネクタ 195">
          <a:extLst>
            <a:ext uri="{FF2B5EF4-FFF2-40B4-BE49-F238E27FC236}">
              <a16:creationId xmlns:a16="http://schemas.microsoft.com/office/drawing/2014/main" id="{F1C07BA6-3D12-43B8-BA5B-0E3B50613F3E}"/>
            </a:ext>
          </a:extLst>
        </xdr:cNvPr>
        <xdr:cNvCxnSpPr/>
      </xdr:nvCxnSpPr>
      <xdr:spPr>
        <a:xfrm>
          <a:off x="1828800" y="10489565"/>
          <a:ext cx="7937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166370</xdr:rowOff>
    </xdr:from>
    <xdr:to>
      <xdr:col>6</xdr:col>
      <xdr:colOff>38100</xdr:colOff>
      <xdr:row>63</xdr:row>
      <xdr:rowOff>96520</xdr:rowOff>
    </xdr:to>
    <xdr:sp macro="" textlink="">
      <xdr:nvSpPr>
        <xdr:cNvPr id="197" name="楕円 196">
          <a:extLst>
            <a:ext uri="{FF2B5EF4-FFF2-40B4-BE49-F238E27FC236}">
              <a16:creationId xmlns:a16="http://schemas.microsoft.com/office/drawing/2014/main" id="{657E416D-7526-4566-840F-DCD926469D72}"/>
            </a:ext>
          </a:extLst>
        </xdr:cNvPr>
        <xdr:cNvSpPr/>
      </xdr:nvSpPr>
      <xdr:spPr>
        <a:xfrm>
          <a:off x="984250" y="104089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45720</xdr:rowOff>
    </xdr:from>
    <xdr:to>
      <xdr:col>10</xdr:col>
      <xdr:colOff>114300</xdr:colOff>
      <xdr:row>63</xdr:row>
      <xdr:rowOff>81915</xdr:rowOff>
    </xdr:to>
    <xdr:cxnSp macro="">
      <xdr:nvCxnSpPr>
        <xdr:cNvPr id="198" name="直線コネクタ 197">
          <a:extLst>
            <a:ext uri="{FF2B5EF4-FFF2-40B4-BE49-F238E27FC236}">
              <a16:creationId xmlns:a16="http://schemas.microsoft.com/office/drawing/2014/main" id="{57159193-9D15-4E8F-9995-8700BFBECCB5}"/>
            </a:ext>
          </a:extLst>
        </xdr:cNvPr>
        <xdr:cNvCxnSpPr/>
      </xdr:nvCxnSpPr>
      <xdr:spPr>
        <a:xfrm>
          <a:off x="1028700" y="10453370"/>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CC4FF04D-4381-4749-B602-057C202028CB}"/>
            </a:ext>
          </a:extLst>
        </xdr:cNvPr>
        <xdr:cNvSpPr txBox="1"/>
      </xdr:nvSpPr>
      <xdr:spPr>
        <a:xfrm>
          <a:off x="3239144"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B9E7D205-DBBD-424B-A792-377DE0ED5100}"/>
            </a:ext>
          </a:extLst>
        </xdr:cNvPr>
        <xdr:cNvSpPr txBox="1"/>
      </xdr:nvSpPr>
      <xdr:spPr>
        <a:xfrm>
          <a:off x="2439044" y="972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A7FEF86A-9314-4F92-B27A-0181FE644B1F}"/>
            </a:ext>
          </a:extLst>
        </xdr:cNvPr>
        <xdr:cNvSpPr txBox="1"/>
      </xdr:nvSpPr>
      <xdr:spPr>
        <a:xfrm>
          <a:off x="164529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5ED8095E-831F-42C8-9D98-86B31F77C188}"/>
            </a:ext>
          </a:extLst>
        </xdr:cNvPr>
        <xdr:cNvSpPr txBox="1"/>
      </xdr:nvSpPr>
      <xdr:spPr>
        <a:xfrm>
          <a:off x="851544" y="970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24782</xdr:rowOff>
    </xdr:from>
    <xdr:ext cx="405111" cy="259045"/>
    <xdr:sp macro="" textlink="">
      <xdr:nvSpPr>
        <xdr:cNvPr id="203" name="n_1mainValue【体育館・プール】&#10;有形固定資産減価償却率">
          <a:extLst>
            <a:ext uri="{FF2B5EF4-FFF2-40B4-BE49-F238E27FC236}">
              <a16:creationId xmlns:a16="http://schemas.microsoft.com/office/drawing/2014/main" id="{413B01F1-C20A-4E8E-9C7A-596F4AE8B3EF}"/>
            </a:ext>
          </a:extLst>
        </xdr:cNvPr>
        <xdr:cNvSpPr txBox="1"/>
      </xdr:nvSpPr>
      <xdr:spPr>
        <a:xfrm>
          <a:off x="3239144" y="1059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160037</xdr:rowOff>
    </xdr:from>
    <xdr:ext cx="405111" cy="259045"/>
    <xdr:sp macro="" textlink="">
      <xdr:nvSpPr>
        <xdr:cNvPr id="204" name="n_2mainValue【体育館・プール】&#10;有形固定資産減価償却率">
          <a:extLst>
            <a:ext uri="{FF2B5EF4-FFF2-40B4-BE49-F238E27FC236}">
              <a16:creationId xmlns:a16="http://schemas.microsoft.com/office/drawing/2014/main" id="{B1795061-64F2-4B93-96D1-4904A839AF20}"/>
            </a:ext>
          </a:extLst>
        </xdr:cNvPr>
        <xdr:cNvSpPr txBox="1"/>
      </xdr:nvSpPr>
      <xdr:spPr>
        <a:xfrm>
          <a:off x="2439044" y="10567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123842</xdr:rowOff>
    </xdr:from>
    <xdr:ext cx="405111" cy="259045"/>
    <xdr:sp macro="" textlink="">
      <xdr:nvSpPr>
        <xdr:cNvPr id="205" name="n_3mainValue【体育館・プール】&#10;有形固定資産減価償却率">
          <a:extLst>
            <a:ext uri="{FF2B5EF4-FFF2-40B4-BE49-F238E27FC236}">
              <a16:creationId xmlns:a16="http://schemas.microsoft.com/office/drawing/2014/main" id="{C5B4094E-8319-4E36-829B-0D228733375C}"/>
            </a:ext>
          </a:extLst>
        </xdr:cNvPr>
        <xdr:cNvSpPr txBox="1"/>
      </xdr:nvSpPr>
      <xdr:spPr>
        <a:xfrm>
          <a:off x="1645294" y="10531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87647</xdr:rowOff>
    </xdr:from>
    <xdr:ext cx="405111" cy="259045"/>
    <xdr:sp macro="" textlink="">
      <xdr:nvSpPr>
        <xdr:cNvPr id="206" name="n_4mainValue【体育館・プール】&#10;有形固定資産減価償却率">
          <a:extLst>
            <a:ext uri="{FF2B5EF4-FFF2-40B4-BE49-F238E27FC236}">
              <a16:creationId xmlns:a16="http://schemas.microsoft.com/office/drawing/2014/main" id="{560D32E1-8639-4F95-A593-0CD41F5AF83D}"/>
            </a:ext>
          </a:extLst>
        </xdr:cNvPr>
        <xdr:cNvSpPr txBox="1"/>
      </xdr:nvSpPr>
      <xdr:spPr>
        <a:xfrm>
          <a:off x="851544" y="10495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5A30443-E526-4608-9FE5-D36383A8E19C}"/>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CA94A34-0C24-48EB-9456-423F5834D035}"/>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EB99ADC-6C54-4038-9293-12F845D8BEE1}"/>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DE26F63-C952-48E9-AC11-F72A064A6DF3}"/>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95C2A95-8C9B-429C-A0CD-A71048F23E32}"/>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792D427-4939-4AAF-B593-DE63E28A7BEF}"/>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5E80F57D-CBEB-484F-942E-89A8D13ED9B6}"/>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1CDA0C1-24B7-44C7-92BD-A04DB01C637D}"/>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C5A96E1-6A6B-4771-9B59-B6DDDC577B0B}"/>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B79EA68-1B47-476A-876B-8767EA36B191}"/>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388C28D-041A-487E-B51F-28C05750E92C}"/>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A4B01F58-7861-4F0F-A105-B459132D03C7}"/>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5963E3E-76DD-4A18-92EF-82254DBCB850}"/>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D4F78ED7-6836-40AB-A669-FDDB89B654E8}"/>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B703E66-F8F0-40AA-A8AA-692E7D544C57}"/>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3F8F7BEA-4765-4D49-9967-85F811DF7A75}"/>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57BC3DEF-8073-4C9B-A51D-F093A224A7F7}"/>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3102EC40-6160-4FC9-AD44-B8F6A5DA47B4}"/>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E6B58B63-3344-40D1-8260-9525433C1D2D}"/>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D0744A90-7C22-494F-A12C-BB83577EFFF0}"/>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AA0AEB2-18E8-49E4-9BE3-5100AEC916AF}"/>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D52C1AE8-9FE2-444B-9D07-48C8470141AE}"/>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30D749BE-7084-4028-AAAE-8141718A5BF1}"/>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DAA26618-3303-461D-8961-8AD8E11BA5BC}"/>
            </a:ext>
          </a:extLst>
        </xdr:cNvPr>
        <xdr:cNvCxnSpPr/>
      </xdr:nvCxnSpPr>
      <xdr:spPr>
        <a:xfrm flipV="1">
          <a:off x="9429115" y="9364345"/>
          <a:ext cx="0" cy="1254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34542F22-8254-467D-9414-11741686CFA4}"/>
            </a:ext>
          </a:extLst>
        </xdr:cNvPr>
        <xdr:cNvSpPr txBox="1"/>
      </xdr:nvSpPr>
      <xdr:spPr>
        <a:xfrm>
          <a:off x="9467850" y="1062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4E346B3-2CCB-45B8-9E84-B0F826B53092}"/>
            </a:ext>
          </a:extLst>
        </xdr:cNvPr>
        <xdr:cNvCxnSpPr/>
      </xdr:nvCxnSpPr>
      <xdr:spPr>
        <a:xfrm>
          <a:off x="9359900" y="106184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4E41DE25-C037-4F34-B213-598DE676EFA3}"/>
            </a:ext>
          </a:extLst>
        </xdr:cNvPr>
        <xdr:cNvSpPr txBox="1"/>
      </xdr:nvSpPr>
      <xdr:spPr>
        <a:xfrm>
          <a:off x="9467850" y="9145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A658FF59-3ADE-47B2-8E1A-7251D6E85841}"/>
            </a:ext>
          </a:extLst>
        </xdr:cNvPr>
        <xdr:cNvCxnSpPr/>
      </xdr:nvCxnSpPr>
      <xdr:spPr>
        <a:xfrm>
          <a:off x="9359900" y="93643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7DCAFC85-970B-4069-9FF8-3F2C0FB019B0}"/>
            </a:ext>
          </a:extLst>
        </xdr:cNvPr>
        <xdr:cNvSpPr txBox="1"/>
      </xdr:nvSpPr>
      <xdr:spPr>
        <a:xfrm>
          <a:off x="9467850" y="10184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BE2F3FA9-EE2C-4CD0-8130-CBA4F6F2479F}"/>
            </a:ext>
          </a:extLst>
        </xdr:cNvPr>
        <xdr:cNvSpPr/>
      </xdr:nvSpPr>
      <xdr:spPr>
        <a:xfrm>
          <a:off x="9398000" y="103270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5AE43E4F-2C37-4FB3-A850-2B32915CFA7B}"/>
            </a:ext>
          </a:extLst>
        </xdr:cNvPr>
        <xdr:cNvSpPr/>
      </xdr:nvSpPr>
      <xdr:spPr>
        <a:xfrm>
          <a:off x="8636000" y="103289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6B832C7B-B385-4B25-A9AF-C343E0A2358C}"/>
            </a:ext>
          </a:extLst>
        </xdr:cNvPr>
        <xdr:cNvSpPr/>
      </xdr:nvSpPr>
      <xdr:spPr>
        <a:xfrm>
          <a:off x="7842250" y="103327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BD3F2394-CB74-4683-9325-0419A8816F8D}"/>
            </a:ext>
          </a:extLst>
        </xdr:cNvPr>
        <xdr:cNvSpPr/>
      </xdr:nvSpPr>
      <xdr:spPr>
        <a:xfrm>
          <a:off x="7029450" y="103289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925AA116-7B19-4E90-891A-FD5295A84254}"/>
            </a:ext>
          </a:extLst>
        </xdr:cNvPr>
        <xdr:cNvSpPr/>
      </xdr:nvSpPr>
      <xdr:spPr>
        <a:xfrm>
          <a:off x="6235700" y="1026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E09707B-AB91-45E1-9101-833FCFF7221F}"/>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C2AFDEF-C0C6-40DD-BCA5-409087A4A8F7}"/>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066A744-DB20-48E2-8DED-9E13880A8A5D}"/>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2EFF079-A1C4-49AC-9553-40214EAD375B}"/>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5C8DEE0-1304-4B03-B56C-56AB20A2C145}"/>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126365</xdr:rowOff>
    </xdr:from>
    <xdr:to>
      <xdr:col>55</xdr:col>
      <xdr:colOff>50800</xdr:colOff>
      <xdr:row>63</xdr:row>
      <xdr:rowOff>56515</xdr:rowOff>
    </xdr:to>
    <xdr:sp macro="" textlink="">
      <xdr:nvSpPr>
        <xdr:cNvPr id="246" name="楕円 245">
          <a:extLst>
            <a:ext uri="{FF2B5EF4-FFF2-40B4-BE49-F238E27FC236}">
              <a16:creationId xmlns:a16="http://schemas.microsoft.com/office/drawing/2014/main" id="{377FFC76-ECD3-478C-88D2-7B45A623DB4F}"/>
            </a:ext>
          </a:extLst>
        </xdr:cNvPr>
        <xdr:cNvSpPr/>
      </xdr:nvSpPr>
      <xdr:spPr>
        <a:xfrm>
          <a:off x="9398000" y="103689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104792</xdr:rowOff>
    </xdr:from>
    <xdr:ext cx="469744" cy="259045"/>
    <xdr:sp macro="" textlink="">
      <xdr:nvSpPr>
        <xdr:cNvPr id="247" name="【体育館・プール】&#10;一人当たり面積該当値テキスト">
          <a:extLst>
            <a:ext uri="{FF2B5EF4-FFF2-40B4-BE49-F238E27FC236}">
              <a16:creationId xmlns:a16="http://schemas.microsoft.com/office/drawing/2014/main" id="{2DC9CC0F-B834-4816-906A-D43D345BA8FE}"/>
            </a:ext>
          </a:extLst>
        </xdr:cNvPr>
        <xdr:cNvSpPr txBox="1"/>
      </xdr:nvSpPr>
      <xdr:spPr>
        <a:xfrm>
          <a:off x="9467850" y="10347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128270</xdr:rowOff>
    </xdr:from>
    <xdr:to>
      <xdr:col>50</xdr:col>
      <xdr:colOff>165100</xdr:colOff>
      <xdr:row>63</xdr:row>
      <xdr:rowOff>58420</xdr:rowOff>
    </xdr:to>
    <xdr:sp macro="" textlink="">
      <xdr:nvSpPr>
        <xdr:cNvPr id="248" name="楕円 247">
          <a:extLst>
            <a:ext uri="{FF2B5EF4-FFF2-40B4-BE49-F238E27FC236}">
              <a16:creationId xmlns:a16="http://schemas.microsoft.com/office/drawing/2014/main" id="{0BFB7C1D-04A5-42FF-B72F-9D838F349F4F}"/>
            </a:ext>
          </a:extLst>
        </xdr:cNvPr>
        <xdr:cNvSpPr/>
      </xdr:nvSpPr>
      <xdr:spPr>
        <a:xfrm>
          <a:off x="8636000" y="103708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5715</xdr:rowOff>
    </xdr:from>
    <xdr:to>
      <xdr:col>55</xdr:col>
      <xdr:colOff>0</xdr:colOff>
      <xdr:row>63</xdr:row>
      <xdr:rowOff>7620</xdr:rowOff>
    </xdr:to>
    <xdr:cxnSp macro="">
      <xdr:nvCxnSpPr>
        <xdr:cNvPr id="249" name="直線コネクタ 248">
          <a:extLst>
            <a:ext uri="{FF2B5EF4-FFF2-40B4-BE49-F238E27FC236}">
              <a16:creationId xmlns:a16="http://schemas.microsoft.com/office/drawing/2014/main" id="{68AC2B88-AAA0-499C-863B-36063CDD8577}"/>
            </a:ext>
          </a:extLst>
        </xdr:cNvPr>
        <xdr:cNvCxnSpPr/>
      </xdr:nvCxnSpPr>
      <xdr:spPr>
        <a:xfrm flipV="1">
          <a:off x="8686800" y="10413365"/>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128270</xdr:rowOff>
    </xdr:from>
    <xdr:to>
      <xdr:col>46</xdr:col>
      <xdr:colOff>38100</xdr:colOff>
      <xdr:row>63</xdr:row>
      <xdr:rowOff>58420</xdr:rowOff>
    </xdr:to>
    <xdr:sp macro="" textlink="">
      <xdr:nvSpPr>
        <xdr:cNvPr id="250" name="楕円 249">
          <a:extLst>
            <a:ext uri="{FF2B5EF4-FFF2-40B4-BE49-F238E27FC236}">
              <a16:creationId xmlns:a16="http://schemas.microsoft.com/office/drawing/2014/main" id="{73083EFB-8B4E-486B-8253-B309D6A30DBE}"/>
            </a:ext>
          </a:extLst>
        </xdr:cNvPr>
        <xdr:cNvSpPr/>
      </xdr:nvSpPr>
      <xdr:spPr>
        <a:xfrm>
          <a:off x="7842250" y="103708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7620</xdr:rowOff>
    </xdr:from>
    <xdr:to>
      <xdr:col>50</xdr:col>
      <xdr:colOff>114300</xdr:colOff>
      <xdr:row>63</xdr:row>
      <xdr:rowOff>7620</xdr:rowOff>
    </xdr:to>
    <xdr:cxnSp macro="">
      <xdr:nvCxnSpPr>
        <xdr:cNvPr id="251" name="直線コネクタ 250">
          <a:extLst>
            <a:ext uri="{FF2B5EF4-FFF2-40B4-BE49-F238E27FC236}">
              <a16:creationId xmlns:a16="http://schemas.microsoft.com/office/drawing/2014/main" id="{C4B98D0A-1FA4-4E23-9319-1C61D67DE88B}"/>
            </a:ext>
          </a:extLst>
        </xdr:cNvPr>
        <xdr:cNvCxnSpPr/>
      </xdr:nvCxnSpPr>
      <xdr:spPr>
        <a:xfrm>
          <a:off x="7886700" y="1041527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128270</xdr:rowOff>
    </xdr:from>
    <xdr:to>
      <xdr:col>41</xdr:col>
      <xdr:colOff>101600</xdr:colOff>
      <xdr:row>63</xdr:row>
      <xdr:rowOff>58420</xdr:rowOff>
    </xdr:to>
    <xdr:sp macro="" textlink="">
      <xdr:nvSpPr>
        <xdr:cNvPr id="252" name="楕円 251">
          <a:extLst>
            <a:ext uri="{FF2B5EF4-FFF2-40B4-BE49-F238E27FC236}">
              <a16:creationId xmlns:a16="http://schemas.microsoft.com/office/drawing/2014/main" id="{F6D60B81-A686-4A4B-9657-41F148F90505}"/>
            </a:ext>
          </a:extLst>
        </xdr:cNvPr>
        <xdr:cNvSpPr/>
      </xdr:nvSpPr>
      <xdr:spPr>
        <a:xfrm>
          <a:off x="7029450" y="103708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7620</xdr:rowOff>
    </xdr:from>
    <xdr:to>
      <xdr:col>45</xdr:col>
      <xdr:colOff>177800</xdr:colOff>
      <xdr:row>63</xdr:row>
      <xdr:rowOff>7620</xdr:rowOff>
    </xdr:to>
    <xdr:cxnSp macro="">
      <xdr:nvCxnSpPr>
        <xdr:cNvPr id="253" name="直線コネクタ 252">
          <a:extLst>
            <a:ext uri="{FF2B5EF4-FFF2-40B4-BE49-F238E27FC236}">
              <a16:creationId xmlns:a16="http://schemas.microsoft.com/office/drawing/2014/main" id="{253E19CA-09B9-431D-888C-4BF1C0496854}"/>
            </a:ext>
          </a:extLst>
        </xdr:cNvPr>
        <xdr:cNvCxnSpPr/>
      </xdr:nvCxnSpPr>
      <xdr:spPr>
        <a:xfrm>
          <a:off x="7080250" y="1041527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130175</xdr:rowOff>
    </xdr:from>
    <xdr:to>
      <xdr:col>36</xdr:col>
      <xdr:colOff>165100</xdr:colOff>
      <xdr:row>63</xdr:row>
      <xdr:rowOff>60325</xdr:rowOff>
    </xdr:to>
    <xdr:sp macro="" textlink="">
      <xdr:nvSpPr>
        <xdr:cNvPr id="254" name="楕円 253">
          <a:extLst>
            <a:ext uri="{FF2B5EF4-FFF2-40B4-BE49-F238E27FC236}">
              <a16:creationId xmlns:a16="http://schemas.microsoft.com/office/drawing/2014/main" id="{61B7EE81-C339-4EB7-9200-6E23BC6971C7}"/>
            </a:ext>
          </a:extLst>
        </xdr:cNvPr>
        <xdr:cNvSpPr/>
      </xdr:nvSpPr>
      <xdr:spPr>
        <a:xfrm>
          <a:off x="6235700" y="103727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7620</xdr:rowOff>
    </xdr:from>
    <xdr:to>
      <xdr:col>41</xdr:col>
      <xdr:colOff>50800</xdr:colOff>
      <xdr:row>63</xdr:row>
      <xdr:rowOff>9525</xdr:rowOff>
    </xdr:to>
    <xdr:cxnSp macro="">
      <xdr:nvCxnSpPr>
        <xdr:cNvPr id="255" name="直線コネクタ 254">
          <a:extLst>
            <a:ext uri="{FF2B5EF4-FFF2-40B4-BE49-F238E27FC236}">
              <a16:creationId xmlns:a16="http://schemas.microsoft.com/office/drawing/2014/main" id="{8B9BD916-1696-410A-8141-1FFDBF2CDAF5}"/>
            </a:ext>
          </a:extLst>
        </xdr:cNvPr>
        <xdr:cNvCxnSpPr/>
      </xdr:nvCxnSpPr>
      <xdr:spPr>
        <a:xfrm flipV="1">
          <a:off x="6286500" y="10415270"/>
          <a:ext cx="7937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0656A8DF-AA5C-4663-84F6-E8B04D8E62E4}"/>
            </a:ext>
          </a:extLst>
        </xdr:cNvPr>
        <xdr:cNvSpPr txBox="1"/>
      </xdr:nvSpPr>
      <xdr:spPr>
        <a:xfrm>
          <a:off x="8458277" y="1011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FEB5647B-498C-40A7-A55D-E103FFC7451E}"/>
            </a:ext>
          </a:extLst>
        </xdr:cNvPr>
        <xdr:cNvSpPr txBox="1"/>
      </xdr:nvSpPr>
      <xdr:spPr>
        <a:xfrm>
          <a:off x="7677227" y="1011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24C07E46-ECD3-4AC8-9767-7A6FAB5D6A79}"/>
            </a:ext>
          </a:extLst>
        </xdr:cNvPr>
        <xdr:cNvSpPr txBox="1"/>
      </xdr:nvSpPr>
      <xdr:spPr>
        <a:xfrm>
          <a:off x="6864427" y="1011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FE0AA12B-54B6-4E0F-ABC2-506DA541F0F0}"/>
            </a:ext>
          </a:extLst>
        </xdr:cNvPr>
        <xdr:cNvSpPr txBox="1"/>
      </xdr:nvSpPr>
      <xdr:spPr>
        <a:xfrm>
          <a:off x="6070677" y="10057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49547</xdr:rowOff>
    </xdr:from>
    <xdr:ext cx="469744" cy="259045"/>
    <xdr:sp macro="" textlink="">
      <xdr:nvSpPr>
        <xdr:cNvPr id="260" name="n_1mainValue【体育館・プール】&#10;一人当たり面積">
          <a:extLst>
            <a:ext uri="{FF2B5EF4-FFF2-40B4-BE49-F238E27FC236}">
              <a16:creationId xmlns:a16="http://schemas.microsoft.com/office/drawing/2014/main" id="{F30C145C-7013-4448-A607-15FFFE01BB9A}"/>
            </a:ext>
          </a:extLst>
        </xdr:cNvPr>
        <xdr:cNvSpPr txBox="1"/>
      </xdr:nvSpPr>
      <xdr:spPr>
        <a:xfrm>
          <a:off x="845827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49547</xdr:rowOff>
    </xdr:from>
    <xdr:ext cx="469744" cy="259045"/>
    <xdr:sp macro="" textlink="">
      <xdr:nvSpPr>
        <xdr:cNvPr id="261" name="n_2mainValue【体育館・プール】&#10;一人当たり面積">
          <a:extLst>
            <a:ext uri="{FF2B5EF4-FFF2-40B4-BE49-F238E27FC236}">
              <a16:creationId xmlns:a16="http://schemas.microsoft.com/office/drawing/2014/main" id="{98449292-3EFC-4A55-BA9F-03EB1B284E28}"/>
            </a:ext>
          </a:extLst>
        </xdr:cNvPr>
        <xdr:cNvSpPr txBox="1"/>
      </xdr:nvSpPr>
      <xdr:spPr>
        <a:xfrm>
          <a:off x="76772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49547</xdr:rowOff>
    </xdr:from>
    <xdr:ext cx="469744" cy="259045"/>
    <xdr:sp macro="" textlink="">
      <xdr:nvSpPr>
        <xdr:cNvPr id="262" name="n_3mainValue【体育館・プール】&#10;一人当たり面積">
          <a:extLst>
            <a:ext uri="{FF2B5EF4-FFF2-40B4-BE49-F238E27FC236}">
              <a16:creationId xmlns:a16="http://schemas.microsoft.com/office/drawing/2014/main" id="{8374C43C-AD66-4ADE-8776-68103245055B}"/>
            </a:ext>
          </a:extLst>
        </xdr:cNvPr>
        <xdr:cNvSpPr txBox="1"/>
      </xdr:nvSpPr>
      <xdr:spPr>
        <a:xfrm>
          <a:off x="6864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51452</xdr:rowOff>
    </xdr:from>
    <xdr:ext cx="469744" cy="259045"/>
    <xdr:sp macro="" textlink="">
      <xdr:nvSpPr>
        <xdr:cNvPr id="263" name="n_4mainValue【体育館・プール】&#10;一人当たり面積">
          <a:extLst>
            <a:ext uri="{FF2B5EF4-FFF2-40B4-BE49-F238E27FC236}">
              <a16:creationId xmlns:a16="http://schemas.microsoft.com/office/drawing/2014/main" id="{F5EC118F-F526-40EA-B4DA-FEACC1C244F6}"/>
            </a:ext>
          </a:extLst>
        </xdr:cNvPr>
        <xdr:cNvSpPr txBox="1"/>
      </xdr:nvSpPr>
      <xdr:spPr>
        <a:xfrm>
          <a:off x="6070677" y="1045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3B4B7FA-4825-4B5A-98E3-01BF4879A230}"/>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6DBF82B-8CAD-4B75-9416-B623E09F197D}"/>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492BA4A1-EF42-4F7A-9B51-B1B995E12DD4}"/>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186D171-B4FC-4BBF-AB80-5C6472990E87}"/>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30980C0-2A97-480A-B718-89CD3813627D}"/>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8C21347-C803-4741-85F5-5D00EEBF81A9}"/>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F51EA0C-D551-4808-BDDD-76FDCCC165B9}"/>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DDD6D92-AC51-4A33-A609-91352D0B4A34}"/>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18771F5-51F9-491C-8F31-704B94EC37B6}"/>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E7AA41A-656B-487C-B950-1AC92057F069}"/>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46B152F-878E-4D14-93DF-87BA7A068923}"/>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FC9F690E-86AD-4BA9-AD64-6F9B67592452}"/>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AC714F23-37E5-4C90-A48D-DCA84C3AC97B}"/>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D91B7F52-0E11-40B1-87B4-5CFB46A86B78}"/>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52A2A15F-987D-4A36-9857-6F58630DA36A}"/>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4C6A6F89-726D-4F10-AC91-BAD04C0C08FA}"/>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DBBA7D4D-1180-46E0-B4F0-31EAD6E64079}"/>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ABD7D926-5C43-43B5-B188-60108E09FE85}"/>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BA8E137C-3087-4C9F-9CCF-F45A776B3327}"/>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8DF96F7E-9955-44E6-BD87-7BE0876A6CEF}"/>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C7CC4AA6-B613-4F63-81B0-C6514E9C56B1}"/>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80E151BF-3C02-42FA-9AA9-8EDA3650DC56}"/>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892D76F-68A8-49F8-B827-67319B8E06D9}"/>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1A80EF8B-DD1D-44B6-BD60-3808B693315E}"/>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A1D270C9-5E37-4146-AE9E-5E01159FADA2}"/>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A7B52D9D-061F-4006-9B9B-F81F99231312}"/>
            </a:ext>
          </a:extLst>
        </xdr:cNvPr>
        <xdr:cNvCxnSpPr/>
      </xdr:nvCxnSpPr>
      <xdr:spPr>
        <a:xfrm flipV="1">
          <a:off x="4177665" y="12943477"/>
          <a:ext cx="0" cy="1423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58E35EB8-6A10-4F42-A25A-713E11AC30D8}"/>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BF0F6360-4F4F-4B64-8118-CFA580FF955B}"/>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6D3A691F-C85A-4E06-B178-AAFB9AEE0387}"/>
            </a:ext>
          </a:extLst>
        </xdr:cNvPr>
        <xdr:cNvSpPr txBox="1"/>
      </xdr:nvSpPr>
      <xdr:spPr>
        <a:xfrm>
          <a:off x="4216400" y="127250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1CF2EAF3-297B-4AFA-A9BB-A7668C68E524}"/>
            </a:ext>
          </a:extLst>
        </xdr:cNvPr>
        <xdr:cNvCxnSpPr/>
      </xdr:nvCxnSpPr>
      <xdr:spPr>
        <a:xfrm>
          <a:off x="4108450" y="129434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ACC16E-8E69-4C8C-8242-BE386DB4F3A7}"/>
            </a:ext>
          </a:extLst>
        </xdr:cNvPr>
        <xdr:cNvSpPr txBox="1"/>
      </xdr:nvSpPr>
      <xdr:spPr>
        <a:xfrm>
          <a:off x="4216400" y="136184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0CEE090A-A841-44F2-BD0E-EF8AE9DB6C7C}"/>
            </a:ext>
          </a:extLst>
        </xdr:cNvPr>
        <xdr:cNvSpPr/>
      </xdr:nvSpPr>
      <xdr:spPr>
        <a:xfrm>
          <a:off x="4127500" y="1376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EECFD228-C017-4F8B-8977-AB1A5239A78B}"/>
            </a:ext>
          </a:extLst>
        </xdr:cNvPr>
        <xdr:cNvSpPr/>
      </xdr:nvSpPr>
      <xdr:spPr>
        <a:xfrm>
          <a:off x="3384550" y="1375246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F7865551-0665-4B02-87ED-7F436307E159}"/>
            </a:ext>
          </a:extLst>
        </xdr:cNvPr>
        <xdr:cNvSpPr/>
      </xdr:nvSpPr>
      <xdr:spPr>
        <a:xfrm>
          <a:off x="2571750" y="1373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7BA8E850-89E6-44D9-B6BE-3DAFA5D92179}"/>
            </a:ext>
          </a:extLst>
        </xdr:cNvPr>
        <xdr:cNvSpPr/>
      </xdr:nvSpPr>
      <xdr:spPr>
        <a:xfrm>
          <a:off x="1778000" y="13706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4E50F12C-DFE4-47C2-BD99-A9EF50B9196F}"/>
            </a:ext>
          </a:extLst>
        </xdr:cNvPr>
        <xdr:cNvSpPr/>
      </xdr:nvSpPr>
      <xdr:spPr>
        <a:xfrm>
          <a:off x="984250" y="1370003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373DCD9-589E-462D-A517-15274930E210}"/>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40069D2-3532-432C-AFBB-FEF01F514034}"/>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6F24442-76DE-4605-81CD-79E7C73F0B11}"/>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A988EA6-8241-47E7-9577-1C0C7F76D0DF}"/>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EB1D900-4319-4B5C-B527-E9C21F17BE9F}"/>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37919</xdr:rowOff>
    </xdr:from>
    <xdr:to>
      <xdr:col>24</xdr:col>
      <xdr:colOff>114300</xdr:colOff>
      <xdr:row>84</xdr:row>
      <xdr:rowOff>139519</xdr:rowOff>
    </xdr:to>
    <xdr:sp macro="" textlink="">
      <xdr:nvSpPr>
        <xdr:cNvPr id="305" name="楕円 304">
          <a:extLst>
            <a:ext uri="{FF2B5EF4-FFF2-40B4-BE49-F238E27FC236}">
              <a16:creationId xmlns:a16="http://schemas.microsoft.com/office/drawing/2014/main" id="{AFCF197F-0706-440F-AC37-84F3DD7D4B85}"/>
            </a:ext>
          </a:extLst>
        </xdr:cNvPr>
        <xdr:cNvSpPr/>
      </xdr:nvSpPr>
      <xdr:spPr>
        <a:xfrm>
          <a:off x="4127500" y="1391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16346</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7CF4E3BD-EE02-41B0-8E93-9DE49EDDCCDA}"/>
            </a:ext>
          </a:extLst>
        </xdr:cNvPr>
        <xdr:cNvSpPr txBox="1"/>
      </xdr:nvSpPr>
      <xdr:spPr>
        <a:xfrm>
          <a:off x="4216400" y="13891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170180</xdr:rowOff>
    </xdr:from>
    <xdr:to>
      <xdr:col>20</xdr:col>
      <xdr:colOff>38100</xdr:colOff>
      <xdr:row>84</xdr:row>
      <xdr:rowOff>100330</xdr:rowOff>
    </xdr:to>
    <xdr:sp macro="" textlink="">
      <xdr:nvSpPr>
        <xdr:cNvPr id="307" name="楕円 306">
          <a:extLst>
            <a:ext uri="{FF2B5EF4-FFF2-40B4-BE49-F238E27FC236}">
              <a16:creationId xmlns:a16="http://schemas.microsoft.com/office/drawing/2014/main" id="{24D3C102-A1DF-4BC7-85AD-F4E8122923E0}"/>
            </a:ext>
          </a:extLst>
        </xdr:cNvPr>
        <xdr:cNvSpPr/>
      </xdr:nvSpPr>
      <xdr:spPr>
        <a:xfrm>
          <a:off x="3384550" y="138734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49530</xdr:rowOff>
    </xdr:from>
    <xdr:to>
      <xdr:col>24</xdr:col>
      <xdr:colOff>63500</xdr:colOff>
      <xdr:row>84</xdr:row>
      <xdr:rowOff>88719</xdr:rowOff>
    </xdr:to>
    <xdr:cxnSp macro="">
      <xdr:nvCxnSpPr>
        <xdr:cNvPr id="308" name="直線コネクタ 307">
          <a:extLst>
            <a:ext uri="{FF2B5EF4-FFF2-40B4-BE49-F238E27FC236}">
              <a16:creationId xmlns:a16="http://schemas.microsoft.com/office/drawing/2014/main" id="{8D866683-889A-4C84-8CC0-93ED95BAC4C9}"/>
            </a:ext>
          </a:extLst>
        </xdr:cNvPr>
        <xdr:cNvCxnSpPr/>
      </xdr:nvCxnSpPr>
      <xdr:spPr>
        <a:xfrm>
          <a:off x="3429000" y="13924280"/>
          <a:ext cx="7493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129358</xdr:rowOff>
    </xdr:from>
    <xdr:to>
      <xdr:col>15</xdr:col>
      <xdr:colOff>101600</xdr:colOff>
      <xdr:row>84</xdr:row>
      <xdr:rowOff>59508</xdr:rowOff>
    </xdr:to>
    <xdr:sp macro="" textlink="">
      <xdr:nvSpPr>
        <xdr:cNvPr id="309" name="楕円 308">
          <a:extLst>
            <a:ext uri="{FF2B5EF4-FFF2-40B4-BE49-F238E27FC236}">
              <a16:creationId xmlns:a16="http://schemas.microsoft.com/office/drawing/2014/main" id="{4FAB9C3E-C7BE-43DE-BEFB-EE9FF7C25501}"/>
            </a:ext>
          </a:extLst>
        </xdr:cNvPr>
        <xdr:cNvSpPr/>
      </xdr:nvSpPr>
      <xdr:spPr>
        <a:xfrm>
          <a:off x="2571750" y="138390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8708</xdr:rowOff>
    </xdr:from>
    <xdr:to>
      <xdr:col>19</xdr:col>
      <xdr:colOff>177800</xdr:colOff>
      <xdr:row>84</xdr:row>
      <xdr:rowOff>49530</xdr:rowOff>
    </xdr:to>
    <xdr:cxnSp macro="">
      <xdr:nvCxnSpPr>
        <xdr:cNvPr id="310" name="直線コネクタ 309">
          <a:extLst>
            <a:ext uri="{FF2B5EF4-FFF2-40B4-BE49-F238E27FC236}">
              <a16:creationId xmlns:a16="http://schemas.microsoft.com/office/drawing/2014/main" id="{A4A55A8B-A259-4475-9777-33B094BA89EF}"/>
            </a:ext>
          </a:extLst>
        </xdr:cNvPr>
        <xdr:cNvCxnSpPr/>
      </xdr:nvCxnSpPr>
      <xdr:spPr>
        <a:xfrm>
          <a:off x="2622550" y="13883458"/>
          <a:ext cx="80645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103232</xdr:rowOff>
    </xdr:from>
    <xdr:to>
      <xdr:col>10</xdr:col>
      <xdr:colOff>165100</xdr:colOff>
      <xdr:row>84</xdr:row>
      <xdr:rowOff>33382</xdr:rowOff>
    </xdr:to>
    <xdr:sp macro="" textlink="">
      <xdr:nvSpPr>
        <xdr:cNvPr id="311" name="楕円 310">
          <a:extLst>
            <a:ext uri="{FF2B5EF4-FFF2-40B4-BE49-F238E27FC236}">
              <a16:creationId xmlns:a16="http://schemas.microsoft.com/office/drawing/2014/main" id="{FB4CA304-4B7F-46EF-A2DB-4B194298417B}"/>
            </a:ext>
          </a:extLst>
        </xdr:cNvPr>
        <xdr:cNvSpPr/>
      </xdr:nvSpPr>
      <xdr:spPr>
        <a:xfrm>
          <a:off x="1778000" y="138128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154032</xdr:rowOff>
    </xdr:from>
    <xdr:to>
      <xdr:col>15</xdr:col>
      <xdr:colOff>50800</xdr:colOff>
      <xdr:row>84</xdr:row>
      <xdr:rowOff>8708</xdr:rowOff>
    </xdr:to>
    <xdr:cxnSp macro="">
      <xdr:nvCxnSpPr>
        <xdr:cNvPr id="312" name="直線コネクタ 311">
          <a:extLst>
            <a:ext uri="{FF2B5EF4-FFF2-40B4-BE49-F238E27FC236}">
              <a16:creationId xmlns:a16="http://schemas.microsoft.com/office/drawing/2014/main" id="{8603EEB4-7106-4690-A17B-AAD9B933A97C}"/>
            </a:ext>
          </a:extLst>
        </xdr:cNvPr>
        <xdr:cNvCxnSpPr/>
      </xdr:nvCxnSpPr>
      <xdr:spPr>
        <a:xfrm>
          <a:off x="1828800" y="13863682"/>
          <a:ext cx="793750" cy="1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60779</xdr:rowOff>
    </xdr:from>
    <xdr:to>
      <xdr:col>6</xdr:col>
      <xdr:colOff>38100</xdr:colOff>
      <xdr:row>83</xdr:row>
      <xdr:rowOff>162379</xdr:rowOff>
    </xdr:to>
    <xdr:sp macro="" textlink="">
      <xdr:nvSpPr>
        <xdr:cNvPr id="313" name="楕円 312">
          <a:extLst>
            <a:ext uri="{FF2B5EF4-FFF2-40B4-BE49-F238E27FC236}">
              <a16:creationId xmlns:a16="http://schemas.microsoft.com/office/drawing/2014/main" id="{C8F021AA-ADC7-44D8-8F45-D8035F2ADB1F}"/>
            </a:ext>
          </a:extLst>
        </xdr:cNvPr>
        <xdr:cNvSpPr/>
      </xdr:nvSpPr>
      <xdr:spPr>
        <a:xfrm>
          <a:off x="984250" y="137704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111579</xdr:rowOff>
    </xdr:from>
    <xdr:to>
      <xdr:col>10</xdr:col>
      <xdr:colOff>114300</xdr:colOff>
      <xdr:row>83</xdr:row>
      <xdr:rowOff>154032</xdr:rowOff>
    </xdr:to>
    <xdr:cxnSp macro="">
      <xdr:nvCxnSpPr>
        <xdr:cNvPr id="314" name="直線コネクタ 313">
          <a:extLst>
            <a:ext uri="{FF2B5EF4-FFF2-40B4-BE49-F238E27FC236}">
              <a16:creationId xmlns:a16="http://schemas.microsoft.com/office/drawing/2014/main" id="{8FEBFBF5-44B0-4A6F-9906-C9D793ADDA33}"/>
            </a:ext>
          </a:extLst>
        </xdr:cNvPr>
        <xdr:cNvCxnSpPr/>
      </xdr:nvCxnSpPr>
      <xdr:spPr>
        <a:xfrm>
          <a:off x="1028700" y="13821229"/>
          <a:ext cx="8001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9F5B1BD8-E008-475B-BCBE-CE221AEBED47}"/>
            </a:ext>
          </a:extLst>
        </xdr:cNvPr>
        <xdr:cNvSpPr txBox="1"/>
      </xdr:nvSpPr>
      <xdr:spPr>
        <a:xfrm>
          <a:off x="3239144" y="13540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96957ED9-0DE5-4049-AA5C-31FFB64E88CA}"/>
            </a:ext>
          </a:extLst>
        </xdr:cNvPr>
        <xdr:cNvSpPr txBox="1"/>
      </xdr:nvSpPr>
      <xdr:spPr>
        <a:xfrm>
          <a:off x="2439044" y="13525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2AE427F7-3CB0-4C6B-A71B-D8D91368E185}"/>
            </a:ext>
          </a:extLst>
        </xdr:cNvPr>
        <xdr:cNvSpPr txBox="1"/>
      </xdr:nvSpPr>
      <xdr:spPr>
        <a:xfrm>
          <a:off x="1645294" y="13494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3BFE3917-9557-4A29-99AB-2E9CFCEB497F}"/>
            </a:ext>
          </a:extLst>
        </xdr:cNvPr>
        <xdr:cNvSpPr txBox="1"/>
      </xdr:nvSpPr>
      <xdr:spPr>
        <a:xfrm>
          <a:off x="851544" y="13481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91457</xdr:rowOff>
    </xdr:from>
    <xdr:ext cx="405111" cy="259045"/>
    <xdr:sp macro="" textlink="">
      <xdr:nvSpPr>
        <xdr:cNvPr id="319" name="n_1mainValue【福祉施設】&#10;有形固定資産減価償却率">
          <a:extLst>
            <a:ext uri="{FF2B5EF4-FFF2-40B4-BE49-F238E27FC236}">
              <a16:creationId xmlns:a16="http://schemas.microsoft.com/office/drawing/2014/main" id="{EA248D0B-42E4-4913-9269-430403B68539}"/>
            </a:ext>
          </a:extLst>
        </xdr:cNvPr>
        <xdr:cNvSpPr txBox="1"/>
      </xdr:nvSpPr>
      <xdr:spPr>
        <a:xfrm>
          <a:off x="32391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50635</xdr:rowOff>
    </xdr:from>
    <xdr:ext cx="405111" cy="259045"/>
    <xdr:sp macro="" textlink="">
      <xdr:nvSpPr>
        <xdr:cNvPr id="320" name="n_2mainValue【福祉施設】&#10;有形固定資産減価償却率">
          <a:extLst>
            <a:ext uri="{FF2B5EF4-FFF2-40B4-BE49-F238E27FC236}">
              <a16:creationId xmlns:a16="http://schemas.microsoft.com/office/drawing/2014/main" id="{D2868D2F-78B8-4AF9-9A71-BED508146654}"/>
            </a:ext>
          </a:extLst>
        </xdr:cNvPr>
        <xdr:cNvSpPr txBox="1"/>
      </xdr:nvSpPr>
      <xdr:spPr>
        <a:xfrm>
          <a:off x="2439044" y="13925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24509</xdr:rowOff>
    </xdr:from>
    <xdr:ext cx="405111" cy="259045"/>
    <xdr:sp macro="" textlink="">
      <xdr:nvSpPr>
        <xdr:cNvPr id="321" name="n_3mainValue【福祉施設】&#10;有形固定資産減価償却率">
          <a:extLst>
            <a:ext uri="{FF2B5EF4-FFF2-40B4-BE49-F238E27FC236}">
              <a16:creationId xmlns:a16="http://schemas.microsoft.com/office/drawing/2014/main" id="{CD5B723F-0A66-4920-8F79-80033313F87E}"/>
            </a:ext>
          </a:extLst>
        </xdr:cNvPr>
        <xdr:cNvSpPr txBox="1"/>
      </xdr:nvSpPr>
      <xdr:spPr>
        <a:xfrm>
          <a:off x="1645294" y="13899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153506</xdr:rowOff>
    </xdr:from>
    <xdr:ext cx="405111" cy="259045"/>
    <xdr:sp macro="" textlink="">
      <xdr:nvSpPr>
        <xdr:cNvPr id="322" name="n_4mainValue【福祉施設】&#10;有形固定資産減価償却率">
          <a:extLst>
            <a:ext uri="{FF2B5EF4-FFF2-40B4-BE49-F238E27FC236}">
              <a16:creationId xmlns:a16="http://schemas.microsoft.com/office/drawing/2014/main" id="{8C61772D-2801-4132-BFC1-2DDE4F68EECA}"/>
            </a:ext>
          </a:extLst>
        </xdr:cNvPr>
        <xdr:cNvSpPr txBox="1"/>
      </xdr:nvSpPr>
      <xdr:spPr>
        <a:xfrm>
          <a:off x="851544" y="13863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FEC01C57-6DAE-4B89-B976-5D21706F7B94}"/>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F10FC4ED-420D-4AEE-B72A-3C5E312E2BDE}"/>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CC8E8098-7566-49C1-B374-4E9B5405B15B}"/>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F6283951-67AA-4408-AC08-E0B1AA16DFD5}"/>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9F89B69A-1B10-4CF0-A0DF-F668C7C5C1B9}"/>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2BCA09C7-6846-4B81-92C6-596E02FF1BB1}"/>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CBE72F1A-961B-4013-8F9C-93CE0AE4C76F}"/>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436572F5-2350-432C-8132-1BB5A7B1C83B}"/>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9C51F1F1-4115-4E45-94A7-3ED8A42B2F8E}"/>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6FAE6AA7-F62B-4BDA-BBF7-BB2B5A064FB9}"/>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DA76E858-FC54-40A2-83BF-A29EBB1759C4}"/>
            </a:ext>
          </a:extLst>
        </xdr:cNvPr>
        <xdr:cNvCxnSpPr/>
      </xdr:nvCxnSpPr>
      <xdr:spPr>
        <a:xfrm>
          <a:off x="5956300" y="14135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F057418D-4D05-4F5F-839F-5BB1D6FA0264}"/>
            </a:ext>
          </a:extLst>
        </xdr:cNvPr>
        <xdr:cNvSpPr txBox="1"/>
      </xdr:nvSpPr>
      <xdr:spPr>
        <a:xfrm>
          <a:off x="5527221" y="13999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A2929F5B-81D1-4E93-A0D2-7B2F51BA6E67}"/>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161F265F-100D-4D0E-8B92-D5DC844A2BD4}"/>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DB843AB5-7745-4E48-AB22-F145833C2492}"/>
            </a:ext>
          </a:extLst>
        </xdr:cNvPr>
        <xdr:cNvCxnSpPr/>
      </xdr:nvCxnSpPr>
      <xdr:spPr>
        <a:xfrm>
          <a:off x="5956300" y="1303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3D0C2EB3-DA26-4996-A44E-2187DA812E9B}"/>
            </a:ext>
          </a:extLst>
        </xdr:cNvPr>
        <xdr:cNvSpPr txBox="1"/>
      </xdr:nvSpPr>
      <xdr:spPr>
        <a:xfrm>
          <a:off x="5527221" y="1289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676321E-6165-4974-A500-1D5CDCEFC776}"/>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9526F7AF-F9A3-4E64-935C-9E966CB164A7}"/>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37D04125-9B25-4637-9C8A-19A1C97DD162}"/>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6CFCFC3E-06A6-468C-8DD8-A4D09BB40C90}"/>
            </a:ext>
          </a:extLst>
        </xdr:cNvPr>
        <xdr:cNvCxnSpPr/>
      </xdr:nvCxnSpPr>
      <xdr:spPr>
        <a:xfrm flipV="1">
          <a:off x="9429115" y="12945111"/>
          <a:ext cx="0" cy="1172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1119D1B2-440C-49E9-8C37-1A1E1DDB9D96}"/>
            </a:ext>
          </a:extLst>
        </xdr:cNvPr>
        <xdr:cNvSpPr txBox="1"/>
      </xdr:nvSpPr>
      <xdr:spPr>
        <a:xfrm>
          <a:off x="9467850" y="1412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9D7D3820-4436-4A34-ACB3-065111B57D26}"/>
            </a:ext>
          </a:extLst>
        </xdr:cNvPr>
        <xdr:cNvCxnSpPr/>
      </xdr:nvCxnSpPr>
      <xdr:spPr>
        <a:xfrm>
          <a:off x="9359900" y="141179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A15AABCC-0761-4374-9854-CEA5CFED7267}"/>
            </a:ext>
          </a:extLst>
        </xdr:cNvPr>
        <xdr:cNvSpPr txBox="1"/>
      </xdr:nvSpPr>
      <xdr:spPr>
        <a:xfrm>
          <a:off x="9467850" y="1272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D4C1F62C-7048-44F8-A159-335C065D3E8D}"/>
            </a:ext>
          </a:extLst>
        </xdr:cNvPr>
        <xdr:cNvCxnSpPr/>
      </xdr:nvCxnSpPr>
      <xdr:spPr>
        <a:xfrm>
          <a:off x="9359900" y="129451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92ABBD37-8BCE-4D12-B03A-B1B4B499CFC0}"/>
            </a:ext>
          </a:extLst>
        </xdr:cNvPr>
        <xdr:cNvSpPr txBox="1"/>
      </xdr:nvSpPr>
      <xdr:spPr>
        <a:xfrm>
          <a:off x="9467850" y="137103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EBBEE940-2540-41BD-8C15-BE13239784B1}"/>
            </a:ext>
          </a:extLst>
        </xdr:cNvPr>
        <xdr:cNvSpPr/>
      </xdr:nvSpPr>
      <xdr:spPr>
        <a:xfrm>
          <a:off x="9398000" y="137255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5D6FC2FD-D30A-45F0-8E82-3A3FB9C29FF8}"/>
            </a:ext>
          </a:extLst>
        </xdr:cNvPr>
        <xdr:cNvSpPr/>
      </xdr:nvSpPr>
      <xdr:spPr>
        <a:xfrm>
          <a:off x="8636000" y="1372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A9D911E3-4CBC-4C3E-B864-B4AFD66C292D}"/>
            </a:ext>
          </a:extLst>
        </xdr:cNvPr>
        <xdr:cNvSpPr/>
      </xdr:nvSpPr>
      <xdr:spPr>
        <a:xfrm>
          <a:off x="7842250" y="137255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9D0833A2-0815-4A7E-AB5C-3A83F75EA65E}"/>
            </a:ext>
          </a:extLst>
        </xdr:cNvPr>
        <xdr:cNvSpPr/>
      </xdr:nvSpPr>
      <xdr:spPr>
        <a:xfrm>
          <a:off x="7029450" y="1371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82CB2A4B-E3D3-4254-9740-2909E7D8446A}"/>
            </a:ext>
          </a:extLst>
        </xdr:cNvPr>
        <xdr:cNvSpPr/>
      </xdr:nvSpPr>
      <xdr:spPr>
        <a:xfrm>
          <a:off x="6235700" y="1375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2FD242C-63D4-46E8-BE6F-2828765735B7}"/>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4176CB3-37A3-4C0D-AA78-376F4E0A23A4}"/>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579DB46-78EE-4FE2-A057-09FE052A7C90}"/>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B13C5C2-527F-47E2-B236-FA13A87D2144}"/>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EE04B62-577A-40A9-B23A-065EADF3B25B}"/>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113030</xdr:rowOff>
    </xdr:from>
    <xdr:to>
      <xdr:col>55</xdr:col>
      <xdr:colOff>50800</xdr:colOff>
      <xdr:row>83</xdr:row>
      <xdr:rowOff>43180</xdr:rowOff>
    </xdr:to>
    <xdr:sp macro="" textlink="">
      <xdr:nvSpPr>
        <xdr:cNvPr id="358" name="楕円 357">
          <a:extLst>
            <a:ext uri="{FF2B5EF4-FFF2-40B4-BE49-F238E27FC236}">
              <a16:creationId xmlns:a16="http://schemas.microsoft.com/office/drawing/2014/main" id="{14A4C6B0-00DC-4CD7-9C5C-BA82BBAD0200}"/>
            </a:ext>
          </a:extLst>
        </xdr:cNvPr>
        <xdr:cNvSpPr/>
      </xdr:nvSpPr>
      <xdr:spPr>
        <a:xfrm>
          <a:off x="9398000" y="136575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135907</xdr:rowOff>
    </xdr:from>
    <xdr:ext cx="469744" cy="259045"/>
    <xdr:sp macro="" textlink="">
      <xdr:nvSpPr>
        <xdr:cNvPr id="359" name="【福祉施設】&#10;一人当たり面積該当値テキスト">
          <a:extLst>
            <a:ext uri="{FF2B5EF4-FFF2-40B4-BE49-F238E27FC236}">
              <a16:creationId xmlns:a16="http://schemas.microsoft.com/office/drawing/2014/main" id="{211C3FF7-8BFA-436C-809F-9F1019DFB34E}"/>
            </a:ext>
          </a:extLst>
        </xdr:cNvPr>
        <xdr:cNvSpPr txBox="1"/>
      </xdr:nvSpPr>
      <xdr:spPr>
        <a:xfrm>
          <a:off x="9467850" y="13515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118745</xdr:rowOff>
    </xdr:from>
    <xdr:to>
      <xdr:col>50</xdr:col>
      <xdr:colOff>165100</xdr:colOff>
      <xdr:row>83</xdr:row>
      <xdr:rowOff>48895</xdr:rowOff>
    </xdr:to>
    <xdr:sp macro="" textlink="">
      <xdr:nvSpPr>
        <xdr:cNvPr id="360" name="楕円 359">
          <a:extLst>
            <a:ext uri="{FF2B5EF4-FFF2-40B4-BE49-F238E27FC236}">
              <a16:creationId xmlns:a16="http://schemas.microsoft.com/office/drawing/2014/main" id="{DDE351E9-9702-4CAD-9BF6-A21159A49F97}"/>
            </a:ext>
          </a:extLst>
        </xdr:cNvPr>
        <xdr:cNvSpPr/>
      </xdr:nvSpPr>
      <xdr:spPr>
        <a:xfrm>
          <a:off x="8636000" y="136632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163830</xdr:rowOff>
    </xdr:from>
    <xdr:to>
      <xdr:col>55</xdr:col>
      <xdr:colOff>0</xdr:colOff>
      <xdr:row>82</xdr:row>
      <xdr:rowOff>169545</xdr:rowOff>
    </xdr:to>
    <xdr:cxnSp macro="">
      <xdr:nvCxnSpPr>
        <xdr:cNvPr id="361" name="直線コネクタ 360">
          <a:extLst>
            <a:ext uri="{FF2B5EF4-FFF2-40B4-BE49-F238E27FC236}">
              <a16:creationId xmlns:a16="http://schemas.microsoft.com/office/drawing/2014/main" id="{5E9B241C-EC1B-4A36-A8DB-E0E489C7B5DC}"/>
            </a:ext>
          </a:extLst>
        </xdr:cNvPr>
        <xdr:cNvCxnSpPr/>
      </xdr:nvCxnSpPr>
      <xdr:spPr>
        <a:xfrm flipV="1">
          <a:off x="8686800" y="1370838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118745</xdr:rowOff>
    </xdr:from>
    <xdr:to>
      <xdr:col>46</xdr:col>
      <xdr:colOff>38100</xdr:colOff>
      <xdr:row>83</xdr:row>
      <xdr:rowOff>48895</xdr:rowOff>
    </xdr:to>
    <xdr:sp macro="" textlink="">
      <xdr:nvSpPr>
        <xdr:cNvPr id="362" name="楕円 361">
          <a:extLst>
            <a:ext uri="{FF2B5EF4-FFF2-40B4-BE49-F238E27FC236}">
              <a16:creationId xmlns:a16="http://schemas.microsoft.com/office/drawing/2014/main" id="{F90AB1D9-EB21-488E-B194-FCC2AEC23DDA}"/>
            </a:ext>
          </a:extLst>
        </xdr:cNvPr>
        <xdr:cNvSpPr/>
      </xdr:nvSpPr>
      <xdr:spPr>
        <a:xfrm>
          <a:off x="7842250" y="136632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169545</xdr:rowOff>
    </xdr:from>
    <xdr:to>
      <xdr:col>50</xdr:col>
      <xdr:colOff>114300</xdr:colOff>
      <xdr:row>82</xdr:row>
      <xdr:rowOff>169545</xdr:rowOff>
    </xdr:to>
    <xdr:cxnSp macro="">
      <xdr:nvCxnSpPr>
        <xdr:cNvPr id="363" name="直線コネクタ 362">
          <a:extLst>
            <a:ext uri="{FF2B5EF4-FFF2-40B4-BE49-F238E27FC236}">
              <a16:creationId xmlns:a16="http://schemas.microsoft.com/office/drawing/2014/main" id="{8915451E-A39A-4AC1-AAE9-29906F5D8530}"/>
            </a:ext>
          </a:extLst>
        </xdr:cNvPr>
        <xdr:cNvCxnSpPr/>
      </xdr:nvCxnSpPr>
      <xdr:spPr>
        <a:xfrm>
          <a:off x="7886700" y="1370774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107314</xdr:rowOff>
    </xdr:from>
    <xdr:to>
      <xdr:col>41</xdr:col>
      <xdr:colOff>101600</xdr:colOff>
      <xdr:row>83</xdr:row>
      <xdr:rowOff>37464</xdr:rowOff>
    </xdr:to>
    <xdr:sp macro="" textlink="">
      <xdr:nvSpPr>
        <xdr:cNvPr id="364" name="楕円 363">
          <a:extLst>
            <a:ext uri="{FF2B5EF4-FFF2-40B4-BE49-F238E27FC236}">
              <a16:creationId xmlns:a16="http://schemas.microsoft.com/office/drawing/2014/main" id="{3435518E-3DAC-4616-A220-E11052ECEC77}"/>
            </a:ext>
          </a:extLst>
        </xdr:cNvPr>
        <xdr:cNvSpPr/>
      </xdr:nvSpPr>
      <xdr:spPr>
        <a:xfrm>
          <a:off x="7029450" y="136518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158114</xdr:rowOff>
    </xdr:from>
    <xdr:to>
      <xdr:col>45</xdr:col>
      <xdr:colOff>177800</xdr:colOff>
      <xdr:row>82</xdr:row>
      <xdr:rowOff>169545</xdr:rowOff>
    </xdr:to>
    <xdr:cxnSp macro="">
      <xdr:nvCxnSpPr>
        <xdr:cNvPr id="365" name="直線コネクタ 364">
          <a:extLst>
            <a:ext uri="{FF2B5EF4-FFF2-40B4-BE49-F238E27FC236}">
              <a16:creationId xmlns:a16="http://schemas.microsoft.com/office/drawing/2014/main" id="{32AA2EBC-9C76-4540-8446-525482484D2D}"/>
            </a:ext>
          </a:extLst>
        </xdr:cNvPr>
        <xdr:cNvCxnSpPr/>
      </xdr:nvCxnSpPr>
      <xdr:spPr>
        <a:xfrm>
          <a:off x="7080250" y="13702664"/>
          <a:ext cx="80645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107314</xdr:rowOff>
    </xdr:from>
    <xdr:to>
      <xdr:col>36</xdr:col>
      <xdr:colOff>165100</xdr:colOff>
      <xdr:row>83</xdr:row>
      <xdr:rowOff>37464</xdr:rowOff>
    </xdr:to>
    <xdr:sp macro="" textlink="">
      <xdr:nvSpPr>
        <xdr:cNvPr id="366" name="楕円 365">
          <a:extLst>
            <a:ext uri="{FF2B5EF4-FFF2-40B4-BE49-F238E27FC236}">
              <a16:creationId xmlns:a16="http://schemas.microsoft.com/office/drawing/2014/main" id="{CD921BDD-6D4B-4FF1-9835-03C8B4395C3C}"/>
            </a:ext>
          </a:extLst>
        </xdr:cNvPr>
        <xdr:cNvSpPr/>
      </xdr:nvSpPr>
      <xdr:spPr>
        <a:xfrm>
          <a:off x="6235700" y="136518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158114</xdr:rowOff>
    </xdr:from>
    <xdr:to>
      <xdr:col>41</xdr:col>
      <xdr:colOff>50800</xdr:colOff>
      <xdr:row>82</xdr:row>
      <xdr:rowOff>158114</xdr:rowOff>
    </xdr:to>
    <xdr:cxnSp macro="">
      <xdr:nvCxnSpPr>
        <xdr:cNvPr id="367" name="直線コネクタ 366">
          <a:extLst>
            <a:ext uri="{FF2B5EF4-FFF2-40B4-BE49-F238E27FC236}">
              <a16:creationId xmlns:a16="http://schemas.microsoft.com/office/drawing/2014/main" id="{F5F06379-ED43-4A6E-9693-AF1A72D30295}"/>
            </a:ext>
          </a:extLst>
        </xdr:cNvPr>
        <xdr:cNvCxnSpPr/>
      </xdr:nvCxnSpPr>
      <xdr:spPr>
        <a:xfrm>
          <a:off x="6286500" y="13702664"/>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62F7878A-00AB-41B2-9C6B-F3F518826BCA}"/>
            </a:ext>
          </a:extLst>
        </xdr:cNvPr>
        <xdr:cNvSpPr txBox="1"/>
      </xdr:nvSpPr>
      <xdr:spPr>
        <a:xfrm>
          <a:off x="8458277" y="13818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2A1BF55D-2817-48B0-BD79-015AE023F21D}"/>
            </a:ext>
          </a:extLst>
        </xdr:cNvPr>
        <xdr:cNvSpPr txBox="1"/>
      </xdr:nvSpPr>
      <xdr:spPr>
        <a:xfrm>
          <a:off x="7677227" y="13818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C287E403-FB94-424D-A924-EB9A2D1B3CD4}"/>
            </a:ext>
          </a:extLst>
        </xdr:cNvPr>
        <xdr:cNvSpPr txBox="1"/>
      </xdr:nvSpPr>
      <xdr:spPr>
        <a:xfrm>
          <a:off x="6864427" y="1380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270F7E87-D6C0-447F-A5EA-32814C870E2D}"/>
            </a:ext>
          </a:extLst>
        </xdr:cNvPr>
        <xdr:cNvSpPr txBox="1"/>
      </xdr:nvSpPr>
      <xdr:spPr>
        <a:xfrm>
          <a:off x="6070677"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65422</xdr:rowOff>
    </xdr:from>
    <xdr:ext cx="469744" cy="259045"/>
    <xdr:sp macro="" textlink="">
      <xdr:nvSpPr>
        <xdr:cNvPr id="372" name="n_1mainValue【福祉施設】&#10;一人当たり面積">
          <a:extLst>
            <a:ext uri="{FF2B5EF4-FFF2-40B4-BE49-F238E27FC236}">
              <a16:creationId xmlns:a16="http://schemas.microsoft.com/office/drawing/2014/main" id="{15BE2A82-5076-451C-8A93-F98339BEC238}"/>
            </a:ext>
          </a:extLst>
        </xdr:cNvPr>
        <xdr:cNvSpPr txBox="1"/>
      </xdr:nvSpPr>
      <xdr:spPr>
        <a:xfrm>
          <a:off x="8458277" y="13444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65422</xdr:rowOff>
    </xdr:from>
    <xdr:ext cx="469744" cy="259045"/>
    <xdr:sp macro="" textlink="">
      <xdr:nvSpPr>
        <xdr:cNvPr id="373" name="n_2mainValue【福祉施設】&#10;一人当たり面積">
          <a:extLst>
            <a:ext uri="{FF2B5EF4-FFF2-40B4-BE49-F238E27FC236}">
              <a16:creationId xmlns:a16="http://schemas.microsoft.com/office/drawing/2014/main" id="{D847A09C-1008-4009-9623-FB29555432BF}"/>
            </a:ext>
          </a:extLst>
        </xdr:cNvPr>
        <xdr:cNvSpPr txBox="1"/>
      </xdr:nvSpPr>
      <xdr:spPr>
        <a:xfrm>
          <a:off x="7677227" y="13444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53991</xdr:rowOff>
    </xdr:from>
    <xdr:ext cx="469744" cy="259045"/>
    <xdr:sp macro="" textlink="">
      <xdr:nvSpPr>
        <xdr:cNvPr id="374" name="n_3mainValue【福祉施設】&#10;一人当たり面積">
          <a:extLst>
            <a:ext uri="{FF2B5EF4-FFF2-40B4-BE49-F238E27FC236}">
              <a16:creationId xmlns:a16="http://schemas.microsoft.com/office/drawing/2014/main" id="{6806290F-8EDE-4E80-9695-DDFC2DE1B42F}"/>
            </a:ext>
          </a:extLst>
        </xdr:cNvPr>
        <xdr:cNvSpPr txBox="1"/>
      </xdr:nvSpPr>
      <xdr:spPr>
        <a:xfrm>
          <a:off x="6864427" y="13433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53991</xdr:rowOff>
    </xdr:from>
    <xdr:ext cx="469744" cy="259045"/>
    <xdr:sp macro="" textlink="">
      <xdr:nvSpPr>
        <xdr:cNvPr id="375" name="n_4mainValue【福祉施設】&#10;一人当たり面積">
          <a:extLst>
            <a:ext uri="{FF2B5EF4-FFF2-40B4-BE49-F238E27FC236}">
              <a16:creationId xmlns:a16="http://schemas.microsoft.com/office/drawing/2014/main" id="{0441EF0D-69B4-43A0-8EB0-ACBE107E8F54}"/>
            </a:ext>
          </a:extLst>
        </xdr:cNvPr>
        <xdr:cNvSpPr txBox="1"/>
      </xdr:nvSpPr>
      <xdr:spPr>
        <a:xfrm>
          <a:off x="6070677" y="13433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A0418050-0192-4F1B-B191-928994C1F2C0}"/>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953CC2AE-E50C-4340-B1B2-23E504B5E67D}"/>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9742F03F-2E34-4EDE-A0E1-F4AB4375F0C4}"/>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E558BF32-1C30-4410-B628-7664AEAC38C6}"/>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E6943CBC-AEE3-4FB6-B63B-3ECB49BC8D98}"/>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753AC99-4DCD-4DF9-97DD-82CC783ECC16}"/>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B737071B-B1B5-49BC-9788-1542FD8CFBE4}"/>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7AAEA263-DBE3-45D0-823B-167B387E942D}"/>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640CAF89-CE43-42FD-8CDA-DCE4856CB5A4}"/>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AA5BC728-728C-44B1-B45F-235AD64214BB}"/>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41D8CB95-B852-4BD4-A9AA-64EAE185339C}"/>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66685E75-4E7C-499D-BADF-9542EE830AD5}"/>
            </a:ext>
          </a:extLst>
        </xdr:cNvPr>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B01C8768-A954-4DA7-8625-E3DD9FA7BEC0}"/>
            </a:ext>
          </a:extLst>
        </xdr:cNvPr>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EE5ABDE3-DF38-445C-8958-4B0C07DD0FEE}"/>
            </a:ext>
          </a:extLst>
        </xdr:cNvPr>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D2422D8D-D6E5-42A9-94F6-818103234A39}"/>
            </a:ext>
          </a:extLst>
        </xdr:cNvPr>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AAB25004-5A64-4C47-80AE-A1F077710A31}"/>
            </a:ext>
          </a:extLst>
        </xdr:cNvPr>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B6515718-D5C2-4CD7-9E53-D057F5D9C505}"/>
            </a:ext>
          </a:extLst>
        </xdr:cNvPr>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79F02B1A-4980-44B3-A40A-C867CBC15A44}"/>
            </a:ext>
          </a:extLst>
        </xdr:cNvPr>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C0A0FC0F-9CF0-4D18-87EE-933DEB8413C8}"/>
            </a:ext>
          </a:extLst>
        </xdr:cNvPr>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DBFA5809-7E6E-4055-80E9-272382DF3012}"/>
            </a:ext>
          </a:extLst>
        </xdr:cNvPr>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D94E8662-940B-41C1-B29D-E59EB83740EB}"/>
            </a:ext>
          </a:extLst>
        </xdr:cNvPr>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40E955EE-18A9-4E21-9C0D-01C28BC24EA9}"/>
            </a:ext>
          </a:extLst>
        </xdr:cNvPr>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6E201EF1-3318-4E14-B011-3C84836A1431}"/>
            </a:ext>
          </a:extLst>
        </xdr:cNvPr>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AEEDDFA9-D27F-4710-926F-CEE7F80E8EC7}"/>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D1BF38D7-B5A6-4F2B-A73B-1C78DB20EFC4}"/>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BAD0605-14CB-4A7A-B24A-AE5C132F45B8}"/>
            </a:ext>
          </a:extLst>
        </xdr:cNvPr>
        <xdr:cNvCxnSpPr/>
      </xdr:nvCxnSpPr>
      <xdr:spPr>
        <a:xfrm flipV="1">
          <a:off x="4177665" y="165207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F2981671-E466-4076-B106-8CDFDD4EA0B0}"/>
            </a:ext>
          </a:extLst>
        </xdr:cNvPr>
        <xdr:cNvSpPr txBox="1"/>
      </xdr:nvSpPr>
      <xdr:spPr>
        <a:xfrm>
          <a:off x="421640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19563109-2730-4B99-AEFA-104C2C637426}"/>
            </a:ext>
          </a:extLst>
        </xdr:cNvPr>
        <xdr:cNvCxnSpPr/>
      </xdr:nvCxnSpPr>
      <xdr:spPr>
        <a:xfrm>
          <a:off x="41084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821B0ED5-743B-4969-8AE9-1FA01E8F6CDB}"/>
            </a:ext>
          </a:extLst>
        </xdr:cNvPr>
        <xdr:cNvSpPr txBox="1"/>
      </xdr:nvSpPr>
      <xdr:spPr>
        <a:xfrm>
          <a:off x="4216400" y="162959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E374CE90-CDC9-4FFE-8809-31BAD1AA87B0}"/>
            </a:ext>
          </a:extLst>
        </xdr:cNvPr>
        <xdr:cNvCxnSpPr/>
      </xdr:nvCxnSpPr>
      <xdr:spPr>
        <a:xfrm>
          <a:off x="4108450" y="165207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2E965DD-BD2D-421D-9BD3-3DB91A426786}"/>
            </a:ext>
          </a:extLst>
        </xdr:cNvPr>
        <xdr:cNvSpPr txBox="1"/>
      </xdr:nvSpPr>
      <xdr:spPr>
        <a:xfrm>
          <a:off x="4216400" y="174623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4C4B1B4D-2A22-4E7C-962A-797AE17550E8}"/>
            </a:ext>
          </a:extLst>
        </xdr:cNvPr>
        <xdr:cNvSpPr/>
      </xdr:nvSpPr>
      <xdr:spPr>
        <a:xfrm>
          <a:off x="4127500" y="1748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42CC4ECC-2696-42EA-BE7F-2C2EA57D3FD5}"/>
            </a:ext>
          </a:extLst>
        </xdr:cNvPr>
        <xdr:cNvSpPr/>
      </xdr:nvSpPr>
      <xdr:spPr>
        <a:xfrm>
          <a:off x="3384550" y="174708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3E1FCE52-2CD1-4D7F-A15A-C51C531C091D}"/>
            </a:ext>
          </a:extLst>
        </xdr:cNvPr>
        <xdr:cNvSpPr/>
      </xdr:nvSpPr>
      <xdr:spPr>
        <a:xfrm>
          <a:off x="2571750" y="17447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4E6F6475-D8AC-4EF5-8EE2-EB8A6AE998A7}"/>
            </a:ext>
          </a:extLst>
        </xdr:cNvPr>
        <xdr:cNvSpPr/>
      </xdr:nvSpPr>
      <xdr:spPr>
        <a:xfrm>
          <a:off x="1778000" y="17428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81349C20-A7F1-4505-AD59-F600D0BF182D}"/>
            </a:ext>
          </a:extLst>
        </xdr:cNvPr>
        <xdr:cNvSpPr/>
      </xdr:nvSpPr>
      <xdr:spPr>
        <a:xfrm>
          <a:off x="984250" y="174104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43284715-6D52-47CB-A0A4-D077CD16F4C0}"/>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7A1A91E-71D6-4F18-85D1-058CB01BC226}"/>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0E2AAEC-B34A-4616-92CD-3150095E299F}"/>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731E288-4BB5-4B84-BA51-F019C88B3B2F}"/>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5E34E34-7E0C-4EC0-99B7-4716B5D48049}"/>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22134</xdr:rowOff>
    </xdr:from>
    <xdr:to>
      <xdr:col>24</xdr:col>
      <xdr:colOff>114300</xdr:colOff>
      <xdr:row>105</xdr:row>
      <xdr:rowOff>123734</xdr:rowOff>
    </xdr:to>
    <xdr:sp macro="" textlink="">
      <xdr:nvSpPr>
        <xdr:cNvPr id="417" name="楕円 416">
          <a:extLst>
            <a:ext uri="{FF2B5EF4-FFF2-40B4-BE49-F238E27FC236}">
              <a16:creationId xmlns:a16="http://schemas.microsoft.com/office/drawing/2014/main" id="{D1C57E7D-EDF1-4D83-B43D-BEBE5EE232E8}"/>
            </a:ext>
          </a:extLst>
        </xdr:cNvPr>
        <xdr:cNvSpPr/>
      </xdr:nvSpPr>
      <xdr:spPr>
        <a:xfrm>
          <a:off x="4127500" y="1745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45011</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17E9ACF9-CF48-46FA-A782-D1273DDEC18A}"/>
            </a:ext>
          </a:extLst>
        </xdr:cNvPr>
        <xdr:cNvSpPr txBox="1"/>
      </xdr:nvSpPr>
      <xdr:spPr>
        <a:xfrm>
          <a:off x="4216400" y="1730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165826</xdr:rowOff>
    </xdr:from>
    <xdr:to>
      <xdr:col>20</xdr:col>
      <xdr:colOff>38100</xdr:colOff>
      <xdr:row>105</xdr:row>
      <xdr:rowOff>95976</xdr:rowOff>
    </xdr:to>
    <xdr:sp macro="" textlink="">
      <xdr:nvSpPr>
        <xdr:cNvPr id="419" name="楕円 418">
          <a:extLst>
            <a:ext uri="{FF2B5EF4-FFF2-40B4-BE49-F238E27FC236}">
              <a16:creationId xmlns:a16="http://schemas.microsoft.com/office/drawing/2014/main" id="{CEA2794A-4375-44D8-908A-920B565A07A6}"/>
            </a:ext>
          </a:extLst>
        </xdr:cNvPr>
        <xdr:cNvSpPr/>
      </xdr:nvSpPr>
      <xdr:spPr>
        <a:xfrm>
          <a:off x="3384550" y="1742512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45176</xdr:rowOff>
    </xdr:from>
    <xdr:to>
      <xdr:col>24</xdr:col>
      <xdr:colOff>63500</xdr:colOff>
      <xdr:row>105</xdr:row>
      <xdr:rowOff>72934</xdr:rowOff>
    </xdr:to>
    <xdr:cxnSp macro="">
      <xdr:nvCxnSpPr>
        <xdr:cNvPr id="420" name="直線コネクタ 419">
          <a:extLst>
            <a:ext uri="{FF2B5EF4-FFF2-40B4-BE49-F238E27FC236}">
              <a16:creationId xmlns:a16="http://schemas.microsoft.com/office/drawing/2014/main" id="{2FBBBE0B-DDB5-4880-812D-5C7AFF13BA38}"/>
            </a:ext>
          </a:extLst>
        </xdr:cNvPr>
        <xdr:cNvCxnSpPr/>
      </xdr:nvCxnSpPr>
      <xdr:spPr>
        <a:xfrm>
          <a:off x="3429000" y="17475926"/>
          <a:ext cx="7493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93980</xdr:rowOff>
    </xdr:from>
    <xdr:to>
      <xdr:col>15</xdr:col>
      <xdr:colOff>101600</xdr:colOff>
      <xdr:row>107</xdr:row>
      <xdr:rowOff>24130</xdr:rowOff>
    </xdr:to>
    <xdr:sp macro="" textlink="">
      <xdr:nvSpPr>
        <xdr:cNvPr id="421" name="楕円 420">
          <a:extLst>
            <a:ext uri="{FF2B5EF4-FFF2-40B4-BE49-F238E27FC236}">
              <a16:creationId xmlns:a16="http://schemas.microsoft.com/office/drawing/2014/main" id="{5994B025-4792-4D64-89CA-DB4592B06ED1}"/>
            </a:ext>
          </a:extLst>
        </xdr:cNvPr>
        <xdr:cNvSpPr/>
      </xdr:nvSpPr>
      <xdr:spPr>
        <a:xfrm>
          <a:off x="257175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45176</xdr:rowOff>
    </xdr:from>
    <xdr:to>
      <xdr:col>19</xdr:col>
      <xdr:colOff>177800</xdr:colOff>
      <xdr:row>106</xdr:row>
      <xdr:rowOff>144780</xdr:rowOff>
    </xdr:to>
    <xdr:cxnSp macro="">
      <xdr:nvCxnSpPr>
        <xdr:cNvPr id="422" name="直線コネクタ 421">
          <a:extLst>
            <a:ext uri="{FF2B5EF4-FFF2-40B4-BE49-F238E27FC236}">
              <a16:creationId xmlns:a16="http://schemas.microsoft.com/office/drawing/2014/main" id="{516C077D-8B4F-474A-ADF6-8FA4211224B0}"/>
            </a:ext>
          </a:extLst>
        </xdr:cNvPr>
        <xdr:cNvCxnSpPr/>
      </xdr:nvCxnSpPr>
      <xdr:spPr>
        <a:xfrm flipV="1">
          <a:off x="2622550" y="17475926"/>
          <a:ext cx="806450" cy="27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92348</xdr:rowOff>
    </xdr:from>
    <xdr:to>
      <xdr:col>10</xdr:col>
      <xdr:colOff>165100</xdr:colOff>
      <xdr:row>108</xdr:row>
      <xdr:rowOff>22498</xdr:rowOff>
    </xdr:to>
    <xdr:sp macro="" textlink="">
      <xdr:nvSpPr>
        <xdr:cNvPr id="423" name="楕円 422">
          <a:extLst>
            <a:ext uri="{FF2B5EF4-FFF2-40B4-BE49-F238E27FC236}">
              <a16:creationId xmlns:a16="http://schemas.microsoft.com/office/drawing/2014/main" id="{354893DB-AE0F-4EC3-B705-B2D61152B4DB}"/>
            </a:ext>
          </a:extLst>
        </xdr:cNvPr>
        <xdr:cNvSpPr/>
      </xdr:nvSpPr>
      <xdr:spPr>
        <a:xfrm>
          <a:off x="1778000" y="1786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144780</xdr:rowOff>
    </xdr:from>
    <xdr:to>
      <xdr:col>15</xdr:col>
      <xdr:colOff>50800</xdr:colOff>
      <xdr:row>107</xdr:row>
      <xdr:rowOff>143148</xdr:rowOff>
    </xdr:to>
    <xdr:cxnSp macro="">
      <xdr:nvCxnSpPr>
        <xdr:cNvPr id="424" name="直線コネクタ 423">
          <a:extLst>
            <a:ext uri="{FF2B5EF4-FFF2-40B4-BE49-F238E27FC236}">
              <a16:creationId xmlns:a16="http://schemas.microsoft.com/office/drawing/2014/main" id="{3DB4285F-220A-473D-AFB2-B464542BBAF5}"/>
            </a:ext>
          </a:extLst>
        </xdr:cNvPr>
        <xdr:cNvCxnSpPr/>
      </xdr:nvCxnSpPr>
      <xdr:spPr>
        <a:xfrm flipV="1">
          <a:off x="1828800" y="17746980"/>
          <a:ext cx="793750" cy="16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69487</xdr:rowOff>
    </xdr:from>
    <xdr:to>
      <xdr:col>6</xdr:col>
      <xdr:colOff>38100</xdr:colOff>
      <xdr:row>107</xdr:row>
      <xdr:rowOff>171087</xdr:rowOff>
    </xdr:to>
    <xdr:sp macro="" textlink="">
      <xdr:nvSpPr>
        <xdr:cNvPr id="425" name="楕円 424">
          <a:extLst>
            <a:ext uri="{FF2B5EF4-FFF2-40B4-BE49-F238E27FC236}">
              <a16:creationId xmlns:a16="http://schemas.microsoft.com/office/drawing/2014/main" id="{FE4DBD60-BC0F-4A35-8D44-F7DFE319D72B}"/>
            </a:ext>
          </a:extLst>
        </xdr:cNvPr>
        <xdr:cNvSpPr/>
      </xdr:nvSpPr>
      <xdr:spPr>
        <a:xfrm>
          <a:off x="984250" y="178431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120287</xdr:rowOff>
    </xdr:from>
    <xdr:to>
      <xdr:col>10</xdr:col>
      <xdr:colOff>114300</xdr:colOff>
      <xdr:row>107</xdr:row>
      <xdr:rowOff>143148</xdr:rowOff>
    </xdr:to>
    <xdr:cxnSp macro="">
      <xdr:nvCxnSpPr>
        <xdr:cNvPr id="426" name="直線コネクタ 425">
          <a:extLst>
            <a:ext uri="{FF2B5EF4-FFF2-40B4-BE49-F238E27FC236}">
              <a16:creationId xmlns:a16="http://schemas.microsoft.com/office/drawing/2014/main" id="{A12583A1-8B6C-4DDE-BFA5-310D564CA3A1}"/>
            </a:ext>
          </a:extLst>
        </xdr:cNvPr>
        <xdr:cNvCxnSpPr/>
      </xdr:nvCxnSpPr>
      <xdr:spPr>
        <a:xfrm>
          <a:off x="1028700" y="17893937"/>
          <a:ext cx="8001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202DF7E4-1ED4-446C-8008-F371724D346D}"/>
            </a:ext>
          </a:extLst>
        </xdr:cNvPr>
        <xdr:cNvSpPr txBox="1"/>
      </xdr:nvSpPr>
      <xdr:spPr>
        <a:xfrm>
          <a:off x="3239144" y="1756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429717B0-9670-44AC-88C2-314085DBC374}"/>
            </a:ext>
          </a:extLst>
        </xdr:cNvPr>
        <xdr:cNvSpPr txBox="1"/>
      </xdr:nvSpPr>
      <xdr:spPr>
        <a:xfrm>
          <a:off x="2439044" y="1722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D8C135F3-6A0B-4ED6-A6AB-9A8B0942C785}"/>
            </a:ext>
          </a:extLst>
        </xdr:cNvPr>
        <xdr:cNvSpPr txBox="1"/>
      </xdr:nvSpPr>
      <xdr:spPr>
        <a:xfrm>
          <a:off x="1645294" y="17203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E753FB23-7687-4DA6-90AC-ABE1F3512EC9}"/>
            </a:ext>
          </a:extLst>
        </xdr:cNvPr>
        <xdr:cNvSpPr txBox="1"/>
      </xdr:nvSpPr>
      <xdr:spPr>
        <a:xfrm>
          <a:off x="851544" y="1718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112503</xdr:rowOff>
    </xdr:from>
    <xdr:ext cx="405111" cy="259045"/>
    <xdr:sp macro="" textlink="">
      <xdr:nvSpPr>
        <xdr:cNvPr id="431" name="n_1mainValue【市民会館】&#10;有形固定資産減価償却率">
          <a:extLst>
            <a:ext uri="{FF2B5EF4-FFF2-40B4-BE49-F238E27FC236}">
              <a16:creationId xmlns:a16="http://schemas.microsoft.com/office/drawing/2014/main" id="{F2FA853B-2260-432E-9DC5-4111B3A5AC8C}"/>
            </a:ext>
          </a:extLst>
        </xdr:cNvPr>
        <xdr:cNvSpPr txBox="1"/>
      </xdr:nvSpPr>
      <xdr:spPr>
        <a:xfrm>
          <a:off x="3239144" y="17200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15257</xdr:rowOff>
    </xdr:from>
    <xdr:ext cx="405111" cy="259045"/>
    <xdr:sp macro="" textlink="">
      <xdr:nvSpPr>
        <xdr:cNvPr id="432" name="n_2mainValue【市民会館】&#10;有形固定資産減価償却率">
          <a:extLst>
            <a:ext uri="{FF2B5EF4-FFF2-40B4-BE49-F238E27FC236}">
              <a16:creationId xmlns:a16="http://schemas.microsoft.com/office/drawing/2014/main" id="{D9B1108F-2C82-4C64-AB29-D43E947B5347}"/>
            </a:ext>
          </a:extLst>
        </xdr:cNvPr>
        <xdr:cNvSpPr txBox="1"/>
      </xdr:nvSpPr>
      <xdr:spPr>
        <a:xfrm>
          <a:off x="2439044" y="1778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13625</xdr:rowOff>
    </xdr:from>
    <xdr:ext cx="405111" cy="259045"/>
    <xdr:sp macro="" textlink="">
      <xdr:nvSpPr>
        <xdr:cNvPr id="433" name="n_3mainValue【市民会館】&#10;有形固定資産減価償却率">
          <a:extLst>
            <a:ext uri="{FF2B5EF4-FFF2-40B4-BE49-F238E27FC236}">
              <a16:creationId xmlns:a16="http://schemas.microsoft.com/office/drawing/2014/main" id="{8EC972F2-5B03-466C-BF23-35CBEF4016BB}"/>
            </a:ext>
          </a:extLst>
        </xdr:cNvPr>
        <xdr:cNvSpPr txBox="1"/>
      </xdr:nvSpPr>
      <xdr:spPr>
        <a:xfrm>
          <a:off x="1645294" y="17958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162214</xdr:rowOff>
    </xdr:from>
    <xdr:ext cx="405111" cy="259045"/>
    <xdr:sp macro="" textlink="">
      <xdr:nvSpPr>
        <xdr:cNvPr id="434" name="n_4mainValue【市民会館】&#10;有形固定資産減価償却率">
          <a:extLst>
            <a:ext uri="{FF2B5EF4-FFF2-40B4-BE49-F238E27FC236}">
              <a16:creationId xmlns:a16="http://schemas.microsoft.com/office/drawing/2014/main" id="{2CEF2C98-FEDF-468E-9820-D521E8FC569B}"/>
            </a:ext>
          </a:extLst>
        </xdr:cNvPr>
        <xdr:cNvSpPr txBox="1"/>
      </xdr:nvSpPr>
      <xdr:spPr>
        <a:xfrm>
          <a:off x="8515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B08A5DDD-6608-45BC-8DB2-D40B4AC192C9}"/>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E8855F1A-3183-46DC-A982-40595F640189}"/>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5FD64BE8-C193-4EB3-AF8D-DEAC0C285828}"/>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7E003003-2C67-4AC5-923D-453EAEBA13EE}"/>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D260167E-A4A1-4A4E-A768-0F07CDF04D68}"/>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DEDB2C8D-BC3D-4A62-B6B8-9E06D441BD2F}"/>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F45173B4-6499-42E5-942E-D89D730744DE}"/>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E93C6720-A72F-4655-A79D-447D610B5A3B}"/>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5B392569-B16B-410F-9B7B-BAE55CE9DAB3}"/>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1AB89B88-DE68-481B-8213-258589AD2FC8}"/>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5937E29B-B24F-4CF6-A989-7392232963F3}"/>
            </a:ext>
          </a:extLst>
        </xdr:cNvPr>
        <xdr:cNvCxnSpPr/>
      </xdr:nvCxnSpPr>
      <xdr:spPr>
        <a:xfrm>
          <a:off x="5956300" y="18021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BBBF298D-B568-45E5-AECE-8729AEEC5E01}"/>
            </a:ext>
          </a:extLst>
        </xdr:cNvPr>
        <xdr:cNvSpPr txBox="1"/>
      </xdr:nvSpPr>
      <xdr:spPr>
        <a:xfrm>
          <a:off x="552722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1FA9DE68-C746-4730-8559-28C1876DEE1C}"/>
            </a:ext>
          </a:extLst>
        </xdr:cNvPr>
        <xdr:cNvCxnSpPr/>
      </xdr:nvCxnSpPr>
      <xdr:spPr>
        <a:xfrm>
          <a:off x="5956300" y="1756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0F1B72DB-5484-457E-8FCC-533374FDD189}"/>
            </a:ext>
          </a:extLst>
        </xdr:cNvPr>
        <xdr:cNvSpPr txBox="1"/>
      </xdr:nvSpPr>
      <xdr:spPr>
        <a:xfrm>
          <a:off x="552722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7D3F565F-B594-4DE5-8C95-599A82071EE2}"/>
            </a:ext>
          </a:extLst>
        </xdr:cNvPr>
        <xdr:cNvCxnSpPr/>
      </xdr:nvCxnSpPr>
      <xdr:spPr>
        <a:xfrm>
          <a:off x="5956300" y="17106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A3901EA0-481D-4A4B-946C-4B5620425ACF}"/>
            </a:ext>
          </a:extLst>
        </xdr:cNvPr>
        <xdr:cNvSpPr txBox="1"/>
      </xdr:nvSpPr>
      <xdr:spPr>
        <a:xfrm>
          <a:off x="552722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21016CAD-E435-48A7-B418-49957DFCA293}"/>
            </a:ext>
          </a:extLst>
        </xdr:cNvPr>
        <xdr:cNvCxnSpPr/>
      </xdr:nvCxnSpPr>
      <xdr:spPr>
        <a:xfrm>
          <a:off x="5956300" y="16649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7D2FDEC9-084A-484A-8554-423561C7E6EE}"/>
            </a:ext>
          </a:extLst>
        </xdr:cNvPr>
        <xdr:cNvSpPr txBox="1"/>
      </xdr:nvSpPr>
      <xdr:spPr>
        <a:xfrm>
          <a:off x="552722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516C85B2-1D43-4AB8-8DE0-1C8209C89CFB}"/>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6DB1A912-5ABF-44F5-A33C-3810A0D4FCA2}"/>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E67345E0-259B-4F18-98A7-040BB144EE1B}"/>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26D476A4-5374-4538-A809-B6C5AB2F5C00}"/>
            </a:ext>
          </a:extLst>
        </xdr:cNvPr>
        <xdr:cNvCxnSpPr/>
      </xdr:nvCxnSpPr>
      <xdr:spPr>
        <a:xfrm flipV="1">
          <a:off x="9429115" y="168028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7D25114C-736A-4BAD-988C-D26A1F12108F}"/>
            </a:ext>
          </a:extLst>
        </xdr:cNvPr>
        <xdr:cNvSpPr txBox="1"/>
      </xdr:nvSpPr>
      <xdr:spPr>
        <a:xfrm>
          <a:off x="9467850" y="18002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D134AD3F-79AD-4A8D-A78B-5DBE84355D4D}"/>
            </a:ext>
          </a:extLst>
        </xdr:cNvPr>
        <xdr:cNvCxnSpPr/>
      </xdr:nvCxnSpPr>
      <xdr:spPr>
        <a:xfrm>
          <a:off x="9359900" y="17998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6666209D-88B9-4BB9-A616-57290A9C2B98}"/>
            </a:ext>
          </a:extLst>
        </xdr:cNvPr>
        <xdr:cNvSpPr txBox="1"/>
      </xdr:nvSpPr>
      <xdr:spPr>
        <a:xfrm>
          <a:off x="9467850" y="16578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E05F39D0-3508-4108-B972-43173C4CD45E}"/>
            </a:ext>
          </a:extLst>
        </xdr:cNvPr>
        <xdr:cNvCxnSpPr/>
      </xdr:nvCxnSpPr>
      <xdr:spPr>
        <a:xfrm>
          <a:off x="9359900" y="168028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61" name="【市民会館】&#10;一人当たり面積平均値テキスト">
          <a:extLst>
            <a:ext uri="{FF2B5EF4-FFF2-40B4-BE49-F238E27FC236}">
              <a16:creationId xmlns:a16="http://schemas.microsoft.com/office/drawing/2014/main" id="{7C8AE699-65B1-4F59-9418-826E1DA0FEB7}"/>
            </a:ext>
          </a:extLst>
        </xdr:cNvPr>
        <xdr:cNvSpPr txBox="1"/>
      </xdr:nvSpPr>
      <xdr:spPr>
        <a:xfrm>
          <a:off x="9467850" y="176768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E2A37DCC-2298-4E2A-8A0F-A7DBC1B47B52}"/>
            </a:ext>
          </a:extLst>
        </xdr:cNvPr>
        <xdr:cNvSpPr/>
      </xdr:nvSpPr>
      <xdr:spPr>
        <a:xfrm>
          <a:off x="9398000" y="176984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62836322-0AA1-443C-8976-8F8ADD702CB4}"/>
            </a:ext>
          </a:extLst>
        </xdr:cNvPr>
        <xdr:cNvSpPr/>
      </xdr:nvSpPr>
      <xdr:spPr>
        <a:xfrm>
          <a:off x="8636000" y="1769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F24AED71-6C95-41EB-AFE3-B8A1EDCCACEE}"/>
            </a:ext>
          </a:extLst>
        </xdr:cNvPr>
        <xdr:cNvSpPr/>
      </xdr:nvSpPr>
      <xdr:spPr>
        <a:xfrm>
          <a:off x="7842250" y="177030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71306F80-A36B-473E-91C8-A05FB7154C7C}"/>
            </a:ext>
          </a:extLst>
        </xdr:cNvPr>
        <xdr:cNvSpPr/>
      </xdr:nvSpPr>
      <xdr:spPr>
        <a:xfrm>
          <a:off x="7029450" y="17703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51E3647C-3533-4E7C-8647-08FF5FCB4A48}"/>
            </a:ext>
          </a:extLst>
        </xdr:cNvPr>
        <xdr:cNvSpPr/>
      </xdr:nvSpPr>
      <xdr:spPr>
        <a:xfrm>
          <a:off x="62357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84016D6C-E096-4C40-AB9D-253C158D7774}"/>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38C073DB-6E15-4588-B60B-C2D90178F15E}"/>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1142632C-5030-47A7-BC60-0A427175A3BA}"/>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06694D2-B9FD-4C76-9BB5-C12B7508B0A9}"/>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2A0EBDD-576C-4EF3-BA9F-C6044241967C}"/>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71120</xdr:rowOff>
    </xdr:from>
    <xdr:to>
      <xdr:col>55</xdr:col>
      <xdr:colOff>50800</xdr:colOff>
      <xdr:row>106</xdr:row>
      <xdr:rowOff>1270</xdr:rowOff>
    </xdr:to>
    <xdr:sp macro="" textlink="">
      <xdr:nvSpPr>
        <xdr:cNvPr id="472" name="楕円 471">
          <a:extLst>
            <a:ext uri="{FF2B5EF4-FFF2-40B4-BE49-F238E27FC236}">
              <a16:creationId xmlns:a16="http://schemas.microsoft.com/office/drawing/2014/main" id="{D19C0621-B10E-4CA7-9E43-BAB6D2357EB5}"/>
            </a:ext>
          </a:extLst>
        </xdr:cNvPr>
        <xdr:cNvSpPr/>
      </xdr:nvSpPr>
      <xdr:spPr>
        <a:xfrm>
          <a:off x="9398000" y="175018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93997</xdr:rowOff>
    </xdr:from>
    <xdr:ext cx="469744" cy="259045"/>
    <xdr:sp macro="" textlink="">
      <xdr:nvSpPr>
        <xdr:cNvPr id="473" name="【市民会館】&#10;一人当たり面積該当値テキスト">
          <a:extLst>
            <a:ext uri="{FF2B5EF4-FFF2-40B4-BE49-F238E27FC236}">
              <a16:creationId xmlns:a16="http://schemas.microsoft.com/office/drawing/2014/main" id="{4DE11DBC-22DE-40F4-A964-7D38A3298760}"/>
            </a:ext>
          </a:extLst>
        </xdr:cNvPr>
        <xdr:cNvSpPr txBox="1"/>
      </xdr:nvSpPr>
      <xdr:spPr>
        <a:xfrm>
          <a:off x="9467850" y="1735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73406</xdr:rowOff>
    </xdr:from>
    <xdr:to>
      <xdr:col>50</xdr:col>
      <xdr:colOff>165100</xdr:colOff>
      <xdr:row>106</xdr:row>
      <xdr:rowOff>3556</xdr:rowOff>
    </xdr:to>
    <xdr:sp macro="" textlink="">
      <xdr:nvSpPr>
        <xdr:cNvPr id="474" name="楕円 473">
          <a:extLst>
            <a:ext uri="{FF2B5EF4-FFF2-40B4-BE49-F238E27FC236}">
              <a16:creationId xmlns:a16="http://schemas.microsoft.com/office/drawing/2014/main" id="{9B1FE53E-9FAA-4BED-8EEC-7801A2724608}"/>
            </a:ext>
          </a:extLst>
        </xdr:cNvPr>
        <xdr:cNvSpPr/>
      </xdr:nvSpPr>
      <xdr:spPr>
        <a:xfrm>
          <a:off x="8636000" y="1750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121920</xdr:rowOff>
    </xdr:from>
    <xdr:to>
      <xdr:col>55</xdr:col>
      <xdr:colOff>0</xdr:colOff>
      <xdr:row>105</xdr:row>
      <xdr:rowOff>124206</xdr:rowOff>
    </xdr:to>
    <xdr:cxnSp macro="">
      <xdr:nvCxnSpPr>
        <xdr:cNvPr id="475" name="直線コネクタ 474">
          <a:extLst>
            <a:ext uri="{FF2B5EF4-FFF2-40B4-BE49-F238E27FC236}">
              <a16:creationId xmlns:a16="http://schemas.microsoft.com/office/drawing/2014/main" id="{324A1E09-A69F-4812-895D-ED9A0463B739}"/>
            </a:ext>
          </a:extLst>
        </xdr:cNvPr>
        <xdr:cNvCxnSpPr/>
      </xdr:nvCxnSpPr>
      <xdr:spPr>
        <a:xfrm flipV="1">
          <a:off x="8686800" y="17552670"/>
          <a:ext cx="7429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75692</xdr:rowOff>
    </xdr:from>
    <xdr:to>
      <xdr:col>46</xdr:col>
      <xdr:colOff>38100</xdr:colOff>
      <xdr:row>106</xdr:row>
      <xdr:rowOff>5842</xdr:rowOff>
    </xdr:to>
    <xdr:sp macro="" textlink="">
      <xdr:nvSpPr>
        <xdr:cNvPr id="476" name="楕円 475">
          <a:extLst>
            <a:ext uri="{FF2B5EF4-FFF2-40B4-BE49-F238E27FC236}">
              <a16:creationId xmlns:a16="http://schemas.microsoft.com/office/drawing/2014/main" id="{4BFC8132-E41F-4916-BB81-ED5FFB95CA9E}"/>
            </a:ext>
          </a:extLst>
        </xdr:cNvPr>
        <xdr:cNvSpPr/>
      </xdr:nvSpPr>
      <xdr:spPr>
        <a:xfrm>
          <a:off x="7842250" y="1750644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124206</xdr:rowOff>
    </xdr:from>
    <xdr:to>
      <xdr:col>50</xdr:col>
      <xdr:colOff>114300</xdr:colOff>
      <xdr:row>105</xdr:row>
      <xdr:rowOff>126492</xdr:rowOff>
    </xdr:to>
    <xdr:cxnSp macro="">
      <xdr:nvCxnSpPr>
        <xdr:cNvPr id="477" name="直線コネクタ 476">
          <a:extLst>
            <a:ext uri="{FF2B5EF4-FFF2-40B4-BE49-F238E27FC236}">
              <a16:creationId xmlns:a16="http://schemas.microsoft.com/office/drawing/2014/main" id="{DD4B2071-420D-49A1-BCB1-1DC21BBF27D2}"/>
            </a:ext>
          </a:extLst>
        </xdr:cNvPr>
        <xdr:cNvCxnSpPr/>
      </xdr:nvCxnSpPr>
      <xdr:spPr>
        <a:xfrm flipV="1">
          <a:off x="7886700" y="17554956"/>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75692</xdr:rowOff>
    </xdr:from>
    <xdr:to>
      <xdr:col>41</xdr:col>
      <xdr:colOff>101600</xdr:colOff>
      <xdr:row>106</xdr:row>
      <xdr:rowOff>5842</xdr:rowOff>
    </xdr:to>
    <xdr:sp macro="" textlink="">
      <xdr:nvSpPr>
        <xdr:cNvPr id="478" name="楕円 477">
          <a:extLst>
            <a:ext uri="{FF2B5EF4-FFF2-40B4-BE49-F238E27FC236}">
              <a16:creationId xmlns:a16="http://schemas.microsoft.com/office/drawing/2014/main" id="{5F847271-C8D4-46B9-B223-102D9204D371}"/>
            </a:ext>
          </a:extLst>
        </xdr:cNvPr>
        <xdr:cNvSpPr/>
      </xdr:nvSpPr>
      <xdr:spPr>
        <a:xfrm>
          <a:off x="7029450" y="1750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126492</xdr:rowOff>
    </xdr:from>
    <xdr:to>
      <xdr:col>45</xdr:col>
      <xdr:colOff>177800</xdr:colOff>
      <xdr:row>105</xdr:row>
      <xdr:rowOff>126492</xdr:rowOff>
    </xdr:to>
    <xdr:cxnSp macro="">
      <xdr:nvCxnSpPr>
        <xdr:cNvPr id="479" name="直線コネクタ 478">
          <a:extLst>
            <a:ext uri="{FF2B5EF4-FFF2-40B4-BE49-F238E27FC236}">
              <a16:creationId xmlns:a16="http://schemas.microsoft.com/office/drawing/2014/main" id="{36E256BD-CE09-4EDB-9E28-5D2921E1B863}"/>
            </a:ext>
          </a:extLst>
        </xdr:cNvPr>
        <xdr:cNvCxnSpPr/>
      </xdr:nvCxnSpPr>
      <xdr:spPr>
        <a:xfrm>
          <a:off x="7080250" y="17557242"/>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75692</xdr:rowOff>
    </xdr:from>
    <xdr:to>
      <xdr:col>36</xdr:col>
      <xdr:colOff>165100</xdr:colOff>
      <xdr:row>106</xdr:row>
      <xdr:rowOff>5842</xdr:rowOff>
    </xdr:to>
    <xdr:sp macro="" textlink="">
      <xdr:nvSpPr>
        <xdr:cNvPr id="480" name="楕円 479">
          <a:extLst>
            <a:ext uri="{FF2B5EF4-FFF2-40B4-BE49-F238E27FC236}">
              <a16:creationId xmlns:a16="http://schemas.microsoft.com/office/drawing/2014/main" id="{B16E9D6C-B1E4-4080-9319-AF3CB17FC831}"/>
            </a:ext>
          </a:extLst>
        </xdr:cNvPr>
        <xdr:cNvSpPr/>
      </xdr:nvSpPr>
      <xdr:spPr>
        <a:xfrm>
          <a:off x="6235700" y="1750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126492</xdr:rowOff>
    </xdr:from>
    <xdr:to>
      <xdr:col>41</xdr:col>
      <xdr:colOff>50800</xdr:colOff>
      <xdr:row>105</xdr:row>
      <xdr:rowOff>126492</xdr:rowOff>
    </xdr:to>
    <xdr:cxnSp macro="">
      <xdr:nvCxnSpPr>
        <xdr:cNvPr id="481" name="直線コネクタ 480">
          <a:extLst>
            <a:ext uri="{FF2B5EF4-FFF2-40B4-BE49-F238E27FC236}">
              <a16:creationId xmlns:a16="http://schemas.microsoft.com/office/drawing/2014/main" id="{3EB59C18-A8E3-4FB4-9E07-44CEF99089EC}"/>
            </a:ext>
          </a:extLst>
        </xdr:cNvPr>
        <xdr:cNvCxnSpPr/>
      </xdr:nvCxnSpPr>
      <xdr:spPr>
        <a:xfrm>
          <a:off x="6286500" y="17557242"/>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82" name="n_1aveValue【市民会館】&#10;一人当たり面積">
          <a:extLst>
            <a:ext uri="{FF2B5EF4-FFF2-40B4-BE49-F238E27FC236}">
              <a16:creationId xmlns:a16="http://schemas.microsoft.com/office/drawing/2014/main" id="{F900136C-31A0-4A8C-9139-B8090995967D}"/>
            </a:ext>
          </a:extLst>
        </xdr:cNvPr>
        <xdr:cNvSpPr txBox="1"/>
      </xdr:nvSpPr>
      <xdr:spPr>
        <a:xfrm>
          <a:off x="8458277" y="17791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a:extLst>
            <a:ext uri="{FF2B5EF4-FFF2-40B4-BE49-F238E27FC236}">
              <a16:creationId xmlns:a16="http://schemas.microsoft.com/office/drawing/2014/main" id="{4AC35BAF-8834-4049-BC75-50702BE4568E}"/>
            </a:ext>
          </a:extLst>
        </xdr:cNvPr>
        <xdr:cNvSpPr txBox="1"/>
      </xdr:nvSpPr>
      <xdr:spPr>
        <a:xfrm>
          <a:off x="7677227" y="17795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a:extLst>
            <a:ext uri="{FF2B5EF4-FFF2-40B4-BE49-F238E27FC236}">
              <a16:creationId xmlns:a16="http://schemas.microsoft.com/office/drawing/2014/main" id="{88AACF94-5050-49A8-A260-6DDCBBDA8336}"/>
            </a:ext>
          </a:extLst>
        </xdr:cNvPr>
        <xdr:cNvSpPr txBox="1"/>
      </xdr:nvSpPr>
      <xdr:spPr>
        <a:xfrm>
          <a:off x="6864427" y="17795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485" name="n_4aveValue【市民会館】&#10;一人当たり面積">
          <a:extLst>
            <a:ext uri="{FF2B5EF4-FFF2-40B4-BE49-F238E27FC236}">
              <a16:creationId xmlns:a16="http://schemas.microsoft.com/office/drawing/2014/main" id="{B855906C-46E0-4F60-8846-3FA20D3680C9}"/>
            </a:ext>
          </a:extLst>
        </xdr:cNvPr>
        <xdr:cNvSpPr txBox="1"/>
      </xdr:nvSpPr>
      <xdr:spPr>
        <a:xfrm>
          <a:off x="6070677" y="1778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20083</xdr:rowOff>
    </xdr:from>
    <xdr:ext cx="469744" cy="259045"/>
    <xdr:sp macro="" textlink="">
      <xdr:nvSpPr>
        <xdr:cNvPr id="486" name="n_1mainValue【市民会館】&#10;一人当たり面積">
          <a:extLst>
            <a:ext uri="{FF2B5EF4-FFF2-40B4-BE49-F238E27FC236}">
              <a16:creationId xmlns:a16="http://schemas.microsoft.com/office/drawing/2014/main" id="{237FBDB7-4F12-4352-81E6-6B4DBE6ADAE7}"/>
            </a:ext>
          </a:extLst>
        </xdr:cNvPr>
        <xdr:cNvSpPr txBox="1"/>
      </xdr:nvSpPr>
      <xdr:spPr>
        <a:xfrm>
          <a:off x="8458277" y="17279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22369</xdr:rowOff>
    </xdr:from>
    <xdr:ext cx="469744" cy="259045"/>
    <xdr:sp macro="" textlink="">
      <xdr:nvSpPr>
        <xdr:cNvPr id="487" name="n_2mainValue【市民会館】&#10;一人当たり面積">
          <a:extLst>
            <a:ext uri="{FF2B5EF4-FFF2-40B4-BE49-F238E27FC236}">
              <a16:creationId xmlns:a16="http://schemas.microsoft.com/office/drawing/2014/main" id="{E5F1DEC5-AB24-4FBA-A21B-BD2DA84595A2}"/>
            </a:ext>
          </a:extLst>
        </xdr:cNvPr>
        <xdr:cNvSpPr txBox="1"/>
      </xdr:nvSpPr>
      <xdr:spPr>
        <a:xfrm>
          <a:off x="7677227" y="1728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22369</xdr:rowOff>
    </xdr:from>
    <xdr:ext cx="469744" cy="259045"/>
    <xdr:sp macro="" textlink="">
      <xdr:nvSpPr>
        <xdr:cNvPr id="488" name="n_3mainValue【市民会館】&#10;一人当たり面積">
          <a:extLst>
            <a:ext uri="{FF2B5EF4-FFF2-40B4-BE49-F238E27FC236}">
              <a16:creationId xmlns:a16="http://schemas.microsoft.com/office/drawing/2014/main" id="{3DEE9B04-AD97-41C6-AF52-72F29AC224EE}"/>
            </a:ext>
          </a:extLst>
        </xdr:cNvPr>
        <xdr:cNvSpPr txBox="1"/>
      </xdr:nvSpPr>
      <xdr:spPr>
        <a:xfrm>
          <a:off x="6864427" y="1728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22369</xdr:rowOff>
    </xdr:from>
    <xdr:ext cx="469744" cy="259045"/>
    <xdr:sp macro="" textlink="">
      <xdr:nvSpPr>
        <xdr:cNvPr id="489" name="n_4mainValue【市民会館】&#10;一人当たり面積">
          <a:extLst>
            <a:ext uri="{FF2B5EF4-FFF2-40B4-BE49-F238E27FC236}">
              <a16:creationId xmlns:a16="http://schemas.microsoft.com/office/drawing/2014/main" id="{26949484-D063-4029-AFCC-82F6D3410A97}"/>
            </a:ext>
          </a:extLst>
        </xdr:cNvPr>
        <xdr:cNvSpPr txBox="1"/>
      </xdr:nvSpPr>
      <xdr:spPr>
        <a:xfrm>
          <a:off x="6070677" y="1728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CF8DF871-93E7-4CEE-8A87-135FEDF1B3C7}"/>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82F0DB3E-2B02-4267-8137-A1944D503EF4}"/>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FD134ABF-D9D0-45CA-BF2B-F0C5A2339CA5}"/>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ECFBA775-7FEC-4F4C-BF47-0C3F3F765AC7}"/>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D07BF035-17C1-41D0-BADA-DED5DDA34464}"/>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9B1FCAD1-CA77-4B14-9382-BF7E598B902B}"/>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A89C0290-F9BF-4F36-B621-EF69D2214399}"/>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29706754-B9D0-49CD-AC79-A2003CF1B657}"/>
            </a:ext>
          </a:extLst>
        </xdr:cNvPr>
        <xdr:cNvSpPr/>
      </xdr:nvSpPr>
      <xdr:spPr>
        <a:xfrm>
          <a:off x="1120775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8" name="正方形/長方形 497">
          <a:extLst>
            <a:ext uri="{FF2B5EF4-FFF2-40B4-BE49-F238E27FC236}">
              <a16:creationId xmlns:a16="http://schemas.microsoft.com/office/drawing/2014/main" id="{B8CBBD09-A301-4CA1-9216-D54E0CBF42CE}"/>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9" name="正方形/長方形 498">
          <a:extLst>
            <a:ext uri="{FF2B5EF4-FFF2-40B4-BE49-F238E27FC236}">
              <a16:creationId xmlns:a16="http://schemas.microsoft.com/office/drawing/2014/main" id="{9419AEAE-56EE-4AC0-8762-371400B6B83E}"/>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0" name="正方形/長方形 499">
          <a:extLst>
            <a:ext uri="{FF2B5EF4-FFF2-40B4-BE49-F238E27FC236}">
              <a16:creationId xmlns:a16="http://schemas.microsoft.com/office/drawing/2014/main" id="{D1B9A235-8186-4D98-B5EC-18DB9ED58775}"/>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1" name="正方形/長方形 500">
          <a:extLst>
            <a:ext uri="{FF2B5EF4-FFF2-40B4-BE49-F238E27FC236}">
              <a16:creationId xmlns:a16="http://schemas.microsoft.com/office/drawing/2014/main" id="{E0CFEB35-210B-4452-AA5A-B03C40F171D7}"/>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2" name="正方形/長方形 501">
          <a:extLst>
            <a:ext uri="{FF2B5EF4-FFF2-40B4-BE49-F238E27FC236}">
              <a16:creationId xmlns:a16="http://schemas.microsoft.com/office/drawing/2014/main" id="{FE2D1E3F-2412-4DDD-A9AD-FE211B4DD99A}"/>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3" name="正方形/長方形 502">
          <a:extLst>
            <a:ext uri="{FF2B5EF4-FFF2-40B4-BE49-F238E27FC236}">
              <a16:creationId xmlns:a16="http://schemas.microsoft.com/office/drawing/2014/main" id="{ECC12B0F-A537-4825-84C7-AF586BB906E8}"/>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4" name="正方形/長方形 503">
          <a:extLst>
            <a:ext uri="{FF2B5EF4-FFF2-40B4-BE49-F238E27FC236}">
              <a16:creationId xmlns:a16="http://schemas.microsoft.com/office/drawing/2014/main" id="{8E4E5BDD-F4C4-4FDD-8C63-96A770A277F0}"/>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5" name="正方形/長方形 504">
          <a:extLst>
            <a:ext uri="{FF2B5EF4-FFF2-40B4-BE49-F238E27FC236}">
              <a16:creationId xmlns:a16="http://schemas.microsoft.com/office/drawing/2014/main" id="{C15EED61-54B9-4FF0-A939-6D29FE4469E0}"/>
            </a:ext>
          </a:extLst>
        </xdr:cNvPr>
        <xdr:cNvSpPr/>
      </xdr:nvSpPr>
      <xdr:spPr>
        <a:xfrm>
          <a:off x="164592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2E86FAD-54DF-4040-ACF7-261235AE7C15}"/>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D57ACB9D-535F-4F7D-817A-AADF5EF9DA31}"/>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4D4DA58B-6D25-4320-A06D-33825086C654}"/>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91109AFE-86A4-4AB4-AC49-C088BDE045D4}"/>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6D71FF3C-C751-4B79-8C12-BBC2E904A36A}"/>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B5D9B202-4132-40F7-8987-F2C91DA8FD4D}"/>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4AD56E7A-757B-41D2-9364-B4DAAEC52646}"/>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CE89B86A-9FAC-4901-9165-7EF509CF99CB}"/>
            </a:ext>
          </a:extLst>
        </xdr:cNvPr>
        <xdr:cNvSpPr/>
      </xdr:nvSpPr>
      <xdr:spPr>
        <a:xfrm>
          <a:off x="11207750" y="88138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4" name="正方形/長方形 513">
          <a:extLst>
            <a:ext uri="{FF2B5EF4-FFF2-40B4-BE49-F238E27FC236}">
              <a16:creationId xmlns:a16="http://schemas.microsoft.com/office/drawing/2014/main" id="{FB0106C5-757D-4D5F-81D1-0943D7F40CAC}"/>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5" name="正方形/長方形 514">
          <a:extLst>
            <a:ext uri="{FF2B5EF4-FFF2-40B4-BE49-F238E27FC236}">
              <a16:creationId xmlns:a16="http://schemas.microsoft.com/office/drawing/2014/main" id="{6474AF7F-0C76-41E9-80EF-07829DE2B92B}"/>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6" name="正方形/長方形 515">
          <a:extLst>
            <a:ext uri="{FF2B5EF4-FFF2-40B4-BE49-F238E27FC236}">
              <a16:creationId xmlns:a16="http://schemas.microsoft.com/office/drawing/2014/main" id="{65F70E57-543E-470F-AD87-9299DCEF8B91}"/>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7" name="正方形/長方形 516">
          <a:extLst>
            <a:ext uri="{FF2B5EF4-FFF2-40B4-BE49-F238E27FC236}">
              <a16:creationId xmlns:a16="http://schemas.microsoft.com/office/drawing/2014/main" id="{C55F22E3-49DF-45D2-B6BD-C635B03B8C9C}"/>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8" name="正方形/長方形 517">
          <a:extLst>
            <a:ext uri="{FF2B5EF4-FFF2-40B4-BE49-F238E27FC236}">
              <a16:creationId xmlns:a16="http://schemas.microsoft.com/office/drawing/2014/main" id="{31B08EC9-19D6-4AC6-812C-824CEBEAB343}"/>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9" name="正方形/長方形 518">
          <a:extLst>
            <a:ext uri="{FF2B5EF4-FFF2-40B4-BE49-F238E27FC236}">
              <a16:creationId xmlns:a16="http://schemas.microsoft.com/office/drawing/2014/main" id="{73ADF3E4-DDE7-4CE4-9C95-4627BE33C5CC}"/>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0" name="正方形/長方形 519">
          <a:extLst>
            <a:ext uri="{FF2B5EF4-FFF2-40B4-BE49-F238E27FC236}">
              <a16:creationId xmlns:a16="http://schemas.microsoft.com/office/drawing/2014/main" id="{A5A37D58-C54A-42D2-A8F2-B5B0782A6E3B}"/>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1" name="正方形/長方形 520">
          <a:extLst>
            <a:ext uri="{FF2B5EF4-FFF2-40B4-BE49-F238E27FC236}">
              <a16:creationId xmlns:a16="http://schemas.microsoft.com/office/drawing/2014/main" id="{C2052A1B-1A7A-412F-B35C-A7D06CC65C91}"/>
            </a:ext>
          </a:extLst>
        </xdr:cNvPr>
        <xdr:cNvSpPr/>
      </xdr:nvSpPr>
      <xdr:spPr>
        <a:xfrm>
          <a:off x="16459200" y="88138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2" name="正方形/長方形 521">
          <a:extLst>
            <a:ext uri="{FF2B5EF4-FFF2-40B4-BE49-F238E27FC236}">
              <a16:creationId xmlns:a16="http://schemas.microsoft.com/office/drawing/2014/main" id="{EA58D4B1-D1DA-43F7-8142-7DA67D4AC968}"/>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3" name="正方形/長方形 522">
          <a:extLst>
            <a:ext uri="{FF2B5EF4-FFF2-40B4-BE49-F238E27FC236}">
              <a16:creationId xmlns:a16="http://schemas.microsoft.com/office/drawing/2014/main" id="{159DEEB0-E9F9-405E-8428-A26B5CB5E8F2}"/>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4" name="正方形/長方形 523">
          <a:extLst>
            <a:ext uri="{FF2B5EF4-FFF2-40B4-BE49-F238E27FC236}">
              <a16:creationId xmlns:a16="http://schemas.microsoft.com/office/drawing/2014/main" id="{FB980192-601F-4832-8370-8E83A4061111}"/>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5" name="正方形/長方形 524">
          <a:extLst>
            <a:ext uri="{FF2B5EF4-FFF2-40B4-BE49-F238E27FC236}">
              <a16:creationId xmlns:a16="http://schemas.microsoft.com/office/drawing/2014/main" id="{8A3377E0-1796-4269-90FD-106C1BB9CF1F}"/>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6" name="正方形/長方形 525">
          <a:extLst>
            <a:ext uri="{FF2B5EF4-FFF2-40B4-BE49-F238E27FC236}">
              <a16:creationId xmlns:a16="http://schemas.microsoft.com/office/drawing/2014/main" id="{3D177382-D633-4F82-9FD9-F2C9A8FAACB3}"/>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7" name="正方形/長方形 526">
          <a:extLst>
            <a:ext uri="{FF2B5EF4-FFF2-40B4-BE49-F238E27FC236}">
              <a16:creationId xmlns:a16="http://schemas.microsoft.com/office/drawing/2014/main" id="{48109D55-6B86-45C5-A4ED-2C5500D1CD64}"/>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8" name="正方形/長方形 527">
          <a:extLst>
            <a:ext uri="{FF2B5EF4-FFF2-40B4-BE49-F238E27FC236}">
              <a16:creationId xmlns:a16="http://schemas.microsoft.com/office/drawing/2014/main" id="{24C46DC1-DBE3-4F7B-8090-7754C8A6507C}"/>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9" name="正方形/長方形 528">
          <a:extLst>
            <a:ext uri="{FF2B5EF4-FFF2-40B4-BE49-F238E27FC236}">
              <a16:creationId xmlns:a16="http://schemas.microsoft.com/office/drawing/2014/main" id="{A7277C80-1A3B-4C18-8848-4A7C229F6E42}"/>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0" name="テキスト ボックス 529">
          <a:extLst>
            <a:ext uri="{FF2B5EF4-FFF2-40B4-BE49-F238E27FC236}">
              <a16:creationId xmlns:a16="http://schemas.microsoft.com/office/drawing/2014/main" id="{7BCBB3B4-2335-4090-8392-38625A0D5F0D}"/>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1" name="直線コネクタ 530">
          <a:extLst>
            <a:ext uri="{FF2B5EF4-FFF2-40B4-BE49-F238E27FC236}">
              <a16:creationId xmlns:a16="http://schemas.microsoft.com/office/drawing/2014/main" id="{562E4A64-7EBD-48E6-87AC-BED3CCDD754A}"/>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2" name="テキスト ボックス 531">
          <a:extLst>
            <a:ext uri="{FF2B5EF4-FFF2-40B4-BE49-F238E27FC236}">
              <a16:creationId xmlns:a16="http://schemas.microsoft.com/office/drawing/2014/main" id="{D9D88875-2AC1-434B-BA11-3B4D076F45AF}"/>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3" name="直線コネクタ 532">
          <a:extLst>
            <a:ext uri="{FF2B5EF4-FFF2-40B4-BE49-F238E27FC236}">
              <a16:creationId xmlns:a16="http://schemas.microsoft.com/office/drawing/2014/main" id="{7A3C527D-CD58-4EC4-BC83-85AB11DDDC65}"/>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4" name="テキスト ボックス 533">
          <a:extLst>
            <a:ext uri="{FF2B5EF4-FFF2-40B4-BE49-F238E27FC236}">
              <a16:creationId xmlns:a16="http://schemas.microsoft.com/office/drawing/2014/main" id="{8598C285-FEAA-4E1A-A812-9A18A6C17A11}"/>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5" name="直線コネクタ 534">
          <a:extLst>
            <a:ext uri="{FF2B5EF4-FFF2-40B4-BE49-F238E27FC236}">
              <a16:creationId xmlns:a16="http://schemas.microsoft.com/office/drawing/2014/main" id="{33D8241F-A55C-42C3-95E0-DB70BAF371D9}"/>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6" name="テキスト ボックス 535">
          <a:extLst>
            <a:ext uri="{FF2B5EF4-FFF2-40B4-BE49-F238E27FC236}">
              <a16:creationId xmlns:a16="http://schemas.microsoft.com/office/drawing/2014/main" id="{8FDD3A6D-F3E4-4F68-8EAB-CC9FBC814A16}"/>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7" name="直線コネクタ 536">
          <a:extLst>
            <a:ext uri="{FF2B5EF4-FFF2-40B4-BE49-F238E27FC236}">
              <a16:creationId xmlns:a16="http://schemas.microsoft.com/office/drawing/2014/main" id="{94132264-C4AB-419B-9A87-40EC2DFA7593}"/>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8" name="テキスト ボックス 537">
          <a:extLst>
            <a:ext uri="{FF2B5EF4-FFF2-40B4-BE49-F238E27FC236}">
              <a16:creationId xmlns:a16="http://schemas.microsoft.com/office/drawing/2014/main" id="{94FAAF87-82B3-4B4C-B2CB-B319BFCC6403}"/>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9" name="直線コネクタ 538">
          <a:extLst>
            <a:ext uri="{FF2B5EF4-FFF2-40B4-BE49-F238E27FC236}">
              <a16:creationId xmlns:a16="http://schemas.microsoft.com/office/drawing/2014/main" id="{DC542F22-861F-4423-A23B-DFC923E6D34B}"/>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0" name="テキスト ボックス 539">
          <a:extLst>
            <a:ext uri="{FF2B5EF4-FFF2-40B4-BE49-F238E27FC236}">
              <a16:creationId xmlns:a16="http://schemas.microsoft.com/office/drawing/2014/main" id="{BCB121B1-3688-46FF-B666-4E64AD6CC132}"/>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1" name="直線コネクタ 540">
          <a:extLst>
            <a:ext uri="{FF2B5EF4-FFF2-40B4-BE49-F238E27FC236}">
              <a16:creationId xmlns:a16="http://schemas.microsoft.com/office/drawing/2014/main" id="{F49EAB8E-8F89-46D3-B7B9-00E568F4B628}"/>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2" name="テキスト ボックス 541">
          <a:extLst>
            <a:ext uri="{FF2B5EF4-FFF2-40B4-BE49-F238E27FC236}">
              <a16:creationId xmlns:a16="http://schemas.microsoft.com/office/drawing/2014/main" id="{B195AC72-5EC4-457E-9CF2-07C9FE5681BF}"/>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3" name="直線コネクタ 542">
          <a:extLst>
            <a:ext uri="{FF2B5EF4-FFF2-40B4-BE49-F238E27FC236}">
              <a16:creationId xmlns:a16="http://schemas.microsoft.com/office/drawing/2014/main" id="{F96B3B6D-CB1C-4244-9ACF-2E5B65EEA785}"/>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4" name="テキスト ボックス 543">
          <a:extLst>
            <a:ext uri="{FF2B5EF4-FFF2-40B4-BE49-F238E27FC236}">
              <a16:creationId xmlns:a16="http://schemas.microsoft.com/office/drawing/2014/main" id="{87A98E72-A171-4EFE-A64C-64ECCBFEA4BB}"/>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5" name="【消防施設】&#10;有形固定資産減価償却率グラフ枠">
          <a:extLst>
            <a:ext uri="{FF2B5EF4-FFF2-40B4-BE49-F238E27FC236}">
              <a16:creationId xmlns:a16="http://schemas.microsoft.com/office/drawing/2014/main" id="{DD06CD46-22B4-4038-B5A4-3C634DAA7445}"/>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546" name="直線コネクタ 545">
          <a:extLst>
            <a:ext uri="{FF2B5EF4-FFF2-40B4-BE49-F238E27FC236}">
              <a16:creationId xmlns:a16="http://schemas.microsoft.com/office/drawing/2014/main" id="{20A7A9A6-05E7-48F8-92F9-9AB069C25DDF}"/>
            </a:ext>
          </a:extLst>
        </xdr:cNvPr>
        <xdr:cNvCxnSpPr/>
      </xdr:nvCxnSpPr>
      <xdr:spPr>
        <a:xfrm flipV="1">
          <a:off x="14699614" y="12766675"/>
          <a:ext cx="0" cy="1506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547" name="【消防施設】&#10;有形固定資産減価償却率最小値テキスト">
          <a:extLst>
            <a:ext uri="{FF2B5EF4-FFF2-40B4-BE49-F238E27FC236}">
              <a16:creationId xmlns:a16="http://schemas.microsoft.com/office/drawing/2014/main" id="{001E1F76-6AE6-4D07-96B8-63CA940D26C5}"/>
            </a:ext>
          </a:extLst>
        </xdr:cNvPr>
        <xdr:cNvSpPr txBox="1"/>
      </xdr:nvSpPr>
      <xdr:spPr>
        <a:xfrm>
          <a:off x="14738350" y="1427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548" name="直線コネクタ 547">
          <a:extLst>
            <a:ext uri="{FF2B5EF4-FFF2-40B4-BE49-F238E27FC236}">
              <a16:creationId xmlns:a16="http://schemas.microsoft.com/office/drawing/2014/main" id="{1CF3F394-54FA-47E5-9103-3CCDC6CBDB35}"/>
            </a:ext>
          </a:extLst>
        </xdr:cNvPr>
        <xdr:cNvCxnSpPr/>
      </xdr:nvCxnSpPr>
      <xdr:spPr>
        <a:xfrm>
          <a:off x="14611350" y="142735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549" name="【消防施設】&#10;有形固定資産減価償却率最大値テキスト">
          <a:extLst>
            <a:ext uri="{FF2B5EF4-FFF2-40B4-BE49-F238E27FC236}">
              <a16:creationId xmlns:a16="http://schemas.microsoft.com/office/drawing/2014/main" id="{DD74301A-4C5D-4502-B288-7A6278344D45}"/>
            </a:ext>
          </a:extLst>
        </xdr:cNvPr>
        <xdr:cNvSpPr txBox="1"/>
      </xdr:nvSpPr>
      <xdr:spPr>
        <a:xfrm>
          <a:off x="14738350" y="1255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550" name="直線コネクタ 549">
          <a:extLst>
            <a:ext uri="{FF2B5EF4-FFF2-40B4-BE49-F238E27FC236}">
              <a16:creationId xmlns:a16="http://schemas.microsoft.com/office/drawing/2014/main" id="{B59BBB80-3354-465E-90EC-DFB9C84108A5}"/>
            </a:ext>
          </a:extLst>
        </xdr:cNvPr>
        <xdr:cNvCxnSpPr/>
      </xdr:nvCxnSpPr>
      <xdr:spPr>
        <a:xfrm>
          <a:off x="14611350" y="127666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551" name="【消防施設】&#10;有形固定資産減価償却率平均値テキスト">
          <a:extLst>
            <a:ext uri="{FF2B5EF4-FFF2-40B4-BE49-F238E27FC236}">
              <a16:creationId xmlns:a16="http://schemas.microsoft.com/office/drawing/2014/main" id="{65F82ED5-9F71-4274-8FE2-342CC82184FF}"/>
            </a:ext>
          </a:extLst>
        </xdr:cNvPr>
        <xdr:cNvSpPr txBox="1"/>
      </xdr:nvSpPr>
      <xdr:spPr>
        <a:xfrm>
          <a:off x="14738350" y="13651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552" name="フローチャート: 判断 551">
          <a:extLst>
            <a:ext uri="{FF2B5EF4-FFF2-40B4-BE49-F238E27FC236}">
              <a16:creationId xmlns:a16="http://schemas.microsoft.com/office/drawing/2014/main" id="{D883FA3C-1D9B-4CC0-BDA4-3B9511E34C8B}"/>
            </a:ext>
          </a:extLst>
        </xdr:cNvPr>
        <xdr:cNvSpPr/>
      </xdr:nvSpPr>
      <xdr:spPr>
        <a:xfrm>
          <a:off x="14649450" y="136728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553" name="フローチャート: 判断 552">
          <a:extLst>
            <a:ext uri="{FF2B5EF4-FFF2-40B4-BE49-F238E27FC236}">
              <a16:creationId xmlns:a16="http://schemas.microsoft.com/office/drawing/2014/main" id="{209CF6F4-A5D9-47DC-AB42-D58D0811B403}"/>
            </a:ext>
          </a:extLst>
        </xdr:cNvPr>
        <xdr:cNvSpPr/>
      </xdr:nvSpPr>
      <xdr:spPr>
        <a:xfrm>
          <a:off x="13887450" y="136537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554" name="フローチャート: 判断 553">
          <a:extLst>
            <a:ext uri="{FF2B5EF4-FFF2-40B4-BE49-F238E27FC236}">
              <a16:creationId xmlns:a16="http://schemas.microsoft.com/office/drawing/2014/main" id="{29ADC191-CD62-4BF7-A551-2D6DEB28C856}"/>
            </a:ext>
          </a:extLst>
        </xdr:cNvPr>
        <xdr:cNvSpPr/>
      </xdr:nvSpPr>
      <xdr:spPr>
        <a:xfrm>
          <a:off x="13093700" y="136385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555" name="フローチャート: 判断 554">
          <a:extLst>
            <a:ext uri="{FF2B5EF4-FFF2-40B4-BE49-F238E27FC236}">
              <a16:creationId xmlns:a16="http://schemas.microsoft.com/office/drawing/2014/main" id="{7ECB98F0-E9C0-40E9-8CB7-3406DC25AFAC}"/>
            </a:ext>
          </a:extLst>
        </xdr:cNvPr>
        <xdr:cNvSpPr/>
      </xdr:nvSpPr>
      <xdr:spPr>
        <a:xfrm>
          <a:off x="12299950" y="136194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556" name="フローチャート: 判断 555">
          <a:extLst>
            <a:ext uri="{FF2B5EF4-FFF2-40B4-BE49-F238E27FC236}">
              <a16:creationId xmlns:a16="http://schemas.microsoft.com/office/drawing/2014/main" id="{5A6FC18E-5A17-436A-A3B9-1AB4147AC416}"/>
            </a:ext>
          </a:extLst>
        </xdr:cNvPr>
        <xdr:cNvSpPr/>
      </xdr:nvSpPr>
      <xdr:spPr>
        <a:xfrm>
          <a:off x="11487150" y="136652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31172EE9-BADB-43AB-99B9-E67E360EC8FD}"/>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47B285A5-1E43-4539-9365-AD23D263D360}"/>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7D78320A-671C-4E35-8123-3A1051646F41}"/>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1561777B-D3D9-4D20-BE59-1D681010BEBE}"/>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8336E1A9-C248-4C9C-BF0C-491188C198E0}"/>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116839</xdr:rowOff>
    </xdr:from>
    <xdr:to>
      <xdr:col>85</xdr:col>
      <xdr:colOff>177800</xdr:colOff>
      <xdr:row>80</xdr:row>
      <xdr:rowOff>46989</xdr:rowOff>
    </xdr:to>
    <xdr:sp macro="" textlink="">
      <xdr:nvSpPr>
        <xdr:cNvPr id="562" name="楕円 561">
          <a:extLst>
            <a:ext uri="{FF2B5EF4-FFF2-40B4-BE49-F238E27FC236}">
              <a16:creationId xmlns:a16="http://schemas.microsoft.com/office/drawing/2014/main" id="{F8761B1A-EE47-4EF8-B2DC-96CED7B5922C}"/>
            </a:ext>
          </a:extLst>
        </xdr:cNvPr>
        <xdr:cNvSpPr/>
      </xdr:nvSpPr>
      <xdr:spPr>
        <a:xfrm>
          <a:off x="14649450" y="131660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139716</xdr:rowOff>
    </xdr:from>
    <xdr:ext cx="405111" cy="259045"/>
    <xdr:sp macro="" textlink="">
      <xdr:nvSpPr>
        <xdr:cNvPr id="563" name="【消防施設】&#10;有形固定資産減価償却率該当値テキスト">
          <a:extLst>
            <a:ext uri="{FF2B5EF4-FFF2-40B4-BE49-F238E27FC236}">
              <a16:creationId xmlns:a16="http://schemas.microsoft.com/office/drawing/2014/main" id="{A71AAE33-CA61-4833-9E97-497B5FC22285}"/>
            </a:ext>
          </a:extLst>
        </xdr:cNvPr>
        <xdr:cNvSpPr txBox="1"/>
      </xdr:nvSpPr>
      <xdr:spPr>
        <a:xfrm>
          <a:off x="14738350" y="13023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33020</xdr:rowOff>
    </xdr:from>
    <xdr:to>
      <xdr:col>81</xdr:col>
      <xdr:colOff>101600</xdr:colOff>
      <xdr:row>84</xdr:row>
      <xdr:rowOff>134620</xdr:rowOff>
    </xdr:to>
    <xdr:sp macro="" textlink="">
      <xdr:nvSpPr>
        <xdr:cNvPr id="564" name="楕円 563">
          <a:extLst>
            <a:ext uri="{FF2B5EF4-FFF2-40B4-BE49-F238E27FC236}">
              <a16:creationId xmlns:a16="http://schemas.microsoft.com/office/drawing/2014/main" id="{DD75B090-02B4-4011-928B-F0C859A75862}"/>
            </a:ext>
          </a:extLst>
        </xdr:cNvPr>
        <xdr:cNvSpPr/>
      </xdr:nvSpPr>
      <xdr:spPr>
        <a:xfrm>
          <a:off x="13887450" y="1390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167639</xdr:rowOff>
    </xdr:from>
    <xdr:to>
      <xdr:col>85</xdr:col>
      <xdr:colOff>127000</xdr:colOff>
      <xdr:row>84</xdr:row>
      <xdr:rowOff>83820</xdr:rowOff>
    </xdr:to>
    <xdr:cxnSp macro="">
      <xdr:nvCxnSpPr>
        <xdr:cNvPr id="565" name="直線コネクタ 564">
          <a:extLst>
            <a:ext uri="{FF2B5EF4-FFF2-40B4-BE49-F238E27FC236}">
              <a16:creationId xmlns:a16="http://schemas.microsoft.com/office/drawing/2014/main" id="{67356F27-F058-4ECF-8BB9-8FCBDADD7561}"/>
            </a:ext>
          </a:extLst>
        </xdr:cNvPr>
        <xdr:cNvCxnSpPr/>
      </xdr:nvCxnSpPr>
      <xdr:spPr>
        <a:xfrm flipV="1">
          <a:off x="13938250" y="13216889"/>
          <a:ext cx="762000" cy="741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170180</xdr:rowOff>
    </xdr:from>
    <xdr:to>
      <xdr:col>76</xdr:col>
      <xdr:colOff>165100</xdr:colOff>
      <xdr:row>84</xdr:row>
      <xdr:rowOff>100330</xdr:rowOff>
    </xdr:to>
    <xdr:sp macro="" textlink="">
      <xdr:nvSpPr>
        <xdr:cNvPr id="566" name="楕円 565">
          <a:extLst>
            <a:ext uri="{FF2B5EF4-FFF2-40B4-BE49-F238E27FC236}">
              <a16:creationId xmlns:a16="http://schemas.microsoft.com/office/drawing/2014/main" id="{BA656446-5401-4E00-8686-1FCB5E6305A7}"/>
            </a:ext>
          </a:extLst>
        </xdr:cNvPr>
        <xdr:cNvSpPr/>
      </xdr:nvSpPr>
      <xdr:spPr>
        <a:xfrm>
          <a:off x="13093700" y="1387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49530</xdr:rowOff>
    </xdr:from>
    <xdr:to>
      <xdr:col>81</xdr:col>
      <xdr:colOff>50800</xdr:colOff>
      <xdr:row>84</xdr:row>
      <xdr:rowOff>83820</xdr:rowOff>
    </xdr:to>
    <xdr:cxnSp macro="">
      <xdr:nvCxnSpPr>
        <xdr:cNvPr id="567" name="直線コネクタ 566">
          <a:extLst>
            <a:ext uri="{FF2B5EF4-FFF2-40B4-BE49-F238E27FC236}">
              <a16:creationId xmlns:a16="http://schemas.microsoft.com/office/drawing/2014/main" id="{DE41E4EF-5740-48BF-B21F-33A7BAAFC4B2}"/>
            </a:ext>
          </a:extLst>
        </xdr:cNvPr>
        <xdr:cNvCxnSpPr/>
      </xdr:nvCxnSpPr>
      <xdr:spPr>
        <a:xfrm>
          <a:off x="13144500" y="13924280"/>
          <a:ext cx="7937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8255</xdr:rowOff>
    </xdr:from>
    <xdr:to>
      <xdr:col>72</xdr:col>
      <xdr:colOff>38100</xdr:colOff>
      <xdr:row>84</xdr:row>
      <xdr:rowOff>109855</xdr:rowOff>
    </xdr:to>
    <xdr:sp macro="" textlink="">
      <xdr:nvSpPr>
        <xdr:cNvPr id="568" name="楕円 567">
          <a:extLst>
            <a:ext uri="{FF2B5EF4-FFF2-40B4-BE49-F238E27FC236}">
              <a16:creationId xmlns:a16="http://schemas.microsoft.com/office/drawing/2014/main" id="{0A312389-B662-4BC0-BA44-C243EF3B168D}"/>
            </a:ext>
          </a:extLst>
        </xdr:cNvPr>
        <xdr:cNvSpPr/>
      </xdr:nvSpPr>
      <xdr:spPr>
        <a:xfrm>
          <a:off x="12299950" y="138830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49530</xdr:rowOff>
    </xdr:from>
    <xdr:to>
      <xdr:col>76</xdr:col>
      <xdr:colOff>114300</xdr:colOff>
      <xdr:row>84</xdr:row>
      <xdr:rowOff>59055</xdr:rowOff>
    </xdr:to>
    <xdr:cxnSp macro="">
      <xdr:nvCxnSpPr>
        <xdr:cNvPr id="569" name="直線コネクタ 568">
          <a:extLst>
            <a:ext uri="{FF2B5EF4-FFF2-40B4-BE49-F238E27FC236}">
              <a16:creationId xmlns:a16="http://schemas.microsoft.com/office/drawing/2014/main" id="{73EEAB52-C481-428C-9558-69AA34AC9D83}"/>
            </a:ext>
          </a:extLst>
        </xdr:cNvPr>
        <xdr:cNvCxnSpPr/>
      </xdr:nvCxnSpPr>
      <xdr:spPr>
        <a:xfrm flipV="1">
          <a:off x="12344400" y="13924280"/>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145414</xdr:rowOff>
    </xdr:from>
    <xdr:to>
      <xdr:col>67</xdr:col>
      <xdr:colOff>101600</xdr:colOff>
      <xdr:row>84</xdr:row>
      <xdr:rowOff>75564</xdr:rowOff>
    </xdr:to>
    <xdr:sp macro="" textlink="">
      <xdr:nvSpPr>
        <xdr:cNvPr id="570" name="楕円 569">
          <a:extLst>
            <a:ext uri="{FF2B5EF4-FFF2-40B4-BE49-F238E27FC236}">
              <a16:creationId xmlns:a16="http://schemas.microsoft.com/office/drawing/2014/main" id="{FB1B4A41-3D54-4062-BDFE-26FF65D18EA1}"/>
            </a:ext>
          </a:extLst>
        </xdr:cNvPr>
        <xdr:cNvSpPr/>
      </xdr:nvSpPr>
      <xdr:spPr>
        <a:xfrm>
          <a:off x="11487150" y="138550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24764</xdr:rowOff>
    </xdr:from>
    <xdr:to>
      <xdr:col>71</xdr:col>
      <xdr:colOff>177800</xdr:colOff>
      <xdr:row>84</xdr:row>
      <xdr:rowOff>59055</xdr:rowOff>
    </xdr:to>
    <xdr:cxnSp macro="">
      <xdr:nvCxnSpPr>
        <xdr:cNvPr id="571" name="直線コネクタ 570">
          <a:extLst>
            <a:ext uri="{FF2B5EF4-FFF2-40B4-BE49-F238E27FC236}">
              <a16:creationId xmlns:a16="http://schemas.microsoft.com/office/drawing/2014/main" id="{1F422A51-1AF0-43E3-A4D6-C6EF9B054AA0}"/>
            </a:ext>
          </a:extLst>
        </xdr:cNvPr>
        <xdr:cNvCxnSpPr/>
      </xdr:nvCxnSpPr>
      <xdr:spPr>
        <a:xfrm>
          <a:off x="11537950" y="13899514"/>
          <a:ext cx="8064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572" name="n_1aveValue【消防施設】&#10;有形固定資産減価償却率">
          <a:extLst>
            <a:ext uri="{FF2B5EF4-FFF2-40B4-BE49-F238E27FC236}">
              <a16:creationId xmlns:a16="http://schemas.microsoft.com/office/drawing/2014/main" id="{6852380A-3730-4FBB-9AC2-D5988B709A8E}"/>
            </a:ext>
          </a:extLst>
        </xdr:cNvPr>
        <xdr:cNvSpPr txBox="1"/>
      </xdr:nvSpPr>
      <xdr:spPr>
        <a:xfrm>
          <a:off x="13742044" y="13435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573" name="n_2aveValue【消防施設】&#10;有形固定資産減価償却率">
          <a:extLst>
            <a:ext uri="{FF2B5EF4-FFF2-40B4-BE49-F238E27FC236}">
              <a16:creationId xmlns:a16="http://schemas.microsoft.com/office/drawing/2014/main" id="{E09F45FD-7E4C-459C-A0F9-7082FE4258EC}"/>
            </a:ext>
          </a:extLst>
        </xdr:cNvPr>
        <xdr:cNvSpPr txBox="1"/>
      </xdr:nvSpPr>
      <xdr:spPr>
        <a:xfrm>
          <a:off x="12960994" y="1342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574" name="n_3aveValue【消防施設】&#10;有形固定資産減価償却率">
          <a:extLst>
            <a:ext uri="{FF2B5EF4-FFF2-40B4-BE49-F238E27FC236}">
              <a16:creationId xmlns:a16="http://schemas.microsoft.com/office/drawing/2014/main" id="{56C55ABE-F81F-4A4C-B42F-FAD3DE645C03}"/>
            </a:ext>
          </a:extLst>
        </xdr:cNvPr>
        <xdr:cNvSpPr txBox="1"/>
      </xdr:nvSpPr>
      <xdr:spPr>
        <a:xfrm>
          <a:off x="12167244" y="13401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575" name="n_4aveValue【消防施設】&#10;有形固定資産減価償却率">
          <a:extLst>
            <a:ext uri="{FF2B5EF4-FFF2-40B4-BE49-F238E27FC236}">
              <a16:creationId xmlns:a16="http://schemas.microsoft.com/office/drawing/2014/main" id="{CBA1F068-E5BF-45D4-9910-64E3D8C09FA1}"/>
            </a:ext>
          </a:extLst>
        </xdr:cNvPr>
        <xdr:cNvSpPr txBox="1"/>
      </xdr:nvSpPr>
      <xdr:spPr>
        <a:xfrm>
          <a:off x="11354444" y="13446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125747</xdr:rowOff>
    </xdr:from>
    <xdr:ext cx="405111" cy="259045"/>
    <xdr:sp macro="" textlink="">
      <xdr:nvSpPr>
        <xdr:cNvPr id="576" name="n_1mainValue【消防施設】&#10;有形固定資産減価償却率">
          <a:extLst>
            <a:ext uri="{FF2B5EF4-FFF2-40B4-BE49-F238E27FC236}">
              <a16:creationId xmlns:a16="http://schemas.microsoft.com/office/drawing/2014/main" id="{7DAE7E38-25CD-4C6E-8535-D27C8C70094B}"/>
            </a:ext>
          </a:extLst>
        </xdr:cNvPr>
        <xdr:cNvSpPr txBox="1"/>
      </xdr:nvSpPr>
      <xdr:spPr>
        <a:xfrm>
          <a:off x="13742044" y="1400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91457</xdr:rowOff>
    </xdr:from>
    <xdr:ext cx="405111" cy="259045"/>
    <xdr:sp macro="" textlink="">
      <xdr:nvSpPr>
        <xdr:cNvPr id="577" name="n_2mainValue【消防施設】&#10;有形固定資産減価償却率">
          <a:extLst>
            <a:ext uri="{FF2B5EF4-FFF2-40B4-BE49-F238E27FC236}">
              <a16:creationId xmlns:a16="http://schemas.microsoft.com/office/drawing/2014/main" id="{D3135804-AA14-4153-9AEE-8B6C87ABFFB3}"/>
            </a:ext>
          </a:extLst>
        </xdr:cNvPr>
        <xdr:cNvSpPr txBox="1"/>
      </xdr:nvSpPr>
      <xdr:spPr>
        <a:xfrm>
          <a:off x="1296099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100982</xdr:rowOff>
    </xdr:from>
    <xdr:ext cx="405111" cy="259045"/>
    <xdr:sp macro="" textlink="">
      <xdr:nvSpPr>
        <xdr:cNvPr id="578" name="n_3mainValue【消防施設】&#10;有形固定資産減価償却率">
          <a:extLst>
            <a:ext uri="{FF2B5EF4-FFF2-40B4-BE49-F238E27FC236}">
              <a16:creationId xmlns:a16="http://schemas.microsoft.com/office/drawing/2014/main" id="{CC2311C4-B5C4-40DE-AC52-7668DBCB09F7}"/>
            </a:ext>
          </a:extLst>
        </xdr:cNvPr>
        <xdr:cNvSpPr txBox="1"/>
      </xdr:nvSpPr>
      <xdr:spPr>
        <a:xfrm>
          <a:off x="12167244"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66691</xdr:rowOff>
    </xdr:from>
    <xdr:ext cx="405111" cy="259045"/>
    <xdr:sp macro="" textlink="">
      <xdr:nvSpPr>
        <xdr:cNvPr id="579" name="n_4mainValue【消防施設】&#10;有形固定資産減価償却率">
          <a:extLst>
            <a:ext uri="{FF2B5EF4-FFF2-40B4-BE49-F238E27FC236}">
              <a16:creationId xmlns:a16="http://schemas.microsoft.com/office/drawing/2014/main" id="{93766DBC-8300-4597-9CA1-22823C657FDE}"/>
            </a:ext>
          </a:extLst>
        </xdr:cNvPr>
        <xdr:cNvSpPr txBox="1"/>
      </xdr:nvSpPr>
      <xdr:spPr>
        <a:xfrm>
          <a:off x="113544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0" name="正方形/長方形 579">
          <a:extLst>
            <a:ext uri="{FF2B5EF4-FFF2-40B4-BE49-F238E27FC236}">
              <a16:creationId xmlns:a16="http://schemas.microsoft.com/office/drawing/2014/main" id="{1E3132B4-0ED4-476A-99FB-5D0BECDC2D72}"/>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1" name="正方形/長方形 580">
          <a:extLst>
            <a:ext uri="{FF2B5EF4-FFF2-40B4-BE49-F238E27FC236}">
              <a16:creationId xmlns:a16="http://schemas.microsoft.com/office/drawing/2014/main" id="{AF62CAA2-F7F9-4181-9423-843A46249E3E}"/>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2" name="正方形/長方形 581">
          <a:extLst>
            <a:ext uri="{FF2B5EF4-FFF2-40B4-BE49-F238E27FC236}">
              <a16:creationId xmlns:a16="http://schemas.microsoft.com/office/drawing/2014/main" id="{EBB38093-AD17-4596-B3ED-D90CA1328ED9}"/>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3" name="正方形/長方形 582">
          <a:extLst>
            <a:ext uri="{FF2B5EF4-FFF2-40B4-BE49-F238E27FC236}">
              <a16:creationId xmlns:a16="http://schemas.microsoft.com/office/drawing/2014/main" id="{AA2CA9CA-89BE-4449-BD1A-6200F36DDA80}"/>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4" name="正方形/長方形 583">
          <a:extLst>
            <a:ext uri="{FF2B5EF4-FFF2-40B4-BE49-F238E27FC236}">
              <a16:creationId xmlns:a16="http://schemas.microsoft.com/office/drawing/2014/main" id="{80400379-43FE-4991-94ED-D83127062421}"/>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5" name="正方形/長方形 584">
          <a:extLst>
            <a:ext uri="{FF2B5EF4-FFF2-40B4-BE49-F238E27FC236}">
              <a16:creationId xmlns:a16="http://schemas.microsoft.com/office/drawing/2014/main" id="{7F6C07A5-EC56-47AE-9091-5322FDDD1079}"/>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6" name="正方形/長方形 585">
          <a:extLst>
            <a:ext uri="{FF2B5EF4-FFF2-40B4-BE49-F238E27FC236}">
              <a16:creationId xmlns:a16="http://schemas.microsoft.com/office/drawing/2014/main" id="{6EDC58A0-6A45-4615-8B3F-D72909F353EB}"/>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7" name="正方形/長方形 586">
          <a:extLst>
            <a:ext uri="{FF2B5EF4-FFF2-40B4-BE49-F238E27FC236}">
              <a16:creationId xmlns:a16="http://schemas.microsoft.com/office/drawing/2014/main" id="{B5831E75-6948-4279-A57A-1E3CDF771563}"/>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8" name="テキスト ボックス 587">
          <a:extLst>
            <a:ext uri="{FF2B5EF4-FFF2-40B4-BE49-F238E27FC236}">
              <a16:creationId xmlns:a16="http://schemas.microsoft.com/office/drawing/2014/main" id="{F730A959-52CF-4AFD-877C-9AF86A312297}"/>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9" name="直線コネクタ 588">
          <a:extLst>
            <a:ext uri="{FF2B5EF4-FFF2-40B4-BE49-F238E27FC236}">
              <a16:creationId xmlns:a16="http://schemas.microsoft.com/office/drawing/2014/main" id="{E8BFE702-FB1E-4DED-9A06-FB3001144CD3}"/>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0" name="直線コネクタ 589">
          <a:extLst>
            <a:ext uri="{FF2B5EF4-FFF2-40B4-BE49-F238E27FC236}">
              <a16:creationId xmlns:a16="http://schemas.microsoft.com/office/drawing/2014/main" id="{D93E1D6F-F803-47F0-903B-8E19A4CA4EBC}"/>
            </a:ext>
          </a:extLst>
        </xdr:cNvPr>
        <xdr:cNvCxnSpPr/>
      </xdr:nvCxnSpPr>
      <xdr:spPr>
        <a:xfrm>
          <a:off x="164592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1" name="テキスト ボックス 590">
          <a:extLst>
            <a:ext uri="{FF2B5EF4-FFF2-40B4-BE49-F238E27FC236}">
              <a16:creationId xmlns:a16="http://schemas.microsoft.com/office/drawing/2014/main" id="{9645C3AA-B7C1-471B-8579-6F26AD489C4D}"/>
            </a:ext>
          </a:extLst>
        </xdr:cNvPr>
        <xdr:cNvSpPr txBox="1"/>
      </xdr:nvSpPr>
      <xdr:spPr>
        <a:xfrm>
          <a:off x="160491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2" name="直線コネクタ 591">
          <a:extLst>
            <a:ext uri="{FF2B5EF4-FFF2-40B4-BE49-F238E27FC236}">
              <a16:creationId xmlns:a16="http://schemas.microsoft.com/office/drawing/2014/main" id="{C0CD8A73-C4C2-4680-B099-1FA64741DCB0}"/>
            </a:ext>
          </a:extLst>
        </xdr:cNvPr>
        <xdr:cNvCxnSpPr/>
      </xdr:nvCxnSpPr>
      <xdr:spPr>
        <a:xfrm>
          <a:off x="164592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3" name="テキスト ボックス 592">
          <a:extLst>
            <a:ext uri="{FF2B5EF4-FFF2-40B4-BE49-F238E27FC236}">
              <a16:creationId xmlns:a16="http://schemas.microsoft.com/office/drawing/2014/main" id="{A02360E6-0606-45B0-8D0E-E1D1CEEBB41C}"/>
            </a:ext>
          </a:extLst>
        </xdr:cNvPr>
        <xdr:cNvSpPr txBox="1"/>
      </xdr:nvSpPr>
      <xdr:spPr>
        <a:xfrm>
          <a:off x="1604917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4" name="直線コネクタ 593">
          <a:extLst>
            <a:ext uri="{FF2B5EF4-FFF2-40B4-BE49-F238E27FC236}">
              <a16:creationId xmlns:a16="http://schemas.microsoft.com/office/drawing/2014/main" id="{6BC254BE-FBAB-41C0-9F0F-F956B624F510}"/>
            </a:ext>
          </a:extLst>
        </xdr:cNvPr>
        <xdr:cNvCxnSpPr/>
      </xdr:nvCxnSpPr>
      <xdr:spPr>
        <a:xfrm>
          <a:off x="164592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5" name="テキスト ボックス 594">
          <a:extLst>
            <a:ext uri="{FF2B5EF4-FFF2-40B4-BE49-F238E27FC236}">
              <a16:creationId xmlns:a16="http://schemas.microsoft.com/office/drawing/2014/main" id="{15F3113E-B80E-4B78-A7C0-537154321C89}"/>
            </a:ext>
          </a:extLst>
        </xdr:cNvPr>
        <xdr:cNvSpPr txBox="1"/>
      </xdr:nvSpPr>
      <xdr:spPr>
        <a:xfrm>
          <a:off x="1604917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6" name="直線コネクタ 595">
          <a:extLst>
            <a:ext uri="{FF2B5EF4-FFF2-40B4-BE49-F238E27FC236}">
              <a16:creationId xmlns:a16="http://schemas.microsoft.com/office/drawing/2014/main" id="{6D2EE9E2-C007-427A-BB9C-CD626C6BE373}"/>
            </a:ext>
          </a:extLst>
        </xdr:cNvPr>
        <xdr:cNvCxnSpPr/>
      </xdr:nvCxnSpPr>
      <xdr:spPr>
        <a:xfrm>
          <a:off x="164592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97" name="テキスト ボックス 596">
          <a:extLst>
            <a:ext uri="{FF2B5EF4-FFF2-40B4-BE49-F238E27FC236}">
              <a16:creationId xmlns:a16="http://schemas.microsoft.com/office/drawing/2014/main" id="{A6B497DD-A376-4B2F-A9BB-592DF267230C}"/>
            </a:ext>
          </a:extLst>
        </xdr:cNvPr>
        <xdr:cNvSpPr txBox="1"/>
      </xdr:nvSpPr>
      <xdr:spPr>
        <a:xfrm>
          <a:off x="1604917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8" name="直線コネクタ 597">
          <a:extLst>
            <a:ext uri="{FF2B5EF4-FFF2-40B4-BE49-F238E27FC236}">
              <a16:creationId xmlns:a16="http://schemas.microsoft.com/office/drawing/2014/main" id="{09371E66-40F0-46CF-805B-BE68F557DC7A}"/>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9" name="テキスト ボックス 598">
          <a:extLst>
            <a:ext uri="{FF2B5EF4-FFF2-40B4-BE49-F238E27FC236}">
              <a16:creationId xmlns:a16="http://schemas.microsoft.com/office/drawing/2014/main" id="{44BFF952-15D7-4C8C-BCE3-81A4E0BFFE94}"/>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0" name="【消防施設】&#10;一人当たり面積グラフ枠">
          <a:extLst>
            <a:ext uri="{FF2B5EF4-FFF2-40B4-BE49-F238E27FC236}">
              <a16:creationId xmlns:a16="http://schemas.microsoft.com/office/drawing/2014/main" id="{07FFA4F1-4F88-4B8D-910F-A81535523B83}"/>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01" name="直線コネクタ 600">
          <a:extLst>
            <a:ext uri="{FF2B5EF4-FFF2-40B4-BE49-F238E27FC236}">
              <a16:creationId xmlns:a16="http://schemas.microsoft.com/office/drawing/2014/main" id="{A0332994-AD82-4930-B324-BC31F5F73CD1}"/>
            </a:ext>
          </a:extLst>
        </xdr:cNvPr>
        <xdr:cNvCxnSpPr/>
      </xdr:nvCxnSpPr>
      <xdr:spPr>
        <a:xfrm flipV="1">
          <a:off x="19951064" y="12949682"/>
          <a:ext cx="0" cy="1279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602" name="【消防施設】&#10;一人当たり面積最小値テキスト">
          <a:extLst>
            <a:ext uri="{FF2B5EF4-FFF2-40B4-BE49-F238E27FC236}">
              <a16:creationId xmlns:a16="http://schemas.microsoft.com/office/drawing/2014/main" id="{E908A9D4-EB96-4B30-BE0B-E6211F192824}"/>
            </a:ext>
          </a:extLst>
        </xdr:cNvPr>
        <xdr:cNvSpPr txBox="1"/>
      </xdr:nvSpPr>
      <xdr:spPr>
        <a:xfrm>
          <a:off x="19989800" y="14233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603" name="直線コネクタ 602">
          <a:extLst>
            <a:ext uri="{FF2B5EF4-FFF2-40B4-BE49-F238E27FC236}">
              <a16:creationId xmlns:a16="http://schemas.microsoft.com/office/drawing/2014/main" id="{E45D7470-44E5-4381-8BFD-B829FA295726}"/>
            </a:ext>
          </a:extLst>
        </xdr:cNvPr>
        <xdr:cNvCxnSpPr/>
      </xdr:nvCxnSpPr>
      <xdr:spPr>
        <a:xfrm>
          <a:off x="19881850" y="142293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604" name="【消防施設】&#10;一人当たり面積最大値テキスト">
          <a:extLst>
            <a:ext uri="{FF2B5EF4-FFF2-40B4-BE49-F238E27FC236}">
              <a16:creationId xmlns:a16="http://schemas.microsoft.com/office/drawing/2014/main" id="{47F185BB-2E4C-447D-BD2F-4EE9ECD42571}"/>
            </a:ext>
          </a:extLst>
        </xdr:cNvPr>
        <xdr:cNvSpPr txBox="1"/>
      </xdr:nvSpPr>
      <xdr:spPr>
        <a:xfrm>
          <a:off x="19989800" y="1273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605" name="直線コネクタ 604">
          <a:extLst>
            <a:ext uri="{FF2B5EF4-FFF2-40B4-BE49-F238E27FC236}">
              <a16:creationId xmlns:a16="http://schemas.microsoft.com/office/drawing/2014/main" id="{8B5CE63B-FC23-44DC-A490-AA41413E8EF4}"/>
            </a:ext>
          </a:extLst>
        </xdr:cNvPr>
        <xdr:cNvCxnSpPr/>
      </xdr:nvCxnSpPr>
      <xdr:spPr>
        <a:xfrm>
          <a:off x="19881850" y="129496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606" name="【消防施設】&#10;一人当たり面積平均値テキスト">
          <a:extLst>
            <a:ext uri="{FF2B5EF4-FFF2-40B4-BE49-F238E27FC236}">
              <a16:creationId xmlns:a16="http://schemas.microsoft.com/office/drawing/2014/main" id="{96F73985-4929-4C2B-B1DD-5234DE1CF3B0}"/>
            </a:ext>
          </a:extLst>
        </xdr:cNvPr>
        <xdr:cNvSpPr txBox="1"/>
      </xdr:nvSpPr>
      <xdr:spPr>
        <a:xfrm>
          <a:off x="19989800" y="137609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607" name="フローチャート: 判断 606">
          <a:extLst>
            <a:ext uri="{FF2B5EF4-FFF2-40B4-BE49-F238E27FC236}">
              <a16:creationId xmlns:a16="http://schemas.microsoft.com/office/drawing/2014/main" id="{118A221D-A774-47D3-9247-FAD9DA8A6067}"/>
            </a:ext>
          </a:extLst>
        </xdr:cNvPr>
        <xdr:cNvSpPr/>
      </xdr:nvSpPr>
      <xdr:spPr>
        <a:xfrm>
          <a:off x="19900900" y="1390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608" name="フローチャート: 判断 607">
          <a:extLst>
            <a:ext uri="{FF2B5EF4-FFF2-40B4-BE49-F238E27FC236}">
              <a16:creationId xmlns:a16="http://schemas.microsoft.com/office/drawing/2014/main" id="{755C9CA6-67BD-46A1-AA34-59D568B3CA16}"/>
            </a:ext>
          </a:extLst>
        </xdr:cNvPr>
        <xdr:cNvSpPr/>
      </xdr:nvSpPr>
      <xdr:spPr>
        <a:xfrm>
          <a:off x="19157950" y="139077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609" name="フローチャート: 判断 608">
          <a:extLst>
            <a:ext uri="{FF2B5EF4-FFF2-40B4-BE49-F238E27FC236}">
              <a16:creationId xmlns:a16="http://schemas.microsoft.com/office/drawing/2014/main" id="{564A21E0-1653-4BE7-BB55-8334E12F2A8D}"/>
            </a:ext>
          </a:extLst>
        </xdr:cNvPr>
        <xdr:cNvSpPr/>
      </xdr:nvSpPr>
      <xdr:spPr>
        <a:xfrm>
          <a:off x="18345150" y="1391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610" name="フローチャート: 判断 609">
          <a:extLst>
            <a:ext uri="{FF2B5EF4-FFF2-40B4-BE49-F238E27FC236}">
              <a16:creationId xmlns:a16="http://schemas.microsoft.com/office/drawing/2014/main" id="{DDC239EF-6469-4227-9CE6-3D11146EA089}"/>
            </a:ext>
          </a:extLst>
        </xdr:cNvPr>
        <xdr:cNvSpPr/>
      </xdr:nvSpPr>
      <xdr:spPr>
        <a:xfrm>
          <a:off x="17551400" y="1391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611" name="フローチャート: 判断 610">
          <a:extLst>
            <a:ext uri="{FF2B5EF4-FFF2-40B4-BE49-F238E27FC236}">
              <a16:creationId xmlns:a16="http://schemas.microsoft.com/office/drawing/2014/main" id="{86D131FF-EB57-4586-AF5B-7E1AA180C8A6}"/>
            </a:ext>
          </a:extLst>
        </xdr:cNvPr>
        <xdr:cNvSpPr/>
      </xdr:nvSpPr>
      <xdr:spPr>
        <a:xfrm>
          <a:off x="16757650" y="139260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A7BC309E-6400-419F-9D77-31A24E208201}"/>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C644CB7E-FCE8-4EC0-85F0-BD702E64993F}"/>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EDD9027A-C339-4A8D-952E-6E7393B85450}"/>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87DEB556-DCA8-4EF1-B4FC-633FFD177518}"/>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1B7C9FB0-CB1E-40F6-AAE9-47986AE7E26C}"/>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103887</xdr:rowOff>
    </xdr:from>
    <xdr:to>
      <xdr:col>116</xdr:col>
      <xdr:colOff>114300</xdr:colOff>
      <xdr:row>86</xdr:row>
      <xdr:rowOff>34037</xdr:rowOff>
    </xdr:to>
    <xdr:sp macro="" textlink="">
      <xdr:nvSpPr>
        <xdr:cNvPr id="617" name="楕円 616">
          <a:extLst>
            <a:ext uri="{FF2B5EF4-FFF2-40B4-BE49-F238E27FC236}">
              <a16:creationId xmlns:a16="http://schemas.microsoft.com/office/drawing/2014/main" id="{187F2BFB-7FFD-42E4-9F25-B7FF121825BF}"/>
            </a:ext>
          </a:extLst>
        </xdr:cNvPr>
        <xdr:cNvSpPr/>
      </xdr:nvSpPr>
      <xdr:spPr>
        <a:xfrm>
          <a:off x="19900900" y="141437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18814</xdr:rowOff>
    </xdr:from>
    <xdr:ext cx="469744" cy="259045"/>
    <xdr:sp macro="" textlink="">
      <xdr:nvSpPr>
        <xdr:cNvPr id="618" name="【消防施設】&#10;一人当たり面積該当値テキスト">
          <a:extLst>
            <a:ext uri="{FF2B5EF4-FFF2-40B4-BE49-F238E27FC236}">
              <a16:creationId xmlns:a16="http://schemas.microsoft.com/office/drawing/2014/main" id="{56B5DC38-1980-403A-ADA2-47A12ABA8ED2}"/>
            </a:ext>
          </a:extLst>
        </xdr:cNvPr>
        <xdr:cNvSpPr txBox="1"/>
      </xdr:nvSpPr>
      <xdr:spPr>
        <a:xfrm>
          <a:off x="19989800" y="14058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103887</xdr:rowOff>
    </xdr:from>
    <xdr:to>
      <xdr:col>112</xdr:col>
      <xdr:colOff>38100</xdr:colOff>
      <xdr:row>86</xdr:row>
      <xdr:rowOff>34037</xdr:rowOff>
    </xdr:to>
    <xdr:sp macro="" textlink="">
      <xdr:nvSpPr>
        <xdr:cNvPr id="619" name="楕円 618">
          <a:extLst>
            <a:ext uri="{FF2B5EF4-FFF2-40B4-BE49-F238E27FC236}">
              <a16:creationId xmlns:a16="http://schemas.microsoft.com/office/drawing/2014/main" id="{FC185A04-3D60-452D-9587-49D40EDAEA55}"/>
            </a:ext>
          </a:extLst>
        </xdr:cNvPr>
        <xdr:cNvSpPr/>
      </xdr:nvSpPr>
      <xdr:spPr>
        <a:xfrm>
          <a:off x="19157950" y="1414373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154687</xdr:rowOff>
    </xdr:from>
    <xdr:to>
      <xdr:col>116</xdr:col>
      <xdr:colOff>63500</xdr:colOff>
      <xdr:row>85</xdr:row>
      <xdr:rowOff>154687</xdr:rowOff>
    </xdr:to>
    <xdr:cxnSp macro="">
      <xdr:nvCxnSpPr>
        <xdr:cNvPr id="620" name="直線コネクタ 619">
          <a:extLst>
            <a:ext uri="{FF2B5EF4-FFF2-40B4-BE49-F238E27FC236}">
              <a16:creationId xmlns:a16="http://schemas.microsoft.com/office/drawing/2014/main" id="{8103FEEC-05F0-484E-BF9A-C925F0EB55E3}"/>
            </a:ext>
          </a:extLst>
        </xdr:cNvPr>
        <xdr:cNvCxnSpPr/>
      </xdr:nvCxnSpPr>
      <xdr:spPr>
        <a:xfrm>
          <a:off x="19202400" y="14194537"/>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103887</xdr:rowOff>
    </xdr:from>
    <xdr:to>
      <xdr:col>107</xdr:col>
      <xdr:colOff>101600</xdr:colOff>
      <xdr:row>86</xdr:row>
      <xdr:rowOff>34037</xdr:rowOff>
    </xdr:to>
    <xdr:sp macro="" textlink="">
      <xdr:nvSpPr>
        <xdr:cNvPr id="621" name="楕円 620">
          <a:extLst>
            <a:ext uri="{FF2B5EF4-FFF2-40B4-BE49-F238E27FC236}">
              <a16:creationId xmlns:a16="http://schemas.microsoft.com/office/drawing/2014/main" id="{1C9B71E4-F1E0-4F21-86AB-CABF8E19E516}"/>
            </a:ext>
          </a:extLst>
        </xdr:cNvPr>
        <xdr:cNvSpPr/>
      </xdr:nvSpPr>
      <xdr:spPr>
        <a:xfrm>
          <a:off x="18345150" y="141437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154687</xdr:rowOff>
    </xdr:from>
    <xdr:to>
      <xdr:col>111</xdr:col>
      <xdr:colOff>177800</xdr:colOff>
      <xdr:row>85</xdr:row>
      <xdr:rowOff>154687</xdr:rowOff>
    </xdr:to>
    <xdr:cxnSp macro="">
      <xdr:nvCxnSpPr>
        <xdr:cNvPr id="622" name="直線コネクタ 621">
          <a:extLst>
            <a:ext uri="{FF2B5EF4-FFF2-40B4-BE49-F238E27FC236}">
              <a16:creationId xmlns:a16="http://schemas.microsoft.com/office/drawing/2014/main" id="{4FDFB4FC-A831-4090-B670-EB289F136C81}"/>
            </a:ext>
          </a:extLst>
        </xdr:cNvPr>
        <xdr:cNvCxnSpPr/>
      </xdr:nvCxnSpPr>
      <xdr:spPr>
        <a:xfrm>
          <a:off x="18395950" y="14194537"/>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103887</xdr:rowOff>
    </xdr:from>
    <xdr:to>
      <xdr:col>102</xdr:col>
      <xdr:colOff>165100</xdr:colOff>
      <xdr:row>86</xdr:row>
      <xdr:rowOff>34037</xdr:rowOff>
    </xdr:to>
    <xdr:sp macro="" textlink="">
      <xdr:nvSpPr>
        <xdr:cNvPr id="623" name="楕円 622">
          <a:extLst>
            <a:ext uri="{FF2B5EF4-FFF2-40B4-BE49-F238E27FC236}">
              <a16:creationId xmlns:a16="http://schemas.microsoft.com/office/drawing/2014/main" id="{1C9563DB-AE3E-4345-B221-D0E630464813}"/>
            </a:ext>
          </a:extLst>
        </xdr:cNvPr>
        <xdr:cNvSpPr/>
      </xdr:nvSpPr>
      <xdr:spPr>
        <a:xfrm>
          <a:off x="17551400" y="141437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154687</xdr:rowOff>
    </xdr:from>
    <xdr:to>
      <xdr:col>107</xdr:col>
      <xdr:colOff>50800</xdr:colOff>
      <xdr:row>85</xdr:row>
      <xdr:rowOff>154687</xdr:rowOff>
    </xdr:to>
    <xdr:cxnSp macro="">
      <xdr:nvCxnSpPr>
        <xdr:cNvPr id="624" name="直線コネクタ 623">
          <a:extLst>
            <a:ext uri="{FF2B5EF4-FFF2-40B4-BE49-F238E27FC236}">
              <a16:creationId xmlns:a16="http://schemas.microsoft.com/office/drawing/2014/main" id="{2D8FEE1F-6F7C-48A4-9DD2-A678B2F5A4A5}"/>
            </a:ext>
          </a:extLst>
        </xdr:cNvPr>
        <xdr:cNvCxnSpPr/>
      </xdr:nvCxnSpPr>
      <xdr:spPr>
        <a:xfrm>
          <a:off x="17602200" y="14194537"/>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103887</xdr:rowOff>
    </xdr:from>
    <xdr:to>
      <xdr:col>98</xdr:col>
      <xdr:colOff>38100</xdr:colOff>
      <xdr:row>86</xdr:row>
      <xdr:rowOff>34037</xdr:rowOff>
    </xdr:to>
    <xdr:sp macro="" textlink="">
      <xdr:nvSpPr>
        <xdr:cNvPr id="625" name="楕円 624">
          <a:extLst>
            <a:ext uri="{FF2B5EF4-FFF2-40B4-BE49-F238E27FC236}">
              <a16:creationId xmlns:a16="http://schemas.microsoft.com/office/drawing/2014/main" id="{F27562EC-C655-4EA4-94C5-F570533AC642}"/>
            </a:ext>
          </a:extLst>
        </xdr:cNvPr>
        <xdr:cNvSpPr/>
      </xdr:nvSpPr>
      <xdr:spPr>
        <a:xfrm>
          <a:off x="16757650" y="1414373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154687</xdr:rowOff>
    </xdr:from>
    <xdr:to>
      <xdr:col>102</xdr:col>
      <xdr:colOff>114300</xdr:colOff>
      <xdr:row>85</xdr:row>
      <xdr:rowOff>154687</xdr:rowOff>
    </xdr:to>
    <xdr:cxnSp macro="">
      <xdr:nvCxnSpPr>
        <xdr:cNvPr id="626" name="直線コネクタ 625">
          <a:extLst>
            <a:ext uri="{FF2B5EF4-FFF2-40B4-BE49-F238E27FC236}">
              <a16:creationId xmlns:a16="http://schemas.microsoft.com/office/drawing/2014/main" id="{7FCF4660-43D2-4519-BC4D-4E337497F3D1}"/>
            </a:ext>
          </a:extLst>
        </xdr:cNvPr>
        <xdr:cNvCxnSpPr/>
      </xdr:nvCxnSpPr>
      <xdr:spPr>
        <a:xfrm>
          <a:off x="16802100" y="1419453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627" name="n_1aveValue【消防施設】&#10;一人当たり面積">
          <a:extLst>
            <a:ext uri="{FF2B5EF4-FFF2-40B4-BE49-F238E27FC236}">
              <a16:creationId xmlns:a16="http://schemas.microsoft.com/office/drawing/2014/main" id="{5B3F4B6C-9AB8-464E-9B57-2E2EE0AAAC97}"/>
            </a:ext>
          </a:extLst>
        </xdr:cNvPr>
        <xdr:cNvSpPr txBox="1"/>
      </xdr:nvSpPr>
      <xdr:spPr>
        <a:xfrm>
          <a:off x="18980227" y="1369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628" name="n_2aveValue【消防施設】&#10;一人当たり面積">
          <a:extLst>
            <a:ext uri="{FF2B5EF4-FFF2-40B4-BE49-F238E27FC236}">
              <a16:creationId xmlns:a16="http://schemas.microsoft.com/office/drawing/2014/main" id="{EBADB39C-375B-4CA3-AA64-CEFE443F2FDD}"/>
            </a:ext>
          </a:extLst>
        </xdr:cNvPr>
        <xdr:cNvSpPr txBox="1"/>
      </xdr:nvSpPr>
      <xdr:spPr>
        <a:xfrm>
          <a:off x="18180127" y="13704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629" name="n_3aveValue【消防施設】&#10;一人当たり面積">
          <a:extLst>
            <a:ext uri="{FF2B5EF4-FFF2-40B4-BE49-F238E27FC236}">
              <a16:creationId xmlns:a16="http://schemas.microsoft.com/office/drawing/2014/main" id="{C6DB583C-DFE6-4F5E-94AC-C1AA85DC7B2E}"/>
            </a:ext>
          </a:extLst>
        </xdr:cNvPr>
        <xdr:cNvSpPr txBox="1"/>
      </xdr:nvSpPr>
      <xdr:spPr>
        <a:xfrm>
          <a:off x="17386377" y="1370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630" name="n_4aveValue【消防施設】&#10;一人当たり面積">
          <a:extLst>
            <a:ext uri="{FF2B5EF4-FFF2-40B4-BE49-F238E27FC236}">
              <a16:creationId xmlns:a16="http://schemas.microsoft.com/office/drawing/2014/main" id="{C8AA9896-4601-4877-8FEA-9A0A7F9EA9F5}"/>
            </a:ext>
          </a:extLst>
        </xdr:cNvPr>
        <xdr:cNvSpPr txBox="1"/>
      </xdr:nvSpPr>
      <xdr:spPr>
        <a:xfrm>
          <a:off x="16592627" y="13707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25164</xdr:rowOff>
    </xdr:from>
    <xdr:ext cx="469744" cy="259045"/>
    <xdr:sp macro="" textlink="">
      <xdr:nvSpPr>
        <xdr:cNvPr id="631" name="n_1mainValue【消防施設】&#10;一人当たり面積">
          <a:extLst>
            <a:ext uri="{FF2B5EF4-FFF2-40B4-BE49-F238E27FC236}">
              <a16:creationId xmlns:a16="http://schemas.microsoft.com/office/drawing/2014/main" id="{197CD7A9-A406-43F2-B496-42D222CE826B}"/>
            </a:ext>
          </a:extLst>
        </xdr:cNvPr>
        <xdr:cNvSpPr txBox="1"/>
      </xdr:nvSpPr>
      <xdr:spPr>
        <a:xfrm>
          <a:off x="18980227" y="1423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25164</xdr:rowOff>
    </xdr:from>
    <xdr:ext cx="469744" cy="259045"/>
    <xdr:sp macro="" textlink="">
      <xdr:nvSpPr>
        <xdr:cNvPr id="632" name="n_2mainValue【消防施設】&#10;一人当たり面積">
          <a:extLst>
            <a:ext uri="{FF2B5EF4-FFF2-40B4-BE49-F238E27FC236}">
              <a16:creationId xmlns:a16="http://schemas.microsoft.com/office/drawing/2014/main" id="{E1DB4D15-5389-4627-9BA2-340B2D803F42}"/>
            </a:ext>
          </a:extLst>
        </xdr:cNvPr>
        <xdr:cNvSpPr txBox="1"/>
      </xdr:nvSpPr>
      <xdr:spPr>
        <a:xfrm>
          <a:off x="18180127" y="1423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25164</xdr:rowOff>
    </xdr:from>
    <xdr:ext cx="469744" cy="259045"/>
    <xdr:sp macro="" textlink="">
      <xdr:nvSpPr>
        <xdr:cNvPr id="633" name="n_3mainValue【消防施設】&#10;一人当たり面積">
          <a:extLst>
            <a:ext uri="{FF2B5EF4-FFF2-40B4-BE49-F238E27FC236}">
              <a16:creationId xmlns:a16="http://schemas.microsoft.com/office/drawing/2014/main" id="{4D31A225-3D3F-4C5F-A90D-BDEE0A6352CA}"/>
            </a:ext>
          </a:extLst>
        </xdr:cNvPr>
        <xdr:cNvSpPr txBox="1"/>
      </xdr:nvSpPr>
      <xdr:spPr>
        <a:xfrm>
          <a:off x="17386377" y="1423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25164</xdr:rowOff>
    </xdr:from>
    <xdr:ext cx="469744" cy="259045"/>
    <xdr:sp macro="" textlink="">
      <xdr:nvSpPr>
        <xdr:cNvPr id="634" name="n_4mainValue【消防施設】&#10;一人当たり面積">
          <a:extLst>
            <a:ext uri="{FF2B5EF4-FFF2-40B4-BE49-F238E27FC236}">
              <a16:creationId xmlns:a16="http://schemas.microsoft.com/office/drawing/2014/main" id="{85E77699-8D9C-44A6-8D7B-5D9761E835C2}"/>
            </a:ext>
          </a:extLst>
        </xdr:cNvPr>
        <xdr:cNvSpPr txBox="1"/>
      </xdr:nvSpPr>
      <xdr:spPr>
        <a:xfrm>
          <a:off x="16592627" y="1423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5" name="正方形/長方形 634">
          <a:extLst>
            <a:ext uri="{FF2B5EF4-FFF2-40B4-BE49-F238E27FC236}">
              <a16:creationId xmlns:a16="http://schemas.microsoft.com/office/drawing/2014/main" id="{F1FC0B38-6D82-4922-8C40-9ED710F1C44A}"/>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6" name="正方形/長方形 635">
          <a:extLst>
            <a:ext uri="{FF2B5EF4-FFF2-40B4-BE49-F238E27FC236}">
              <a16:creationId xmlns:a16="http://schemas.microsoft.com/office/drawing/2014/main" id="{209002BB-B694-4D88-B618-BEF801FF17C2}"/>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7" name="正方形/長方形 636">
          <a:extLst>
            <a:ext uri="{FF2B5EF4-FFF2-40B4-BE49-F238E27FC236}">
              <a16:creationId xmlns:a16="http://schemas.microsoft.com/office/drawing/2014/main" id="{7BE93239-829B-4B44-A96F-A61D42CD501F}"/>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8" name="正方形/長方形 637">
          <a:extLst>
            <a:ext uri="{FF2B5EF4-FFF2-40B4-BE49-F238E27FC236}">
              <a16:creationId xmlns:a16="http://schemas.microsoft.com/office/drawing/2014/main" id="{ECCC3AFB-DF58-4B83-91F7-C934446044BC}"/>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9" name="正方形/長方形 638">
          <a:extLst>
            <a:ext uri="{FF2B5EF4-FFF2-40B4-BE49-F238E27FC236}">
              <a16:creationId xmlns:a16="http://schemas.microsoft.com/office/drawing/2014/main" id="{4DA1668A-479C-4B6F-BA1B-5AF5C34A9FBE}"/>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0" name="正方形/長方形 639">
          <a:extLst>
            <a:ext uri="{FF2B5EF4-FFF2-40B4-BE49-F238E27FC236}">
              <a16:creationId xmlns:a16="http://schemas.microsoft.com/office/drawing/2014/main" id="{4F954A54-C035-4EDF-8492-B3C98C4D9839}"/>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1" name="正方形/長方形 640">
          <a:extLst>
            <a:ext uri="{FF2B5EF4-FFF2-40B4-BE49-F238E27FC236}">
              <a16:creationId xmlns:a16="http://schemas.microsoft.com/office/drawing/2014/main" id="{DFFC2548-C07A-4BDE-B6C7-6266BA1B5B84}"/>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2" name="正方形/長方形 641">
          <a:extLst>
            <a:ext uri="{FF2B5EF4-FFF2-40B4-BE49-F238E27FC236}">
              <a16:creationId xmlns:a16="http://schemas.microsoft.com/office/drawing/2014/main" id="{AA71DD04-8046-4BE0-9C44-1C1FDB7CA8D7}"/>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3" name="テキスト ボックス 642">
          <a:extLst>
            <a:ext uri="{FF2B5EF4-FFF2-40B4-BE49-F238E27FC236}">
              <a16:creationId xmlns:a16="http://schemas.microsoft.com/office/drawing/2014/main" id="{F4C233BD-6792-40AE-BE0A-3B802FF5E72E}"/>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4" name="直線コネクタ 643">
          <a:extLst>
            <a:ext uri="{FF2B5EF4-FFF2-40B4-BE49-F238E27FC236}">
              <a16:creationId xmlns:a16="http://schemas.microsoft.com/office/drawing/2014/main" id="{08A0CA8E-3E18-49E6-8E10-6582CD64AE3C}"/>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5" name="テキスト ボックス 644">
          <a:extLst>
            <a:ext uri="{FF2B5EF4-FFF2-40B4-BE49-F238E27FC236}">
              <a16:creationId xmlns:a16="http://schemas.microsoft.com/office/drawing/2014/main" id="{04C2076C-0E4C-44BF-B426-53EE66527570}"/>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6" name="直線コネクタ 645">
          <a:extLst>
            <a:ext uri="{FF2B5EF4-FFF2-40B4-BE49-F238E27FC236}">
              <a16:creationId xmlns:a16="http://schemas.microsoft.com/office/drawing/2014/main" id="{A0080C34-CC8A-4034-BC8E-F86DB953A89F}"/>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7" name="テキスト ボックス 646">
          <a:extLst>
            <a:ext uri="{FF2B5EF4-FFF2-40B4-BE49-F238E27FC236}">
              <a16:creationId xmlns:a16="http://schemas.microsoft.com/office/drawing/2014/main" id="{8512E63A-239E-4627-8596-173FD0D810B8}"/>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8" name="直線コネクタ 647">
          <a:extLst>
            <a:ext uri="{FF2B5EF4-FFF2-40B4-BE49-F238E27FC236}">
              <a16:creationId xmlns:a16="http://schemas.microsoft.com/office/drawing/2014/main" id="{A9337291-AA68-4D86-BF83-E0D1F3553594}"/>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9" name="テキスト ボックス 648">
          <a:extLst>
            <a:ext uri="{FF2B5EF4-FFF2-40B4-BE49-F238E27FC236}">
              <a16:creationId xmlns:a16="http://schemas.microsoft.com/office/drawing/2014/main" id="{A731737F-AEB5-4040-9357-737ECD11BC0A}"/>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0" name="直線コネクタ 649">
          <a:extLst>
            <a:ext uri="{FF2B5EF4-FFF2-40B4-BE49-F238E27FC236}">
              <a16:creationId xmlns:a16="http://schemas.microsoft.com/office/drawing/2014/main" id="{18CFE557-A252-46E3-A934-44C1598F07C1}"/>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1" name="テキスト ボックス 650">
          <a:extLst>
            <a:ext uri="{FF2B5EF4-FFF2-40B4-BE49-F238E27FC236}">
              <a16:creationId xmlns:a16="http://schemas.microsoft.com/office/drawing/2014/main" id="{AD825B93-0B00-4A30-A280-AB48CB7498AD}"/>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2" name="直線コネクタ 651">
          <a:extLst>
            <a:ext uri="{FF2B5EF4-FFF2-40B4-BE49-F238E27FC236}">
              <a16:creationId xmlns:a16="http://schemas.microsoft.com/office/drawing/2014/main" id="{B2B5B397-85E7-4F6F-A7C8-873723E8DC57}"/>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3" name="テキスト ボックス 652">
          <a:extLst>
            <a:ext uri="{FF2B5EF4-FFF2-40B4-BE49-F238E27FC236}">
              <a16:creationId xmlns:a16="http://schemas.microsoft.com/office/drawing/2014/main" id="{CE99D8F3-D133-45A4-A2D4-B4439411EE64}"/>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4" name="直線コネクタ 653">
          <a:extLst>
            <a:ext uri="{FF2B5EF4-FFF2-40B4-BE49-F238E27FC236}">
              <a16:creationId xmlns:a16="http://schemas.microsoft.com/office/drawing/2014/main" id="{61007A08-6148-445D-ABD3-AE6A8B7273D7}"/>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5" name="テキスト ボックス 654">
          <a:extLst>
            <a:ext uri="{FF2B5EF4-FFF2-40B4-BE49-F238E27FC236}">
              <a16:creationId xmlns:a16="http://schemas.microsoft.com/office/drawing/2014/main" id="{38CACD35-D320-42D6-B7F2-C982BF4EE9E1}"/>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6" name="直線コネクタ 655">
          <a:extLst>
            <a:ext uri="{FF2B5EF4-FFF2-40B4-BE49-F238E27FC236}">
              <a16:creationId xmlns:a16="http://schemas.microsoft.com/office/drawing/2014/main" id="{2B6A9771-A7DC-4288-AAB7-297DF2BD155C}"/>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7" name="テキスト ボックス 656">
          <a:extLst>
            <a:ext uri="{FF2B5EF4-FFF2-40B4-BE49-F238E27FC236}">
              <a16:creationId xmlns:a16="http://schemas.microsoft.com/office/drawing/2014/main" id="{9C08DC7C-9C8B-4039-959C-F405D4BB964B}"/>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8" name="直線コネクタ 657">
          <a:extLst>
            <a:ext uri="{FF2B5EF4-FFF2-40B4-BE49-F238E27FC236}">
              <a16:creationId xmlns:a16="http://schemas.microsoft.com/office/drawing/2014/main" id="{0976EA55-301D-4D6E-849B-39A4654B9B8A}"/>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9" name="【庁舎】&#10;有形固定資産減価償却率グラフ枠">
          <a:extLst>
            <a:ext uri="{FF2B5EF4-FFF2-40B4-BE49-F238E27FC236}">
              <a16:creationId xmlns:a16="http://schemas.microsoft.com/office/drawing/2014/main" id="{9949CDEE-6938-4DBB-828A-87F92C791DEE}"/>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660" name="直線コネクタ 659">
          <a:extLst>
            <a:ext uri="{FF2B5EF4-FFF2-40B4-BE49-F238E27FC236}">
              <a16:creationId xmlns:a16="http://schemas.microsoft.com/office/drawing/2014/main" id="{4F4C71A2-4114-4438-9FC8-B2B0C5A3A398}"/>
            </a:ext>
          </a:extLst>
        </xdr:cNvPr>
        <xdr:cNvCxnSpPr/>
      </xdr:nvCxnSpPr>
      <xdr:spPr>
        <a:xfrm flipV="1">
          <a:off x="14699614" y="165892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661" name="【庁舎】&#10;有形固定資産減価償却率最小値テキスト">
          <a:extLst>
            <a:ext uri="{FF2B5EF4-FFF2-40B4-BE49-F238E27FC236}">
              <a16:creationId xmlns:a16="http://schemas.microsoft.com/office/drawing/2014/main" id="{B0022F37-3DF6-49A5-8286-FFB8BB9DF204}"/>
            </a:ext>
          </a:extLst>
        </xdr:cNvPr>
        <xdr:cNvSpPr txBox="1"/>
      </xdr:nvSpPr>
      <xdr:spPr>
        <a:xfrm>
          <a:off x="14738350" y="1805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662" name="直線コネクタ 661">
          <a:extLst>
            <a:ext uri="{FF2B5EF4-FFF2-40B4-BE49-F238E27FC236}">
              <a16:creationId xmlns:a16="http://schemas.microsoft.com/office/drawing/2014/main" id="{FC9DEA34-8E1A-4390-9D41-FD881911CD83}"/>
            </a:ext>
          </a:extLst>
        </xdr:cNvPr>
        <xdr:cNvCxnSpPr/>
      </xdr:nvCxnSpPr>
      <xdr:spPr>
        <a:xfrm>
          <a:off x="14611350" y="180474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663" name="【庁舎】&#10;有形固定資産減価償却率最大値テキスト">
          <a:extLst>
            <a:ext uri="{FF2B5EF4-FFF2-40B4-BE49-F238E27FC236}">
              <a16:creationId xmlns:a16="http://schemas.microsoft.com/office/drawing/2014/main" id="{8FBB60D3-F6E0-44DF-B3A9-5E381735CB38}"/>
            </a:ext>
          </a:extLst>
        </xdr:cNvPr>
        <xdr:cNvSpPr txBox="1"/>
      </xdr:nvSpPr>
      <xdr:spPr>
        <a:xfrm>
          <a:off x="14738350" y="163645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64" name="直線コネクタ 663">
          <a:extLst>
            <a:ext uri="{FF2B5EF4-FFF2-40B4-BE49-F238E27FC236}">
              <a16:creationId xmlns:a16="http://schemas.microsoft.com/office/drawing/2014/main" id="{E2AE4DAC-AF23-47A1-9563-789C5FC3E2CE}"/>
            </a:ext>
          </a:extLst>
        </xdr:cNvPr>
        <xdr:cNvCxnSpPr/>
      </xdr:nvCxnSpPr>
      <xdr:spPr>
        <a:xfrm>
          <a:off x="14611350" y="165892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665" name="【庁舎】&#10;有形固定資産減価償却率平均値テキスト">
          <a:extLst>
            <a:ext uri="{FF2B5EF4-FFF2-40B4-BE49-F238E27FC236}">
              <a16:creationId xmlns:a16="http://schemas.microsoft.com/office/drawing/2014/main" id="{E6B85584-F4D1-4FED-A19C-E42C1060D09E}"/>
            </a:ext>
          </a:extLst>
        </xdr:cNvPr>
        <xdr:cNvSpPr txBox="1"/>
      </xdr:nvSpPr>
      <xdr:spPr>
        <a:xfrm>
          <a:off x="14738350" y="172467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666" name="フローチャート: 判断 665">
          <a:extLst>
            <a:ext uri="{FF2B5EF4-FFF2-40B4-BE49-F238E27FC236}">
              <a16:creationId xmlns:a16="http://schemas.microsoft.com/office/drawing/2014/main" id="{59E9826B-7726-489A-802D-7AE2FA003C44}"/>
            </a:ext>
          </a:extLst>
        </xdr:cNvPr>
        <xdr:cNvSpPr/>
      </xdr:nvSpPr>
      <xdr:spPr>
        <a:xfrm>
          <a:off x="14649450" y="1726837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667" name="フローチャート: 判断 666">
          <a:extLst>
            <a:ext uri="{FF2B5EF4-FFF2-40B4-BE49-F238E27FC236}">
              <a16:creationId xmlns:a16="http://schemas.microsoft.com/office/drawing/2014/main" id="{8E4E211D-76F4-45A8-98E1-6F1D1C4D56CC}"/>
            </a:ext>
          </a:extLst>
        </xdr:cNvPr>
        <xdr:cNvSpPr/>
      </xdr:nvSpPr>
      <xdr:spPr>
        <a:xfrm>
          <a:off x="13887450" y="17253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668" name="フローチャート: 判断 667">
          <a:extLst>
            <a:ext uri="{FF2B5EF4-FFF2-40B4-BE49-F238E27FC236}">
              <a16:creationId xmlns:a16="http://schemas.microsoft.com/office/drawing/2014/main" id="{54A4618B-1970-4970-9075-872BD613C1A9}"/>
            </a:ext>
          </a:extLst>
        </xdr:cNvPr>
        <xdr:cNvSpPr/>
      </xdr:nvSpPr>
      <xdr:spPr>
        <a:xfrm>
          <a:off x="13093700" y="17271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669" name="フローチャート: 判断 668">
          <a:extLst>
            <a:ext uri="{FF2B5EF4-FFF2-40B4-BE49-F238E27FC236}">
              <a16:creationId xmlns:a16="http://schemas.microsoft.com/office/drawing/2014/main" id="{EA23DFE7-DC92-4A8F-9A97-2B8E41852297}"/>
            </a:ext>
          </a:extLst>
        </xdr:cNvPr>
        <xdr:cNvSpPr/>
      </xdr:nvSpPr>
      <xdr:spPr>
        <a:xfrm>
          <a:off x="12299950" y="1730102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670" name="フローチャート: 判断 669">
          <a:extLst>
            <a:ext uri="{FF2B5EF4-FFF2-40B4-BE49-F238E27FC236}">
              <a16:creationId xmlns:a16="http://schemas.microsoft.com/office/drawing/2014/main" id="{DEC4925C-2FE5-49B5-96FF-8671532B9A32}"/>
            </a:ext>
          </a:extLst>
        </xdr:cNvPr>
        <xdr:cNvSpPr/>
      </xdr:nvSpPr>
      <xdr:spPr>
        <a:xfrm>
          <a:off x="11487150" y="1734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1FC42138-AAE3-4EAA-91ED-5602A2AE9255}"/>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4A54EB20-405A-450A-807A-6D9CA5D00A19}"/>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39E37055-80A2-4883-97B0-4390739B786F}"/>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1589E1ED-7F4B-4E16-8022-8CC8DD0E67A8}"/>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4E8120F2-C355-4945-9FF0-5470D838CBBE}"/>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138068</xdr:rowOff>
    </xdr:from>
    <xdr:to>
      <xdr:col>85</xdr:col>
      <xdr:colOff>177800</xdr:colOff>
      <xdr:row>104</xdr:row>
      <xdr:rowOff>68218</xdr:rowOff>
    </xdr:to>
    <xdr:sp macro="" textlink="">
      <xdr:nvSpPr>
        <xdr:cNvPr id="676" name="楕円 675">
          <a:extLst>
            <a:ext uri="{FF2B5EF4-FFF2-40B4-BE49-F238E27FC236}">
              <a16:creationId xmlns:a16="http://schemas.microsoft.com/office/drawing/2014/main" id="{A1416D3F-10B7-4FEE-8618-6425A6B06F18}"/>
            </a:ext>
          </a:extLst>
        </xdr:cNvPr>
        <xdr:cNvSpPr/>
      </xdr:nvSpPr>
      <xdr:spPr>
        <a:xfrm>
          <a:off x="14649450" y="17225918"/>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160945</xdr:rowOff>
    </xdr:from>
    <xdr:ext cx="405111" cy="259045"/>
    <xdr:sp macro="" textlink="">
      <xdr:nvSpPr>
        <xdr:cNvPr id="677" name="【庁舎】&#10;有形固定資産減価償却率該当値テキスト">
          <a:extLst>
            <a:ext uri="{FF2B5EF4-FFF2-40B4-BE49-F238E27FC236}">
              <a16:creationId xmlns:a16="http://schemas.microsoft.com/office/drawing/2014/main" id="{F98DEE66-EE8A-4FD7-A403-903F90F85CA0}"/>
            </a:ext>
          </a:extLst>
        </xdr:cNvPr>
        <xdr:cNvSpPr txBox="1"/>
      </xdr:nvSpPr>
      <xdr:spPr>
        <a:xfrm>
          <a:off x="14738350" y="1707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147864</xdr:rowOff>
    </xdr:from>
    <xdr:to>
      <xdr:col>81</xdr:col>
      <xdr:colOff>101600</xdr:colOff>
      <xdr:row>104</xdr:row>
      <xdr:rowOff>78014</xdr:rowOff>
    </xdr:to>
    <xdr:sp macro="" textlink="">
      <xdr:nvSpPr>
        <xdr:cNvPr id="678" name="楕円 677">
          <a:extLst>
            <a:ext uri="{FF2B5EF4-FFF2-40B4-BE49-F238E27FC236}">
              <a16:creationId xmlns:a16="http://schemas.microsoft.com/office/drawing/2014/main" id="{8A3B4AAC-734C-4563-9F35-907B8856DCEB}"/>
            </a:ext>
          </a:extLst>
        </xdr:cNvPr>
        <xdr:cNvSpPr/>
      </xdr:nvSpPr>
      <xdr:spPr>
        <a:xfrm>
          <a:off x="13887450" y="1723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17418</xdr:rowOff>
    </xdr:from>
    <xdr:to>
      <xdr:col>85</xdr:col>
      <xdr:colOff>127000</xdr:colOff>
      <xdr:row>104</xdr:row>
      <xdr:rowOff>27214</xdr:rowOff>
    </xdr:to>
    <xdr:cxnSp macro="">
      <xdr:nvCxnSpPr>
        <xdr:cNvPr id="679" name="直線コネクタ 678">
          <a:extLst>
            <a:ext uri="{FF2B5EF4-FFF2-40B4-BE49-F238E27FC236}">
              <a16:creationId xmlns:a16="http://schemas.microsoft.com/office/drawing/2014/main" id="{FF101B61-BC51-4B46-82A5-4C1BA198CE41}"/>
            </a:ext>
          </a:extLst>
        </xdr:cNvPr>
        <xdr:cNvCxnSpPr/>
      </xdr:nvCxnSpPr>
      <xdr:spPr>
        <a:xfrm flipV="1">
          <a:off x="13938250" y="17276718"/>
          <a:ext cx="762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41729</xdr:rowOff>
    </xdr:from>
    <xdr:to>
      <xdr:col>76</xdr:col>
      <xdr:colOff>165100</xdr:colOff>
      <xdr:row>107</xdr:row>
      <xdr:rowOff>143329</xdr:rowOff>
    </xdr:to>
    <xdr:sp macro="" textlink="">
      <xdr:nvSpPr>
        <xdr:cNvPr id="680" name="楕円 679">
          <a:extLst>
            <a:ext uri="{FF2B5EF4-FFF2-40B4-BE49-F238E27FC236}">
              <a16:creationId xmlns:a16="http://schemas.microsoft.com/office/drawing/2014/main" id="{20A37E36-DC70-4E43-B7F8-217ADA4FFD8C}"/>
            </a:ext>
          </a:extLst>
        </xdr:cNvPr>
        <xdr:cNvSpPr/>
      </xdr:nvSpPr>
      <xdr:spPr>
        <a:xfrm>
          <a:off x="13093700" y="1781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27214</xdr:rowOff>
    </xdr:from>
    <xdr:to>
      <xdr:col>81</xdr:col>
      <xdr:colOff>50800</xdr:colOff>
      <xdr:row>107</xdr:row>
      <xdr:rowOff>92529</xdr:rowOff>
    </xdr:to>
    <xdr:cxnSp macro="">
      <xdr:nvCxnSpPr>
        <xdr:cNvPr id="681" name="直線コネクタ 680">
          <a:extLst>
            <a:ext uri="{FF2B5EF4-FFF2-40B4-BE49-F238E27FC236}">
              <a16:creationId xmlns:a16="http://schemas.microsoft.com/office/drawing/2014/main" id="{C21DAA6B-31BC-4BD0-8A85-0B85BE55DD50}"/>
            </a:ext>
          </a:extLst>
        </xdr:cNvPr>
        <xdr:cNvCxnSpPr/>
      </xdr:nvCxnSpPr>
      <xdr:spPr>
        <a:xfrm flipV="1">
          <a:off x="13144500" y="17286514"/>
          <a:ext cx="793750" cy="579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23768</xdr:rowOff>
    </xdr:from>
    <xdr:to>
      <xdr:col>72</xdr:col>
      <xdr:colOff>38100</xdr:colOff>
      <xdr:row>107</xdr:row>
      <xdr:rowOff>125368</xdr:rowOff>
    </xdr:to>
    <xdr:sp macro="" textlink="">
      <xdr:nvSpPr>
        <xdr:cNvPr id="682" name="楕円 681">
          <a:extLst>
            <a:ext uri="{FF2B5EF4-FFF2-40B4-BE49-F238E27FC236}">
              <a16:creationId xmlns:a16="http://schemas.microsoft.com/office/drawing/2014/main" id="{37E1428D-1F21-43C5-A976-1BEDD6D1CCC3}"/>
            </a:ext>
          </a:extLst>
        </xdr:cNvPr>
        <xdr:cNvSpPr/>
      </xdr:nvSpPr>
      <xdr:spPr>
        <a:xfrm>
          <a:off x="12299950" y="177974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74568</xdr:rowOff>
    </xdr:from>
    <xdr:to>
      <xdr:col>76</xdr:col>
      <xdr:colOff>114300</xdr:colOff>
      <xdr:row>107</xdr:row>
      <xdr:rowOff>92529</xdr:rowOff>
    </xdr:to>
    <xdr:cxnSp macro="">
      <xdr:nvCxnSpPr>
        <xdr:cNvPr id="683" name="直線コネクタ 682">
          <a:extLst>
            <a:ext uri="{FF2B5EF4-FFF2-40B4-BE49-F238E27FC236}">
              <a16:creationId xmlns:a16="http://schemas.microsoft.com/office/drawing/2014/main" id="{EE1C8FC7-83E4-49FE-B70A-8B8DBF4CE545}"/>
            </a:ext>
          </a:extLst>
        </xdr:cNvPr>
        <xdr:cNvCxnSpPr/>
      </xdr:nvCxnSpPr>
      <xdr:spPr>
        <a:xfrm>
          <a:off x="12344400" y="17848218"/>
          <a:ext cx="8001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5806</xdr:rowOff>
    </xdr:from>
    <xdr:to>
      <xdr:col>67</xdr:col>
      <xdr:colOff>101600</xdr:colOff>
      <xdr:row>107</xdr:row>
      <xdr:rowOff>107406</xdr:rowOff>
    </xdr:to>
    <xdr:sp macro="" textlink="">
      <xdr:nvSpPr>
        <xdr:cNvPr id="684" name="楕円 683">
          <a:extLst>
            <a:ext uri="{FF2B5EF4-FFF2-40B4-BE49-F238E27FC236}">
              <a16:creationId xmlns:a16="http://schemas.microsoft.com/office/drawing/2014/main" id="{94395361-75B7-4E60-B7AF-661E6DE92245}"/>
            </a:ext>
          </a:extLst>
        </xdr:cNvPr>
        <xdr:cNvSpPr/>
      </xdr:nvSpPr>
      <xdr:spPr>
        <a:xfrm>
          <a:off x="11487150" y="1777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56606</xdr:rowOff>
    </xdr:from>
    <xdr:to>
      <xdr:col>71</xdr:col>
      <xdr:colOff>177800</xdr:colOff>
      <xdr:row>107</xdr:row>
      <xdr:rowOff>74568</xdr:rowOff>
    </xdr:to>
    <xdr:cxnSp macro="">
      <xdr:nvCxnSpPr>
        <xdr:cNvPr id="685" name="直線コネクタ 684">
          <a:extLst>
            <a:ext uri="{FF2B5EF4-FFF2-40B4-BE49-F238E27FC236}">
              <a16:creationId xmlns:a16="http://schemas.microsoft.com/office/drawing/2014/main" id="{0A98CF82-71E8-460F-B9BA-4B09D9B43E52}"/>
            </a:ext>
          </a:extLst>
        </xdr:cNvPr>
        <xdr:cNvCxnSpPr/>
      </xdr:nvCxnSpPr>
      <xdr:spPr>
        <a:xfrm>
          <a:off x="11537950" y="17830256"/>
          <a:ext cx="80645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686" name="n_1aveValue【庁舎】&#10;有形固定資産減価償却率">
          <a:extLst>
            <a:ext uri="{FF2B5EF4-FFF2-40B4-BE49-F238E27FC236}">
              <a16:creationId xmlns:a16="http://schemas.microsoft.com/office/drawing/2014/main" id="{042E3499-0745-4197-A9AD-50000D6F4516}"/>
            </a:ext>
          </a:extLst>
        </xdr:cNvPr>
        <xdr:cNvSpPr txBox="1"/>
      </xdr:nvSpPr>
      <xdr:spPr>
        <a:xfrm>
          <a:off x="13742044" y="17346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687" name="n_2aveValue【庁舎】&#10;有形固定資産減価償却率">
          <a:extLst>
            <a:ext uri="{FF2B5EF4-FFF2-40B4-BE49-F238E27FC236}">
              <a16:creationId xmlns:a16="http://schemas.microsoft.com/office/drawing/2014/main" id="{47CE4232-FFF2-44E1-8845-B10753CC0CE3}"/>
            </a:ext>
          </a:extLst>
        </xdr:cNvPr>
        <xdr:cNvSpPr txBox="1"/>
      </xdr:nvSpPr>
      <xdr:spPr>
        <a:xfrm>
          <a:off x="12960994" y="17046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688" name="n_3aveValue【庁舎】&#10;有形固定資産減価償却率">
          <a:extLst>
            <a:ext uri="{FF2B5EF4-FFF2-40B4-BE49-F238E27FC236}">
              <a16:creationId xmlns:a16="http://schemas.microsoft.com/office/drawing/2014/main" id="{D2178840-FB5F-4130-A679-117702872FBD}"/>
            </a:ext>
          </a:extLst>
        </xdr:cNvPr>
        <xdr:cNvSpPr txBox="1"/>
      </xdr:nvSpPr>
      <xdr:spPr>
        <a:xfrm>
          <a:off x="12167244" y="17076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689" name="n_4aveValue【庁舎】&#10;有形固定資産減価償却率">
          <a:extLst>
            <a:ext uri="{FF2B5EF4-FFF2-40B4-BE49-F238E27FC236}">
              <a16:creationId xmlns:a16="http://schemas.microsoft.com/office/drawing/2014/main" id="{7CF20C6E-F1B5-4A35-835E-2E53FBBF611C}"/>
            </a:ext>
          </a:extLst>
        </xdr:cNvPr>
        <xdr:cNvSpPr txBox="1"/>
      </xdr:nvSpPr>
      <xdr:spPr>
        <a:xfrm>
          <a:off x="11354444" y="17123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94541</xdr:rowOff>
    </xdr:from>
    <xdr:ext cx="405111" cy="259045"/>
    <xdr:sp macro="" textlink="">
      <xdr:nvSpPr>
        <xdr:cNvPr id="690" name="n_1mainValue【庁舎】&#10;有形固定資産減価償却率">
          <a:extLst>
            <a:ext uri="{FF2B5EF4-FFF2-40B4-BE49-F238E27FC236}">
              <a16:creationId xmlns:a16="http://schemas.microsoft.com/office/drawing/2014/main" id="{8CB1C311-74A1-4913-B3BE-237BD5AFC43C}"/>
            </a:ext>
          </a:extLst>
        </xdr:cNvPr>
        <xdr:cNvSpPr txBox="1"/>
      </xdr:nvSpPr>
      <xdr:spPr>
        <a:xfrm>
          <a:off x="13742044" y="1701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134456</xdr:rowOff>
    </xdr:from>
    <xdr:ext cx="405111" cy="259045"/>
    <xdr:sp macro="" textlink="">
      <xdr:nvSpPr>
        <xdr:cNvPr id="691" name="n_2mainValue【庁舎】&#10;有形固定資産減価償却率">
          <a:extLst>
            <a:ext uri="{FF2B5EF4-FFF2-40B4-BE49-F238E27FC236}">
              <a16:creationId xmlns:a16="http://schemas.microsoft.com/office/drawing/2014/main" id="{3C3DD11A-D483-4817-849F-7136A472F0FF}"/>
            </a:ext>
          </a:extLst>
        </xdr:cNvPr>
        <xdr:cNvSpPr txBox="1"/>
      </xdr:nvSpPr>
      <xdr:spPr>
        <a:xfrm>
          <a:off x="12960994" y="17908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116495</xdr:rowOff>
    </xdr:from>
    <xdr:ext cx="405111" cy="259045"/>
    <xdr:sp macro="" textlink="">
      <xdr:nvSpPr>
        <xdr:cNvPr id="692" name="n_3mainValue【庁舎】&#10;有形固定資産減価償却率">
          <a:extLst>
            <a:ext uri="{FF2B5EF4-FFF2-40B4-BE49-F238E27FC236}">
              <a16:creationId xmlns:a16="http://schemas.microsoft.com/office/drawing/2014/main" id="{684F04A1-057A-4F7F-AD65-424391008585}"/>
            </a:ext>
          </a:extLst>
        </xdr:cNvPr>
        <xdr:cNvSpPr txBox="1"/>
      </xdr:nvSpPr>
      <xdr:spPr>
        <a:xfrm>
          <a:off x="12167244" y="1789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98533</xdr:rowOff>
    </xdr:from>
    <xdr:ext cx="405111" cy="259045"/>
    <xdr:sp macro="" textlink="">
      <xdr:nvSpPr>
        <xdr:cNvPr id="693" name="n_4mainValue【庁舎】&#10;有形固定資産減価償却率">
          <a:extLst>
            <a:ext uri="{FF2B5EF4-FFF2-40B4-BE49-F238E27FC236}">
              <a16:creationId xmlns:a16="http://schemas.microsoft.com/office/drawing/2014/main" id="{A05B53F3-D725-411B-A9D1-22BB590284B8}"/>
            </a:ext>
          </a:extLst>
        </xdr:cNvPr>
        <xdr:cNvSpPr txBox="1"/>
      </xdr:nvSpPr>
      <xdr:spPr>
        <a:xfrm>
          <a:off x="11354444" y="17872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4" name="正方形/長方形 693">
          <a:extLst>
            <a:ext uri="{FF2B5EF4-FFF2-40B4-BE49-F238E27FC236}">
              <a16:creationId xmlns:a16="http://schemas.microsoft.com/office/drawing/2014/main" id="{7766179B-A576-425A-A40A-CFF33D1C32F0}"/>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5" name="正方形/長方形 694">
          <a:extLst>
            <a:ext uri="{FF2B5EF4-FFF2-40B4-BE49-F238E27FC236}">
              <a16:creationId xmlns:a16="http://schemas.microsoft.com/office/drawing/2014/main" id="{AB65BB3D-FBDE-413A-B64D-6D8E7EFE82EA}"/>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6" name="正方形/長方形 695">
          <a:extLst>
            <a:ext uri="{FF2B5EF4-FFF2-40B4-BE49-F238E27FC236}">
              <a16:creationId xmlns:a16="http://schemas.microsoft.com/office/drawing/2014/main" id="{FC9B60C2-B01F-4CC5-94D3-F20973978C2A}"/>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7" name="正方形/長方形 696">
          <a:extLst>
            <a:ext uri="{FF2B5EF4-FFF2-40B4-BE49-F238E27FC236}">
              <a16:creationId xmlns:a16="http://schemas.microsoft.com/office/drawing/2014/main" id="{0E3879ED-BC07-413B-86D0-6F773E1962E0}"/>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8" name="正方形/長方形 697">
          <a:extLst>
            <a:ext uri="{FF2B5EF4-FFF2-40B4-BE49-F238E27FC236}">
              <a16:creationId xmlns:a16="http://schemas.microsoft.com/office/drawing/2014/main" id="{33DD942A-C5F5-4DDC-9155-C196F816E4E9}"/>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9" name="正方形/長方形 698">
          <a:extLst>
            <a:ext uri="{FF2B5EF4-FFF2-40B4-BE49-F238E27FC236}">
              <a16:creationId xmlns:a16="http://schemas.microsoft.com/office/drawing/2014/main" id="{CD066CA9-9B0F-4395-8BC3-B1541314DC2C}"/>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0" name="正方形/長方形 699">
          <a:extLst>
            <a:ext uri="{FF2B5EF4-FFF2-40B4-BE49-F238E27FC236}">
              <a16:creationId xmlns:a16="http://schemas.microsoft.com/office/drawing/2014/main" id="{150D874A-677B-47AF-93CD-120818A5B71E}"/>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1" name="正方形/長方形 700">
          <a:extLst>
            <a:ext uri="{FF2B5EF4-FFF2-40B4-BE49-F238E27FC236}">
              <a16:creationId xmlns:a16="http://schemas.microsoft.com/office/drawing/2014/main" id="{0733841A-FFCC-48A9-B549-902A6A6BBA4B}"/>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2" name="テキスト ボックス 701">
          <a:extLst>
            <a:ext uri="{FF2B5EF4-FFF2-40B4-BE49-F238E27FC236}">
              <a16:creationId xmlns:a16="http://schemas.microsoft.com/office/drawing/2014/main" id="{D3445EEA-058B-48F8-B2F8-768CDD6E52F3}"/>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3" name="直線コネクタ 702">
          <a:extLst>
            <a:ext uri="{FF2B5EF4-FFF2-40B4-BE49-F238E27FC236}">
              <a16:creationId xmlns:a16="http://schemas.microsoft.com/office/drawing/2014/main" id="{C6FA50CA-E185-4151-8367-ED34BF04B6FA}"/>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4" name="直線コネクタ 703">
          <a:extLst>
            <a:ext uri="{FF2B5EF4-FFF2-40B4-BE49-F238E27FC236}">
              <a16:creationId xmlns:a16="http://schemas.microsoft.com/office/drawing/2014/main" id="{4243CDAD-A869-4752-AB47-2947DA20B493}"/>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5" name="テキスト ボックス 704">
          <a:extLst>
            <a:ext uri="{FF2B5EF4-FFF2-40B4-BE49-F238E27FC236}">
              <a16:creationId xmlns:a16="http://schemas.microsoft.com/office/drawing/2014/main" id="{3749A1FB-9805-4C42-87B5-9D4A913F1308}"/>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6" name="直線コネクタ 705">
          <a:extLst>
            <a:ext uri="{FF2B5EF4-FFF2-40B4-BE49-F238E27FC236}">
              <a16:creationId xmlns:a16="http://schemas.microsoft.com/office/drawing/2014/main" id="{C30B332D-2CDF-4CAF-95E0-6CC147992B06}"/>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7" name="テキスト ボックス 706">
          <a:extLst>
            <a:ext uri="{FF2B5EF4-FFF2-40B4-BE49-F238E27FC236}">
              <a16:creationId xmlns:a16="http://schemas.microsoft.com/office/drawing/2014/main" id="{07390D12-1B62-42B0-B857-6CEB259DEC21}"/>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8" name="直線コネクタ 707">
          <a:extLst>
            <a:ext uri="{FF2B5EF4-FFF2-40B4-BE49-F238E27FC236}">
              <a16:creationId xmlns:a16="http://schemas.microsoft.com/office/drawing/2014/main" id="{39D63967-12F0-49FF-9AF8-3AA89ED7F0FD}"/>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9" name="テキスト ボックス 708">
          <a:extLst>
            <a:ext uri="{FF2B5EF4-FFF2-40B4-BE49-F238E27FC236}">
              <a16:creationId xmlns:a16="http://schemas.microsoft.com/office/drawing/2014/main" id="{CF8BDFF0-772E-4C6A-B0A7-EB941CB50ABD}"/>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0" name="直線コネクタ 709">
          <a:extLst>
            <a:ext uri="{FF2B5EF4-FFF2-40B4-BE49-F238E27FC236}">
              <a16:creationId xmlns:a16="http://schemas.microsoft.com/office/drawing/2014/main" id="{50F86D25-93DA-4A3E-963E-6B887A57A30F}"/>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1" name="テキスト ボックス 710">
          <a:extLst>
            <a:ext uri="{FF2B5EF4-FFF2-40B4-BE49-F238E27FC236}">
              <a16:creationId xmlns:a16="http://schemas.microsoft.com/office/drawing/2014/main" id="{56D281B8-18F1-4A66-BAC3-C2EDF6C56D93}"/>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2" name="直線コネクタ 711">
          <a:extLst>
            <a:ext uri="{FF2B5EF4-FFF2-40B4-BE49-F238E27FC236}">
              <a16:creationId xmlns:a16="http://schemas.microsoft.com/office/drawing/2014/main" id="{98FFD74D-9C40-4874-B550-F9A04B4C0C5A}"/>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3" name="テキスト ボックス 712">
          <a:extLst>
            <a:ext uri="{FF2B5EF4-FFF2-40B4-BE49-F238E27FC236}">
              <a16:creationId xmlns:a16="http://schemas.microsoft.com/office/drawing/2014/main" id="{B1A22D4E-06A0-4CEF-8815-8A592BB66755}"/>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4" name="直線コネクタ 713">
          <a:extLst>
            <a:ext uri="{FF2B5EF4-FFF2-40B4-BE49-F238E27FC236}">
              <a16:creationId xmlns:a16="http://schemas.microsoft.com/office/drawing/2014/main" id="{C39E7193-3EA8-4DD8-9BFF-2BAFD8DB51B5}"/>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5" name="テキスト ボックス 714">
          <a:extLst>
            <a:ext uri="{FF2B5EF4-FFF2-40B4-BE49-F238E27FC236}">
              <a16:creationId xmlns:a16="http://schemas.microsoft.com/office/drawing/2014/main" id="{3A84B098-5C7A-4BE2-8A7E-E84BD54E7E34}"/>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946338E7-F9FF-49CD-A7C3-5C12649A16F1}"/>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D0A845E1-A4CE-4C1D-920D-437EF07F5E70}"/>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庁舎】&#10;一人当たり面積グラフ枠">
          <a:extLst>
            <a:ext uri="{FF2B5EF4-FFF2-40B4-BE49-F238E27FC236}">
              <a16:creationId xmlns:a16="http://schemas.microsoft.com/office/drawing/2014/main" id="{F8E3F384-02C0-44E0-88EA-AD1C34D8F0F0}"/>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719" name="直線コネクタ 718">
          <a:extLst>
            <a:ext uri="{FF2B5EF4-FFF2-40B4-BE49-F238E27FC236}">
              <a16:creationId xmlns:a16="http://schemas.microsoft.com/office/drawing/2014/main" id="{19E385CE-4715-4039-974D-0638225A8713}"/>
            </a:ext>
          </a:extLst>
        </xdr:cNvPr>
        <xdr:cNvCxnSpPr/>
      </xdr:nvCxnSpPr>
      <xdr:spPr>
        <a:xfrm flipV="1">
          <a:off x="19951064" y="164896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720" name="【庁舎】&#10;一人当たり面積最小値テキスト">
          <a:extLst>
            <a:ext uri="{FF2B5EF4-FFF2-40B4-BE49-F238E27FC236}">
              <a16:creationId xmlns:a16="http://schemas.microsoft.com/office/drawing/2014/main" id="{03A3B0C9-50C1-43D9-897E-6A5293C6FD5C}"/>
            </a:ext>
          </a:extLst>
        </xdr:cNvPr>
        <xdr:cNvSpPr txBox="1"/>
      </xdr:nvSpPr>
      <xdr:spPr>
        <a:xfrm>
          <a:off x="19989800" y="17946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721" name="直線コネクタ 720">
          <a:extLst>
            <a:ext uri="{FF2B5EF4-FFF2-40B4-BE49-F238E27FC236}">
              <a16:creationId xmlns:a16="http://schemas.microsoft.com/office/drawing/2014/main" id="{6640DE9F-5A74-45C0-80DB-9BE520527DC5}"/>
            </a:ext>
          </a:extLst>
        </xdr:cNvPr>
        <xdr:cNvCxnSpPr/>
      </xdr:nvCxnSpPr>
      <xdr:spPr>
        <a:xfrm>
          <a:off x="19881850" y="179429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722" name="【庁舎】&#10;一人当たり面積最大値テキスト">
          <a:extLst>
            <a:ext uri="{FF2B5EF4-FFF2-40B4-BE49-F238E27FC236}">
              <a16:creationId xmlns:a16="http://schemas.microsoft.com/office/drawing/2014/main" id="{09AD6FD9-078E-48B7-A95E-717A77259CC9}"/>
            </a:ext>
          </a:extLst>
        </xdr:cNvPr>
        <xdr:cNvSpPr txBox="1"/>
      </xdr:nvSpPr>
      <xdr:spPr>
        <a:xfrm>
          <a:off x="19989800" y="1626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723" name="直線コネクタ 722">
          <a:extLst>
            <a:ext uri="{FF2B5EF4-FFF2-40B4-BE49-F238E27FC236}">
              <a16:creationId xmlns:a16="http://schemas.microsoft.com/office/drawing/2014/main" id="{FD2FA082-0945-436A-B326-EAEB50BF2561}"/>
            </a:ext>
          </a:extLst>
        </xdr:cNvPr>
        <xdr:cNvCxnSpPr/>
      </xdr:nvCxnSpPr>
      <xdr:spPr>
        <a:xfrm>
          <a:off x="19881850" y="164896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724" name="【庁舎】&#10;一人当たり面積平均値テキスト">
          <a:extLst>
            <a:ext uri="{FF2B5EF4-FFF2-40B4-BE49-F238E27FC236}">
              <a16:creationId xmlns:a16="http://schemas.microsoft.com/office/drawing/2014/main" id="{2B5530D4-4562-497C-B132-57771E2BCCDA}"/>
            </a:ext>
          </a:extLst>
        </xdr:cNvPr>
        <xdr:cNvSpPr txBox="1"/>
      </xdr:nvSpPr>
      <xdr:spPr>
        <a:xfrm>
          <a:off x="19989800" y="17446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725" name="フローチャート: 判断 724">
          <a:extLst>
            <a:ext uri="{FF2B5EF4-FFF2-40B4-BE49-F238E27FC236}">
              <a16:creationId xmlns:a16="http://schemas.microsoft.com/office/drawing/2014/main" id="{64503BD2-C55C-4F5D-824D-1F07CE2B7436}"/>
            </a:ext>
          </a:extLst>
        </xdr:cNvPr>
        <xdr:cNvSpPr/>
      </xdr:nvSpPr>
      <xdr:spPr>
        <a:xfrm>
          <a:off x="19900900" y="1746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726" name="フローチャート: 判断 725">
          <a:extLst>
            <a:ext uri="{FF2B5EF4-FFF2-40B4-BE49-F238E27FC236}">
              <a16:creationId xmlns:a16="http://schemas.microsoft.com/office/drawing/2014/main" id="{4A29D834-858D-424D-8639-69BCD5D6B8C9}"/>
            </a:ext>
          </a:extLst>
        </xdr:cNvPr>
        <xdr:cNvSpPr/>
      </xdr:nvSpPr>
      <xdr:spPr>
        <a:xfrm>
          <a:off x="19157950" y="174708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727" name="フローチャート: 判断 726">
          <a:extLst>
            <a:ext uri="{FF2B5EF4-FFF2-40B4-BE49-F238E27FC236}">
              <a16:creationId xmlns:a16="http://schemas.microsoft.com/office/drawing/2014/main" id="{155783D1-DED6-4674-84B3-2BE8FDA8CA6F}"/>
            </a:ext>
          </a:extLst>
        </xdr:cNvPr>
        <xdr:cNvSpPr/>
      </xdr:nvSpPr>
      <xdr:spPr>
        <a:xfrm>
          <a:off x="18345150" y="17496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728" name="フローチャート: 判断 727">
          <a:extLst>
            <a:ext uri="{FF2B5EF4-FFF2-40B4-BE49-F238E27FC236}">
              <a16:creationId xmlns:a16="http://schemas.microsoft.com/office/drawing/2014/main" id="{EFAFDAFC-72C8-4821-8535-D373DB75DDBB}"/>
            </a:ext>
          </a:extLst>
        </xdr:cNvPr>
        <xdr:cNvSpPr/>
      </xdr:nvSpPr>
      <xdr:spPr>
        <a:xfrm>
          <a:off x="17551400" y="17506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729" name="フローチャート: 判断 728">
          <a:extLst>
            <a:ext uri="{FF2B5EF4-FFF2-40B4-BE49-F238E27FC236}">
              <a16:creationId xmlns:a16="http://schemas.microsoft.com/office/drawing/2014/main" id="{9EF12DFB-FF80-4F27-8E08-7815356A4C15}"/>
            </a:ext>
          </a:extLst>
        </xdr:cNvPr>
        <xdr:cNvSpPr/>
      </xdr:nvSpPr>
      <xdr:spPr>
        <a:xfrm>
          <a:off x="16757650" y="1752309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EE35B15F-83BF-4061-BAFE-C9192146A2F9}"/>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BD1E24F-81F7-4DBF-BE4B-005CC62A62D1}"/>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413D51EC-E3C4-4CC1-8192-EF98C86AE8E5}"/>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7C8AA265-9169-44BE-9800-519CFC2BA0B1}"/>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10B0F2C3-74D6-497B-84B2-72689CE940EA}"/>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159294</xdr:rowOff>
    </xdr:from>
    <xdr:to>
      <xdr:col>116</xdr:col>
      <xdr:colOff>114300</xdr:colOff>
      <xdr:row>105</xdr:row>
      <xdr:rowOff>89444</xdr:rowOff>
    </xdr:to>
    <xdr:sp macro="" textlink="">
      <xdr:nvSpPr>
        <xdr:cNvPr id="735" name="楕円 734">
          <a:extLst>
            <a:ext uri="{FF2B5EF4-FFF2-40B4-BE49-F238E27FC236}">
              <a16:creationId xmlns:a16="http://schemas.microsoft.com/office/drawing/2014/main" id="{23325A12-FBBA-4A85-823E-726DF75A50DC}"/>
            </a:ext>
          </a:extLst>
        </xdr:cNvPr>
        <xdr:cNvSpPr/>
      </xdr:nvSpPr>
      <xdr:spPr>
        <a:xfrm>
          <a:off x="19900900" y="1741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10721</xdr:rowOff>
    </xdr:from>
    <xdr:ext cx="469744" cy="259045"/>
    <xdr:sp macro="" textlink="">
      <xdr:nvSpPr>
        <xdr:cNvPr id="736" name="【庁舎】&#10;一人当たり面積該当値テキスト">
          <a:extLst>
            <a:ext uri="{FF2B5EF4-FFF2-40B4-BE49-F238E27FC236}">
              <a16:creationId xmlns:a16="http://schemas.microsoft.com/office/drawing/2014/main" id="{C32D9D95-80B6-42BE-8644-FC8216D1A4AE}"/>
            </a:ext>
          </a:extLst>
        </xdr:cNvPr>
        <xdr:cNvSpPr txBox="1"/>
      </xdr:nvSpPr>
      <xdr:spPr>
        <a:xfrm>
          <a:off x="19989800" y="1727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41729</xdr:rowOff>
    </xdr:from>
    <xdr:to>
      <xdr:col>112</xdr:col>
      <xdr:colOff>38100</xdr:colOff>
      <xdr:row>104</xdr:row>
      <xdr:rowOff>143329</xdr:rowOff>
    </xdr:to>
    <xdr:sp macro="" textlink="">
      <xdr:nvSpPr>
        <xdr:cNvPr id="737" name="楕円 736">
          <a:extLst>
            <a:ext uri="{FF2B5EF4-FFF2-40B4-BE49-F238E27FC236}">
              <a16:creationId xmlns:a16="http://schemas.microsoft.com/office/drawing/2014/main" id="{A227A78E-8C85-411A-BF3B-946DCE457C6B}"/>
            </a:ext>
          </a:extLst>
        </xdr:cNvPr>
        <xdr:cNvSpPr/>
      </xdr:nvSpPr>
      <xdr:spPr>
        <a:xfrm>
          <a:off x="19157950" y="173010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92529</xdr:rowOff>
    </xdr:from>
    <xdr:to>
      <xdr:col>116</xdr:col>
      <xdr:colOff>63500</xdr:colOff>
      <xdr:row>105</xdr:row>
      <xdr:rowOff>38644</xdr:rowOff>
    </xdr:to>
    <xdr:cxnSp macro="">
      <xdr:nvCxnSpPr>
        <xdr:cNvPr id="738" name="直線コネクタ 737">
          <a:extLst>
            <a:ext uri="{FF2B5EF4-FFF2-40B4-BE49-F238E27FC236}">
              <a16:creationId xmlns:a16="http://schemas.microsoft.com/office/drawing/2014/main" id="{67CA59A6-F763-48BB-86D3-D393C39CF437}"/>
            </a:ext>
          </a:extLst>
        </xdr:cNvPr>
        <xdr:cNvCxnSpPr/>
      </xdr:nvCxnSpPr>
      <xdr:spPr>
        <a:xfrm>
          <a:off x="19202400" y="17351829"/>
          <a:ext cx="749300" cy="11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92348</xdr:rowOff>
    </xdr:from>
    <xdr:to>
      <xdr:col>107</xdr:col>
      <xdr:colOff>101600</xdr:colOff>
      <xdr:row>106</xdr:row>
      <xdr:rowOff>22498</xdr:rowOff>
    </xdr:to>
    <xdr:sp macro="" textlink="">
      <xdr:nvSpPr>
        <xdr:cNvPr id="739" name="楕円 738">
          <a:extLst>
            <a:ext uri="{FF2B5EF4-FFF2-40B4-BE49-F238E27FC236}">
              <a16:creationId xmlns:a16="http://schemas.microsoft.com/office/drawing/2014/main" id="{583477E4-9299-4959-9C25-53B068D0544D}"/>
            </a:ext>
          </a:extLst>
        </xdr:cNvPr>
        <xdr:cNvSpPr/>
      </xdr:nvSpPr>
      <xdr:spPr>
        <a:xfrm>
          <a:off x="18345150" y="1752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92529</xdr:rowOff>
    </xdr:from>
    <xdr:to>
      <xdr:col>111</xdr:col>
      <xdr:colOff>177800</xdr:colOff>
      <xdr:row>105</xdr:row>
      <xdr:rowOff>143148</xdr:rowOff>
    </xdr:to>
    <xdr:cxnSp macro="">
      <xdr:nvCxnSpPr>
        <xdr:cNvPr id="740" name="直線コネクタ 739">
          <a:extLst>
            <a:ext uri="{FF2B5EF4-FFF2-40B4-BE49-F238E27FC236}">
              <a16:creationId xmlns:a16="http://schemas.microsoft.com/office/drawing/2014/main" id="{818E2FBA-1CD4-4CC5-9E95-EBD318ED1911}"/>
            </a:ext>
          </a:extLst>
        </xdr:cNvPr>
        <xdr:cNvCxnSpPr/>
      </xdr:nvCxnSpPr>
      <xdr:spPr>
        <a:xfrm flipV="1">
          <a:off x="18395950" y="17351829"/>
          <a:ext cx="806450" cy="22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66221</xdr:rowOff>
    </xdr:from>
    <xdr:to>
      <xdr:col>102</xdr:col>
      <xdr:colOff>165100</xdr:colOff>
      <xdr:row>105</xdr:row>
      <xdr:rowOff>167821</xdr:rowOff>
    </xdr:to>
    <xdr:sp macro="" textlink="">
      <xdr:nvSpPr>
        <xdr:cNvPr id="741" name="楕円 740">
          <a:extLst>
            <a:ext uri="{FF2B5EF4-FFF2-40B4-BE49-F238E27FC236}">
              <a16:creationId xmlns:a16="http://schemas.microsoft.com/office/drawing/2014/main" id="{74C0A6D1-8A51-4A5E-9C95-446D87021424}"/>
            </a:ext>
          </a:extLst>
        </xdr:cNvPr>
        <xdr:cNvSpPr/>
      </xdr:nvSpPr>
      <xdr:spPr>
        <a:xfrm>
          <a:off x="17551400" y="1749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117021</xdr:rowOff>
    </xdr:from>
    <xdr:to>
      <xdr:col>107</xdr:col>
      <xdr:colOff>50800</xdr:colOff>
      <xdr:row>105</xdr:row>
      <xdr:rowOff>143148</xdr:rowOff>
    </xdr:to>
    <xdr:cxnSp macro="">
      <xdr:nvCxnSpPr>
        <xdr:cNvPr id="742" name="直線コネクタ 741">
          <a:extLst>
            <a:ext uri="{FF2B5EF4-FFF2-40B4-BE49-F238E27FC236}">
              <a16:creationId xmlns:a16="http://schemas.microsoft.com/office/drawing/2014/main" id="{F2BA5ECF-1382-4DDF-956C-FA5FD878BE4F}"/>
            </a:ext>
          </a:extLst>
        </xdr:cNvPr>
        <xdr:cNvCxnSpPr/>
      </xdr:nvCxnSpPr>
      <xdr:spPr>
        <a:xfrm>
          <a:off x="17602200" y="17547771"/>
          <a:ext cx="79375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66221</xdr:rowOff>
    </xdr:from>
    <xdr:to>
      <xdr:col>98</xdr:col>
      <xdr:colOff>38100</xdr:colOff>
      <xdr:row>105</xdr:row>
      <xdr:rowOff>167821</xdr:rowOff>
    </xdr:to>
    <xdr:sp macro="" textlink="">
      <xdr:nvSpPr>
        <xdr:cNvPr id="743" name="楕円 742">
          <a:extLst>
            <a:ext uri="{FF2B5EF4-FFF2-40B4-BE49-F238E27FC236}">
              <a16:creationId xmlns:a16="http://schemas.microsoft.com/office/drawing/2014/main" id="{712DD77F-8222-4B8B-8165-8D4B3FA397AA}"/>
            </a:ext>
          </a:extLst>
        </xdr:cNvPr>
        <xdr:cNvSpPr/>
      </xdr:nvSpPr>
      <xdr:spPr>
        <a:xfrm>
          <a:off x="16757650" y="1749697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117021</xdr:rowOff>
    </xdr:from>
    <xdr:to>
      <xdr:col>102</xdr:col>
      <xdr:colOff>114300</xdr:colOff>
      <xdr:row>105</xdr:row>
      <xdr:rowOff>117021</xdr:rowOff>
    </xdr:to>
    <xdr:cxnSp macro="">
      <xdr:nvCxnSpPr>
        <xdr:cNvPr id="744" name="直線コネクタ 743">
          <a:extLst>
            <a:ext uri="{FF2B5EF4-FFF2-40B4-BE49-F238E27FC236}">
              <a16:creationId xmlns:a16="http://schemas.microsoft.com/office/drawing/2014/main" id="{EF9FB664-C744-4A4A-8D7E-B527250F3378}"/>
            </a:ext>
          </a:extLst>
        </xdr:cNvPr>
        <xdr:cNvCxnSpPr/>
      </xdr:nvCxnSpPr>
      <xdr:spPr>
        <a:xfrm>
          <a:off x="16802100" y="1754777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745" name="n_1aveValue【庁舎】&#10;一人当たり面積">
          <a:extLst>
            <a:ext uri="{FF2B5EF4-FFF2-40B4-BE49-F238E27FC236}">
              <a16:creationId xmlns:a16="http://schemas.microsoft.com/office/drawing/2014/main" id="{57562ABF-FFC6-4FF5-88A6-51458C0AF788}"/>
            </a:ext>
          </a:extLst>
        </xdr:cNvPr>
        <xdr:cNvSpPr txBox="1"/>
      </xdr:nvSpPr>
      <xdr:spPr>
        <a:xfrm>
          <a:off x="18980227" y="17563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746" name="n_2aveValue【庁舎】&#10;一人当たり面積">
          <a:extLst>
            <a:ext uri="{FF2B5EF4-FFF2-40B4-BE49-F238E27FC236}">
              <a16:creationId xmlns:a16="http://schemas.microsoft.com/office/drawing/2014/main" id="{CA3B2C20-9F76-4408-8A13-DABC03A2E1FA}"/>
            </a:ext>
          </a:extLst>
        </xdr:cNvPr>
        <xdr:cNvSpPr txBox="1"/>
      </xdr:nvSpPr>
      <xdr:spPr>
        <a:xfrm>
          <a:off x="18180127" y="17272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747" name="n_3aveValue【庁舎】&#10;一人当たり面積">
          <a:extLst>
            <a:ext uri="{FF2B5EF4-FFF2-40B4-BE49-F238E27FC236}">
              <a16:creationId xmlns:a16="http://schemas.microsoft.com/office/drawing/2014/main" id="{461CF2EE-86E6-4402-975A-C250688ECFF5}"/>
            </a:ext>
          </a:extLst>
        </xdr:cNvPr>
        <xdr:cNvSpPr txBox="1"/>
      </xdr:nvSpPr>
      <xdr:spPr>
        <a:xfrm>
          <a:off x="17386377" y="17599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748" name="n_4aveValue【庁舎】&#10;一人当たり面積">
          <a:extLst>
            <a:ext uri="{FF2B5EF4-FFF2-40B4-BE49-F238E27FC236}">
              <a16:creationId xmlns:a16="http://schemas.microsoft.com/office/drawing/2014/main" id="{BE8E05FE-E592-4182-9FD9-4AB270448B3B}"/>
            </a:ext>
          </a:extLst>
        </xdr:cNvPr>
        <xdr:cNvSpPr txBox="1"/>
      </xdr:nvSpPr>
      <xdr:spPr>
        <a:xfrm>
          <a:off x="16592627" y="1761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159856</xdr:rowOff>
    </xdr:from>
    <xdr:ext cx="469744" cy="259045"/>
    <xdr:sp macro="" textlink="">
      <xdr:nvSpPr>
        <xdr:cNvPr id="749" name="n_1mainValue【庁舎】&#10;一人当たり面積">
          <a:extLst>
            <a:ext uri="{FF2B5EF4-FFF2-40B4-BE49-F238E27FC236}">
              <a16:creationId xmlns:a16="http://schemas.microsoft.com/office/drawing/2014/main" id="{49FBA12E-767C-4A03-AC6E-4C40BC99E469}"/>
            </a:ext>
          </a:extLst>
        </xdr:cNvPr>
        <xdr:cNvSpPr txBox="1"/>
      </xdr:nvSpPr>
      <xdr:spPr>
        <a:xfrm>
          <a:off x="18980227" y="1707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13625</xdr:rowOff>
    </xdr:from>
    <xdr:ext cx="469744" cy="259045"/>
    <xdr:sp macro="" textlink="">
      <xdr:nvSpPr>
        <xdr:cNvPr id="750" name="n_2mainValue【庁舎】&#10;一人当たり面積">
          <a:extLst>
            <a:ext uri="{FF2B5EF4-FFF2-40B4-BE49-F238E27FC236}">
              <a16:creationId xmlns:a16="http://schemas.microsoft.com/office/drawing/2014/main" id="{2388D677-15B5-49FF-8A79-AC7E1830AA11}"/>
            </a:ext>
          </a:extLst>
        </xdr:cNvPr>
        <xdr:cNvSpPr txBox="1"/>
      </xdr:nvSpPr>
      <xdr:spPr>
        <a:xfrm>
          <a:off x="18180127" y="1761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12898</xdr:rowOff>
    </xdr:from>
    <xdr:ext cx="469744" cy="259045"/>
    <xdr:sp macro="" textlink="">
      <xdr:nvSpPr>
        <xdr:cNvPr id="751" name="n_3mainValue【庁舎】&#10;一人当たり面積">
          <a:extLst>
            <a:ext uri="{FF2B5EF4-FFF2-40B4-BE49-F238E27FC236}">
              <a16:creationId xmlns:a16="http://schemas.microsoft.com/office/drawing/2014/main" id="{1A75E10F-A38A-4119-8D49-88315F230143}"/>
            </a:ext>
          </a:extLst>
        </xdr:cNvPr>
        <xdr:cNvSpPr txBox="1"/>
      </xdr:nvSpPr>
      <xdr:spPr>
        <a:xfrm>
          <a:off x="17386377" y="17272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12898</xdr:rowOff>
    </xdr:from>
    <xdr:ext cx="469744" cy="259045"/>
    <xdr:sp macro="" textlink="">
      <xdr:nvSpPr>
        <xdr:cNvPr id="752" name="n_4mainValue【庁舎】&#10;一人当たり面積">
          <a:extLst>
            <a:ext uri="{FF2B5EF4-FFF2-40B4-BE49-F238E27FC236}">
              <a16:creationId xmlns:a16="http://schemas.microsoft.com/office/drawing/2014/main" id="{9F61BAB5-8121-41C0-A16B-D60737A35267}"/>
            </a:ext>
          </a:extLst>
        </xdr:cNvPr>
        <xdr:cNvSpPr txBox="1"/>
      </xdr:nvSpPr>
      <xdr:spPr>
        <a:xfrm>
          <a:off x="16592627" y="17272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7EDABE4E-EEFF-4CFB-A5A2-4651FF66F630}"/>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10A24453-7D74-45E9-B9C9-2C3479A647B0}"/>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A96686E0-6E50-4373-B908-B100E6FA266A}"/>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前頁に記載のとおり</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election activeCell="M13" sqref="M13:Q13"/>
    </sheetView>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28253159</v>
      </c>
      <c r="BO4" s="407"/>
      <c r="BP4" s="407"/>
      <c r="BQ4" s="407"/>
      <c r="BR4" s="407"/>
      <c r="BS4" s="407"/>
      <c r="BT4" s="407"/>
      <c r="BU4" s="408"/>
      <c r="BV4" s="406">
        <v>28680295</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1.7</v>
      </c>
      <c r="CU4" s="413"/>
      <c r="CV4" s="413"/>
      <c r="CW4" s="413"/>
      <c r="CX4" s="413"/>
      <c r="CY4" s="413"/>
      <c r="CZ4" s="413"/>
      <c r="DA4" s="414"/>
      <c r="DB4" s="412">
        <v>0.7</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27804963</v>
      </c>
      <c r="BO5" s="444"/>
      <c r="BP5" s="444"/>
      <c r="BQ5" s="444"/>
      <c r="BR5" s="444"/>
      <c r="BS5" s="444"/>
      <c r="BT5" s="444"/>
      <c r="BU5" s="445"/>
      <c r="BV5" s="443">
        <v>28477730</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101.4</v>
      </c>
      <c r="CU5" s="441"/>
      <c r="CV5" s="441"/>
      <c r="CW5" s="441"/>
      <c r="CX5" s="441"/>
      <c r="CY5" s="441"/>
      <c r="CZ5" s="441"/>
      <c r="DA5" s="442"/>
      <c r="DB5" s="440">
        <v>102.8</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448196</v>
      </c>
      <c r="BO6" s="444"/>
      <c r="BP6" s="444"/>
      <c r="BQ6" s="444"/>
      <c r="BR6" s="444"/>
      <c r="BS6" s="444"/>
      <c r="BT6" s="444"/>
      <c r="BU6" s="445"/>
      <c r="BV6" s="443">
        <v>202565</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101.9</v>
      </c>
      <c r="CU6" s="481"/>
      <c r="CV6" s="481"/>
      <c r="CW6" s="481"/>
      <c r="CX6" s="481"/>
      <c r="CY6" s="481"/>
      <c r="CZ6" s="481"/>
      <c r="DA6" s="482"/>
      <c r="DB6" s="480">
        <v>103.8</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213426</v>
      </c>
      <c r="BO7" s="444"/>
      <c r="BP7" s="444"/>
      <c r="BQ7" s="444"/>
      <c r="BR7" s="444"/>
      <c r="BS7" s="444"/>
      <c r="BT7" s="444"/>
      <c r="BU7" s="445"/>
      <c r="BV7" s="443">
        <v>102964</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13807028</v>
      </c>
      <c r="CU7" s="444"/>
      <c r="CV7" s="444"/>
      <c r="CW7" s="444"/>
      <c r="CX7" s="444"/>
      <c r="CY7" s="444"/>
      <c r="CZ7" s="444"/>
      <c r="DA7" s="445"/>
      <c r="DB7" s="443">
        <v>13289903</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234770</v>
      </c>
      <c r="BO8" s="444"/>
      <c r="BP8" s="444"/>
      <c r="BQ8" s="444"/>
      <c r="BR8" s="444"/>
      <c r="BS8" s="444"/>
      <c r="BT8" s="444"/>
      <c r="BU8" s="445"/>
      <c r="BV8" s="443">
        <v>99601</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0.69</v>
      </c>
      <c r="CU8" s="484"/>
      <c r="CV8" s="484"/>
      <c r="CW8" s="484"/>
      <c r="CX8" s="484"/>
      <c r="CY8" s="484"/>
      <c r="CZ8" s="484"/>
      <c r="DA8" s="485"/>
      <c r="DB8" s="483">
        <v>0.69</v>
      </c>
      <c r="DC8" s="484"/>
      <c r="DD8" s="484"/>
      <c r="DE8" s="484"/>
      <c r="DF8" s="484"/>
      <c r="DG8" s="484"/>
      <c r="DH8" s="484"/>
      <c r="DI8" s="485"/>
    </row>
    <row r="9" spans="1:119" ht="18.75" customHeight="1" thickBot="1" x14ac:dyDescent="0.25">
      <c r="A9" s="169"/>
      <c r="B9" s="437" t="s">
        <v>106</v>
      </c>
      <c r="C9" s="438"/>
      <c r="D9" s="438"/>
      <c r="E9" s="438"/>
      <c r="F9" s="438"/>
      <c r="G9" s="438"/>
      <c r="H9" s="438"/>
      <c r="I9" s="438"/>
      <c r="J9" s="438"/>
      <c r="K9" s="486"/>
      <c r="L9" s="487" t="s">
        <v>107</v>
      </c>
      <c r="M9" s="488"/>
      <c r="N9" s="488"/>
      <c r="O9" s="488"/>
      <c r="P9" s="488"/>
      <c r="Q9" s="489"/>
      <c r="R9" s="490">
        <v>62827</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135169</v>
      </c>
      <c r="BO9" s="444"/>
      <c r="BP9" s="444"/>
      <c r="BQ9" s="444"/>
      <c r="BR9" s="444"/>
      <c r="BS9" s="444"/>
      <c r="BT9" s="444"/>
      <c r="BU9" s="445"/>
      <c r="BV9" s="443">
        <v>-989841</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10.4</v>
      </c>
      <c r="CU9" s="441"/>
      <c r="CV9" s="441"/>
      <c r="CW9" s="441"/>
      <c r="CX9" s="441"/>
      <c r="CY9" s="441"/>
      <c r="CZ9" s="441"/>
      <c r="DA9" s="442"/>
      <c r="DB9" s="440">
        <v>10.9</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112</v>
      </c>
      <c r="M10" s="473"/>
      <c r="N10" s="473"/>
      <c r="O10" s="473"/>
      <c r="P10" s="473"/>
      <c r="Q10" s="474"/>
      <c r="R10" s="494">
        <v>62096</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90</v>
      </c>
      <c r="AV10" s="476"/>
      <c r="AW10" s="476"/>
      <c r="AX10" s="476"/>
      <c r="AY10" s="477" t="s">
        <v>114</v>
      </c>
      <c r="AZ10" s="478"/>
      <c r="BA10" s="478"/>
      <c r="BB10" s="478"/>
      <c r="BC10" s="478"/>
      <c r="BD10" s="478"/>
      <c r="BE10" s="478"/>
      <c r="BF10" s="478"/>
      <c r="BG10" s="478"/>
      <c r="BH10" s="478"/>
      <c r="BI10" s="478"/>
      <c r="BJ10" s="478"/>
      <c r="BK10" s="478"/>
      <c r="BL10" s="478"/>
      <c r="BM10" s="479"/>
      <c r="BN10" s="443">
        <v>4902</v>
      </c>
      <c r="BO10" s="444"/>
      <c r="BP10" s="444"/>
      <c r="BQ10" s="444"/>
      <c r="BR10" s="444"/>
      <c r="BS10" s="444"/>
      <c r="BT10" s="444"/>
      <c r="BU10" s="445"/>
      <c r="BV10" s="443">
        <v>566970</v>
      </c>
      <c r="BW10" s="444"/>
      <c r="BX10" s="444"/>
      <c r="BY10" s="444"/>
      <c r="BZ10" s="444"/>
      <c r="CA10" s="444"/>
      <c r="CB10" s="444"/>
      <c r="CC10" s="445"/>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116</v>
      </c>
      <c r="M11" s="498"/>
      <c r="N11" s="498"/>
      <c r="O11" s="498"/>
      <c r="P11" s="498"/>
      <c r="Q11" s="499"/>
      <c r="R11" s="500" t="s">
        <v>117</v>
      </c>
      <c r="S11" s="501"/>
      <c r="T11" s="501"/>
      <c r="U11" s="501"/>
      <c r="V11" s="502"/>
      <c r="W11" s="431"/>
      <c r="X11" s="432"/>
      <c r="Y11" s="432"/>
      <c r="Z11" s="432"/>
      <c r="AA11" s="432"/>
      <c r="AB11" s="432"/>
      <c r="AC11" s="432"/>
      <c r="AD11" s="432"/>
      <c r="AE11" s="432"/>
      <c r="AF11" s="432"/>
      <c r="AG11" s="432"/>
      <c r="AH11" s="432"/>
      <c r="AI11" s="432"/>
      <c r="AJ11" s="432"/>
      <c r="AK11" s="432"/>
      <c r="AL11" s="435"/>
      <c r="AM11" s="472" t="s">
        <v>118</v>
      </c>
      <c r="AN11" s="473"/>
      <c r="AO11" s="473"/>
      <c r="AP11" s="473"/>
      <c r="AQ11" s="473"/>
      <c r="AR11" s="473"/>
      <c r="AS11" s="473"/>
      <c r="AT11" s="474"/>
      <c r="AU11" s="475" t="s">
        <v>90</v>
      </c>
      <c r="AV11" s="476"/>
      <c r="AW11" s="476"/>
      <c r="AX11" s="476"/>
      <c r="AY11" s="477" t="s">
        <v>119</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120</v>
      </c>
      <c r="CE11" s="447"/>
      <c r="CF11" s="447"/>
      <c r="CG11" s="447"/>
      <c r="CH11" s="447"/>
      <c r="CI11" s="447"/>
      <c r="CJ11" s="447"/>
      <c r="CK11" s="447"/>
      <c r="CL11" s="447"/>
      <c r="CM11" s="447"/>
      <c r="CN11" s="447"/>
      <c r="CO11" s="447"/>
      <c r="CP11" s="447"/>
      <c r="CQ11" s="447"/>
      <c r="CR11" s="447"/>
      <c r="CS11" s="448"/>
      <c r="CT11" s="483" t="s">
        <v>121</v>
      </c>
      <c r="CU11" s="484"/>
      <c r="CV11" s="484"/>
      <c r="CW11" s="484"/>
      <c r="CX11" s="484"/>
      <c r="CY11" s="484"/>
      <c r="CZ11" s="484"/>
      <c r="DA11" s="485"/>
      <c r="DB11" s="483" t="s">
        <v>121</v>
      </c>
      <c r="DC11" s="484"/>
      <c r="DD11" s="484"/>
      <c r="DE11" s="484"/>
      <c r="DF11" s="484"/>
      <c r="DG11" s="484"/>
      <c r="DH11" s="484"/>
      <c r="DI11" s="485"/>
    </row>
    <row r="12" spans="1:119" ht="18.75" customHeight="1" x14ac:dyDescent="0.2">
      <c r="A12" s="169"/>
      <c r="B12" s="503" t="s">
        <v>122</v>
      </c>
      <c r="C12" s="504"/>
      <c r="D12" s="504"/>
      <c r="E12" s="504"/>
      <c r="F12" s="504"/>
      <c r="G12" s="504"/>
      <c r="H12" s="504"/>
      <c r="I12" s="504"/>
      <c r="J12" s="504"/>
      <c r="K12" s="505"/>
      <c r="L12" s="512" t="s">
        <v>123</v>
      </c>
      <c r="M12" s="513"/>
      <c r="N12" s="513"/>
      <c r="O12" s="513"/>
      <c r="P12" s="513"/>
      <c r="Q12" s="514"/>
      <c r="R12" s="515">
        <v>61628</v>
      </c>
      <c r="S12" s="516"/>
      <c r="T12" s="516"/>
      <c r="U12" s="516"/>
      <c r="V12" s="517"/>
      <c r="W12" s="518" t="s">
        <v>1</v>
      </c>
      <c r="X12" s="476"/>
      <c r="Y12" s="476"/>
      <c r="Z12" s="476"/>
      <c r="AA12" s="476"/>
      <c r="AB12" s="519"/>
      <c r="AC12" s="520" t="s">
        <v>124</v>
      </c>
      <c r="AD12" s="521"/>
      <c r="AE12" s="521"/>
      <c r="AF12" s="521"/>
      <c r="AG12" s="522"/>
      <c r="AH12" s="520" t="s">
        <v>125</v>
      </c>
      <c r="AI12" s="521"/>
      <c r="AJ12" s="521"/>
      <c r="AK12" s="521"/>
      <c r="AL12" s="523"/>
      <c r="AM12" s="472" t="s">
        <v>126</v>
      </c>
      <c r="AN12" s="473"/>
      <c r="AO12" s="473"/>
      <c r="AP12" s="473"/>
      <c r="AQ12" s="473"/>
      <c r="AR12" s="473"/>
      <c r="AS12" s="473"/>
      <c r="AT12" s="474"/>
      <c r="AU12" s="475" t="s">
        <v>90</v>
      </c>
      <c r="AV12" s="476"/>
      <c r="AW12" s="476"/>
      <c r="AX12" s="476"/>
      <c r="AY12" s="477" t="s">
        <v>127</v>
      </c>
      <c r="AZ12" s="478"/>
      <c r="BA12" s="478"/>
      <c r="BB12" s="478"/>
      <c r="BC12" s="478"/>
      <c r="BD12" s="478"/>
      <c r="BE12" s="478"/>
      <c r="BF12" s="478"/>
      <c r="BG12" s="478"/>
      <c r="BH12" s="478"/>
      <c r="BI12" s="478"/>
      <c r="BJ12" s="478"/>
      <c r="BK12" s="478"/>
      <c r="BL12" s="478"/>
      <c r="BM12" s="479"/>
      <c r="BN12" s="443">
        <v>300000</v>
      </c>
      <c r="BO12" s="444"/>
      <c r="BP12" s="444"/>
      <c r="BQ12" s="444"/>
      <c r="BR12" s="444"/>
      <c r="BS12" s="444"/>
      <c r="BT12" s="444"/>
      <c r="BU12" s="445"/>
      <c r="BV12" s="443">
        <v>0</v>
      </c>
      <c r="BW12" s="444"/>
      <c r="BX12" s="444"/>
      <c r="BY12" s="444"/>
      <c r="BZ12" s="444"/>
      <c r="CA12" s="444"/>
      <c r="CB12" s="444"/>
      <c r="CC12" s="445"/>
      <c r="CD12" s="446" t="s">
        <v>128</v>
      </c>
      <c r="CE12" s="447"/>
      <c r="CF12" s="447"/>
      <c r="CG12" s="447"/>
      <c r="CH12" s="447"/>
      <c r="CI12" s="447"/>
      <c r="CJ12" s="447"/>
      <c r="CK12" s="447"/>
      <c r="CL12" s="447"/>
      <c r="CM12" s="447"/>
      <c r="CN12" s="447"/>
      <c r="CO12" s="447"/>
      <c r="CP12" s="447"/>
      <c r="CQ12" s="447"/>
      <c r="CR12" s="447"/>
      <c r="CS12" s="448"/>
      <c r="CT12" s="483" t="s">
        <v>121</v>
      </c>
      <c r="CU12" s="484"/>
      <c r="CV12" s="484"/>
      <c r="CW12" s="484"/>
      <c r="CX12" s="484"/>
      <c r="CY12" s="484"/>
      <c r="CZ12" s="484"/>
      <c r="DA12" s="485"/>
      <c r="DB12" s="483" t="s">
        <v>121</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129</v>
      </c>
      <c r="N13" s="535"/>
      <c r="O13" s="535"/>
      <c r="P13" s="535"/>
      <c r="Q13" s="536"/>
      <c r="R13" s="527">
        <v>61179</v>
      </c>
      <c r="S13" s="528"/>
      <c r="T13" s="528"/>
      <c r="U13" s="528"/>
      <c r="V13" s="529"/>
      <c r="W13" s="459" t="s">
        <v>130</v>
      </c>
      <c r="X13" s="460"/>
      <c r="Y13" s="460"/>
      <c r="Z13" s="460"/>
      <c r="AA13" s="460"/>
      <c r="AB13" s="450"/>
      <c r="AC13" s="494">
        <v>287</v>
      </c>
      <c r="AD13" s="495"/>
      <c r="AE13" s="495"/>
      <c r="AF13" s="495"/>
      <c r="AG13" s="537"/>
      <c r="AH13" s="494">
        <v>328</v>
      </c>
      <c r="AI13" s="495"/>
      <c r="AJ13" s="495"/>
      <c r="AK13" s="495"/>
      <c r="AL13" s="496"/>
      <c r="AM13" s="472" t="s">
        <v>131</v>
      </c>
      <c r="AN13" s="473"/>
      <c r="AO13" s="473"/>
      <c r="AP13" s="473"/>
      <c r="AQ13" s="473"/>
      <c r="AR13" s="473"/>
      <c r="AS13" s="473"/>
      <c r="AT13" s="474"/>
      <c r="AU13" s="475" t="s">
        <v>132</v>
      </c>
      <c r="AV13" s="476"/>
      <c r="AW13" s="476"/>
      <c r="AX13" s="476"/>
      <c r="AY13" s="477" t="s">
        <v>133</v>
      </c>
      <c r="AZ13" s="478"/>
      <c r="BA13" s="478"/>
      <c r="BB13" s="478"/>
      <c r="BC13" s="478"/>
      <c r="BD13" s="478"/>
      <c r="BE13" s="478"/>
      <c r="BF13" s="478"/>
      <c r="BG13" s="478"/>
      <c r="BH13" s="478"/>
      <c r="BI13" s="478"/>
      <c r="BJ13" s="478"/>
      <c r="BK13" s="478"/>
      <c r="BL13" s="478"/>
      <c r="BM13" s="479"/>
      <c r="BN13" s="443">
        <v>-159929</v>
      </c>
      <c r="BO13" s="444"/>
      <c r="BP13" s="444"/>
      <c r="BQ13" s="444"/>
      <c r="BR13" s="444"/>
      <c r="BS13" s="444"/>
      <c r="BT13" s="444"/>
      <c r="BU13" s="445"/>
      <c r="BV13" s="443">
        <v>-422871</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3.8</v>
      </c>
      <c r="CU13" s="441"/>
      <c r="CV13" s="441"/>
      <c r="CW13" s="441"/>
      <c r="CX13" s="441"/>
      <c r="CY13" s="441"/>
      <c r="CZ13" s="441"/>
      <c r="DA13" s="442"/>
      <c r="DB13" s="440">
        <v>3.7</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62061</v>
      </c>
      <c r="S14" s="528"/>
      <c r="T14" s="528"/>
      <c r="U14" s="528"/>
      <c r="V14" s="529"/>
      <c r="W14" s="433"/>
      <c r="X14" s="434"/>
      <c r="Y14" s="434"/>
      <c r="Z14" s="434"/>
      <c r="AA14" s="434"/>
      <c r="AB14" s="423"/>
      <c r="AC14" s="530">
        <v>1</v>
      </c>
      <c r="AD14" s="531"/>
      <c r="AE14" s="531"/>
      <c r="AF14" s="531"/>
      <c r="AG14" s="532"/>
      <c r="AH14" s="530">
        <v>1.2</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121</v>
      </c>
      <c r="CU14" s="542"/>
      <c r="CV14" s="542"/>
      <c r="CW14" s="542"/>
      <c r="CX14" s="542"/>
      <c r="CY14" s="542"/>
      <c r="CZ14" s="542"/>
      <c r="DA14" s="543"/>
      <c r="DB14" s="541" t="s">
        <v>121</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129</v>
      </c>
      <c r="N15" s="535"/>
      <c r="O15" s="535"/>
      <c r="P15" s="535"/>
      <c r="Q15" s="536"/>
      <c r="R15" s="527">
        <v>61641</v>
      </c>
      <c r="S15" s="528"/>
      <c r="T15" s="528"/>
      <c r="U15" s="528"/>
      <c r="V15" s="529"/>
      <c r="W15" s="459" t="s">
        <v>137</v>
      </c>
      <c r="X15" s="460"/>
      <c r="Y15" s="460"/>
      <c r="Z15" s="460"/>
      <c r="AA15" s="460"/>
      <c r="AB15" s="450"/>
      <c r="AC15" s="494">
        <v>5604</v>
      </c>
      <c r="AD15" s="495"/>
      <c r="AE15" s="495"/>
      <c r="AF15" s="495"/>
      <c r="AG15" s="537"/>
      <c r="AH15" s="494">
        <v>6039</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7897356</v>
      </c>
      <c r="BO15" s="407"/>
      <c r="BP15" s="407"/>
      <c r="BQ15" s="407"/>
      <c r="BR15" s="407"/>
      <c r="BS15" s="407"/>
      <c r="BT15" s="407"/>
      <c r="BU15" s="408"/>
      <c r="BV15" s="406">
        <v>7805954</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20.399999999999999</v>
      </c>
      <c r="AD16" s="531"/>
      <c r="AE16" s="531"/>
      <c r="AF16" s="531"/>
      <c r="AG16" s="532"/>
      <c r="AH16" s="530">
        <v>21.3</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11693112</v>
      </c>
      <c r="BO16" s="444"/>
      <c r="BP16" s="444"/>
      <c r="BQ16" s="444"/>
      <c r="BR16" s="444"/>
      <c r="BS16" s="444"/>
      <c r="BT16" s="444"/>
      <c r="BU16" s="445"/>
      <c r="BV16" s="443">
        <v>11144499</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141</v>
      </c>
      <c r="S17" s="550"/>
      <c r="T17" s="550"/>
      <c r="U17" s="550"/>
      <c r="V17" s="551"/>
      <c r="W17" s="459" t="s">
        <v>144</v>
      </c>
      <c r="X17" s="460"/>
      <c r="Y17" s="460"/>
      <c r="Z17" s="460"/>
      <c r="AA17" s="460"/>
      <c r="AB17" s="450"/>
      <c r="AC17" s="494">
        <v>21613</v>
      </c>
      <c r="AD17" s="495"/>
      <c r="AE17" s="495"/>
      <c r="AF17" s="495"/>
      <c r="AG17" s="537"/>
      <c r="AH17" s="494">
        <v>22044</v>
      </c>
      <c r="AI17" s="495"/>
      <c r="AJ17" s="495"/>
      <c r="AK17" s="495"/>
      <c r="AL17" s="496"/>
      <c r="AM17" s="472"/>
      <c r="AN17" s="473"/>
      <c r="AO17" s="473"/>
      <c r="AP17" s="473"/>
      <c r="AQ17" s="473"/>
      <c r="AR17" s="473"/>
      <c r="AS17" s="473"/>
      <c r="AT17" s="474"/>
      <c r="AU17" s="475"/>
      <c r="AV17" s="476"/>
      <c r="AW17" s="476"/>
      <c r="AX17" s="476"/>
      <c r="AY17" s="477" t="s">
        <v>145</v>
      </c>
      <c r="AZ17" s="478"/>
      <c r="BA17" s="478"/>
      <c r="BB17" s="478"/>
      <c r="BC17" s="478"/>
      <c r="BD17" s="478"/>
      <c r="BE17" s="478"/>
      <c r="BF17" s="478"/>
      <c r="BG17" s="478"/>
      <c r="BH17" s="478"/>
      <c r="BI17" s="478"/>
      <c r="BJ17" s="478"/>
      <c r="BK17" s="478"/>
      <c r="BL17" s="478"/>
      <c r="BM17" s="479"/>
      <c r="BN17" s="443">
        <v>9946549</v>
      </c>
      <c r="BO17" s="444"/>
      <c r="BP17" s="444"/>
      <c r="BQ17" s="444"/>
      <c r="BR17" s="444"/>
      <c r="BS17" s="444"/>
      <c r="BT17" s="444"/>
      <c r="BU17" s="445"/>
      <c r="BV17" s="443">
        <v>9824324</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146</v>
      </c>
      <c r="C18" s="486"/>
      <c r="D18" s="486"/>
      <c r="E18" s="566"/>
      <c r="F18" s="566"/>
      <c r="G18" s="566"/>
      <c r="H18" s="566"/>
      <c r="I18" s="566"/>
      <c r="J18" s="566"/>
      <c r="K18" s="566"/>
      <c r="L18" s="567">
        <v>19.690000000000001</v>
      </c>
      <c r="M18" s="567"/>
      <c r="N18" s="567"/>
      <c r="O18" s="567"/>
      <c r="P18" s="567"/>
      <c r="Q18" s="567"/>
      <c r="R18" s="568"/>
      <c r="S18" s="568"/>
      <c r="T18" s="568"/>
      <c r="U18" s="568"/>
      <c r="V18" s="569"/>
      <c r="W18" s="461"/>
      <c r="X18" s="462"/>
      <c r="Y18" s="462"/>
      <c r="Z18" s="462"/>
      <c r="AA18" s="462"/>
      <c r="AB18" s="453"/>
      <c r="AC18" s="570">
        <v>78.599999999999994</v>
      </c>
      <c r="AD18" s="571"/>
      <c r="AE18" s="571"/>
      <c r="AF18" s="571"/>
      <c r="AG18" s="572"/>
      <c r="AH18" s="570">
        <v>77.599999999999994</v>
      </c>
      <c r="AI18" s="571"/>
      <c r="AJ18" s="571"/>
      <c r="AK18" s="571"/>
      <c r="AL18" s="573"/>
      <c r="AM18" s="472"/>
      <c r="AN18" s="473"/>
      <c r="AO18" s="473"/>
      <c r="AP18" s="473"/>
      <c r="AQ18" s="473"/>
      <c r="AR18" s="473"/>
      <c r="AS18" s="473"/>
      <c r="AT18" s="474"/>
      <c r="AU18" s="475"/>
      <c r="AV18" s="476"/>
      <c r="AW18" s="476"/>
      <c r="AX18" s="476"/>
      <c r="AY18" s="477" t="s">
        <v>147</v>
      </c>
      <c r="AZ18" s="478"/>
      <c r="BA18" s="478"/>
      <c r="BB18" s="478"/>
      <c r="BC18" s="478"/>
      <c r="BD18" s="478"/>
      <c r="BE18" s="478"/>
      <c r="BF18" s="478"/>
      <c r="BG18" s="478"/>
      <c r="BH18" s="478"/>
      <c r="BI18" s="478"/>
      <c r="BJ18" s="478"/>
      <c r="BK18" s="478"/>
      <c r="BL18" s="478"/>
      <c r="BM18" s="479"/>
      <c r="BN18" s="443">
        <v>14352754</v>
      </c>
      <c r="BO18" s="444"/>
      <c r="BP18" s="444"/>
      <c r="BQ18" s="444"/>
      <c r="BR18" s="444"/>
      <c r="BS18" s="444"/>
      <c r="BT18" s="444"/>
      <c r="BU18" s="445"/>
      <c r="BV18" s="443">
        <v>13813188</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148</v>
      </c>
      <c r="C19" s="486"/>
      <c r="D19" s="486"/>
      <c r="E19" s="566"/>
      <c r="F19" s="566"/>
      <c r="G19" s="566"/>
      <c r="H19" s="566"/>
      <c r="I19" s="566"/>
      <c r="J19" s="566"/>
      <c r="K19" s="566"/>
      <c r="L19" s="574">
        <v>3191</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149</v>
      </c>
      <c r="AZ19" s="478"/>
      <c r="BA19" s="478"/>
      <c r="BB19" s="478"/>
      <c r="BC19" s="478"/>
      <c r="BD19" s="478"/>
      <c r="BE19" s="478"/>
      <c r="BF19" s="478"/>
      <c r="BG19" s="478"/>
      <c r="BH19" s="478"/>
      <c r="BI19" s="478"/>
      <c r="BJ19" s="478"/>
      <c r="BK19" s="478"/>
      <c r="BL19" s="478"/>
      <c r="BM19" s="479"/>
      <c r="BN19" s="443">
        <v>17369408</v>
      </c>
      <c r="BO19" s="444"/>
      <c r="BP19" s="444"/>
      <c r="BQ19" s="444"/>
      <c r="BR19" s="444"/>
      <c r="BS19" s="444"/>
      <c r="BT19" s="444"/>
      <c r="BU19" s="445"/>
      <c r="BV19" s="443">
        <v>16678232</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150</v>
      </c>
      <c r="C20" s="486"/>
      <c r="D20" s="486"/>
      <c r="E20" s="566"/>
      <c r="F20" s="566"/>
      <c r="G20" s="566"/>
      <c r="H20" s="566"/>
      <c r="I20" s="566"/>
      <c r="J20" s="566"/>
      <c r="K20" s="566"/>
      <c r="L20" s="574">
        <v>26347</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151</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152</v>
      </c>
      <c r="C22" s="587"/>
      <c r="D22" s="588"/>
      <c r="E22" s="455" t="s">
        <v>1</v>
      </c>
      <c r="F22" s="460"/>
      <c r="G22" s="460"/>
      <c r="H22" s="460"/>
      <c r="I22" s="460"/>
      <c r="J22" s="460"/>
      <c r="K22" s="450"/>
      <c r="L22" s="455" t="s">
        <v>153</v>
      </c>
      <c r="M22" s="460"/>
      <c r="N22" s="460"/>
      <c r="O22" s="460"/>
      <c r="P22" s="450"/>
      <c r="Q22" s="618" t="s">
        <v>154</v>
      </c>
      <c r="R22" s="619"/>
      <c r="S22" s="619"/>
      <c r="T22" s="619"/>
      <c r="U22" s="619"/>
      <c r="V22" s="620"/>
      <c r="W22" s="586" t="s">
        <v>155</v>
      </c>
      <c r="X22" s="587"/>
      <c r="Y22" s="588"/>
      <c r="Z22" s="455" t="s">
        <v>1</v>
      </c>
      <c r="AA22" s="460"/>
      <c r="AB22" s="460"/>
      <c r="AC22" s="460"/>
      <c r="AD22" s="460"/>
      <c r="AE22" s="460"/>
      <c r="AF22" s="460"/>
      <c r="AG22" s="450"/>
      <c r="AH22" s="624" t="s">
        <v>156</v>
      </c>
      <c r="AI22" s="460"/>
      <c r="AJ22" s="460"/>
      <c r="AK22" s="460"/>
      <c r="AL22" s="450"/>
      <c r="AM22" s="624" t="s">
        <v>157</v>
      </c>
      <c r="AN22" s="625"/>
      <c r="AO22" s="625"/>
      <c r="AP22" s="625"/>
      <c r="AQ22" s="625"/>
      <c r="AR22" s="626"/>
      <c r="AS22" s="618" t="s">
        <v>154</v>
      </c>
      <c r="AT22" s="619"/>
      <c r="AU22" s="619"/>
      <c r="AV22" s="619"/>
      <c r="AW22" s="619"/>
      <c r="AX22" s="630"/>
      <c r="AY22" s="403" t="s">
        <v>158</v>
      </c>
      <c r="AZ22" s="404"/>
      <c r="BA22" s="404"/>
      <c r="BB22" s="404"/>
      <c r="BC22" s="404"/>
      <c r="BD22" s="404"/>
      <c r="BE22" s="404"/>
      <c r="BF22" s="404"/>
      <c r="BG22" s="404"/>
      <c r="BH22" s="404"/>
      <c r="BI22" s="404"/>
      <c r="BJ22" s="404"/>
      <c r="BK22" s="404"/>
      <c r="BL22" s="404"/>
      <c r="BM22" s="405"/>
      <c r="BN22" s="406">
        <v>21004880</v>
      </c>
      <c r="BO22" s="407"/>
      <c r="BP22" s="407"/>
      <c r="BQ22" s="407"/>
      <c r="BR22" s="407"/>
      <c r="BS22" s="407"/>
      <c r="BT22" s="407"/>
      <c r="BU22" s="408"/>
      <c r="BV22" s="406">
        <v>21583429</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159</v>
      </c>
      <c r="AZ23" s="478"/>
      <c r="BA23" s="478"/>
      <c r="BB23" s="478"/>
      <c r="BC23" s="478"/>
      <c r="BD23" s="478"/>
      <c r="BE23" s="478"/>
      <c r="BF23" s="478"/>
      <c r="BG23" s="478"/>
      <c r="BH23" s="478"/>
      <c r="BI23" s="478"/>
      <c r="BJ23" s="478"/>
      <c r="BK23" s="478"/>
      <c r="BL23" s="478"/>
      <c r="BM23" s="479"/>
      <c r="BN23" s="443">
        <v>14810559</v>
      </c>
      <c r="BO23" s="444"/>
      <c r="BP23" s="444"/>
      <c r="BQ23" s="444"/>
      <c r="BR23" s="444"/>
      <c r="BS23" s="444"/>
      <c r="BT23" s="444"/>
      <c r="BU23" s="445"/>
      <c r="BV23" s="443">
        <v>15053040</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160</v>
      </c>
      <c r="F24" s="473"/>
      <c r="G24" s="473"/>
      <c r="H24" s="473"/>
      <c r="I24" s="473"/>
      <c r="J24" s="473"/>
      <c r="K24" s="474"/>
      <c r="L24" s="494">
        <v>1</v>
      </c>
      <c r="M24" s="495"/>
      <c r="N24" s="495"/>
      <c r="O24" s="495"/>
      <c r="P24" s="537"/>
      <c r="Q24" s="494">
        <v>9640</v>
      </c>
      <c r="R24" s="495"/>
      <c r="S24" s="495"/>
      <c r="T24" s="495"/>
      <c r="U24" s="495"/>
      <c r="V24" s="537"/>
      <c r="W24" s="589"/>
      <c r="X24" s="590"/>
      <c r="Y24" s="591"/>
      <c r="Z24" s="493" t="s">
        <v>161</v>
      </c>
      <c r="AA24" s="473"/>
      <c r="AB24" s="473"/>
      <c r="AC24" s="473"/>
      <c r="AD24" s="473"/>
      <c r="AE24" s="473"/>
      <c r="AF24" s="473"/>
      <c r="AG24" s="474"/>
      <c r="AH24" s="494">
        <v>359</v>
      </c>
      <c r="AI24" s="495"/>
      <c r="AJ24" s="495"/>
      <c r="AK24" s="495"/>
      <c r="AL24" s="537"/>
      <c r="AM24" s="494">
        <v>1019201</v>
      </c>
      <c r="AN24" s="495"/>
      <c r="AO24" s="495"/>
      <c r="AP24" s="495"/>
      <c r="AQ24" s="495"/>
      <c r="AR24" s="537"/>
      <c r="AS24" s="494">
        <v>2839</v>
      </c>
      <c r="AT24" s="495"/>
      <c r="AU24" s="495"/>
      <c r="AV24" s="495"/>
      <c r="AW24" s="495"/>
      <c r="AX24" s="496"/>
      <c r="AY24" s="559" t="s">
        <v>162</v>
      </c>
      <c r="AZ24" s="560"/>
      <c r="BA24" s="560"/>
      <c r="BB24" s="560"/>
      <c r="BC24" s="560"/>
      <c r="BD24" s="560"/>
      <c r="BE24" s="560"/>
      <c r="BF24" s="560"/>
      <c r="BG24" s="560"/>
      <c r="BH24" s="560"/>
      <c r="BI24" s="560"/>
      <c r="BJ24" s="560"/>
      <c r="BK24" s="560"/>
      <c r="BL24" s="560"/>
      <c r="BM24" s="561"/>
      <c r="BN24" s="443">
        <v>12759754</v>
      </c>
      <c r="BO24" s="444"/>
      <c r="BP24" s="444"/>
      <c r="BQ24" s="444"/>
      <c r="BR24" s="444"/>
      <c r="BS24" s="444"/>
      <c r="BT24" s="444"/>
      <c r="BU24" s="445"/>
      <c r="BV24" s="443">
        <v>12510854</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163</v>
      </c>
      <c r="F25" s="473"/>
      <c r="G25" s="473"/>
      <c r="H25" s="473"/>
      <c r="I25" s="473"/>
      <c r="J25" s="473"/>
      <c r="K25" s="474"/>
      <c r="L25" s="494">
        <v>1</v>
      </c>
      <c r="M25" s="495"/>
      <c r="N25" s="495"/>
      <c r="O25" s="495"/>
      <c r="P25" s="537"/>
      <c r="Q25" s="494">
        <v>7800</v>
      </c>
      <c r="R25" s="495"/>
      <c r="S25" s="495"/>
      <c r="T25" s="495"/>
      <c r="U25" s="495"/>
      <c r="V25" s="537"/>
      <c r="W25" s="589"/>
      <c r="X25" s="590"/>
      <c r="Y25" s="591"/>
      <c r="Z25" s="493" t="s">
        <v>164</v>
      </c>
      <c r="AA25" s="473"/>
      <c r="AB25" s="473"/>
      <c r="AC25" s="473"/>
      <c r="AD25" s="473"/>
      <c r="AE25" s="473"/>
      <c r="AF25" s="473"/>
      <c r="AG25" s="474"/>
      <c r="AH25" s="494" t="s">
        <v>121</v>
      </c>
      <c r="AI25" s="495"/>
      <c r="AJ25" s="495"/>
      <c r="AK25" s="495"/>
      <c r="AL25" s="537"/>
      <c r="AM25" s="494" t="s">
        <v>121</v>
      </c>
      <c r="AN25" s="495"/>
      <c r="AO25" s="495"/>
      <c r="AP25" s="495"/>
      <c r="AQ25" s="495"/>
      <c r="AR25" s="537"/>
      <c r="AS25" s="494" t="s">
        <v>121</v>
      </c>
      <c r="AT25" s="495"/>
      <c r="AU25" s="495"/>
      <c r="AV25" s="495"/>
      <c r="AW25" s="495"/>
      <c r="AX25" s="496"/>
      <c r="AY25" s="403" t="s">
        <v>165</v>
      </c>
      <c r="AZ25" s="404"/>
      <c r="BA25" s="404"/>
      <c r="BB25" s="404"/>
      <c r="BC25" s="404"/>
      <c r="BD25" s="404"/>
      <c r="BE25" s="404"/>
      <c r="BF25" s="404"/>
      <c r="BG25" s="404"/>
      <c r="BH25" s="404"/>
      <c r="BI25" s="404"/>
      <c r="BJ25" s="404"/>
      <c r="BK25" s="404"/>
      <c r="BL25" s="404"/>
      <c r="BM25" s="405"/>
      <c r="BN25" s="406">
        <v>8079600</v>
      </c>
      <c r="BO25" s="407"/>
      <c r="BP25" s="407"/>
      <c r="BQ25" s="407"/>
      <c r="BR25" s="407"/>
      <c r="BS25" s="407"/>
      <c r="BT25" s="407"/>
      <c r="BU25" s="408"/>
      <c r="BV25" s="406">
        <v>7260120</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166</v>
      </c>
      <c r="F26" s="473"/>
      <c r="G26" s="473"/>
      <c r="H26" s="473"/>
      <c r="I26" s="473"/>
      <c r="J26" s="473"/>
      <c r="K26" s="474"/>
      <c r="L26" s="494">
        <v>1</v>
      </c>
      <c r="M26" s="495"/>
      <c r="N26" s="495"/>
      <c r="O26" s="495"/>
      <c r="P26" s="537"/>
      <c r="Q26" s="494">
        <v>6570</v>
      </c>
      <c r="R26" s="495"/>
      <c r="S26" s="495"/>
      <c r="T26" s="495"/>
      <c r="U26" s="495"/>
      <c r="V26" s="537"/>
      <c r="W26" s="589"/>
      <c r="X26" s="590"/>
      <c r="Y26" s="591"/>
      <c r="Z26" s="493" t="s">
        <v>167</v>
      </c>
      <c r="AA26" s="595"/>
      <c r="AB26" s="595"/>
      <c r="AC26" s="595"/>
      <c r="AD26" s="595"/>
      <c r="AE26" s="595"/>
      <c r="AF26" s="595"/>
      <c r="AG26" s="596"/>
      <c r="AH26" s="494">
        <v>1</v>
      </c>
      <c r="AI26" s="495"/>
      <c r="AJ26" s="495"/>
      <c r="AK26" s="495"/>
      <c r="AL26" s="537"/>
      <c r="AM26" s="494" t="s">
        <v>168</v>
      </c>
      <c r="AN26" s="495"/>
      <c r="AO26" s="495"/>
      <c r="AP26" s="495"/>
      <c r="AQ26" s="495"/>
      <c r="AR26" s="537"/>
      <c r="AS26" s="494" t="s">
        <v>168</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121</v>
      </c>
      <c r="BO26" s="444"/>
      <c r="BP26" s="444"/>
      <c r="BQ26" s="444"/>
      <c r="BR26" s="444"/>
      <c r="BS26" s="444"/>
      <c r="BT26" s="444"/>
      <c r="BU26" s="445"/>
      <c r="BV26" s="443" t="s">
        <v>121</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170</v>
      </c>
      <c r="F27" s="473"/>
      <c r="G27" s="473"/>
      <c r="H27" s="473"/>
      <c r="I27" s="473"/>
      <c r="J27" s="473"/>
      <c r="K27" s="474"/>
      <c r="L27" s="494">
        <v>1</v>
      </c>
      <c r="M27" s="495"/>
      <c r="N27" s="495"/>
      <c r="O27" s="495"/>
      <c r="P27" s="537"/>
      <c r="Q27" s="494">
        <v>5040</v>
      </c>
      <c r="R27" s="495"/>
      <c r="S27" s="495"/>
      <c r="T27" s="495"/>
      <c r="U27" s="495"/>
      <c r="V27" s="537"/>
      <c r="W27" s="589"/>
      <c r="X27" s="590"/>
      <c r="Y27" s="591"/>
      <c r="Z27" s="493" t="s">
        <v>171</v>
      </c>
      <c r="AA27" s="473"/>
      <c r="AB27" s="473"/>
      <c r="AC27" s="473"/>
      <c r="AD27" s="473"/>
      <c r="AE27" s="473"/>
      <c r="AF27" s="473"/>
      <c r="AG27" s="474"/>
      <c r="AH27" s="494">
        <v>3</v>
      </c>
      <c r="AI27" s="495"/>
      <c r="AJ27" s="495"/>
      <c r="AK27" s="495"/>
      <c r="AL27" s="537"/>
      <c r="AM27" s="494">
        <v>11187</v>
      </c>
      <c r="AN27" s="495"/>
      <c r="AO27" s="495"/>
      <c r="AP27" s="495"/>
      <c r="AQ27" s="495"/>
      <c r="AR27" s="537"/>
      <c r="AS27" s="494">
        <v>3729</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1003528</v>
      </c>
      <c r="BO27" s="563"/>
      <c r="BP27" s="563"/>
      <c r="BQ27" s="563"/>
      <c r="BR27" s="563"/>
      <c r="BS27" s="563"/>
      <c r="BT27" s="563"/>
      <c r="BU27" s="564"/>
      <c r="BV27" s="562">
        <v>1002748</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173</v>
      </c>
      <c r="F28" s="473"/>
      <c r="G28" s="473"/>
      <c r="H28" s="473"/>
      <c r="I28" s="473"/>
      <c r="J28" s="473"/>
      <c r="K28" s="474"/>
      <c r="L28" s="494">
        <v>1</v>
      </c>
      <c r="M28" s="495"/>
      <c r="N28" s="495"/>
      <c r="O28" s="495"/>
      <c r="P28" s="537"/>
      <c r="Q28" s="494">
        <v>4320</v>
      </c>
      <c r="R28" s="495"/>
      <c r="S28" s="495"/>
      <c r="T28" s="495"/>
      <c r="U28" s="495"/>
      <c r="V28" s="537"/>
      <c r="W28" s="589"/>
      <c r="X28" s="590"/>
      <c r="Y28" s="591"/>
      <c r="Z28" s="493" t="s">
        <v>174</v>
      </c>
      <c r="AA28" s="473"/>
      <c r="AB28" s="473"/>
      <c r="AC28" s="473"/>
      <c r="AD28" s="473"/>
      <c r="AE28" s="473"/>
      <c r="AF28" s="473"/>
      <c r="AG28" s="474"/>
      <c r="AH28" s="494" t="s">
        <v>121</v>
      </c>
      <c r="AI28" s="495"/>
      <c r="AJ28" s="495"/>
      <c r="AK28" s="495"/>
      <c r="AL28" s="537"/>
      <c r="AM28" s="494" t="s">
        <v>121</v>
      </c>
      <c r="AN28" s="495"/>
      <c r="AO28" s="495"/>
      <c r="AP28" s="495"/>
      <c r="AQ28" s="495"/>
      <c r="AR28" s="537"/>
      <c r="AS28" s="494" t="s">
        <v>121</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2777114</v>
      </c>
      <c r="BO28" s="407"/>
      <c r="BP28" s="407"/>
      <c r="BQ28" s="407"/>
      <c r="BR28" s="407"/>
      <c r="BS28" s="407"/>
      <c r="BT28" s="407"/>
      <c r="BU28" s="408"/>
      <c r="BV28" s="406">
        <v>6356467</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176</v>
      </c>
      <c r="F29" s="473"/>
      <c r="G29" s="473"/>
      <c r="H29" s="473"/>
      <c r="I29" s="473"/>
      <c r="J29" s="473"/>
      <c r="K29" s="474"/>
      <c r="L29" s="494">
        <v>16</v>
      </c>
      <c r="M29" s="495"/>
      <c r="N29" s="495"/>
      <c r="O29" s="495"/>
      <c r="P29" s="537"/>
      <c r="Q29" s="494">
        <v>4000</v>
      </c>
      <c r="R29" s="495"/>
      <c r="S29" s="495"/>
      <c r="T29" s="495"/>
      <c r="U29" s="495"/>
      <c r="V29" s="537"/>
      <c r="W29" s="592"/>
      <c r="X29" s="593"/>
      <c r="Y29" s="594"/>
      <c r="Z29" s="493" t="s">
        <v>177</v>
      </c>
      <c r="AA29" s="473"/>
      <c r="AB29" s="473"/>
      <c r="AC29" s="473"/>
      <c r="AD29" s="473"/>
      <c r="AE29" s="473"/>
      <c r="AF29" s="473"/>
      <c r="AG29" s="474"/>
      <c r="AH29" s="494">
        <v>362</v>
      </c>
      <c r="AI29" s="495"/>
      <c r="AJ29" s="495"/>
      <c r="AK29" s="495"/>
      <c r="AL29" s="537"/>
      <c r="AM29" s="494">
        <v>1030388</v>
      </c>
      <c r="AN29" s="495"/>
      <c r="AO29" s="495"/>
      <c r="AP29" s="495"/>
      <c r="AQ29" s="495"/>
      <c r="AR29" s="537"/>
      <c r="AS29" s="494">
        <v>2846</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470633</v>
      </c>
      <c r="BO29" s="444"/>
      <c r="BP29" s="444"/>
      <c r="BQ29" s="444"/>
      <c r="BR29" s="444"/>
      <c r="BS29" s="444"/>
      <c r="BT29" s="444"/>
      <c r="BU29" s="445"/>
      <c r="BV29" s="443">
        <v>442957</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94.9</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5914983</v>
      </c>
      <c r="BO30" s="563"/>
      <c r="BP30" s="563"/>
      <c r="BQ30" s="563"/>
      <c r="BR30" s="563"/>
      <c r="BS30" s="563"/>
      <c r="BT30" s="563"/>
      <c r="BU30" s="564"/>
      <c r="BV30" s="562">
        <v>2420566</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多賀城市水道事業会計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7</v>
      </c>
      <c r="BX34" s="633"/>
      <c r="BY34" s="634" t="str">
        <f>IF('各会計、関係団体の財政状況及び健全化判断比率'!B68="","",'各会計、関係団体の財政状況及び健全化判断比率'!B68)</f>
        <v>宮城東部衛生処理組合</v>
      </c>
      <c r="BZ34" s="634"/>
      <c r="CA34" s="634"/>
      <c r="CB34" s="634"/>
      <c r="CC34" s="634"/>
      <c r="CD34" s="634"/>
      <c r="CE34" s="634"/>
      <c r="CF34" s="634"/>
      <c r="CG34" s="634"/>
      <c r="CH34" s="634"/>
      <c r="CI34" s="634"/>
      <c r="CJ34" s="634"/>
      <c r="CK34" s="634"/>
      <c r="CL34" s="634"/>
      <c r="CM34" s="634"/>
      <c r="CN34" s="169"/>
      <c r="CO34" s="633">
        <f>IF(CQ34="","",MAX(C34:D43,U34:V43,AM34:AN43,BE34:BF43,BW34:BX43)+1)</f>
        <v>14</v>
      </c>
      <c r="CP34" s="633"/>
      <c r="CQ34" s="634" t="str">
        <f>IF('各会計、関係団体の財政状況及び健全化判断比率'!BS7="","",'各会計、関係団体の財政状況及び健全化判断比率'!BS7)</f>
        <v>多賀城市土地開発公社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6</v>
      </c>
      <c r="AN35" s="633"/>
      <c r="AO35" s="634" t="str">
        <f>IF('各会計、関係団体の財政状況及び健全化判断比率'!B32="","",'各会計、関係団体の財政状況及び健全化判断比率'!B32)</f>
        <v>多賀城市下水道事業会計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8</v>
      </c>
      <c r="BX35" s="633"/>
      <c r="BY35" s="634" t="str">
        <f>IF('各会計、関係団体の財政状況及び健全化判断比率'!B69="","",'各会計、関係団体の財政状況及び健全化判断比率'!B69)</f>
        <v>宮城県市町村職員退職手当組合</v>
      </c>
      <c r="BZ35" s="634"/>
      <c r="CA35" s="634"/>
      <c r="CB35" s="634"/>
      <c r="CC35" s="634"/>
      <c r="CD35" s="634"/>
      <c r="CE35" s="634"/>
      <c r="CF35" s="634"/>
      <c r="CG35" s="634"/>
      <c r="CH35" s="634"/>
      <c r="CI35" s="634"/>
      <c r="CJ35" s="634"/>
      <c r="CK35" s="634"/>
      <c r="CL35" s="634"/>
      <c r="CM35" s="634"/>
      <c r="CN35" s="169"/>
      <c r="CO35" s="633">
        <f t="shared" ref="CO35:CO43" si="3">IF(CQ35="","",CO34+1)</f>
        <v>15</v>
      </c>
      <c r="CP35" s="633"/>
      <c r="CQ35" s="634" t="str">
        <f>IF('各会計、関係団体の財政状況及び健全化判断比率'!BS8="","",'各会計、関係団体の財政状況及び健全化判断比率'!BS8)</f>
        <v>多賀城駅北開発</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9</v>
      </c>
      <c r="BX36" s="633"/>
      <c r="BY36" s="634" t="str">
        <f>IF('各会計、関係団体の財政状況及び健全化判断比率'!B70="","",'各会計、関係団体の財政状況及び健全化判断比率'!B70)</f>
        <v>宮城県市町村非常勤消防団員補償報償組合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10</v>
      </c>
      <c r="BX37" s="633"/>
      <c r="BY37" s="634" t="str">
        <f>IF('各会計、関係団体の財政状況及び健全化判断比率'!B71="","",'各会計、関係団体の財政状況及び健全化判断比率'!B71)</f>
        <v>塩釜地区消防事務組合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11</v>
      </c>
      <c r="BX38" s="633"/>
      <c r="BY38" s="634" t="str">
        <f>IF('各会計、関係団体の財政状況及び健全化判断比率'!B72="","",'各会計、関係団体の財政状況及び健全化判断比率'!B72)</f>
        <v>宮城県市町村自治振興センター</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12</v>
      </c>
      <c r="BX39" s="633"/>
      <c r="BY39" s="634" t="str">
        <f>IF('各会計、関係団体の財政状況及び健全化判断比率'!B73="","",'各会計、関係団体の財政状況及び健全化判断比率'!B73)</f>
        <v>宮城県後期高齢者医療広域連合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13</v>
      </c>
      <c r="BX40" s="633"/>
      <c r="BY40" s="634" t="str">
        <f>IF('各会計、関係団体の財政状況及び健全化判断比率'!B74="","",'各会計、関係団体の財政状況及び健全化判断比率'!B74)</f>
        <v>宮城県後期高齢者医療事業会計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mI+y4S2MPrzwWfgpfmJMoAGPFI/fVOF0b9nk0cyphdcc0h/6B1nTDzYyc98NS58sNyzbzxMhoM1mF1eFOLsdEA==" saltValue="Vp7Xw5x3t5vWKA5FeLha0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215</v>
      </c>
      <c r="C5" s="646"/>
      <c r="D5" s="646"/>
      <c r="E5" s="646"/>
      <c r="F5" s="646"/>
      <c r="G5" s="646"/>
      <c r="H5" s="646"/>
      <c r="I5" s="646"/>
      <c r="J5" s="646"/>
      <c r="K5" s="646"/>
      <c r="L5" s="646"/>
      <c r="M5" s="646"/>
      <c r="N5" s="646"/>
      <c r="O5" s="646"/>
      <c r="P5" s="646"/>
      <c r="Q5" s="647"/>
      <c r="R5" s="648">
        <v>8468529</v>
      </c>
      <c r="S5" s="649"/>
      <c r="T5" s="649"/>
      <c r="U5" s="649"/>
      <c r="V5" s="649"/>
      <c r="W5" s="649"/>
      <c r="X5" s="649"/>
      <c r="Y5" s="650"/>
      <c r="Z5" s="651">
        <v>30</v>
      </c>
      <c r="AA5" s="651"/>
      <c r="AB5" s="651"/>
      <c r="AC5" s="651"/>
      <c r="AD5" s="652">
        <v>7727368</v>
      </c>
      <c r="AE5" s="652"/>
      <c r="AF5" s="652"/>
      <c r="AG5" s="652"/>
      <c r="AH5" s="652"/>
      <c r="AI5" s="652"/>
      <c r="AJ5" s="652"/>
      <c r="AK5" s="652"/>
      <c r="AL5" s="653">
        <v>54.8</v>
      </c>
      <c r="AM5" s="654"/>
      <c r="AN5" s="654"/>
      <c r="AO5" s="655"/>
      <c r="AP5" s="645" t="s">
        <v>216</v>
      </c>
      <c r="AQ5" s="646"/>
      <c r="AR5" s="646"/>
      <c r="AS5" s="646"/>
      <c r="AT5" s="646"/>
      <c r="AU5" s="646"/>
      <c r="AV5" s="646"/>
      <c r="AW5" s="646"/>
      <c r="AX5" s="646"/>
      <c r="AY5" s="646"/>
      <c r="AZ5" s="646"/>
      <c r="BA5" s="646"/>
      <c r="BB5" s="646"/>
      <c r="BC5" s="646"/>
      <c r="BD5" s="646"/>
      <c r="BE5" s="646"/>
      <c r="BF5" s="647"/>
      <c r="BG5" s="659">
        <v>7727368</v>
      </c>
      <c r="BH5" s="660"/>
      <c r="BI5" s="660"/>
      <c r="BJ5" s="660"/>
      <c r="BK5" s="660"/>
      <c r="BL5" s="660"/>
      <c r="BM5" s="660"/>
      <c r="BN5" s="661"/>
      <c r="BO5" s="662">
        <v>91.2</v>
      </c>
      <c r="BP5" s="662"/>
      <c r="BQ5" s="662"/>
      <c r="BR5" s="662"/>
      <c r="BS5" s="663">
        <v>75786</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2">
      <c r="B6" s="656" t="s">
        <v>220</v>
      </c>
      <c r="C6" s="657"/>
      <c r="D6" s="657"/>
      <c r="E6" s="657"/>
      <c r="F6" s="657"/>
      <c r="G6" s="657"/>
      <c r="H6" s="657"/>
      <c r="I6" s="657"/>
      <c r="J6" s="657"/>
      <c r="K6" s="657"/>
      <c r="L6" s="657"/>
      <c r="M6" s="657"/>
      <c r="N6" s="657"/>
      <c r="O6" s="657"/>
      <c r="P6" s="657"/>
      <c r="Q6" s="658"/>
      <c r="R6" s="659">
        <v>147895</v>
      </c>
      <c r="S6" s="660"/>
      <c r="T6" s="660"/>
      <c r="U6" s="660"/>
      <c r="V6" s="660"/>
      <c r="W6" s="660"/>
      <c r="X6" s="660"/>
      <c r="Y6" s="661"/>
      <c r="Z6" s="662">
        <v>0.5</v>
      </c>
      <c r="AA6" s="662"/>
      <c r="AB6" s="662"/>
      <c r="AC6" s="662"/>
      <c r="AD6" s="663">
        <v>147895</v>
      </c>
      <c r="AE6" s="663"/>
      <c r="AF6" s="663"/>
      <c r="AG6" s="663"/>
      <c r="AH6" s="663"/>
      <c r="AI6" s="663"/>
      <c r="AJ6" s="663"/>
      <c r="AK6" s="663"/>
      <c r="AL6" s="664">
        <v>1</v>
      </c>
      <c r="AM6" s="665"/>
      <c r="AN6" s="665"/>
      <c r="AO6" s="666"/>
      <c r="AP6" s="656" t="s">
        <v>221</v>
      </c>
      <c r="AQ6" s="657"/>
      <c r="AR6" s="657"/>
      <c r="AS6" s="657"/>
      <c r="AT6" s="657"/>
      <c r="AU6" s="657"/>
      <c r="AV6" s="657"/>
      <c r="AW6" s="657"/>
      <c r="AX6" s="657"/>
      <c r="AY6" s="657"/>
      <c r="AZ6" s="657"/>
      <c r="BA6" s="657"/>
      <c r="BB6" s="657"/>
      <c r="BC6" s="657"/>
      <c r="BD6" s="657"/>
      <c r="BE6" s="657"/>
      <c r="BF6" s="658"/>
      <c r="BG6" s="659">
        <v>7727368</v>
      </c>
      <c r="BH6" s="660"/>
      <c r="BI6" s="660"/>
      <c r="BJ6" s="660"/>
      <c r="BK6" s="660"/>
      <c r="BL6" s="660"/>
      <c r="BM6" s="660"/>
      <c r="BN6" s="661"/>
      <c r="BO6" s="662">
        <v>91.2</v>
      </c>
      <c r="BP6" s="662"/>
      <c r="BQ6" s="662"/>
      <c r="BR6" s="662"/>
      <c r="BS6" s="663">
        <v>75786</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201368</v>
      </c>
      <c r="CS6" s="660"/>
      <c r="CT6" s="660"/>
      <c r="CU6" s="660"/>
      <c r="CV6" s="660"/>
      <c r="CW6" s="660"/>
      <c r="CX6" s="660"/>
      <c r="CY6" s="661"/>
      <c r="CZ6" s="653">
        <v>0.7</v>
      </c>
      <c r="DA6" s="654"/>
      <c r="DB6" s="654"/>
      <c r="DC6" s="670"/>
      <c r="DD6" s="668" t="s">
        <v>121</v>
      </c>
      <c r="DE6" s="660"/>
      <c r="DF6" s="660"/>
      <c r="DG6" s="660"/>
      <c r="DH6" s="660"/>
      <c r="DI6" s="660"/>
      <c r="DJ6" s="660"/>
      <c r="DK6" s="660"/>
      <c r="DL6" s="660"/>
      <c r="DM6" s="660"/>
      <c r="DN6" s="660"/>
      <c r="DO6" s="660"/>
      <c r="DP6" s="661"/>
      <c r="DQ6" s="668">
        <v>201368</v>
      </c>
      <c r="DR6" s="660"/>
      <c r="DS6" s="660"/>
      <c r="DT6" s="660"/>
      <c r="DU6" s="660"/>
      <c r="DV6" s="660"/>
      <c r="DW6" s="660"/>
      <c r="DX6" s="660"/>
      <c r="DY6" s="660"/>
      <c r="DZ6" s="660"/>
      <c r="EA6" s="660"/>
      <c r="EB6" s="660"/>
      <c r="EC6" s="669"/>
    </row>
    <row r="7" spans="2:143" ht="11.25" customHeight="1" x14ac:dyDescent="0.2">
      <c r="B7" s="656" t="s">
        <v>223</v>
      </c>
      <c r="C7" s="657"/>
      <c r="D7" s="657"/>
      <c r="E7" s="657"/>
      <c r="F7" s="657"/>
      <c r="G7" s="657"/>
      <c r="H7" s="657"/>
      <c r="I7" s="657"/>
      <c r="J7" s="657"/>
      <c r="K7" s="657"/>
      <c r="L7" s="657"/>
      <c r="M7" s="657"/>
      <c r="N7" s="657"/>
      <c r="O7" s="657"/>
      <c r="P7" s="657"/>
      <c r="Q7" s="658"/>
      <c r="R7" s="659">
        <v>2938</v>
      </c>
      <c r="S7" s="660"/>
      <c r="T7" s="660"/>
      <c r="U7" s="660"/>
      <c r="V7" s="660"/>
      <c r="W7" s="660"/>
      <c r="X7" s="660"/>
      <c r="Y7" s="661"/>
      <c r="Z7" s="662">
        <v>0</v>
      </c>
      <c r="AA7" s="662"/>
      <c r="AB7" s="662"/>
      <c r="AC7" s="662"/>
      <c r="AD7" s="663">
        <v>2938</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3509007</v>
      </c>
      <c r="BH7" s="660"/>
      <c r="BI7" s="660"/>
      <c r="BJ7" s="660"/>
      <c r="BK7" s="660"/>
      <c r="BL7" s="660"/>
      <c r="BM7" s="660"/>
      <c r="BN7" s="661"/>
      <c r="BO7" s="662">
        <v>41.4</v>
      </c>
      <c r="BP7" s="662"/>
      <c r="BQ7" s="662"/>
      <c r="BR7" s="662"/>
      <c r="BS7" s="663">
        <v>75786</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4249107</v>
      </c>
      <c r="CS7" s="660"/>
      <c r="CT7" s="660"/>
      <c r="CU7" s="660"/>
      <c r="CV7" s="660"/>
      <c r="CW7" s="660"/>
      <c r="CX7" s="660"/>
      <c r="CY7" s="661"/>
      <c r="CZ7" s="662">
        <v>15.3</v>
      </c>
      <c r="DA7" s="662"/>
      <c r="DB7" s="662"/>
      <c r="DC7" s="662"/>
      <c r="DD7" s="668">
        <v>586953</v>
      </c>
      <c r="DE7" s="660"/>
      <c r="DF7" s="660"/>
      <c r="DG7" s="660"/>
      <c r="DH7" s="660"/>
      <c r="DI7" s="660"/>
      <c r="DJ7" s="660"/>
      <c r="DK7" s="660"/>
      <c r="DL7" s="660"/>
      <c r="DM7" s="660"/>
      <c r="DN7" s="660"/>
      <c r="DO7" s="660"/>
      <c r="DP7" s="661"/>
      <c r="DQ7" s="668">
        <v>2507601</v>
      </c>
      <c r="DR7" s="660"/>
      <c r="DS7" s="660"/>
      <c r="DT7" s="660"/>
      <c r="DU7" s="660"/>
      <c r="DV7" s="660"/>
      <c r="DW7" s="660"/>
      <c r="DX7" s="660"/>
      <c r="DY7" s="660"/>
      <c r="DZ7" s="660"/>
      <c r="EA7" s="660"/>
      <c r="EB7" s="660"/>
      <c r="EC7" s="669"/>
    </row>
    <row r="8" spans="2:143" ht="11.25" customHeight="1" x14ac:dyDescent="0.2">
      <c r="B8" s="656" t="s">
        <v>226</v>
      </c>
      <c r="C8" s="657"/>
      <c r="D8" s="657"/>
      <c r="E8" s="657"/>
      <c r="F8" s="657"/>
      <c r="G8" s="657"/>
      <c r="H8" s="657"/>
      <c r="I8" s="657"/>
      <c r="J8" s="657"/>
      <c r="K8" s="657"/>
      <c r="L8" s="657"/>
      <c r="M8" s="657"/>
      <c r="N8" s="657"/>
      <c r="O8" s="657"/>
      <c r="P8" s="657"/>
      <c r="Q8" s="658"/>
      <c r="R8" s="659">
        <v>50128</v>
      </c>
      <c r="S8" s="660"/>
      <c r="T8" s="660"/>
      <c r="U8" s="660"/>
      <c r="V8" s="660"/>
      <c r="W8" s="660"/>
      <c r="X8" s="660"/>
      <c r="Y8" s="661"/>
      <c r="Z8" s="662">
        <v>0.2</v>
      </c>
      <c r="AA8" s="662"/>
      <c r="AB8" s="662"/>
      <c r="AC8" s="662"/>
      <c r="AD8" s="663">
        <v>50128</v>
      </c>
      <c r="AE8" s="663"/>
      <c r="AF8" s="663"/>
      <c r="AG8" s="663"/>
      <c r="AH8" s="663"/>
      <c r="AI8" s="663"/>
      <c r="AJ8" s="663"/>
      <c r="AK8" s="663"/>
      <c r="AL8" s="664">
        <v>0.4</v>
      </c>
      <c r="AM8" s="665"/>
      <c r="AN8" s="665"/>
      <c r="AO8" s="666"/>
      <c r="AP8" s="656" t="s">
        <v>227</v>
      </c>
      <c r="AQ8" s="657"/>
      <c r="AR8" s="657"/>
      <c r="AS8" s="657"/>
      <c r="AT8" s="657"/>
      <c r="AU8" s="657"/>
      <c r="AV8" s="657"/>
      <c r="AW8" s="657"/>
      <c r="AX8" s="657"/>
      <c r="AY8" s="657"/>
      <c r="AZ8" s="657"/>
      <c r="BA8" s="657"/>
      <c r="BB8" s="657"/>
      <c r="BC8" s="657"/>
      <c r="BD8" s="657"/>
      <c r="BE8" s="657"/>
      <c r="BF8" s="658"/>
      <c r="BG8" s="659">
        <v>98124</v>
      </c>
      <c r="BH8" s="660"/>
      <c r="BI8" s="660"/>
      <c r="BJ8" s="660"/>
      <c r="BK8" s="660"/>
      <c r="BL8" s="660"/>
      <c r="BM8" s="660"/>
      <c r="BN8" s="661"/>
      <c r="BO8" s="662">
        <v>1.2</v>
      </c>
      <c r="BP8" s="662"/>
      <c r="BQ8" s="662"/>
      <c r="BR8" s="662"/>
      <c r="BS8" s="663" t="s">
        <v>121</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12024310</v>
      </c>
      <c r="CS8" s="660"/>
      <c r="CT8" s="660"/>
      <c r="CU8" s="660"/>
      <c r="CV8" s="660"/>
      <c r="CW8" s="660"/>
      <c r="CX8" s="660"/>
      <c r="CY8" s="661"/>
      <c r="CZ8" s="662">
        <v>43.2</v>
      </c>
      <c r="DA8" s="662"/>
      <c r="DB8" s="662"/>
      <c r="DC8" s="662"/>
      <c r="DD8" s="668">
        <v>22450</v>
      </c>
      <c r="DE8" s="660"/>
      <c r="DF8" s="660"/>
      <c r="DG8" s="660"/>
      <c r="DH8" s="660"/>
      <c r="DI8" s="660"/>
      <c r="DJ8" s="660"/>
      <c r="DK8" s="660"/>
      <c r="DL8" s="660"/>
      <c r="DM8" s="660"/>
      <c r="DN8" s="660"/>
      <c r="DO8" s="660"/>
      <c r="DP8" s="661"/>
      <c r="DQ8" s="668">
        <v>6138904</v>
      </c>
      <c r="DR8" s="660"/>
      <c r="DS8" s="660"/>
      <c r="DT8" s="660"/>
      <c r="DU8" s="660"/>
      <c r="DV8" s="660"/>
      <c r="DW8" s="660"/>
      <c r="DX8" s="660"/>
      <c r="DY8" s="660"/>
      <c r="DZ8" s="660"/>
      <c r="EA8" s="660"/>
      <c r="EB8" s="660"/>
      <c r="EC8" s="669"/>
    </row>
    <row r="9" spans="2:143" ht="11.25" customHeight="1" x14ac:dyDescent="0.2">
      <c r="B9" s="656" t="s">
        <v>229</v>
      </c>
      <c r="C9" s="657"/>
      <c r="D9" s="657"/>
      <c r="E9" s="657"/>
      <c r="F9" s="657"/>
      <c r="G9" s="657"/>
      <c r="H9" s="657"/>
      <c r="I9" s="657"/>
      <c r="J9" s="657"/>
      <c r="K9" s="657"/>
      <c r="L9" s="657"/>
      <c r="M9" s="657"/>
      <c r="N9" s="657"/>
      <c r="O9" s="657"/>
      <c r="P9" s="657"/>
      <c r="Q9" s="658"/>
      <c r="R9" s="659">
        <v>66906</v>
      </c>
      <c r="S9" s="660"/>
      <c r="T9" s="660"/>
      <c r="U9" s="660"/>
      <c r="V9" s="660"/>
      <c r="W9" s="660"/>
      <c r="X9" s="660"/>
      <c r="Y9" s="661"/>
      <c r="Z9" s="662">
        <v>0.2</v>
      </c>
      <c r="AA9" s="662"/>
      <c r="AB9" s="662"/>
      <c r="AC9" s="662"/>
      <c r="AD9" s="663">
        <v>66906</v>
      </c>
      <c r="AE9" s="663"/>
      <c r="AF9" s="663"/>
      <c r="AG9" s="663"/>
      <c r="AH9" s="663"/>
      <c r="AI9" s="663"/>
      <c r="AJ9" s="663"/>
      <c r="AK9" s="663"/>
      <c r="AL9" s="664">
        <v>0.5</v>
      </c>
      <c r="AM9" s="665"/>
      <c r="AN9" s="665"/>
      <c r="AO9" s="666"/>
      <c r="AP9" s="656" t="s">
        <v>230</v>
      </c>
      <c r="AQ9" s="657"/>
      <c r="AR9" s="657"/>
      <c r="AS9" s="657"/>
      <c r="AT9" s="657"/>
      <c r="AU9" s="657"/>
      <c r="AV9" s="657"/>
      <c r="AW9" s="657"/>
      <c r="AX9" s="657"/>
      <c r="AY9" s="657"/>
      <c r="AZ9" s="657"/>
      <c r="BA9" s="657"/>
      <c r="BB9" s="657"/>
      <c r="BC9" s="657"/>
      <c r="BD9" s="657"/>
      <c r="BE9" s="657"/>
      <c r="BF9" s="658"/>
      <c r="BG9" s="659">
        <v>2973734</v>
      </c>
      <c r="BH9" s="660"/>
      <c r="BI9" s="660"/>
      <c r="BJ9" s="660"/>
      <c r="BK9" s="660"/>
      <c r="BL9" s="660"/>
      <c r="BM9" s="660"/>
      <c r="BN9" s="661"/>
      <c r="BO9" s="662">
        <v>35.1</v>
      </c>
      <c r="BP9" s="662"/>
      <c r="BQ9" s="662"/>
      <c r="BR9" s="662"/>
      <c r="BS9" s="663" t="s">
        <v>121</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1642141</v>
      </c>
      <c r="CS9" s="660"/>
      <c r="CT9" s="660"/>
      <c r="CU9" s="660"/>
      <c r="CV9" s="660"/>
      <c r="CW9" s="660"/>
      <c r="CX9" s="660"/>
      <c r="CY9" s="661"/>
      <c r="CZ9" s="662">
        <v>5.9</v>
      </c>
      <c r="DA9" s="662"/>
      <c r="DB9" s="662"/>
      <c r="DC9" s="662"/>
      <c r="DD9" s="668" t="s">
        <v>121</v>
      </c>
      <c r="DE9" s="660"/>
      <c r="DF9" s="660"/>
      <c r="DG9" s="660"/>
      <c r="DH9" s="660"/>
      <c r="DI9" s="660"/>
      <c r="DJ9" s="660"/>
      <c r="DK9" s="660"/>
      <c r="DL9" s="660"/>
      <c r="DM9" s="660"/>
      <c r="DN9" s="660"/>
      <c r="DO9" s="660"/>
      <c r="DP9" s="661"/>
      <c r="DQ9" s="668">
        <v>1474206</v>
      </c>
      <c r="DR9" s="660"/>
      <c r="DS9" s="660"/>
      <c r="DT9" s="660"/>
      <c r="DU9" s="660"/>
      <c r="DV9" s="660"/>
      <c r="DW9" s="660"/>
      <c r="DX9" s="660"/>
      <c r="DY9" s="660"/>
      <c r="DZ9" s="660"/>
      <c r="EA9" s="660"/>
      <c r="EB9" s="660"/>
      <c r="EC9" s="669"/>
    </row>
    <row r="10" spans="2:143" ht="11.25" customHeight="1" x14ac:dyDescent="0.2">
      <c r="B10" s="656" t="s">
        <v>232</v>
      </c>
      <c r="C10" s="657"/>
      <c r="D10" s="657"/>
      <c r="E10" s="657"/>
      <c r="F10" s="657"/>
      <c r="G10" s="657"/>
      <c r="H10" s="657"/>
      <c r="I10" s="657"/>
      <c r="J10" s="657"/>
      <c r="K10" s="657"/>
      <c r="L10" s="657"/>
      <c r="M10" s="657"/>
      <c r="N10" s="657"/>
      <c r="O10" s="657"/>
      <c r="P10" s="657"/>
      <c r="Q10" s="658"/>
      <c r="R10" s="659" t="s">
        <v>121</v>
      </c>
      <c r="S10" s="660"/>
      <c r="T10" s="660"/>
      <c r="U10" s="660"/>
      <c r="V10" s="660"/>
      <c r="W10" s="660"/>
      <c r="X10" s="660"/>
      <c r="Y10" s="661"/>
      <c r="Z10" s="662" t="s">
        <v>121</v>
      </c>
      <c r="AA10" s="662"/>
      <c r="AB10" s="662"/>
      <c r="AC10" s="662"/>
      <c r="AD10" s="663" t="s">
        <v>121</v>
      </c>
      <c r="AE10" s="663"/>
      <c r="AF10" s="663"/>
      <c r="AG10" s="663"/>
      <c r="AH10" s="663"/>
      <c r="AI10" s="663"/>
      <c r="AJ10" s="663"/>
      <c r="AK10" s="663"/>
      <c r="AL10" s="664" t="s">
        <v>121</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171267</v>
      </c>
      <c r="BH10" s="660"/>
      <c r="BI10" s="660"/>
      <c r="BJ10" s="660"/>
      <c r="BK10" s="660"/>
      <c r="BL10" s="660"/>
      <c r="BM10" s="660"/>
      <c r="BN10" s="661"/>
      <c r="BO10" s="662">
        <v>2</v>
      </c>
      <c r="BP10" s="662"/>
      <c r="BQ10" s="662"/>
      <c r="BR10" s="662"/>
      <c r="BS10" s="663" t="s">
        <v>121</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46289</v>
      </c>
      <c r="CS10" s="660"/>
      <c r="CT10" s="660"/>
      <c r="CU10" s="660"/>
      <c r="CV10" s="660"/>
      <c r="CW10" s="660"/>
      <c r="CX10" s="660"/>
      <c r="CY10" s="661"/>
      <c r="CZ10" s="662">
        <v>0.2</v>
      </c>
      <c r="DA10" s="662"/>
      <c r="DB10" s="662"/>
      <c r="DC10" s="662"/>
      <c r="DD10" s="668" t="s">
        <v>121</v>
      </c>
      <c r="DE10" s="660"/>
      <c r="DF10" s="660"/>
      <c r="DG10" s="660"/>
      <c r="DH10" s="660"/>
      <c r="DI10" s="660"/>
      <c r="DJ10" s="660"/>
      <c r="DK10" s="660"/>
      <c r="DL10" s="660"/>
      <c r="DM10" s="660"/>
      <c r="DN10" s="660"/>
      <c r="DO10" s="660"/>
      <c r="DP10" s="661"/>
      <c r="DQ10" s="668">
        <v>1289</v>
      </c>
      <c r="DR10" s="660"/>
      <c r="DS10" s="660"/>
      <c r="DT10" s="660"/>
      <c r="DU10" s="660"/>
      <c r="DV10" s="660"/>
      <c r="DW10" s="660"/>
      <c r="DX10" s="660"/>
      <c r="DY10" s="660"/>
      <c r="DZ10" s="660"/>
      <c r="EA10" s="660"/>
      <c r="EB10" s="660"/>
      <c r="EC10" s="669"/>
    </row>
    <row r="11" spans="2:143" ht="11.25" customHeight="1" x14ac:dyDescent="0.2">
      <c r="B11" s="656" t="s">
        <v>235</v>
      </c>
      <c r="C11" s="657"/>
      <c r="D11" s="657"/>
      <c r="E11" s="657"/>
      <c r="F11" s="657"/>
      <c r="G11" s="657"/>
      <c r="H11" s="657"/>
      <c r="I11" s="657"/>
      <c r="J11" s="657"/>
      <c r="K11" s="657"/>
      <c r="L11" s="657"/>
      <c r="M11" s="657"/>
      <c r="N11" s="657"/>
      <c r="O11" s="657"/>
      <c r="P11" s="657"/>
      <c r="Q11" s="658"/>
      <c r="R11" s="659">
        <v>1577582</v>
      </c>
      <c r="S11" s="660"/>
      <c r="T11" s="660"/>
      <c r="U11" s="660"/>
      <c r="V11" s="660"/>
      <c r="W11" s="660"/>
      <c r="X11" s="660"/>
      <c r="Y11" s="661"/>
      <c r="Z11" s="664">
        <v>5.6</v>
      </c>
      <c r="AA11" s="665"/>
      <c r="AB11" s="665"/>
      <c r="AC11" s="671"/>
      <c r="AD11" s="668">
        <v>1577582</v>
      </c>
      <c r="AE11" s="660"/>
      <c r="AF11" s="660"/>
      <c r="AG11" s="660"/>
      <c r="AH11" s="660"/>
      <c r="AI11" s="660"/>
      <c r="AJ11" s="660"/>
      <c r="AK11" s="661"/>
      <c r="AL11" s="664">
        <v>11.2</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265882</v>
      </c>
      <c r="BH11" s="660"/>
      <c r="BI11" s="660"/>
      <c r="BJ11" s="660"/>
      <c r="BK11" s="660"/>
      <c r="BL11" s="660"/>
      <c r="BM11" s="660"/>
      <c r="BN11" s="661"/>
      <c r="BO11" s="662">
        <v>3.1</v>
      </c>
      <c r="BP11" s="662"/>
      <c r="BQ11" s="662"/>
      <c r="BR11" s="662"/>
      <c r="BS11" s="663">
        <v>75786</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63166</v>
      </c>
      <c r="CS11" s="660"/>
      <c r="CT11" s="660"/>
      <c r="CU11" s="660"/>
      <c r="CV11" s="660"/>
      <c r="CW11" s="660"/>
      <c r="CX11" s="660"/>
      <c r="CY11" s="661"/>
      <c r="CZ11" s="662">
        <v>0.2</v>
      </c>
      <c r="DA11" s="662"/>
      <c r="DB11" s="662"/>
      <c r="DC11" s="662"/>
      <c r="DD11" s="668" t="s">
        <v>121</v>
      </c>
      <c r="DE11" s="660"/>
      <c r="DF11" s="660"/>
      <c r="DG11" s="660"/>
      <c r="DH11" s="660"/>
      <c r="DI11" s="660"/>
      <c r="DJ11" s="660"/>
      <c r="DK11" s="660"/>
      <c r="DL11" s="660"/>
      <c r="DM11" s="660"/>
      <c r="DN11" s="660"/>
      <c r="DO11" s="660"/>
      <c r="DP11" s="661"/>
      <c r="DQ11" s="668">
        <v>55768</v>
      </c>
      <c r="DR11" s="660"/>
      <c r="DS11" s="660"/>
      <c r="DT11" s="660"/>
      <c r="DU11" s="660"/>
      <c r="DV11" s="660"/>
      <c r="DW11" s="660"/>
      <c r="DX11" s="660"/>
      <c r="DY11" s="660"/>
      <c r="DZ11" s="660"/>
      <c r="EA11" s="660"/>
      <c r="EB11" s="660"/>
      <c r="EC11" s="669"/>
    </row>
    <row r="12" spans="2:143" ht="11.25" customHeight="1" x14ac:dyDescent="0.2">
      <c r="B12" s="656" t="s">
        <v>238</v>
      </c>
      <c r="C12" s="657"/>
      <c r="D12" s="657"/>
      <c r="E12" s="657"/>
      <c r="F12" s="657"/>
      <c r="G12" s="657"/>
      <c r="H12" s="657"/>
      <c r="I12" s="657"/>
      <c r="J12" s="657"/>
      <c r="K12" s="657"/>
      <c r="L12" s="657"/>
      <c r="M12" s="657"/>
      <c r="N12" s="657"/>
      <c r="O12" s="657"/>
      <c r="P12" s="657"/>
      <c r="Q12" s="658"/>
      <c r="R12" s="659" t="s">
        <v>121</v>
      </c>
      <c r="S12" s="660"/>
      <c r="T12" s="660"/>
      <c r="U12" s="660"/>
      <c r="V12" s="660"/>
      <c r="W12" s="660"/>
      <c r="X12" s="660"/>
      <c r="Y12" s="661"/>
      <c r="Z12" s="662" t="s">
        <v>121</v>
      </c>
      <c r="AA12" s="662"/>
      <c r="AB12" s="662"/>
      <c r="AC12" s="662"/>
      <c r="AD12" s="663" t="s">
        <v>121</v>
      </c>
      <c r="AE12" s="663"/>
      <c r="AF12" s="663"/>
      <c r="AG12" s="663"/>
      <c r="AH12" s="663"/>
      <c r="AI12" s="663"/>
      <c r="AJ12" s="663"/>
      <c r="AK12" s="663"/>
      <c r="AL12" s="664" t="s">
        <v>121</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3480946</v>
      </c>
      <c r="BH12" s="660"/>
      <c r="BI12" s="660"/>
      <c r="BJ12" s="660"/>
      <c r="BK12" s="660"/>
      <c r="BL12" s="660"/>
      <c r="BM12" s="660"/>
      <c r="BN12" s="661"/>
      <c r="BO12" s="662">
        <v>41.1</v>
      </c>
      <c r="BP12" s="662"/>
      <c r="BQ12" s="662"/>
      <c r="BR12" s="662"/>
      <c r="BS12" s="663" t="s">
        <v>121</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434510</v>
      </c>
      <c r="CS12" s="660"/>
      <c r="CT12" s="660"/>
      <c r="CU12" s="660"/>
      <c r="CV12" s="660"/>
      <c r="CW12" s="660"/>
      <c r="CX12" s="660"/>
      <c r="CY12" s="661"/>
      <c r="CZ12" s="662">
        <v>1.6</v>
      </c>
      <c r="DA12" s="662"/>
      <c r="DB12" s="662"/>
      <c r="DC12" s="662"/>
      <c r="DD12" s="668" t="s">
        <v>121</v>
      </c>
      <c r="DE12" s="660"/>
      <c r="DF12" s="660"/>
      <c r="DG12" s="660"/>
      <c r="DH12" s="660"/>
      <c r="DI12" s="660"/>
      <c r="DJ12" s="660"/>
      <c r="DK12" s="660"/>
      <c r="DL12" s="660"/>
      <c r="DM12" s="660"/>
      <c r="DN12" s="660"/>
      <c r="DO12" s="660"/>
      <c r="DP12" s="661"/>
      <c r="DQ12" s="668">
        <v>155164</v>
      </c>
      <c r="DR12" s="660"/>
      <c r="DS12" s="660"/>
      <c r="DT12" s="660"/>
      <c r="DU12" s="660"/>
      <c r="DV12" s="660"/>
      <c r="DW12" s="660"/>
      <c r="DX12" s="660"/>
      <c r="DY12" s="660"/>
      <c r="DZ12" s="660"/>
      <c r="EA12" s="660"/>
      <c r="EB12" s="660"/>
      <c r="EC12" s="669"/>
    </row>
    <row r="13" spans="2:143" ht="11.25" customHeight="1" x14ac:dyDescent="0.2">
      <c r="B13" s="656" t="s">
        <v>241</v>
      </c>
      <c r="C13" s="657"/>
      <c r="D13" s="657"/>
      <c r="E13" s="657"/>
      <c r="F13" s="657"/>
      <c r="G13" s="657"/>
      <c r="H13" s="657"/>
      <c r="I13" s="657"/>
      <c r="J13" s="657"/>
      <c r="K13" s="657"/>
      <c r="L13" s="657"/>
      <c r="M13" s="657"/>
      <c r="N13" s="657"/>
      <c r="O13" s="657"/>
      <c r="P13" s="657"/>
      <c r="Q13" s="658"/>
      <c r="R13" s="659" t="s">
        <v>121</v>
      </c>
      <c r="S13" s="660"/>
      <c r="T13" s="660"/>
      <c r="U13" s="660"/>
      <c r="V13" s="660"/>
      <c r="W13" s="660"/>
      <c r="X13" s="660"/>
      <c r="Y13" s="661"/>
      <c r="Z13" s="662" t="s">
        <v>121</v>
      </c>
      <c r="AA13" s="662"/>
      <c r="AB13" s="662"/>
      <c r="AC13" s="662"/>
      <c r="AD13" s="663" t="s">
        <v>121</v>
      </c>
      <c r="AE13" s="663"/>
      <c r="AF13" s="663"/>
      <c r="AG13" s="663"/>
      <c r="AH13" s="663"/>
      <c r="AI13" s="663"/>
      <c r="AJ13" s="663"/>
      <c r="AK13" s="663"/>
      <c r="AL13" s="664" t="s">
        <v>121</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3448164</v>
      </c>
      <c r="BH13" s="660"/>
      <c r="BI13" s="660"/>
      <c r="BJ13" s="660"/>
      <c r="BK13" s="660"/>
      <c r="BL13" s="660"/>
      <c r="BM13" s="660"/>
      <c r="BN13" s="661"/>
      <c r="BO13" s="662">
        <v>40.700000000000003</v>
      </c>
      <c r="BP13" s="662"/>
      <c r="BQ13" s="662"/>
      <c r="BR13" s="662"/>
      <c r="BS13" s="663" t="s">
        <v>121</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2278014</v>
      </c>
      <c r="CS13" s="660"/>
      <c r="CT13" s="660"/>
      <c r="CU13" s="660"/>
      <c r="CV13" s="660"/>
      <c r="CW13" s="660"/>
      <c r="CX13" s="660"/>
      <c r="CY13" s="661"/>
      <c r="CZ13" s="662">
        <v>8.1999999999999993</v>
      </c>
      <c r="DA13" s="662"/>
      <c r="DB13" s="662"/>
      <c r="DC13" s="662"/>
      <c r="DD13" s="668">
        <v>183202</v>
      </c>
      <c r="DE13" s="660"/>
      <c r="DF13" s="660"/>
      <c r="DG13" s="660"/>
      <c r="DH13" s="660"/>
      <c r="DI13" s="660"/>
      <c r="DJ13" s="660"/>
      <c r="DK13" s="660"/>
      <c r="DL13" s="660"/>
      <c r="DM13" s="660"/>
      <c r="DN13" s="660"/>
      <c r="DO13" s="660"/>
      <c r="DP13" s="661"/>
      <c r="DQ13" s="668">
        <v>1834278</v>
      </c>
      <c r="DR13" s="660"/>
      <c r="DS13" s="660"/>
      <c r="DT13" s="660"/>
      <c r="DU13" s="660"/>
      <c r="DV13" s="660"/>
      <c r="DW13" s="660"/>
      <c r="DX13" s="660"/>
      <c r="DY13" s="660"/>
      <c r="DZ13" s="660"/>
      <c r="EA13" s="660"/>
      <c r="EB13" s="660"/>
      <c r="EC13" s="669"/>
    </row>
    <row r="14" spans="2:143" ht="11.25" customHeight="1" x14ac:dyDescent="0.2">
      <c r="B14" s="656" t="s">
        <v>244</v>
      </c>
      <c r="C14" s="657"/>
      <c r="D14" s="657"/>
      <c r="E14" s="657"/>
      <c r="F14" s="657"/>
      <c r="G14" s="657"/>
      <c r="H14" s="657"/>
      <c r="I14" s="657"/>
      <c r="J14" s="657"/>
      <c r="K14" s="657"/>
      <c r="L14" s="657"/>
      <c r="M14" s="657"/>
      <c r="N14" s="657"/>
      <c r="O14" s="657"/>
      <c r="P14" s="657"/>
      <c r="Q14" s="658"/>
      <c r="R14" s="659" t="s">
        <v>121</v>
      </c>
      <c r="S14" s="660"/>
      <c r="T14" s="660"/>
      <c r="U14" s="660"/>
      <c r="V14" s="660"/>
      <c r="W14" s="660"/>
      <c r="X14" s="660"/>
      <c r="Y14" s="661"/>
      <c r="Z14" s="662" t="s">
        <v>121</v>
      </c>
      <c r="AA14" s="662"/>
      <c r="AB14" s="662"/>
      <c r="AC14" s="662"/>
      <c r="AD14" s="663" t="s">
        <v>121</v>
      </c>
      <c r="AE14" s="663"/>
      <c r="AF14" s="663"/>
      <c r="AG14" s="663"/>
      <c r="AH14" s="663"/>
      <c r="AI14" s="663"/>
      <c r="AJ14" s="663"/>
      <c r="AK14" s="663"/>
      <c r="AL14" s="664" t="s">
        <v>121</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172929</v>
      </c>
      <c r="BH14" s="660"/>
      <c r="BI14" s="660"/>
      <c r="BJ14" s="660"/>
      <c r="BK14" s="660"/>
      <c r="BL14" s="660"/>
      <c r="BM14" s="660"/>
      <c r="BN14" s="661"/>
      <c r="BO14" s="662">
        <v>2</v>
      </c>
      <c r="BP14" s="662"/>
      <c r="BQ14" s="662"/>
      <c r="BR14" s="662"/>
      <c r="BS14" s="663" t="s">
        <v>121</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1115391</v>
      </c>
      <c r="CS14" s="660"/>
      <c r="CT14" s="660"/>
      <c r="CU14" s="660"/>
      <c r="CV14" s="660"/>
      <c r="CW14" s="660"/>
      <c r="CX14" s="660"/>
      <c r="CY14" s="661"/>
      <c r="CZ14" s="662">
        <v>4</v>
      </c>
      <c r="DA14" s="662"/>
      <c r="DB14" s="662"/>
      <c r="DC14" s="662"/>
      <c r="DD14" s="668">
        <v>415094</v>
      </c>
      <c r="DE14" s="660"/>
      <c r="DF14" s="660"/>
      <c r="DG14" s="660"/>
      <c r="DH14" s="660"/>
      <c r="DI14" s="660"/>
      <c r="DJ14" s="660"/>
      <c r="DK14" s="660"/>
      <c r="DL14" s="660"/>
      <c r="DM14" s="660"/>
      <c r="DN14" s="660"/>
      <c r="DO14" s="660"/>
      <c r="DP14" s="661"/>
      <c r="DQ14" s="668">
        <v>701945</v>
      </c>
      <c r="DR14" s="660"/>
      <c r="DS14" s="660"/>
      <c r="DT14" s="660"/>
      <c r="DU14" s="660"/>
      <c r="DV14" s="660"/>
      <c r="DW14" s="660"/>
      <c r="DX14" s="660"/>
      <c r="DY14" s="660"/>
      <c r="DZ14" s="660"/>
      <c r="EA14" s="660"/>
      <c r="EB14" s="660"/>
      <c r="EC14" s="669"/>
    </row>
    <row r="15" spans="2:143" ht="11.25" customHeight="1" x14ac:dyDescent="0.2">
      <c r="B15" s="656" t="s">
        <v>247</v>
      </c>
      <c r="C15" s="657"/>
      <c r="D15" s="657"/>
      <c r="E15" s="657"/>
      <c r="F15" s="657"/>
      <c r="G15" s="657"/>
      <c r="H15" s="657"/>
      <c r="I15" s="657"/>
      <c r="J15" s="657"/>
      <c r="K15" s="657"/>
      <c r="L15" s="657"/>
      <c r="M15" s="657"/>
      <c r="N15" s="657"/>
      <c r="O15" s="657"/>
      <c r="P15" s="657"/>
      <c r="Q15" s="658"/>
      <c r="R15" s="659">
        <v>19505</v>
      </c>
      <c r="S15" s="660"/>
      <c r="T15" s="660"/>
      <c r="U15" s="660"/>
      <c r="V15" s="660"/>
      <c r="W15" s="660"/>
      <c r="X15" s="660"/>
      <c r="Y15" s="661"/>
      <c r="Z15" s="662">
        <v>0.1</v>
      </c>
      <c r="AA15" s="662"/>
      <c r="AB15" s="662"/>
      <c r="AC15" s="662"/>
      <c r="AD15" s="663">
        <v>19505</v>
      </c>
      <c r="AE15" s="663"/>
      <c r="AF15" s="663"/>
      <c r="AG15" s="663"/>
      <c r="AH15" s="663"/>
      <c r="AI15" s="663"/>
      <c r="AJ15" s="663"/>
      <c r="AK15" s="663"/>
      <c r="AL15" s="664">
        <v>0.1</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564486</v>
      </c>
      <c r="BH15" s="660"/>
      <c r="BI15" s="660"/>
      <c r="BJ15" s="660"/>
      <c r="BK15" s="660"/>
      <c r="BL15" s="660"/>
      <c r="BM15" s="660"/>
      <c r="BN15" s="661"/>
      <c r="BO15" s="662">
        <v>6.7</v>
      </c>
      <c r="BP15" s="662"/>
      <c r="BQ15" s="662"/>
      <c r="BR15" s="662"/>
      <c r="BS15" s="663" t="s">
        <v>121</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3782345</v>
      </c>
      <c r="CS15" s="660"/>
      <c r="CT15" s="660"/>
      <c r="CU15" s="660"/>
      <c r="CV15" s="660"/>
      <c r="CW15" s="660"/>
      <c r="CX15" s="660"/>
      <c r="CY15" s="661"/>
      <c r="CZ15" s="662">
        <v>13.6</v>
      </c>
      <c r="DA15" s="662"/>
      <c r="DB15" s="662"/>
      <c r="DC15" s="662"/>
      <c r="DD15" s="668">
        <v>941081</v>
      </c>
      <c r="DE15" s="660"/>
      <c r="DF15" s="660"/>
      <c r="DG15" s="660"/>
      <c r="DH15" s="660"/>
      <c r="DI15" s="660"/>
      <c r="DJ15" s="660"/>
      <c r="DK15" s="660"/>
      <c r="DL15" s="660"/>
      <c r="DM15" s="660"/>
      <c r="DN15" s="660"/>
      <c r="DO15" s="660"/>
      <c r="DP15" s="661"/>
      <c r="DQ15" s="668">
        <v>2218908</v>
      </c>
      <c r="DR15" s="660"/>
      <c r="DS15" s="660"/>
      <c r="DT15" s="660"/>
      <c r="DU15" s="660"/>
      <c r="DV15" s="660"/>
      <c r="DW15" s="660"/>
      <c r="DX15" s="660"/>
      <c r="DY15" s="660"/>
      <c r="DZ15" s="660"/>
      <c r="EA15" s="660"/>
      <c r="EB15" s="660"/>
      <c r="EC15" s="669"/>
    </row>
    <row r="16" spans="2:143" ht="11.25" customHeight="1" x14ac:dyDescent="0.2">
      <c r="B16" s="656" t="s">
        <v>250</v>
      </c>
      <c r="C16" s="657"/>
      <c r="D16" s="657"/>
      <c r="E16" s="657"/>
      <c r="F16" s="657"/>
      <c r="G16" s="657"/>
      <c r="H16" s="657"/>
      <c r="I16" s="657"/>
      <c r="J16" s="657"/>
      <c r="K16" s="657"/>
      <c r="L16" s="657"/>
      <c r="M16" s="657"/>
      <c r="N16" s="657"/>
      <c r="O16" s="657"/>
      <c r="P16" s="657"/>
      <c r="Q16" s="658"/>
      <c r="R16" s="659">
        <v>132420</v>
      </c>
      <c r="S16" s="660"/>
      <c r="T16" s="660"/>
      <c r="U16" s="660"/>
      <c r="V16" s="660"/>
      <c r="W16" s="660"/>
      <c r="X16" s="660"/>
      <c r="Y16" s="661"/>
      <c r="Z16" s="662">
        <v>0.5</v>
      </c>
      <c r="AA16" s="662"/>
      <c r="AB16" s="662"/>
      <c r="AC16" s="662"/>
      <c r="AD16" s="663">
        <v>132420</v>
      </c>
      <c r="AE16" s="663"/>
      <c r="AF16" s="663"/>
      <c r="AG16" s="663"/>
      <c r="AH16" s="663"/>
      <c r="AI16" s="663"/>
      <c r="AJ16" s="663"/>
      <c r="AK16" s="663"/>
      <c r="AL16" s="664">
        <v>0.9</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121</v>
      </c>
      <c r="BH16" s="660"/>
      <c r="BI16" s="660"/>
      <c r="BJ16" s="660"/>
      <c r="BK16" s="660"/>
      <c r="BL16" s="660"/>
      <c r="BM16" s="660"/>
      <c r="BN16" s="661"/>
      <c r="BO16" s="662" t="s">
        <v>121</v>
      </c>
      <c r="BP16" s="662"/>
      <c r="BQ16" s="662"/>
      <c r="BR16" s="662"/>
      <c r="BS16" s="663" t="s">
        <v>121</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t="s">
        <v>121</v>
      </c>
      <c r="CS16" s="660"/>
      <c r="CT16" s="660"/>
      <c r="CU16" s="660"/>
      <c r="CV16" s="660"/>
      <c r="CW16" s="660"/>
      <c r="CX16" s="660"/>
      <c r="CY16" s="661"/>
      <c r="CZ16" s="662" t="s">
        <v>121</v>
      </c>
      <c r="DA16" s="662"/>
      <c r="DB16" s="662"/>
      <c r="DC16" s="662"/>
      <c r="DD16" s="668" t="s">
        <v>121</v>
      </c>
      <c r="DE16" s="660"/>
      <c r="DF16" s="660"/>
      <c r="DG16" s="660"/>
      <c r="DH16" s="660"/>
      <c r="DI16" s="660"/>
      <c r="DJ16" s="660"/>
      <c r="DK16" s="660"/>
      <c r="DL16" s="660"/>
      <c r="DM16" s="660"/>
      <c r="DN16" s="660"/>
      <c r="DO16" s="660"/>
      <c r="DP16" s="661"/>
      <c r="DQ16" s="668" t="s">
        <v>121</v>
      </c>
      <c r="DR16" s="660"/>
      <c r="DS16" s="660"/>
      <c r="DT16" s="660"/>
      <c r="DU16" s="660"/>
      <c r="DV16" s="660"/>
      <c r="DW16" s="660"/>
      <c r="DX16" s="660"/>
      <c r="DY16" s="660"/>
      <c r="DZ16" s="660"/>
      <c r="EA16" s="660"/>
      <c r="EB16" s="660"/>
      <c r="EC16" s="669"/>
    </row>
    <row r="17" spans="2:133" ht="11.25" customHeight="1" x14ac:dyDescent="0.2">
      <c r="B17" s="656" t="s">
        <v>253</v>
      </c>
      <c r="C17" s="657"/>
      <c r="D17" s="657"/>
      <c r="E17" s="657"/>
      <c r="F17" s="657"/>
      <c r="G17" s="657"/>
      <c r="H17" s="657"/>
      <c r="I17" s="657"/>
      <c r="J17" s="657"/>
      <c r="K17" s="657"/>
      <c r="L17" s="657"/>
      <c r="M17" s="657"/>
      <c r="N17" s="657"/>
      <c r="O17" s="657"/>
      <c r="P17" s="657"/>
      <c r="Q17" s="658"/>
      <c r="R17" s="659">
        <v>386538</v>
      </c>
      <c r="S17" s="660"/>
      <c r="T17" s="660"/>
      <c r="U17" s="660"/>
      <c r="V17" s="660"/>
      <c r="W17" s="660"/>
      <c r="X17" s="660"/>
      <c r="Y17" s="661"/>
      <c r="Z17" s="662">
        <v>1.4</v>
      </c>
      <c r="AA17" s="662"/>
      <c r="AB17" s="662"/>
      <c r="AC17" s="662"/>
      <c r="AD17" s="663">
        <v>386538</v>
      </c>
      <c r="AE17" s="663"/>
      <c r="AF17" s="663"/>
      <c r="AG17" s="663"/>
      <c r="AH17" s="663"/>
      <c r="AI17" s="663"/>
      <c r="AJ17" s="663"/>
      <c r="AK17" s="663"/>
      <c r="AL17" s="664">
        <v>2.7</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121</v>
      </c>
      <c r="BH17" s="660"/>
      <c r="BI17" s="660"/>
      <c r="BJ17" s="660"/>
      <c r="BK17" s="660"/>
      <c r="BL17" s="660"/>
      <c r="BM17" s="660"/>
      <c r="BN17" s="661"/>
      <c r="BO17" s="662" t="s">
        <v>121</v>
      </c>
      <c r="BP17" s="662"/>
      <c r="BQ17" s="662"/>
      <c r="BR17" s="662"/>
      <c r="BS17" s="663" t="s">
        <v>121</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1968322</v>
      </c>
      <c r="CS17" s="660"/>
      <c r="CT17" s="660"/>
      <c r="CU17" s="660"/>
      <c r="CV17" s="660"/>
      <c r="CW17" s="660"/>
      <c r="CX17" s="660"/>
      <c r="CY17" s="661"/>
      <c r="CZ17" s="662">
        <v>7.1</v>
      </c>
      <c r="DA17" s="662"/>
      <c r="DB17" s="662"/>
      <c r="DC17" s="662"/>
      <c r="DD17" s="668" t="s">
        <v>121</v>
      </c>
      <c r="DE17" s="660"/>
      <c r="DF17" s="660"/>
      <c r="DG17" s="660"/>
      <c r="DH17" s="660"/>
      <c r="DI17" s="660"/>
      <c r="DJ17" s="660"/>
      <c r="DK17" s="660"/>
      <c r="DL17" s="660"/>
      <c r="DM17" s="660"/>
      <c r="DN17" s="660"/>
      <c r="DO17" s="660"/>
      <c r="DP17" s="661"/>
      <c r="DQ17" s="668">
        <v>1798031</v>
      </c>
      <c r="DR17" s="660"/>
      <c r="DS17" s="660"/>
      <c r="DT17" s="660"/>
      <c r="DU17" s="660"/>
      <c r="DV17" s="660"/>
      <c r="DW17" s="660"/>
      <c r="DX17" s="660"/>
      <c r="DY17" s="660"/>
      <c r="DZ17" s="660"/>
      <c r="EA17" s="660"/>
      <c r="EB17" s="660"/>
      <c r="EC17" s="669"/>
    </row>
    <row r="18" spans="2:133" ht="11.25" customHeight="1" x14ac:dyDescent="0.2">
      <c r="B18" s="656" t="s">
        <v>256</v>
      </c>
      <c r="C18" s="657"/>
      <c r="D18" s="657"/>
      <c r="E18" s="657"/>
      <c r="F18" s="657"/>
      <c r="G18" s="657"/>
      <c r="H18" s="657"/>
      <c r="I18" s="657"/>
      <c r="J18" s="657"/>
      <c r="K18" s="657"/>
      <c r="L18" s="657"/>
      <c r="M18" s="657"/>
      <c r="N18" s="657"/>
      <c r="O18" s="657"/>
      <c r="P18" s="657"/>
      <c r="Q18" s="658"/>
      <c r="R18" s="659">
        <v>96880</v>
      </c>
      <c r="S18" s="660"/>
      <c r="T18" s="660"/>
      <c r="U18" s="660"/>
      <c r="V18" s="660"/>
      <c r="W18" s="660"/>
      <c r="X18" s="660"/>
      <c r="Y18" s="661"/>
      <c r="Z18" s="662">
        <v>0.3</v>
      </c>
      <c r="AA18" s="662"/>
      <c r="AB18" s="662"/>
      <c r="AC18" s="662"/>
      <c r="AD18" s="663">
        <v>96880</v>
      </c>
      <c r="AE18" s="663"/>
      <c r="AF18" s="663"/>
      <c r="AG18" s="663"/>
      <c r="AH18" s="663"/>
      <c r="AI18" s="663"/>
      <c r="AJ18" s="663"/>
      <c r="AK18" s="663"/>
      <c r="AL18" s="664">
        <v>0.7</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121</v>
      </c>
      <c r="BH18" s="660"/>
      <c r="BI18" s="660"/>
      <c r="BJ18" s="660"/>
      <c r="BK18" s="660"/>
      <c r="BL18" s="660"/>
      <c r="BM18" s="660"/>
      <c r="BN18" s="661"/>
      <c r="BO18" s="662" t="s">
        <v>121</v>
      </c>
      <c r="BP18" s="662"/>
      <c r="BQ18" s="662"/>
      <c r="BR18" s="662"/>
      <c r="BS18" s="663" t="s">
        <v>121</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121</v>
      </c>
      <c r="CS18" s="660"/>
      <c r="CT18" s="660"/>
      <c r="CU18" s="660"/>
      <c r="CV18" s="660"/>
      <c r="CW18" s="660"/>
      <c r="CX18" s="660"/>
      <c r="CY18" s="661"/>
      <c r="CZ18" s="662" t="s">
        <v>121</v>
      </c>
      <c r="DA18" s="662"/>
      <c r="DB18" s="662"/>
      <c r="DC18" s="662"/>
      <c r="DD18" s="668" t="s">
        <v>121</v>
      </c>
      <c r="DE18" s="660"/>
      <c r="DF18" s="660"/>
      <c r="DG18" s="660"/>
      <c r="DH18" s="660"/>
      <c r="DI18" s="660"/>
      <c r="DJ18" s="660"/>
      <c r="DK18" s="660"/>
      <c r="DL18" s="660"/>
      <c r="DM18" s="660"/>
      <c r="DN18" s="660"/>
      <c r="DO18" s="660"/>
      <c r="DP18" s="661"/>
      <c r="DQ18" s="668" t="s">
        <v>121</v>
      </c>
      <c r="DR18" s="660"/>
      <c r="DS18" s="660"/>
      <c r="DT18" s="660"/>
      <c r="DU18" s="660"/>
      <c r="DV18" s="660"/>
      <c r="DW18" s="660"/>
      <c r="DX18" s="660"/>
      <c r="DY18" s="660"/>
      <c r="DZ18" s="660"/>
      <c r="EA18" s="660"/>
      <c r="EB18" s="660"/>
      <c r="EC18" s="669"/>
    </row>
    <row r="19" spans="2:133" ht="11.25" customHeight="1" x14ac:dyDescent="0.2">
      <c r="B19" s="656" t="s">
        <v>259</v>
      </c>
      <c r="C19" s="657"/>
      <c r="D19" s="657"/>
      <c r="E19" s="657"/>
      <c r="F19" s="657"/>
      <c r="G19" s="657"/>
      <c r="H19" s="657"/>
      <c r="I19" s="657"/>
      <c r="J19" s="657"/>
      <c r="K19" s="657"/>
      <c r="L19" s="657"/>
      <c r="M19" s="657"/>
      <c r="N19" s="657"/>
      <c r="O19" s="657"/>
      <c r="P19" s="657"/>
      <c r="Q19" s="658"/>
      <c r="R19" s="659">
        <v>289658</v>
      </c>
      <c r="S19" s="660"/>
      <c r="T19" s="660"/>
      <c r="U19" s="660"/>
      <c r="V19" s="660"/>
      <c r="W19" s="660"/>
      <c r="X19" s="660"/>
      <c r="Y19" s="661"/>
      <c r="Z19" s="662">
        <v>1</v>
      </c>
      <c r="AA19" s="662"/>
      <c r="AB19" s="662"/>
      <c r="AC19" s="662"/>
      <c r="AD19" s="663">
        <v>289658</v>
      </c>
      <c r="AE19" s="663"/>
      <c r="AF19" s="663"/>
      <c r="AG19" s="663"/>
      <c r="AH19" s="663"/>
      <c r="AI19" s="663"/>
      <c r="AJ19" s="663"/>
      <c r="AK19" s="663"/>
      <c r="AL19" s="664">
        <v>2.1</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741161</v>
      </c>
      <c r="BH19" s="660"/>
      <c r="BI19" s="660"/>
      <c r="BJ19" s="660"/>
      <c r="BK19" s="660"/>
      <c r="BL19" s="660"/>
      <c r="BM19" s="660"/>
      <c r="BN19" s="661"/>
      <c r="BO19" s="662">
        <v>8.8000000000000007</v>
      </c>
      <c r="BP19" s="662"/>
      <c r="BQ19" s="662"/>
      <c r="BR19" s="662"/>
      <c r="BS19" s="663" t="s">
        <v>121</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121</v>
      </c>
      <c r="CS19" s="660"/>
      <c r="CT19" s="660"/>
      <c r="CU19" s="660"/>
      <c r="CV19" s="660"/>
      <c r="CW19" s="660"/>
      <c r="CX19" s="660"/>
      <c r="CY19" s="661"/>
      <c r="CZ19" s="662" t="s">
        <v>121</v>
      </c>
      <c r="DA19" s="662"/>
      <c r="DB19" s="662"/>
      <c r="DC19" s="662"/>
      <c r="DD19" s="668" t="s">
        <v>121</v>
      </c>
      <c r="DE19" s="660"/>
      <c r="DF19" s="660"/>
      <c r="DG19" s="660"/>
      <c r="DH19" s="660"/>
      <c r="DI19" s="660"/>
      <c r="DJ19" s="660"/>
      <c r="DK19" s="660"/>
      <c r="DL19" s="660"/>
      <c r="DM19" s="660"/>
      <c r="DN19" s="660"/>
      <c r="DO19" s="660"/>
      <c r="DP19" s="661"/>
      <c r="DQ19" s="668" t="s">
        <v>121</v>
      </c>
      <c r="DR19" s="660"/>
      <c r="DS19" s="660"/>
      <c r="DT19" s="660"/>
      <c r="DU19" s="660"/>
      <c r="DV19" s="660"/>
      <c r="DW19" s="660"/>
      <c r="DX19" s="660"/>
      <c r="DY19" s="660"/>
      <c r="DZ19" s="660"/>
      <c r="EA19" s="660"/>
      <c r="EB19" s="660"/>
      <c r="EC19" s="669"/>
    </row>
    <row r="20" spans="2:133" ht="11.25" customHeight="1" x14ac:dyDescent="0.2">
      <c r="B20" s="672" t="s">
        <v>262</v>
      </c>
      <c r="C20" s="673"/>
      <c r="D20" s="673"/>
      <c r="E20" s="673"/>
      <c r="F20" s="673"/>
      <c r="G20" s="673"/>
      <c r="H20" s="673"/>
      <c r="I20" s="673"/>
      <c r="J20" s="673"/>
      <c r="K20" s="673"/>
      <c r="L20" s="673"/>
      <c r="M20" s="673"/>
      <c r="N20" s="673"/>
      <c r="O20" s="673"/>
      <c r="P20" s="673"/>
      <c r="Q20" s="674"/>
      <c r="R20" s="659" t="s">
        <v>121</v>
      </c>
      <c r="S20" s="660"/>
      <c r="T20" s="660"/>
      <c r="U20" s="660"/>
      <c r="V20" s="660"/>
      <c r="W20" s="660"/>
      <c r="X20" s="660"/>
      <c r="Y20" s="661"/>
      <c r="Z20" s="662" t="s">
        <v>121</v>
      </c>
      <c r="AA20" s="662"/>
      <c r="AB20" s="662"/>
      <c r="AC20" s="662"/>
      <c r="AD20" s="663" t="s">
        <v>121</v>
      </c>
      <c r="AE20" s="663"/>
      <c r="AF20" s="663"/>
      <c r="AG20" s="663"/>
      <c r="AH20" s="663"/>
      <c r="AI20" s="663"/>
      <c r="AJ20" s="663"/>
      <c r="AK20" s="663"/>
      <c r="AL20" s="664" t="s">
        <v>121</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741161</v>
      </c>
      <c r="BH20" s="660"/>
      <c r="BI20" s="660"/>
      <c r="BJ20" s="660"/>
      <c r="BK20" s="660"/>
      <c r="BL20" s="660"/>
      <c r="BM20" s="660"/>
      <c r="BN20" s="661"/>
      <c r="BO20" s="662">
        <v>8.8000000000000007</v>
      </c>
      <c r="BP20" s="662"/>
      <c r="BQ20" s="662"/>
      <c r="BR20" s="662"/>
      <c r="BS20" s="663" t="s">
        <v>121</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27804963</v>
      </c>
      <c r="CS20" s="660"/>
      <c r="CT20" s="660"/>
      <c r="CU20" s="660"/>
      <c r="CV20" s="660"/>
      <c r="CW20" s="660"/>
      <c r="CX20" s="660"/>
      <c r="CY20" s="661"/>
      <c r="CZ20" s="662">
        <v>100</v>
      </c>
      <c r="DA20" s="662"/>
      <c r="DB20" s="662"/>
      <c r="DC20" s="662"/>
      <c r="DD20" s="668">
        <v>2148780</v>
      </c>
      <c r="DE20" s="660"/>
      <c r="DF20" s="660"/>
      <c r="DG20" s="660"/>
      <c r="DH20" s="660"/>
      <c r="DI20" s="660"/>
      <c r="DJ20" s="660"/>
      <c r="DK20" s="660"/>
      <c r="DL20" s="660"/>
      <c r="DM20" s="660"/>
      <c r="DN20" s="660"/>
      <c r="DO20" s="660"/>
      <c r="DP20" s="661"/>
      <c r="DQ20" s="668">
        <v>17087462</v>
      </c>
      <c r="DR20" s="660"/>
      <c r="DS20" s="660"/>
      <c r="DT20" s="660"/>
      <c r="DU20" s="660"/>
      <c r="DV20" s="660"/>
      <c r="DW20" s="660"/>
      <c r="DX20" s="660"/>
      <c r="DY20" s="660"/>
      <c r="DZ20" s="660"/>
      <c r="EA20" s="660"/>
      <c r="EB20" s="660"/>
      <c r="EC20" s="669"/>
    </row>
    <row r="21" spans="2:133" ht="11.25" customHeight="1" x14ac:dyDescent="0.2">
      <c r="B21" s="656" t="s">
        <v>265</v>
      </c>
      <c r="C21" s="657"/>
      <c r="D21" s="657"/>
      <c r="E21" s="657"/>
      <c r="F21" s="657"/>
      <c r="G21" s="657"/>
      <c r="H21" s="657"/>
      <c r="I21" s="657"/>
      <c r="J21" s="657"/>
      <c r="K21" s="657"/>
      <c r="L21" s="657"/>
      <c r="M21" s="657"/>
      <c r="N21" s="657"/>
      <c r="O21" s="657"/>
      <c r="P21" s="657"/>
      <c r="Q21" s="658"/>
      <c r="R21" s="659">
        <v>4404027</v>
      </c>
      <c r="S21" s="660"/>
      <c r="T21" s="660"/>
      <c r="U21" s="660"/>
      <c r="V21" s="660"/>
      <c r="W21" s="660"/>
      <c r="X21" s="660"/>
      <c r="Y21" s="661"/>
      <c r="Z21" s="662">
        <v>15.6</v>
      </c>
      <c r="AA21" s="662"/>
      <c r="AB21" s="662"/>
      <c r="AC21" s="662"/>
      <c r="AD21" s="663">
        <v>3795756</v>
      </c>
      <c r="AE21" s="663"/>
      <c r="AF21" s="663"/>
      <c r="AG21" s="663"/>
      <c r="AH21" s="663"/>
      <c r="AI21" s="663"/>
      <c r="AJ21" s="663"/>
      <c r="AK21" s="663"/>
      <c r="AL21" s="664">
        <v>26.9</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121</v>
      </c>
      <c r="BH21" s="660"/>
      <c r="BI21" s="660"/>
      <c r="BJ21" s="660"/>
      <c r="BK21" s="660"/>
      <c r="BL21" s="660"/>
      <c r="BM21" s="660"/>
      <c r="BN21" s="661"/>
      <c r="BO21" s="662" t="s">
        <v>121</v>
      </c>
      <c r="BP21" s="662"/>
      <c r="BQ21" s="662"/>
      <c r="BR21" s="662"/>
      <c r="BS21" s="663" t="s">
        <v>121</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267</v>
      </c>
      <c r="C22" s="657"/>
      <c r="D22" s="657"/>
      <c r="E22" s="657"/>
      <c r="F22" s="657"/>
      <c r="G22" s="657"/>
      <c r="H22" s="657"/>
      <c r="I22" s="657"/>
      <c r="J22" s="657"/>
      <c r="K22" s="657"/>
      <c r="L22" s="657"/>
      <c r="M22" s="657"/>
      <c r="N22" s="657"/>
      <c r="O22" s="657"/>
      <c r="P22" s="657"/>
      <c r="Q22" s="658"/>
      <c r="R22" s="659">
        <v>3795756</v>
      </c>
      <c r="S22" s="660"/>
      <c r="T22" s="660"/>
      <c r="U22" s="660"/>
      <c r="V22" s="660"/>
      <c r="W22" s="660"/>
      <c r="X22" s="660"/>
      <c r="Y22" s="661"/>
      <c r="Z22" s="662">
        <v>13.4</v>
      </c>
      <c r="AA22" s="662"/>
      <c r="AB22" s="662"/>
      <c r="AC22" s="662"/>
      <c r="AD22" s="663">
        <v>3795756</v>
      </c>
      <c r="AE22" s="663"/>
      <c r="AF22" s="663"/>
      <c r="AG22" s="663"/>
      <c r="AH22" s="663"/>
      <c r="AI22" s="663"/>
      <c r="AJ22" s="663"/>
      <c r="AK22" s="663"/>
      <c r="AL22" s="664">
        <v>26.9</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121</v>
      </c>
      <c r="BH22" s="660"/>
      <c r="BI22" s="660"/>
      <c r="BJ22" s="660"/>
      <c r="BK22" s="660"/>
      <c r="BL22" s="660"/>
      <c r="BM22" s="660"/>
      <c r="BN22" s="661"/>
      <c r="BO22" s="662" t="s">
        <v>121</v>
      </c>
      <c r="BP22" s="662"/>
      <c r="BQ22" s="662"/>
      <c r="BR22" s="662"/>
      <c r="BS22" s="663" t="s">
        <v>121</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270</v>
      </c>
      <c r="C23" s="657"/>
      <c r="D23" s="657"/>
      <c r="E23" s="657"/>
      <c r="F23" s="657"/>
      <c r="G23" s="657"/>
      <c r="H23" s="657"/>
      <c r="I23" s="657"/>
      <c r="J23" s="657"/>
      <c r="K23" s="657"/>
      <c r="L23" s="657"/>
      <c r="M23" s="657"/>
      <c r="N23" s="657"/>
      <c r="O23" s="657"/>
      <c r="P23" s="657"/>
      <c r="Q23" s="658"/>
      <c r="R23" s="659">
        <v>367887</v>
      </c>
      <c r="S23" s="660"/>
      <c r="T23" s="660"/>
      <c r="U23" s="660"/>
      <c r="V23" s="660"/>
      <c r="W23" s="660"/>
      <c r="X23" s="660"/>
      <c r="Y23" s="661"/>
      <c r="Z23" s="662">
        <v>1.3</v>
      </c>
      <c r="AA23" s="662"/>
      <c r="AB23" s="662"/>
      <c r="AC23" s="662"/>
      <c r="AD23" s="663" t="s">
        <v>121</v>
      </c>
      <c r="AE23" s="663"/>
      <c r="AF23" s="663"/>
      <c r="AG23" s="663"/>
      <c r="AH23" s="663"/>
      <c r="AI23" s="663"/>
      <c r="AJ23" s="663"/>
      <c r="AK23" s="663"/>
      <c r="AL23" s="664" t="s">
        <v>121</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741161</v>
      </c>
      <c r="BH23" s="660"/>
      <c r="BI23" s="660"/>
      <c r="BJ23" s="660"/>
      <c r="BK23" s="660"/>
      <c r="BL23" s="660"/>
      <c r="BM23" s="660"/>
      <c r="BN23" s="661"/>
      <c r="BO23" s="662">
        <v>8.8000000000000007</v>
      </c>
      <c r="BP23" s="662"/>
      <c r="BQ23" s="662"/>
      <c r="BR23" s="662"/>
      <c r="BS23" s="663" t="s">
        <v>121</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2">
      <c r="B24" s="656" t="s">
        <v>277</v>
      </c>
      <c r="C24" s="657"/>
      <c r="D24" s="657"/>
      <c r="E24" s="657"/>
      <c r="F24" s="657"/>
      <c r="G24" s="657"/>
      <c r="H24" s="657"/>
      <c r="I24" s="657"/>
      <c r="J24" s="657"/>
      <c r="K24" s="657"/>
      <c r="L24" s="657"/>
      <c r="M24" s="657"/>
      <c r="N24" s="657"/>
      <c r="O24" s="657"/>
      <c r="P24" s="657"/>
      <c r="Q24" s="658"/>
      <c r="R24" s="659">
        <v>240384</v>
      </c>
      <c r="S24" s="660"/>
      <c r="T24" s="660"/>
      <c r="U24" s="660"/>
      <c r="V24" s="660"/>
      <c r="W24" s="660"/>
      <c r="X24" s="660"/>
      <c r="Y24" s="661"/>
      <c r="Z24" s="662">
        <v>0.9</v>
      </c>
      <c r="AA24" s="662"/>
      <c r="AB24" s="662"/>
      <c r="AC24" s="662"/>
      <c r="AD24" s="663" t="s">
        <v>121</v>
      </c>
      <c r="AE24" s="663"/>
      <c r="AF24" s="663"/>
      <c r="AG24" s="663"/>
      <c r="AH24" s="663"/>
      <c r="AI24" s="663"/>
      <c r="AJ24" s="663"/>
      <c r="AK24" s="663"/>
      <c r="AL24" s="664" t="s">
        <v>121</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121</v>
      </c>
      <c r="BH24" s="660"/>
      <c r="BI24" s="660"/>
      <c r="BJ24" s="660"/>
      <c r="BK24" s="660"/>
      <c r="BL24" s="660"/>
      <c r="BM24" s="660"/>
      <c r="BN24" s="661"/>
      <c r="BO24" s="662" t="s">
        <v>121</v>
      </c>
      <c r="BP24" s="662"/>
      <c r="BQ24" s="662"/>
      <c r="BR24" s="662"/>
      <c r="BS24" s="663" t="s">
        <v>121</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13904452</v>
      </c>
      <c r="CS24" s="649"/>
      <c r="CT24" s="649"/>
      <c r="CU24" s="649"/>
      <c r="CV24" s="649"/>
      <c r="CW24" s="649"/>
      <c r="CX24" s="649"/>
      <c r="CY24" s="650"/>
      <c r="CZ24" s="653">
        <v>50</v>
      </c>
      <c r="DA24" s="654"/>
      <c r="DB24" s="654"/>
      <c r="DC24" s="670"/>
      <c r="DD24" s="689">
        <v>8159077</v>
      </c>
      <c r="DE24" s="649"/>
      <c r="DF24" s="649"/>
      <c r="DG24" s="649"/>
      <c r="DH24" s="649"/>
      <c r="DI24" s="649"/>
      <c r="DJ24" s="649"/>
      <c r="DK24" s="650"/>
      <c r="DL24" s="689">
        <v>7145891</v>
      </c>
      <c r="DM24" s="649"/>
      <c r="DN24" s="649"/>
      <c r="DO24" s="649"/>
      <c r="DP24" s="649"/>
      <c r="DQ24" s="649"/>
      <c r="DR24" s="649"/>
      <c r="DS24" s="649"/>
      <c r="DT24" s="649"/>
      <c r="DU24" s="649"/>
      <c r="DV24" s="650"/>
      <c r="DW24" s="653">
        <v>50.5</v>
      </c>
      <c r="DX24" s="654"/>
      <c r="DY24" s="654"/>
      <c r="DZ24" s="654"/>
      <c r="EA24" s="654"/>
      <c r="EB24" s="654"/>
      <c r="EC24" s="655"/>
    </row>
    <row r="25" spans="2:133" ht="11.25" customHeight="1" x14ac:dyDescent="0.2">
      <c r="B25" s="656" t="s">
        <v>280</v>
      </c>
      <c r="C25" s="657"/>
      <c r="D25" s="657"/>
      <c r="E25" s="657"/>
      <c r="F25" s="657"/>
      <c r="G25" s="657"/>
      <c r="H25" s="657"/>
      <c r="I25" s="657"/>
      <c r="J25" s="657"/>
      <c r="K25" s="657"/>
      <c r="L25" s="657"/>
      <c r="M25" s="657"/>
      <c r="N25" s="657"/>
      <c r="O25" s="657"/>
      <c r="P25" s="657"/>
      <c r="Q25" s="658"/>
      <c r="R25" s="659">
        <v>15256468</v>
      </c>
      <c r="S25" s="660"/>
      <c r="T25" s="660"/>
      <c r="U25" s="660"/>
      <c r="V25" s="660"/>
      <c r="W25" s="660"/>
      <c r="X25" s="660"/>
      <c r="Y25" s="661"/>
      <c r="Z25" s="662">
        <v>54</v>
      </c>
      <c r="AA25" s="662"/>
      <c r="AB25" s="662"/>
      <c r="AC25" s="662"/>
      <c r="AD25" s="663">
        <v>13907036</v>
      </c>
      <c r="AE25" s="663"/>
      <c r="AF25" s="663"/>
      <c r="AG25" s="663"/>
      <c r="AH25" s="663"/>
      <c r="AI25" s="663"/>
      <c r="AJ25" s="663"/>
      <c r="AK25" s="663"/>
      <c r="AL25" s="664">
        <v>98.7</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121</v>
      </c>
      <c r="BH25" s="660"/>
      <c r="BI25" s="660"/>
      <c r="BJ25" s="660"/>
      <c r="BK25" s="660"/>
      <c r="BL25" s="660"/>
      <c r="BM25" s="660"/>
      <c r="BN25" s="661"/>
      <c r="BO25" s="662" t="s">
        <v>121</v>
      </c>
      <c r="BP25" s="662"/>
      <c r="BQ25" s="662"/>
      <c r="BR25" s="662"/>
      <c r="BS25" s="663" t="s">
        <v>121</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3659724</v>
      </c>
      <c r="CS25" s="692"/>
      <c r="CT25" s="692"/>
      <c r="CU25" s="692"/>
      <c r="CV25" s="692"/>
      <c r="CW25" s="692"/>
      <c r="CX25" s="692"/>
      <c r="CY25" s="693"/>
      <c r="CZ25" s="664">
        <v>13.2</v>
      </c>
      <c r="DA25" s="690"/>
      <c r="DB25" s="690"/>
      <c r="DC25" s="694"/>
      <c r="DD25" s="668">
        <v>3402087</v>
      </c>
      <c r="DE25" s="692"/>
      <c r="DF25" s="692"/>
      <c r="DG25" s="692"/>
      <c r="DH25" s="692"/>
      <c r="DI25" s="692"/>
      <c r="DJ25" s="692"/>
      <c r="DK25" s="693"/>
      <c r="DL25" s="668">
        <v>3358985</v>
      </c>
      <c r="DM25" s="692"/>
      <c r="DN25" s="692"/>
      <c r="DO25" s="692"/>
      <c r="DP25" s="692"/>
      <c r="DQ25" s="692"/>
      <c r="DR25" s="692"/>
      <c r="DS25" s="692"/>
      <c r="DT25" s="692"/>
      <c r="DU25" s="692"/>
      <c r="DV25" s="693"/>
      <c r="DW25" s="664">
        <v>23.7</v>
      </c>
      <c r="DX25" s="690"/>
      <c r="DY25" s="690"/>
      <c r="DZ25" s="690"/>
      <c r="EA25" s="690"/>
      <c r="EB25" s="690"/>
      <c r="EC25" s="691"/>
    </row>
    <row r="26" spans="2:133" ht="11.25" customHeight="1" x14ac:dyDescent="0.2">
      <c r="B26" s="656" t="s">
        <v>283</v>
      </c>
      <c r="C26" s="657"/>
      <c r="D26" s="657"/>
      <c r="E26" s="657"/>
      <c r="F26" s="657"/>
      <c r="G26" s="657"/>
      <c r="H26" s="657"/>
      <c r="I26" s="657"/>
      <c r="J26" s="657"/>
      <c r="K26" s="657"/>
      <c r="L26" s="657"/>
      <c r="M26" s="657"/>
      <c r="N26" s="657"/>
      <c r="O26" s="657"/>
      <c r="P26" s="657"/>
      <c r="Q26" s="658"/>
      <c r="R26" s="659">
        <v>7700</v>
      </c>
      <c r="S26" s="660"/>
      <c r="T26" s="660"/>
      <c r="U26" s="660"/>
      <c r="V26" s="660"/>
      <c r="W26" s="660"/>
      <c r="X26" s="660"/>
      <c r="Y26" s="661"/>
      <c r="Z26" s="662">
        <v>0</v>
      </c>
      <c r="AA26" s="662"/>
      <c r="AB26" s="662"/>
      <c r="AC26" s="662"/>
      <c r="AD26" s="663">
        <v>7700</v>
      </c>
      <c r="AE26" s="663"/>
      <c r="AF26" s="663"/>
      <c r="AG26" s="663"/>
      <c r="AH26" s="663"/>
      <c r="AI26" s="663"/>
      <c r="AJ26" s="663"/>
      <c r="AK26" s="663"/>
      <c r="AL26" s="664">
        <v>0.1</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121</v>
      </c>
      <c r="BH26" s="660"/>
      <c r="BI26" s="660"/>
      <c r="BJ26" s="660"/>
      <c r="BK26" s="660"/>
      <c r="BL26" s="660"/>
      <c r="BM26" s="660"/>
      <c r="BN26" s="661"/>
      <c r="BO26" s="662" t="s">
        <v>121</v>
      </c>
      <c r="BP26" s="662"/>
      <c r="BQ26" s="662"/>
      <c r="BR26" s="662"/>
      <c r="BS26" s="663" t="s">
        <v>121</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2206481</v>
      </c>
      <c r="CS26" s="660"/>
      <c r="CT26" s="660"/>
      <c r="CU26" s="660"/>
      <c r="CV26" s="660"/>
      <c r="CW26" s="660"/>
      <c r="CX26" s="660"/>
      <c r="CY26" s="661"/>
      <c r="CZ26" s="664">
        <v>7.9</v>
      </c>
      <c r="DA26" s="690"/>
      <c r="DB26" s="690"/>
      <c r="DC26" s="694"/>
      <c r="DD26" s="668">
        <v>2077498</v>
      </c>
      <c r="DE26" s="660"/>
      <c r="DF26" s="660"/>
      <c r="DG26" s="660"/>
      <c r="DH26" s="660"/>
      <c r="DI26" s="660"/>
      <c r="DJ26" s="660"/>
      <c r="DK26" s="661"/>
      <c r="DL26" s="668" t="s">
        <v>121</v>
      </c>
      <c r="DM26" s="660"/>
      <c r="DN26" s="660"/>
      <c r="DO26" s="660"/>
      <c r="DP26" s="660"/>
      <c r="DQ26" s="660"/>
      <c r="DR26" s="660"/>
      <c r="DS26" s="660"/>
      <c r="DT26" s="660"/>
      <c r="DU26" s="660"/>
      <c r="DV26" s="661"/>
      <c r="DW26" s="664" t="s">
        <v>121</v>
      </c>
      <c r="DX26" s="690"/>
      <c r="DY26" s="690"/>
      <c r="DZ26" s="690"/>
      <c r="EA26" s="690"/>
      <c r="EB26" s="690"/>
      <c r="EC26" s="691"/>
    </row>
    <row r="27" spans="2:133" ht="11.25" customHeight="1" x14ac:dyDescent="0.2">
      <c r="B27" s="656" t="s">
        <v>286</v>
      </c>
      <c r="C27" s="657"/>
      <c r="D27" s="657"/>
      <c r="E27" s="657"/>
      <c r="F27" s="657"/>
      <c r="G27" s="657"/>
      <c r="H27" s="657"/>
      <c r="I27" s="657"/>
      <c r="J27" s="657"/>
      <c r="K27" s="657"/>
      <c r="L27" s="657"/>
      <c r="M27" s="657"/>
      <c r="N27" s="657"/>
      <c r="O27" s="657"/>
      <c r="P27" s="657"/>
      <c r="Q27" s="658"/>
      <c r="R27" s="659">
        <v>97840</v>
      </c>
      <c r="S27" s="660"/>
      <c r="T27" s="660"/>
      <c r="U27" s="660"/>
      <c r="V27" s="660"/>
      <c r="W27" s="660"/>
      <c r="X27" s="660"/>
      <c r="Y27" s="661"/>
      <c r="Z27" s="662">
        <v>0.3</v>
      </c>
      <c r="AA27" s="662"/>
      <c r="AB27" s="662"/>
      <c r="AC27" s="662"/>
      <c r="AD27" s="663" t="s">
        <v>121</v>
      </c>
      <c r="AE27" s="663"/>
      <c r="AF27" s="663"/>
      <c r="AG27" s="663"/>
      <c r="AH27" s="663"/>
      <c r="AI27" s="663"/>
      <c r="AJ27" s="663"/>
      <c r="AK27" s="663"/>
      <c r="AL27" s="664" t="s">
        <v>121</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8468529</v>
      </c>
      <c r="BH27" s="660"/>
      <c r="BI27" s="660"/>
      <c r="BJ27" s="660"/>
      <c r="BK27" s="660"/>
      <c r="BL27" s="660"/>
      <c r="BM27" s="660"/>
      <c r="BN27" s="661"/>
      <c r="BO27" s="662">
        <v>100</v>
      </c>
      <c r="BP27" s="662"/>
      <c r="BQ27" s="662"/>
      <c r="BR27" s="662"/>
      <c r="BS27" s="663">
        <v>75786</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8276406</v>
      </c>
      <c r="CS27" s="692"/>
      <c r="CT27" s="692"/>
      <c r="CU27" s="692"/>
      <c r="CV27" s="692"/>
      <c r="CW27" s="692"/>
      <c r="CX27" s="692"/>
      <c r="CY27" s="693"/>
      <c r="CZ27" s="664">
        <v>29.8</v>
      </c>
      <c r="DA27" s="690"/>
      <c r="DB27" s="690"/>
      <c r="DC27" s="694"/>
      <c r="DD27" s="668">
        <v>2958959</v>
      </c>
      <c r="DE27" s="692"/>
      <c r="DF27" s="692"/>
      <c r="DG27" s="692"/>
      <c r="DH27" s="692"/>
      <c r="DI27" s="692"/>
      <c r="DJ27" s="692"/>
      <c r="DK27" s="693"/>
      <c r="DL27" s="668">
        <v>1993869</v>
      </c>
      <c r="DM27" s="692"/>
      <c r="DN27" s="692"/>
      <c r="DO27" s="692"/>
      <c r="DP27" s="692"/>
      <c r="DQ27" s="692"/>
      <c r="DR27" s="692"/>
      <c r="DS27" s="692"/>
      <c r="DT27" s="692"/>
      <c r="DU27" s="692"/>
      <c r="DV27" s="693"/>
      <c r="DW27" s="664">
        <v>14.1</v>
      </c>
      <c r="DX27" s="690"/>
      <c r="DY27" s="690"/>
      <c r="DZ27" s="690"/>
      <c r="EA27" s="690"/>
      <c r="EB27" s="690"/>
      <c r="EC27" s="691"/>
    </row>
    <row r="28" spans="2:133" ht="11.25" customHeight="1" x14ac:dyDescent="0.2">
      <c r="B28" s="656" t="s">
        <v>289</v>
      </c>
      <c r="C28" s="657"/>
      <c r="D28" s="657"/>
      <c r="E28" s="657"/>
      <c r="F28" s="657"/>
      <c r="G28" s="657"/>
      <c r="H28" s="657"/>
      <c r="I28" s="657"/>
      <c r="J28" s="657"/>
      <c r="K28" s="657"/>
      <c r="L28" s="657"/>
      <c r="M28" s="657"/>
      <c r="N28" s="657"/>
      <c r="O28" s="657"/>
      <c r="P28" s="657"/>
      <c r="Q28" s="658"/>
      <c r="R28" s="659">
        <v>352036</v>
      </c>
      <c r="S28" s="660"/>
      <c r="T28" s="660"/>
      <c r="U28" s="660"/>
      <c r="V28" s="660"/>
      <c r="W28" s="660"/>
      <c r="X28" s="660"/>
      <c r="Y28" s="661"/>
      <c r="Z28" s="662">
        <v>1.2</v>
      </c>
      <c r="AA28" s="662"/>
      <c r="AB28" s="662"/>
      <c r="AC28" s="662"/>
      <c r="AD28" s="663">
        <v>54480</v>
      </c>
      <c r="AE28" s="663"/>
      <c r="AF28" s="663"/>
      <c r="AG28" s="663"/>
      <c r="AH28" s="663"/>
      <c r="AI28" s="663"/>
      <c r="AJ28" s="663"/>
      <c r="AK28" s="663"/>
      <c r="AL28" s="664">
        <v>0.4</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1968322</v>
      </c>
      <c r="CS28" s="660"/>
      <c r="CT28" s="660"/>
      <c r="CU28" s="660"/>
      <c r="CV28" s="660"/>
      <c r="CW28" s="660"/>
      <c r="CX28" s="660"/>
      <c r="CY28" s="661"/>
      <c r="CZ28" s="664">
        <v>7.1</v>
      </c>
      <c r="DA28" s="690"/>
      <c r="DB28" s="690"/>
      <c r="DC28" s="694"/>
      <c r="DD28" s="668">
        <v>1798031</v>
      </c>
      <c r="DE28" s="660"/>
      <c r="DF28" s="660"/>
      <c r="DG28" s="660"/>
      <c r="DH28" s="660"/>
      <c r="DI28" s="660"/>
      <c r="DJ28" s="660"/>
      <c r="DK28" s="661"/>
      <c r="DL28" s="668">
        <v>1793037</v>
      </c>
      <c r="DM28" s="660"/>
      <c r="DN28" s="660"/>
      <c r="DO28" s="660"/>
      <c r="DP28" s="660"/>
      <c r="DQ28" s="660"/>
      <c r="DR28" s="660"/>
      <c r="DS28" s="660"/>
      <c r="DT28" s="660"/>
      <c r="DU28" s="660"/>
      <c r="DV28" s="661"/>
      <c r="DW28" s="664">
        <v>12.7</v>
      </c>
      <c r="DX28" s="690"/>
      <c r="DY28" s="690"/>
      <c r="DZ28" s="690"/>
      <c r="EA28" s="690"/>
      <c r="EB28" s="690"/>
      <c r="EC28" s="691"/>
    </row>
    <row r="29" spans="2:133" ht="11.25" customHeight="1" x14ac:dyDescent="0.2">
      <c r="B29" s="656" t="s">
        <v>291</v>
      </c>
      <c r="C29" s="657"/>
      <c r="D29" s="657"/>
      <c r="E29" s="657"/>
      <c r="F29" s="657"/>
      <c r="G29" s="657"/>
      <c r="H29" s="657"/>
      <c r="I29" s="657"/>
      <c r="J29" s="657"/>
      <c r="K29" s="657"/>
      <c r="L29" s="657"/>
      <c r="M29" s="657"/>
      <c r="N29" s="657"/>
      <c r="O29" s="657"/>
      <c r="P29" s="657"/>
      <c r="Q29" s="658"/>
      <c r="R29" s="659">
        <v>79315</v>
      </c>
      <c r="S29" s="660"/>
      <c r="T29" s="660"/>
      <c r="U29" s="660"/>
      <c r="V29" s="660"/>
      <c r="W29" s="660"/>
      <c r="X29" s="660"/>
      <c r="Y29" s="661"/>
      <c r="Z29" s="662">
        <v>0.3</v>
      </c>
      <c r="AA29" s="662"/>
      <c r="AB29" s="662"/>
      <c r="AC29" s="662"/>
      <c r="AD29" s="663" t="s">
        <v>121</v>
      </c>
      <c r="AE29" s="663"/>
      <c r="AF29" s="663"/>
      <c r="AG29" s="663"/>
      <c r="AH29" s="663"/>
      <c r="AI29" s="663"/>
      <c r="AJ29" s="663"/>
      <c r="AK29" s="663"/>
      <c r="AL29" s="664" t="s">
        <v>121</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1967724</v>
      </c>
      <c r="CS29" s="692"/>
      <c r="CT29" s="692"/>
      <c r="CU29" s="692"/>
      <c r="CV29" s="692"/>
      <c r="CW29" s="692"/>
      <c r="CX29" s="692"/>
      <c r="CY29" s="693"/>
      <c r="CZ29" s="664">
        <v>7.1</v>
      </c>
      <c r="DA29" s="690"/>
      <c r="DB29" s="690"/>
      <c r="DC29" s="694"/>
      <c r="DD29" s="668">
        <v>1797433</v>
      </c>
      <c r="DE29" s="692"/>
      <c r="DF29" s="692"/>
      <c r="DG29" s="692"/>
      <c r="DH29" s="692"/>
      <c r="DI29" s="692"/>
      <c r="DJ29" s="692"/>
      <c r="DK29" s="693"/>
      <c r="DL29" s="668">
        <v>1792439</v>
      </c>
      <c r="DM29" s="692"/>
      <c r="DN29" s="692"/>
      <c r="DO29" s="692"/>
      <c r="DP29" s="692"/>
      <c r="DQ29" s="692"/>
      <c r="DR29" s="692"/>
      <c r="DS29" s="692"/>
      <c r="DT29" s="692"/>
      <c r="DU29" s="692"/>
      <c r="DV29" s="693"/>
      <c r="DW29" s="664">
        <v>12.7</v>
      </c>
      <c r="DX29" s="690"/>
      <c r="DY29" s="690"/>
      <c r="DZ29" s="690"/>
      <c r="EA29" s="690"/>
      <c r="EB29" s="690"/>
      <c r="EC29" s="691"/>
    </row>
    <row r="30" spans="2:133" ht="11.25" customHeight="1" x14ac:dyDescent="0.2">
      <c r="B30" s="656" t="s">
        <v>293</v>
      </c>
      <c r="C30" s="657"/>
      <c r="D30" s="657"/>
      <c r="E30" s="657"/>
      <c r="F30" s="657"/>
      <c r="G30" s="657"/>
      <c r="H30" s="657"/>
      <c r="I30" s="657"/>
      <c r="J30" s="657"/>
      <c r="K30" s="657"/>
      <c r="L30" s="657"/>
      <c r="M30" s="657"/>
      <c r="N30" s="657"/>
      <c r="O30" s="657"/>
      <c r="P30" s="657"/>
      <c r="Q30" s="658"/>
      <c r="R30" s="659">
        <v>6678616</v>
      </c>
      <c r="S30" s="660"/>
      <c r="T30" s="660"/>
      <c r="U30" s="660"/>
      <c r="V30" s="660"/>
      <c r="W30" s="660"/>
      <c r="X30" s="660"/>
      <c r="Y30" s="661"/>
      <c r="Z30" s="662">
        <v>23.6</v>
      </c>
      <c r="AA30" s="662"/>
      <c r="AB30" s="662"/>
      <c r="AC30" s="662"/>
      <c r="AD30" s="663" t="s">
        <v>121</v>
      </c>
      <c r="AE30" s="663"/>
      <c r="AF30" s="663"/>
      <c r="AG30" s="663"/>
      <c r="AH30" s="663"/>
      <c r="AI30" s="663"/>
      <c r="AJ30" s="663"/>
      <c r="AK30" s="663"/>
      <c r="AL30" s="664" t="s">
        <v>121</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1888862</v>
      </c>
      <c r="CS30" s="660"/>
      <c r="CT30" s="660"/>
      <c r="CU30" s="660"/>
      <c r="CV30" s="660"/>
      <c r="CW30" s="660"/>
      <c r="CX30" s="660"/>
      <c r="CY30" s="661"/>
      <c r="CZ30" s="664">
        <v>6.8</v>
      </c>
      <c r="DA30" s="690"/>
      <c r="DB30" s="690"/>
      <c r="DC30" s="694"/>
      <c r="DD30" s="668">
        <v>1724092</v>
      </c>
      <c r="DE30" s="660"/>
      <c r="DF30" s="660"/>
      <c r="DG30" s="660"/>
      <c r="DH30" s="660"/>
      <c r="DI30" s="660"/>
      <c r="DJ30" s="660"/>
      <c r="DK30" s="661"/>
      <c r="DL30" s="668">
        <v>1719098</v>
      </c>
      <c r="DM30" s="660"/>
      <c r="DN30" s="660"/>
      <c r="DO30" s="660"/>
      <c r="DP30" s="660"/>
      <c r="DQ30" s="660"/>
      <c r="DR30" s="660"/>
      <c r="DS30" s="660"/>
      <c r="DT30" s="660"/>
      <c r="DU30" s="660"/>
      <c r="DV30" s="661"/>
      <c r="DW30" s="664">
        <v>12.1</v>
      </c>
      <c r="DX30" s="690"/>
      <c r="DY30" s="690"/>
      <c r="DZ30" s="690"/>
      <c r="EA30" s="690"/>
      <c r="EB30" s="690"/>
      <c r="EC30" s="691"/>
    </row>
    <row r="31" spans="2:133" ht="11.25" customHeight="1" x14ac:dyDescent="0.2">
      <c r="B31" s="672" t="s">
        <v>297</v>
      </c>
      <c r="C31" s="673"/>
      <c r="D31" s="673"/>
      <c r="E31" s="673"/>
      <c r="F31" s="673"/>
      <c r="G31" s="673"/>
      <c r="H31" s="673"/>
      <c r="I31" s="673"/>
      <c r="J31" s="673"/>
      <c r="K31" s="673"/>
      <c r="L31" s="673"/>
      <c r="M31" s="673"/>
      <c r="N31" s="673"/>
      <c r="O31" s="673"/>
      <c r="P31" s="673"/>
      <c r="Q31" s="674"/>
      <c r="R31" s="659">
        <v>25959</v>
      </c>
      <c r="S31" s="660"/>
      <c r="T31" s="660"/>
      <c r="U31" s="660"/>
      <c r="V31" s="660"/>
      <c r="W31" s="660"/>
      <c r="X31" s="660"/>
      <c r="Y31" s="661"/>
      <c r="Z31" s="662">
        <v>0.1</v>
      </c>
      <c r="AA31" s="662"/>
      <c r="AB31" s="662"/>
      <c r="AC31" s="662"/>
      <c r="AD31" s="663">
        <v>25959</v>
      </c>
      <c r="AE31" s="663"/>
      <c r="AF31" s="663"/>
      <c r="AG31" s="663"/>
      <c r="AH31" s="663"/>
      <c r="AI31" s="663"/>
      <c r="AJ31" s="663"/>
      <c r="AK31" s="663"/>
      <c r="AL31" s="664">
        <v>0.2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99.5</v>
      </c>
      <c r="BH31" s="703"/>
      <c r="BI31" s="703"/>
      <c r="BJ31" s="703"/>
      <c r="BK31" s="703"/>
      <c r="BL31" s="703"/>
      <c r="BM31" s="654">
        <v>98.4</v>
      </c>
      <c r="BN31" s="703"/>
      <c r="BO31" s="703"/>
      <c r="BP31" s="703"/>
      <c r="BQ31" s="704"/>
      <c r="BR31" s="715">
        <v>99.4</v>
      </c>
      <c r="BS31" s="703"/>
      <c r="BT31" s="703"/>
      <c r="BU31" s="703"/>
      <c r="BV31" s="703"/>
      <c r="BW31" s="703"/>
      <c r="BX31" s="654">
        <v>98.2</v>
      </c>
      <c r="BY31" s="703"/>
      <c r="BZ31" s="703"/>
      <c r="CA31" s="703"/>
      <c r="CB31" s="704"/>
      <c r="CD31" s="697"/>
      <c r="CE31" s="698"/>
      <c r="CF31" s="656" t="s">
        <v>300</v>
      </c>
      <c r="CG31" s="657"/>
      <c r="CH31" s="657"/>
      <c r="CI31" s="657"/>
      <c r="CJ31" s="657"/>
      <c r="CK31" s="657"/>
      <c r="CL31" s="657"/>
      <c r="CM31" s="657"/>
      <c r="CN31" s="657"/>
      <c r="CO31" s="657"/>
      <c r="CP31" s="657"/>
      <c r="CQ31" s="658"/>
      <c r="CR31" s="659">
        <v>78862</v>
      </c>
      <c r="CS31" s="692"/>
      <c r="CT31" s="692"/>
      <c r="CU31" s="692"/>
      <c r="CV31" s="692"/>
      <c r="CW31" s="692"/>
      <c r="CX31" s="692"/>
      <c r="CY31" s="693"/>
      <c r="CZ31" s="664">
        <v>0.3</v>
      </c>
      <c r="DA31" s="690"/>
      <c r="DB31" s="690"/>
      <c r="DC31" s="694"/>
      <c r="DD31" s="668">
        <v>73341</v>
      </c>
      <c r="DE31" s="692"/>
      <c r="DF31" s="692"/>
      <c r="DG31" s="692"/>
      <c r="DH31" s="692"/>
      <c r="DI31" s="692"/>
      <c r="DJ31" s="692"/>
      <c r="DK31" s="693"/>
      <c r="DL31" s="668">
        <v>73341</v>
      </c>
      <c r="DM31" s="692"/>
      <c r="DN31" s="692"/>
      <c r="DO31" s="692"/>
      <c r="DP31" s="692"/>
      <c r="DQ31" s="692"/>
      <c r="DR31" s="692"/>
      <c r="DS31" s="692"/>
      <c r="DT31" s="692"/>
      <c r="DU31" s="692"/>
      <c r="DV31" s="693"/>
      <c r="DW31" s="664">
        <v>0.5</v>
      </c>
      <c r="DX31" s="690"/>
      <c r="DY31" s="690"/>
      <c r="DZ31" s="690"/>
      <c r="EA31" s="690"/>
      <c r="EB31" s="690"/>
      <c r="EC31" s="691"/>
    </row>
    <row r="32" spans="2:133" ht="11.25" customHeight="1" x14ac:dyDescent="0.2">
      <c r="B32" s="656" t="s">
        <v>301</v>
      </c>
      <c r="C32" s="657"/>
      <c r="D32" s="657"/>
      <c r="E32" s="657"/>
      <c r="F32" s="657"/>
      <c r="G32" s="657"/>
      <c r="H32" s="657"/>
      <c r="I32" s="657"/>
      <c r="J32" s="657"/>
      <c r="K32" s="657"/>
      <c r="L32" s="657"/>
      <c r="M32" s="657"/>
      <c r="N32" s="657"/>
      <c r="O32" s="657"/>
      <c r="P32" s="657"/>
      <c r="Q32" s="658"/>
      <c r="R32" s="659">
        <v>1841470</v>
      </c>
      <c r="S32" s="660"/>
      <c r="T32" s="660"/>
      <c r="U32" s="660"/>
      <c r="V32" s="660"/>
      <c r="W32" s="660"/>
      <c r="X32" s="660"/>
      <c r="Y32" s="661"/>
      <c r="Z32" s="662">
        <v>6.5</v>
      </c>
      <c r="AA32" s="662"/>
      <c r="AB32" s="662"/>
      <c r="AC32" s="662"/>
      <c r="AD32" s="663" t="s">
        <v>121</v>
      </c>
      <c r="AE32" s="663"/>
      <c r="AF32" s="663"/>
      <c r="AG32" s="663"/>
      <c r="AH32" s="663"/>
      <c r="AI32" s="663"/>
      <c r="AJ32" s="663"/>
      <c r="AK32" s="663"/>
      <c r="AL32" s="664" t="s">
        <v>121</v>
      </c>
      <c r="AM32" s="665"/>
      <c r="AN32" s="665"/>
      <c r="AO32" s="666"/>
      <c r="AP32" s="707"/>
      <c r="AQ32" s="708"/>
      <c r="AR32" s="708"/>
      <c r="AS32" s="708"/>
      <c r="AT32" s="712"/>
      <c r="AU32" s="202" t="s">
        <v>302</v>
      </c>
      <c r="AX32" s="656" t="s">
        <v>303</v>
      </c>
      <c r="AY32" s="657"/>
      <c r="AZ32" s="657"/>
      <c r="BA32" s="657"/>
      <c r="BB32" s="657"/>
      <c r="BC32" s="657"/>
      <c r="BD32" s="657"/>
      <c r="BE32" s="657"/>
      <c r="BF32" s="658"/>
      <c r="BG32" s="716">
        <v>99.1</v>
      </c>
      <c r="BH32" s="692"/>
      <c r="BI32" s="692"/>
      <c r="BJ32" s="692"/>
      <c r="BK32" s="692"/>
      <c r="BL32" s="692"/>
      <c r="BM32" s="665">
        <v>97.1</v>
      </c>
      <c r="BN32" s="692"/>
      <c r="BO32" s="692"/>
      <c r="BP32" s="692"/>
      <c r="BQ32" s="714"/>
      <c r="BR32" s="716">
        <v>99.1</v>
      </c>
      <c r="BS32" s="692"/>
      <c r="BT32" s="692"/>
      <c r="BU32" s="692"/>
      <c r="BV32" s="692"/>
      <c r="BW32" s="692"/>
      <c r="BX32" s="665">
        <v>97</v>
      </c>
      <c r="BY32" s="692"/>
      <c r="BZ32" s="692"/>
      <c r="CA32" s="692"/>
      <c r="CB32" s="714"/>
      <c r="CD32" s="699"/>
      <c r="CE32" s="700"/>
      <c r="CF32" s="656" t="s">
        <v>304</v>
      </c>
      <c r="CG32" s="657"/>
      <c r="CH32" s="657"/>
      <c r="CI32" s="657"/>
      <c r="CJ32" s="657"/>
      <c r="CK32" s="657"/>
      <c r="CL32" s="657"/>
      <c r="CM32" s="657"/>
      <c r="CN32" s="657"/>
      <c r="CO32" s="657"/>
      <c r="CP32" s="657"/>
      <c r="CQ32" s="658"/>
      <c r="CR32" s="659">
        <v>598</v>
      </c>
      <c r="CS32" s="660"/>
      <c r="CT32" s="660"/>
      <c r="CU32" s="660"/>
      <c r="CV32" s="660"/>
      <c r="CW32" s="660"/>
      <c r="CX32" s="660"/>
      <c r="CY32" s="661"/>
      <c r="CZ32" s="664">
        <v>0</v>
      </c>
      <c r="DA32" s="690"/>
      <c r="DB32" s="690"/>
      <c r="DC32" s="694"/>
      <c r="DD32" s="668">
        <v>598</v>
      </c>
      <c r="DE32" s="660"/>
      <c r="DF32" s="660"/>
      <c r="DG32" s="660"/>
      <c r="DH32" s="660"/>
      <c r="DI32" s="660"/>
      <c r="DJ32" s="660"/>
      <c r="DK32" s="661"/>
      <c r="DL32" s="668">
        <v>598</v>
      </c>
      <c r="DM32" s="660"/>
      <c r="DN32" s="660"/>
      <c r="DO32" s="660"/>
      <c r="DP32" s="660"/>
      <c r="DQ32" s="660"/>
      <c r="DR32" s="660"/>
      <c r="DS32" s="660"/>
      <c r="DT32" s="660"/>
      <c r="DU32" s="660"/>
      <c r="DV32" s="661"/>
      <c r="DW32" s="664">
        <v>0</v>
      </c>
      <c r="DX32" s="690"/>
      <c r="DY32" s="690"/>
      <c r="DZ32" s="690"/>
      <c r="EA32" s="690"/>
      <c r="EB32" s="690"/>
      <c r="EC32" s="691"/>
    </row>
    <row r="33" spans="2:133" ht="11.25" customHeight="1" x14ac:dyDescent="0.2">
      <c r="B33" s="656" t="s">
        <v>305</v>
      </c>
      <c r="C33" s="657"/>
      <c r="D33" s="657"/>
      <c r="E33" s="657"/>
      <c r="F33" s="657"/>
      <c r="G33" s="657"/>
      <c r="H33" s="657"/>
      <c r="I33" s="657"/>
      <c r="J33" s="657"/>
      <c r="K33" s="657"/>
      <c r="L33" s="657"/>
      <c r="M33" s="657"/>
      <c r="N33" s="657"/>
      <c r="O33" s="657"/>
      <c r="P33" s="657"/>
      <c r="Q33" s="658"/>
      <c r="R33" s="659">
        <v>428711</v>
      </c>
      <c r="S33" s="660"/>
      <c r="T33" s="660"/>
      <c r="U33" s="660"/>
      <c r="V33" s="660"/>
      <c r="W33" s="660"/>
      <c r="X33" s="660"/>
      <c r="Y33" s="661"/>
      <c r="Z33" s="662">
        <v>1.5</v>
      </c>
      <c r="AA33" s="662"/>
      <c r="AB33" s="662"/>
      <c r="AC33" s="662"/>
      <c r="AD33" s="663">
        <v>91902</v>
      </c>
      <c r="AE33" s="663"/>
      <c r="AF33" s="663"/>
      <c r="AG33" s="663"/>
      <c r="AH33" s="663"/>
      <c r="AI33" s="663"/>
      <c r="AJ33" s="663"/>
      <c r="AK33" s="663"/>
      <c r="AL33" s="664">
        <v>0.7</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99.8</v>
      </c>
      <c r="BH33" s="718"/>
      <c r="BI33" s="718"/>
      <c r="BJ33" s="718"/>
      <c r="BK33" s="718"/>
      <c r="BL33" s="718"/>
      <c r="BM33" s="719">
        <v>99.4</v>
      </c>
      <c r="BN33" s="718"/>
      <c r="BO33" s="718"/>
      <c r="BP33" s="718"/>
      <c r="BQ33" s="720"/>
      <c r="BR33" s="717">
        <v>99.6</v>
      </c>
      <c r="BS33" s="718"/>
      <c r="BT33" s="718"/>
      <c r="BU33" s="718"/>
      <c r="BV33" s="718"/>
      <c r="BW33" s="718"/>
      <c r="BX33" s="719">
        <v>99.2</v>
      </c>
      <c r="BY33" s="718"/>
      <c r="BZ33" s="718"/>
      <c r="CA33" s="718"/>
      <c r="CB33" s="720"/>
      <c r="CD33" s="656" t="s">
        <v>307</v>
      </c>
      <c r="CE33" s="657"/>
      <c r="CF33" s="657"/>
      <c r="CG33" s="657"/>
      <c r="CH33" s="657"/>
      <c r="CI33" s="657"/>
      <c r="CJ33" s="657"/>
      <c r="CK33" s="657"/>
      <c r="CL33" s="657"/>
      <c r="CM33" s="657"/>
      <c r="CN33" s="657"/>
      <c r="CO33" s="657"/>
      <c r="CP33" s="657"/>
      <c r="CQ33" s="658"/>
      <c r="CR33" s="659">
        <v>11751731</v>
      </c>
      <c r="CS33" s="692"/>
      <c r="CT33" s="692"/>
      <c r="CU33" s="692"/>
      <c r="CV33" s="692"/>
      <c r="CW33" s="692"/>
      <c r="CX33" s="692"/>
      <c r="CY33" s="693"/>
      <c r="CZ33" s="664">
        <v>42.3</v>
      </c>
      <c r="DA33" s="690"/>
      <c r="DB33" s="690"/>
      <c r="DC33" s="694"/>
      <c r="DD33" s="668">
        <v>8791695</v>
      </c>
      <c r="DE33" s="692"/>
      <c r="DF33" s="692"/>
      <c r="DG33" s="692"/>
      <c r="DH33" s="692"/>
      <c r="DI33" s="692"/>
      <c r="DJ33" s="692"/>
      <c r="DK33" s="693"/>
      <c r="DL33" s="668">
        <v>7206863</v>
      </c>
      <c r="DM33" s="692"/>
      <c r="DN33" s="692"/>
      <c r="DO33" s="692"/>
      <c r="DP33" s="692"/>
      <c r="DQ33" s="692"/>
      <c r="DR33" s="692"/>
      <c r="DS33" s="692"/>
      <c r="DT33" s="692"/>
      <c r="DU33" s="692"/>
      <c r="DV33" s="693"/>
      <c r="DW33" s="664">
        <v>50.9</v>
      </c>
      <c r="DX33" s="690"/>
      <c r="DY33" s="690"/>
      <c r="DZ33" s="690"/>
      <c r="EA33" s="690"/>
      <c r="EB33" s="690"/>
      <c r="EC33" s="691"/>
    </row>
    <row r="34" spans="2:133" ht="11.25" customHeight="1" x14ac:dyDescent="0.2">
      <c r="B34" s="656" t="s">
        <v>308</v>
      </c>
      <c r="C34" s="657"/>
      <c r="D34" s="657"/>
      <c r="E34" s="657"/>
      <c r="F34" s="657"/>
      <c r="G34" s="657"/>
      <c r="H34" s="657"/>
      <c r="I34" s="657"/>
      <c r="J34" s="657"/>
      <c r="K34" s="657"/>
      <c r="L34" s="657"/>
      <c r="M34" s="657"/>
      <c r="N34" s="657"/>
      <c r="O34" s="657"/>
      <c r="P34" s="657"/>
      <c r="Q34" s="658"/>
      <c r="R34" s="659">
        <v>233539</v>
      </c>
      <c r="S34" s="660"/>
      <c r="T34" s="660"/>
      <c r="U34" s="660"/>
      <c r="V34" s="660"/>
      <c r="W34" s="660"/>
      <c r="X34" s="660"/>
      <c r="Y34" s="661"/>
      <c r="Z34" s="662">
        <v>0.8</v>
      </c>
      <c r="AA34" s="662"/>
      <c r="AB34" s="662"/>
      <c r="AC34" s="662"/>
      <c r="AD34" s="663" t="s">
        <v>121</v>
      </c>
      <c r="AE34" s="663"/>
      <c r="AF34" s="663"/>
      <c r="AG34" s="663"/>
      <c r="AH34" s="663"/>
      <c r="AI34" s="663"/>
      <c r="AJ34" s="663"/>
      <c r="AK34" s="663"/>
      <c r="AL34" s="664" t="s">
        <v>121</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4504869</v>
      </c>
      <c r="CS34" s="660"/>
      <c r="CT34" s="660"/>
      <c r="CU34" s="660"/>
      <c r="CV34" s="660"/>
      <c r="CW34" s="660"/>
      <c r="CX34" s="660"/>
      <c r="CY34" s="661"/>
      <c r="CZ34" s="664">
        <v>16.2</v>
      </c>
      <c r="DA34" s="690"/>
      <c r="DB34" s="690"/>
      <c r="DC34" s="694"/>
      <c r="DD34" s="668">
        <v>3304346</v>
      </c>
      <c r="DE34" s="660"/>
      <c r="DF34" s="660"/>
      <c r="DG34" s="660"/>
      <c r="DH34" s="660"/>
      <c r="DI34" s="660"/>
      <c r="DJ34" s="660"/>
      <c r="DK34" s="661"/>
      <c r="DL34" s="668">
        <v>2942276</v>
      </c>
      <c r="DM34" s="660"/>
      <c r="DN34" s="660"/>
      <c r="DO34" s="660"/>
      <c r="DP34" s="660"/>
      <c r="DQ34" s="660"/>
      <c r="DR34" s="660"/>
      <c r="DS34" s="660"/>
      <c r="DT34" s="660"/>
      <c r="DU34" s="660"/>
      <c r="DV34" s="661"/>
      <c r="DW34" s="664">
        <v>20.8</v>
      </c>
      <c r="DX34" s="690"/>
      <c r="DY34" s="690"/>
      <c r="DZ34" s="690"/>
      <c r="EA34" s="690"/>
      <c r="EB34" s="690"/>
      <c r="EC34" s="691"/>
    </row>
    <row r="35" spans="2:133" ht="11.25" customHeight="1" x14ac:dyDescent="0.2">
      <c r="B35" s="656" t="s">
        <v>310</v>
      </c>
      <c r="C35" s="657"/>
      <c r="D35" s="657"/>
      <c r="E35" s="657"/>
      <c r="F35" s="657"/>
      <c r="G35" s="657"/>
      <c r="H35" s="657"/>
      <c r="I35" s="657"/>
      <c r="J35" s="657"/>
      <c r="K35" s="657"/>
      <c r="L35" s="657"/>
      <c r="M35" s="657"/>
      <c r="N35" s="657"/>
      <c r="O35" s="657"/>
      <c r="P35" s="657"/>
      <c r="Q35" s="658"/>
      <c r="R35" s="659">
        <v>1058804</v>
      </c>
      <c r="S35" s="660"/>
      <c r="T35" s="660"/>
      <c r="U35" s="660"/>
      <c r="V35" s="660"/>
      <c r="W35" s="660"/>
      <c r="X35" s="660"/>
      <c r="Y35" s="661"/>
      <c r="Z35" s="662">
        <v>3.7</v>
      </c>
      <c r="AA35" s="662"/>
      <c r="AB35" s="662"/>
      <c r="AC35" s="662"/>
      <c r="AD35" s="663" t="s">
        <v>121</v>
      </c>
      <c r="AE35" s="663"/>
      <c r="AF35" s="663"/>
      <c r="AG35" s="663"/>
      <c r="AH35" s="663"/>
      <c r="AI35" s="663"/>
      <c r="AJ35" s="663"/>
      <c r="AK35" s="663"/>
      <c r="AL35" s="664" t="s">
        <v>121</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150307</v>
      </c>
      <c r="CS35" s="692"/>
      <c r="CT35" s="692"/>
      <c r="CU35" s="692"/>
      <c r="CV35" s="692"/>
      <c r="CW35" s="692"/>
      <c r="CX35" s="692"/>
      <c r="CY35" s="693"/>
      <c r="CZ35" s="664">
        <v>0.5</v>
      </c>
      <c r="DA35" s="690"/>
      <c r="DB35" s="690"/>
      <c r="DC35" s="694"/>
      <c r="DD35" s="668">
        <v>147823</v>
      </c>
      <c r="DE35" s="692"/>
      <c r="DF35" s="692"/>
      <c r="DG35" s="692"/>
      <c r="DH35" s="692"/>
      <c r="DI35" s="692"/>
      <c r="DJ35" s="692"/>
      <c r="DK35" s="693"/>
      <c r="DL35" s="668">
        <v>109653</v>
      </c>
      <c r="DM35" s="692"/>
      <c r="DN35" s="692"/>
      <c r="DO35" s="692"/>
      <c r="DP35" s="692"/>
      <c r="DQ35" s="692"/>
      <c r="DR35" s="692"/>
      <c r="DS35" s="692"/>
      <c r="DT35" s="692"/>
      <c r="DU35" s="692"/>
      <c r="DV35" s="693"/>
      <c r="DW35" s="664">
        <v>0.8</v>
      </c>
      <c r="DX35" s="690"/>
      <c r="DY35" s="690"/>
      <c r="DZ35" s="690"/>
      <c r="EA35" s="690"/>
      <c r="EB35" s="690"/>
      <c r="EC35" s="691"/>
    </row>
    <row r="36" spans="2:133" ht="11.25" customHeight="1" x14ac:dyDescent="0.2">
      <c r="B36" s="656" t="s">
        <v>314</v>
      </c>
      <c r="C36" s="657"/>
      <c r="D36" s="657"/>
      <c r="E36" s="657"/>
      <c r="F36" s="657"/>
      <c r="G36" s="657"/>
      <c r="H36" s="657"/>
      <c r="I36" s="657"/>
      <c r="J36" s="657"/>
      <c r="K36" s="657"/>
      <c r="L36" s="657"/>
      <c r="M36" s="657"/>
      <c r="N36" s="657"/>
      <c r="O36" s="657"/>
      <c r="P36" s="657"/>
      <c r="Q36" s="658"/>
      <c r="R36" s="659">
        <v>132565</v>
      </c>
      <c r="S36" s="660"/>
      <c r="T36" s="660"/>
      <c r="U36" s="660"/>
      <c r="V36" s="660"/>
      <c r="W36" s="660"/>
      <c r="X36" s="660"/>
      <c r="Y36" s="661"/>
      <c r="Z36" s="662">
        <v>0.5</v>
      </c>
      <c r="AA36" s="662"/>
      <c r="AB36" s="662"/>
      <c r="AC36" s="662"/>
      <c r="AD36" s="663" t="s">
        <v>121</v>
      </c>
      <c r="AE36" s="663"/>
      <c r="AF36" s="663"/>
      <c r="AG36" s="663"/>
      <c r="AH36" s="663"/>
      <c r="AI36" s="663"/>
      <c r="AJ36" s="663"/>
      <c r="AK36" s="663"/>
      <c r="AL36" s="664" t="s">
        <v>121</v>
      </c>
      <c r="AM36" s="665"/>
      <c r="AN36" s="665"/>
      <c r="AO36" s="666"/>
      <c r="AP36" s="210"/>
      <c r="AQ36" s="725" t="s">
        <v>315</v>
      </c>
      <c r="AR36" s="726"/>
      <c r="AS36" s="726"/>
      <c r="AT36" s="726"/>
      <c r="AU36" s="726"/>
      <c r="AV36" s="726"/>
      <c r="AW36" s="726"/>
      <c r="AX36" s="726"/>
      <c r="AY36" s="727"/>
      <c r="AZ36" s="648">
        <v>3444122</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13918</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3905065</v>
      </c>
      <c r="CS36" s="660"/>
      <c r="CT36" s="660"/>
      <c r="CU36" s="660"/>
      <c r="CV36" s="660"/>
      <c r="CW36" s="660"/>
      <c r="CX36" s="660"/>
      <c r="CY36" s="661"/>
      <c r="CZ36" s="664">
        <v>14</v>
      </c>
      <c r="DA36" s="690"/>
      <c r="DB36" s="690"/>
      <c r="DC36" s="694"/>
      <c r="DD36" s="668">
        <v>3431425</v>
      </c>
      <c r="DE36" s="660"/>
      <c r="DF36" s="660"/>
      <c r="DG36" s="660"/>
      <c r="DH36" s="660"/>
      <c r="DI36" s="660"/>
      <c r="DJ36" s="660"/>
      <c r="DK36" s="661"/>
      <c r="DL36" s="668">
        <v>2541311</v>
      </c>
      <c r="DM36" s="660"/>
      <c r="DN36" s="660"/>
      <c r="DO36" s="660"/>
      <c r="DP36" s="660"/>
      <c r="DQ36" s="660"/>
      <c r="DR36" s="660"/>
      <c r="DS36" s="660"/>
      <c r="DT36" s="660"/>
      <c r="DU36" s="660"/>
      <c r="DV36" s="661"/>
      <c r="DW36" s="664">
        <v>18</v>
      </c>
      <c r="DX36" s="690"/>
      <c r="DY36" s="690"/>
      <c r="DZ36" s="690"/>
      <c r="EA36" s="690"/>
      <c r="EB36" s="690"/>
      <c r="EC36" s="691"/>
    </row>
    <row r="37" spans="2:133" ht="11.25" customHeight="1" x14ac:dyDescent="0.2">
      <c r="B37" s="656" t="s">
        <v>318</v>
      </c>
      <c r="C37" s="657"/>
      <c r="D37" s="657"/>
      <c r="E37" s="657"/>
      <c r="F37" s="657"/>
      <c r="G37" s="657"/>
      <c r="H37" s="657"/>
      <c r="I37" s="657"/>
      <c r="J37" s="657"/>
      <c r="K37" s="657"/>
      <c r="L37" s="657"/>
      <c r="M37" s="657"/>
      <c r="N37" s="657"/>
      <c r="O37" s="657"/>
      <c r="P37" s="657"/>
      <c r="Q37" s="658"/>
      <c r="R37" s="659">
        <v>699536</v>
      </c>
      <c r="S37" s="660"/>
      <c r="T37" s="660"/>
      <c r="U37" s="660"/>
      <c r="V37" s="660"/>
      <c r="W37" s="660"/>
      <c r="X37" s="660"/>
      <c r="Y37" s="661"/>
      <c r="Z37" s="662">
        <v>2.5</v>
      </c>
      <c r="AA37" s="662"/>
      <c r="AB37" s="662"/>
      <c r="AC37" s="662"/>
      <c r="AD37" s="663">
        <v>2800</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1296527</v>
      </c>
      <c r="BA37" s="660"/>
      <c r="BB37" s="660"/>
      <c r="BC37" s="660"/>
      <c r="BD37" s="692"/>
      <c r="BE37" s="692"/>
      <c r="BF37" s="714"/>
      <c r="BG37" s="656" t="s">
        <v>320</v>
      </c>
      <c r="BH37" s="657"/>
      <c r="BI37" s="657"/>
      <c r="BJ37" s="657"/>
      <c r="BK37" s="657"/>
      <c r="BL37" s="657"/>
      <c r="BM37" s="657"/>
      <c r="BN37" s="657"/>
      <c r="BO37" s="657"/>
      <c r="BP37" s="657"/>
      <c r="BQ37" s="657"/>
      <c r="BR37" s="657"/>
      <c r="BS37" s="657"/>
      <c r="BT37" s="657"/>
      <c r="BU37" s="658"/>
      <c r="BV37" s="659">
        <v>-18271</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1142787</v>
      </c>
      <c r="CS37" s="692"/>
      <c r="CT37" s="692"/>
      <c r="CU37" s="692"/>
      <c r="CV37" s="692"/>
      <c r="CW37" s="692"/>
      <c r="CX37" s="692"/>
      <c r="CY37" s="693"/>
      <c r="CZ37" s="664">
        <v>4.0999999999999996</v>
      </c>
      <c r="DA37" s="690"/>
      <c r="DB37" s="690"/>
      <c r="DC37" s="694"/>
      <c r="DD37" s="668">
        <v>1087443</v>
      </c>
      <c r="DE37" s="692"/>
      <c r="DF37" s="692"/>
      <c r="DG37" s="692"/>
      <c r="DH37" s="692"/>
      <c r="DI37" s="692"/>
      <c r="DJ37" s="692"/>
      <c r="DK37" s="693"/>
      <c r="DL37" s="668">
        <v>1000145</v>
      </c>
      <c r="DM37" s="692"/>
      <c r="DN37" s="692"/>
      <c r="DO37" s="692"/>
      <c r="DP37" s="692"/>
      <c r="DQ37" s="692"/>
      <c r="DR37" s="692"/>
      <c r="DS37" s="692"/>
      <c r="DT37" s="692"/>
      <c r="DU37" s="692"/>
      <c r="DV37" s="693"/>
      <c r="DW37" s="664">
        <v>7.1</v>
      </c>
      <c r="DX37" s="690"/>
      <c r="DY37" s="690"/>
      <c r="DZ37" s="690"/>
      <c r="EA37" s="690"/>
      <c r="EB37" s="690"/>
      <c r="EC37" s="691"/>
    </row>
    <row r="38" spans="2:133" ht="11.25" customHeight="1" x14ac:dyDescent="0.2">
      <c r="B38" s="656" t="s">
        <v>322</v>
      </c>
      <c r="C38" s="657"/>
      <c r="D38" s="657"/>
      <c r="E38" s="657"/>
      <c r="F38" s="657"/>
      <c r="G38" s="657"/>
      <c r="H38" s="657"/>
      <c r="I38" s="657"/>
      <c r="J38" s="657"/>
      <c r="K38" s="657"/>
      <c r="L38" s="657"/>
      <c r="M38" s="657"/>
      <c r="N38" s="657"/>
      <c r="O38" s="657"/>
      <c r="P38" s="657"/>
      <c r="Q38" s="658"/>
      <c r="R38" s="659">
        <v>1360600</v>
      </c>
      <c r="S38" s="660"/>
      <c r="T38" s="660"/>
      <c r="U38" s="660"/>
      <c r="V38" s="660"/>
      <c r="W38" s="660"/>
      <c r="X38" s="660"/>
      <c r="Y38" s="661"/>
      <c r="Z38" s="662">
        <v>4.8</v>
      </c>
      <c r="AA38" s="662"/>
      <c r="AB38" s="662"/>
      <c r="AC38" s="662"/>
      <c r="AD38" s="663" t="s">
        <v>121</v>
      </c>
      <c r="AE38" s="663"/>
      <c r="AF38" s="663"/>
      <c r="AG38" s="663"/>
      <c r="AH38" s="663"/>
      <c r="AI38" s="663"/>
      <c r="AJ38" s="663"/>
      <c r="AK38" s="663"/>
      <c r="AL38" s="664" t="s">
        <v>121</v>
      </c>
      <c r="AM38" s="665"/>
      <c r="AN38" s="665"/>
      <c r="AO38" s="666"/>
      <c r="AQ38" s="722" t="s">
        <v>323</v>
      </c>
      <c r="AR38" s="723"/>
      <c r="AS38" s="723"/>
      <c r="AT38" s="723"/>
      <c r="AU38" s="723"/>
      <c r="AV38" s="723"/>
      <c r="AW38" s="723"/>
      <c r="AX38" s="723"/>
      <c r="AY38" s="724"/>
      <c r="AZ38" s="659">
        <v>131234</v>
      </c>
      <c r="BA38" s="660"/>
      <c r="BB38" s="660"/>
      <c r="BC38" s="660"/>
      <c r="BD38" s="692"/>
      <c r="BE38" s="692"/>
      <c r="BF38" s="714"/>
      <c r="BG38" s="656" t="s">
        <v>324</v>
      </c>
      <c r="BH38" s="657"/>
      <c r="BI38" s="657"/>
      <c r="BJ38" s="657"/>
      <c r="BK38" s="657"/>
      <c r="BL38" s="657"/>
      <c r="BM38" s="657"/>
      <c r="BN38" s="657"/>
      <c r="BO38" s="657"/>
      <c r="BP38" s="657"/>
      <c r="BQ38" s="657"/>
      <c r="BR38" s="657"/>
      <c r="BS38" s="657"/>
      <c r="BT38" s="657"/>
      <c r="BU38" s="658"/>
      <c r="BV38" s="659">
        <v>6684</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2016361</v>
      </c>
      <c r="CS38" s="660"/>
      <c r="CT38" s="660"/>
      <c r="CU38" s="660"/>
      <c r="CV38" s="660"/>
      <c r="CW38" s="660"/>
      <c r="CX38" s="660"/>
      <c r="CY38" s="661"/>
      <c r="CZ38" s="664">
        <v>7.3</v>
      </c>
      <c r="DA38" s="690"/>
      <c r="DB38" s="690"/>
      <c r="DC38" s="694"/>
      <c r="DD38" s="668">
        <v>1652611</v>
      </c>
      <c r="DE38" s="660"/>
      <c r="DF38" s="660"/>
      <c r="DG38" s="660"/>
      <c r="DH38" s="660"/>
      <c r="DI38" s="660"/>
      <c r="DJ38" s="660"/>
      <c r="DK38" s="661"/>
      <c r="DL38" s="668">
        <v>1613623</v>
      </c>
      <c r="DM38" s="660"/>
      <c r="DN38" s="660"/>
      <c r="DO38" s="660"/>
      <c r="DP38" s="660"/>
      <c r="DQ38" s="660"/>
      <c r="DR38" s="660"/>
      <c r="DS38" s="660"/>
      <c r="DT38" s="660"/>
      <c r="DU38" s="660"/>
      <c r="DV38" s="661"/>
      <c r="DW38" s="664">
        <v>11.4</v>
      </c>
      <c r="DX38" s="690"/>
      <c r="DY38" s="690"/>
      <c r="DZ38" s="690"/>
      <c r="EA38" s="690"/>
      <c r="EB38" s="690"/>
      <c r="EC38" s="691"/>
    </row>
    <row r="39" spans="2:133" ht="11.25" customHeight="1" x14ac:dyDescent="0.2">
      <c r="B39" s="656" t="s">
        <v>326</v>
      </c>
      <c r="C39" s="657"/>
      <c r="D39" s="657"/>
      <c r="E39" s="657"/>
      <c r="F39" s="657"/>
      <c r="G39" s="657"/>
      <c r="H39" s="657"/>
      <c r="I39" s="657"/>
      <c r="J39" s="657"/>
      <c r="K39" s="657"/>
      <c r="L39" s="657"/>
      <c r="M39" s="657"/>
      <c r="N39" s="657"/>
      <c r="O39" s="657"/>
      <c r="P39" s="657"/>
      <c r="Q39" s="658"/>
      <c r="R39" s="659" t="s">
        <v>121</v>
      </c>
      <c r="S39" s="660"/>
      <c r="T39" s="660"/>
      <c r="U39" s="660"/>
      <c r="V39" s="660"/>
      <c r="W39" s="660"/>
      <c r="X39" s="660"/>
      <c r="Y39" s="661"/>
      <c r="Z39" s="662" t="s">
        <v>121</v>
      </c>
      <c r="AA39" s="662"/>
      <c r="AB39" s="662"/>
      <c r="AC39" s="662"/>
      <c r="AD39" s="663" t="s">
        <v>121</v>
      </c>
      <c r="AE39" s="663"/>
      <c r="AF39" s="663"/>
      <c r="AG39" s="663"/>
      <c r="AH39" s="663"/>
      <c r="AI39" s="663"/>
      <c r="AJ39" s="663"/>
      <c r="AK39" s="663"/>
      <c r="AL39" s="664" t="s">
        <v>121</v>
      </c>
      <c r="AM39" s="665"/>
      <c r="AN39" s="665"/>
      <c r="AO39" s="666"/>
      <c r="AQ39" s="722" t="s">
        <v>327</v>
      </c>
      <c r="AR39" s="723"/>
      <c r="AS39" s="723"/>
      <c r="AT39" s="723"/>
      <c r="AU39" s="723"/>
      <c r="AV39" s="723"/>
      <c r="AW39" s="723"/>
      <c r="AX39" s="723"/>
      <c r="AY39" s="724"/>
      <c r="AZ39" s="659" t="s">
        <v>121</v>
      </c>
      <c r="BA39" s="660"/>
      <c r="BB39" s="660"/>
      <c r="BC39" s="660"/>
      <c r="BD39" s="692"/>
      <c r="BE39" s="692"/>
      <c r="BF39" s="714"/>
      <c r="BG39" s="656" t="s">
        <v>328</v>
      </c>
      <c r="BH39" s="657"/>
      <c r="BI39" s="657"/>
      <c r="BJ39" s="657"/>
      <c r="BK39" s="657"/>
      <c r="BL39" s="657"/>
      <c r="BM39" s="657"/>
      <c r="BN39" s="657"/>
      <c r="BO39" s="657"/>
      <c r="BP39" s="657"/>
      <c r="BQ39" s="657"/>
      <c r="BR39" s="657"/>
      <c r="BS39" s="657"/>
      <c r="BT39" s="657"/>
      <c r="BU39" s="658"/>
      <c r="BV39" s="659">
        <v>9744</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926537</v>
      </c>
      <c r="CS39" s="692"/>
      <c r="CT39" s="692"/>
      <c r="CU39" s="692"/>
      <c r="CV39" s="692"/>
      <c r="CW39" s="692"/>
      <c r="CX39" s="692"/>
      <c r="CY39" s="693"/>
      <c r="CZ39" s="664">
        <v>3.3</v>
      </c>
      <c r="DA39" s="690"/>
      <c r="DB39" s="690"/>
      <c r="DC39" s="694"/>
      <c r="DD39" s="668">
        <v>211898</v>
      </c>
      <c r="DE39" s="692"/>
      <c r="DF39" s="692"/>
      <c r="DG39" s="692"/>
      <c r="DH39" s="692"/>
      <c r="DI39" s="692"/>
      <c r="DJ39" s="692"/>
      <c r="DK39" s="693"/>
      <c r="DL39" s="668" t="s">
        <v>121</v>
      </c>
      <c r="DM39" s="692"/>
      <c r="DN39" s="692"/>
      <c r="DO39" s="692"/>
      <c r="DP39" s="692"/>
      <c r="DQ39" s="692"/>
      <c r="DR39" s="692"/>
      <c r="DS39" s="692"/>
      <c r="DT39" s="692"/>
      <c r="DU39" s="692"/>
      <c r="DV39" s="693"/>
      <c r="DW39" s="664" t="s">
        <v>121</v>
      </c>
      <c r="DX39" s="690"/>
      <c r="DY39" s="690"/>
      <c r="DZ39" s="690"/>
      <c r="EA39" s="690"/>
      <c r="EB39" s="690"/>
      <c r="EC39" s="691"/>
    </row>
    <row r="40" spans="2:133" ht="11.25" customHeight="1" x14ac:dyDescent="0.2">
      <c r="B40" s="656" t="s">
        <v>330</v>
      </c>
      <c r="C40" s="657"/>
      <c r="D40" s="657"/>
      <c r="E40" s="657"/>
      <c r="F40" s="657"/>
      <c r="G40" s="657"/>
      <c r="H40" s="657"/>
      <c r="I40" s="657"/>
      <c r="J40" s="657"/>
      <c r="K40" s="657"/>
      <c r="L40" s="657"/>
      <c r="M40" s="657"/>
      <c r="N40" s="657"/>
      <c r="O40" s="657"/>
      <c r="P40" s="657"/>
      <c r="Q40" s="658"/>
      <c r="R40" s="659">
        <v>64700</v>
      </c>
      <c r="S40" s="660"/>
      <c r="T40" s="660"/>
      <c r="U40" s="660"/>
      <c r="V40" s="660"/>
      <c r="W40" s="660"/>
      <c r="X40" s="660"/>
      <c r="Y40" s="661"/>
      <c r="Z40" s="662">
        <v>0.2</v>
      </c>
      <c r="AA40" s="662"/>
      <c r="AB40" s="662"/>
      <c r="AC40" s="662"/>
      <c r="AD40" s="663" t="s">
        <v>121</v>
      </c>
      <c r="AE40" s="663"/>
      <c r="AF40" s="663"/>
      <c r="AG40" s="663"/>
      <c r="AH40" s="663"/>
      <c r="AI40" s="663"/>
      <c r="AJ40" s="663"/>
      <c r="AK40" s="663"/>
      <c r="AL40" s="664" t="s">
        <v>121</v>
      </c>
      <c r="AM40" s="665"/>
      <c r="AN40" s="665"/>
      <c r="AO40" s="666"/>
      <c r="AQ40" s="722" t="s">
        <v>331</v>
      </c>
      <c r="AR40" s="723"/>
      <c r="AS40" s="723"/>
      <c r="AT40" s="723"/>
      <c r="AU40" s="723"/>
      <c r="AV40" s="723"/>
      <c r="AW40" s="723"/>
      <c r="AX40" s="723"/>
      <c r="AY40" s="724"/>
      <c r="AZ40" s="659" t="s">
        <v>121</v>
      </c>
      <c r="BA40" s="660"/>
      <c r="BB40" s="660"/>
      <c r="BC40" s="660"/>
      <c r="BD40" s="692"/>
      <c r="BE40" s="692"/>
      <c r="BF40" s="714"/>
      <c r="BG40" s="707" t="s">
        <v>332</v>
      </c>
      <c r="BH40" s="708"/>
      <c r="BI40" s="708"/>
      <c r="BJ40" s="708"/>
      <c r="BK40" s="708"/>
      <c r="BL40" s="211"/>
      <c r="BM40" s="657" t="s">
        <v>333</v>
      </c>
      <c r="BN40" s="657"/>
      <c r="BO40" s="657"/>
      <c r="BP40" s="657"/>
      <c r="BQ40" s="657"/>
      <c r="BR40" s="657"/>
      <c r="BS40" s="657"/>
      <c r="BT40" s="657"/>
      <c r="BU40" s="658"/>
      <c r="BV40" s="659">
        <v>95</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248592</v>
      </c>
      <c r="CS40" s="660"/>
      <c r="CT40" s="660"/>
      <c r="CU40" s="660"/>
      <c r="CV40" s="660"/>
      <c r="CW40" s="660"/>
      <c r="CX40" s="660"/>
      <c r="CY40" s="661"/>
      <c r="CZ40" s="664">
        <v>0.9</v>
      </c>
      <c r="DA40" s="690"/>
      <c r="DB40" s="690"/>
      <c r="DC40" s="694"/>
      <c r="DD40" s="668">
        <v>43592</v>
      </c>
      <c r="DE40" s="660"/>
      <c r="DF40" s="660"/>
      <c r="DG40" s="660"/>
      <c r="DH40" s="660"/>
      <c r="DI40" s="660"/>
      <c r="DJ40" s="660"/>
      <c r="DK40" s="661"/>
      <c r="DL40" s="668" t="s">
        <v>121</v>
      </c>
      <c r="DM40" s="660"/>
      <c r="DN40" s="660"/>
      <c r="DO40" s="660"/>
      <c r="DP40" s="660"/>
      <c r="DQ40" s="660"/>
      <c r="DR40" s="660"/>
      <c r="DS40" s="660"/>
      <c r="DT40" s="660"/>
      <c r="DU40" s="660"/>
      <c r="DV40" s="661"/>
      <c r="DW40" s="664" t="s">
        <v>121</v>
      </c>
      <c r="DX40" s="690"/>
      <c r="DY40" s="690"/>
      <c r="DZ40" s="690"/>
      <c r="EA40" s="690"/>
      <c r="EB40" s="690"/>
      <c r="EC40" s="691"/>
    </row>
    <row r="41" spans="2:133" ht="11.25" customHeight="1" x14ac:dyDescent="0.2">
      <c r="B41" s="680" t="s">
        <v>335</v>
      </c>
      <c r="C41" s="681"/>
      <c r="D41" s="681"/>
      <c r="E41" s="681"/>
      <c r="F41" s="681"/>
      <c r="G41" s="681"/>
      <c r="H41" s="681"/>
      <c r="I41" s="681"/>
      <c r="J41" s="681"/>
      <c r="K41" s="681"/>
      <c r="L41" s="681"/>
      <c r="M41" s="681"/>
      <c r="N41" s="681"/>
      <c r="O41" s="681"/>
      <c r="P41" s="681"/>
      <c r="Q41" s="682"/>
      <c r="R41" s="731">
        <v>28253159</v>
      </c>
      <c r="S41" s="732"/>
      <c r="T41" s="732"/>
      <c r="U41" s="732"/>
      <c r="V41" s="732"/>
      <c r="W41" s="732"/>
      <c r="X41" s="732"/>
      <c r="Y41" s="736"/>
      <c r="Z41" s="737">
        <v>100</v>
      </c>
      <c r="AA41" s="737"/>
      <c r="AB41" s="737"/>
      <c r="AC41" s="737"/>
      <c r="AD41" s="738">
        <v>14089877</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495513</v>
      </c>
      <c r="BA41" s="660"/>
      <c r="BB41" s="660"/>
      <c r="BC41" s="660"/>
      <c r="BD41" s="692"/>
      <c r="BE41" s="692"/>
      <c r="BF41" s="714"/>
      <c r="BG41" s="707"/>
      <c r="BH41" s="708"/>
      <c r="BI41" s="708"/>
      <c r="BJ41" s="708"/>
      <c r="BK41" s="708"/>
      <c r="BL41" s="211"/>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121</v>
      </c>
      <c r="CS41" s="692"/>
      <c r="CT41" s="692"/>
      <c r="CU41" s="692"/>
      <c r="CV41" s="692"/>
      <c r="CW41" s="692"/>
      <c r="CX41" s="692"/>
      <c r="CY41" s="693"/>
      <c r="CZ41" s="664" t="s">
        <v>121</v>
      </c>
      <c r="DA41" s="690"/>
      <c r="DB41" s="690"/>
      <c r="DC41" s="694"/>
      <c r="DD41" s="668" t="s">
        <v>121</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339</v>
      </c>
      <c r="AR42" s="729"/>
      <c r="AS42" s="729"/>
      <c r="AT42" s="729"/>
      <c r="AU42" s="729"/>
      <c r="AV42" s="729"/>
      <c r="AW42" s="729"/>
      <c r="AX42" s="729"/>
      <c r="AY42" s="730"/>
      <c r="AZ42" s="731">
        <v>1520848</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406</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2148780</v>
      </c>
      <c r="CS42" s="692"/>
      <c r="CT42" s="692"/>
      <c r="CU42" s="692"/>
      <c r="CV42" s="692"/>
      <c r="CW42" s="692"/>
      <c r="CX42" s="692"/>
      <c r="CY42" s="693"/>
      <c r="CZ42" s="664">
        <v>7.7</v>
      </c>
      <c r="DA42" s="690"/>
      <c r="DB42" s="690"/>
      <c r="DC42" s="694"/>
      <c r="DD42" s="668">
        <v>136690</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342</v>
      </c>
      <c r="CD43" s="656" t="s">
        <v>343</v>
      </c>
      <c r="CE43" s="657"/>
      <c r="CF43" s="657"/>
      <c r="CG43" s="657"/>
      <c r="CH43" s="657"/>
      <c r="CI43" s="657"/>
      <c r="CJ43" s="657"/>
      <c r="CK43" s="657"/>
      <c r="CL43" s="657"/>
      <c r="CM43" s="657"/>
      <c r="CN43" s="657"/>
      <c r="CO43" s="657"/>
      <c r="CP43" s="657"/>
      <c r="CQ43" s="658"/>
      <c r="CR43" s="659">
        <v>35097</v>
      </c>
      <c r="CS43" s="692"/>
      <c r="CT43" s="692"/>
      <c r="CU43" s="692"/>
      <c r="CV43" s="692"/>
      <c r="CW43" s="692"/>
      <c r="CX43" s="692"/>
      <c r="CY43" s="693"/>
      <c r="CZ43" s="664">
        <v>0.1</v>
      </c>
      <c r="DA43" s="690"/>
      <c r="DB43" s="690"/>
      <c r="DC43" s="694"/>
      <c r="DD43" s="668">
        <v>35097</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2148780</v>
      </c>
      <c r="CS44" s="660"/>
      <c r="CT44" s="660"/>
      <c r="CU44" s="660"/>
      <c r="CV44" s="660"/>
      <c r="CW44" s="660"/>
      <c r="CX44" s="660"/>
      <c r="CY44" s="661"/>
      <c r="CZ44" s="664">
        <v>7.7</v>
      </c>
      <c r="DA44" s="665"/>
      <c r="DB44" s="665"/>
      <c r="DC44" s="671"/>
      <c r="DD44" s="668">
        <v>136690</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989267</v>
      </c>
      <c r="CS45" s="692"/>
      <c r="CT45" s="692"/>
      <c r="CU45" s="692"/>
      <c r="CV45" s="692"/>
      <c r="CW45" s="692"/>
      <c r="CX45" s="692"/>
      <c r="CY45" s="693"/>
      <c r="CZ45" s="664">
        <v>3.6</v>
      </c>
      <c r="DA45" s="690"/>
      <c r="DB45" s="690"/>
      <c r="DC45" s="694"/>
      <c r="DD45" s="668">
        <v>65185</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7"/>
      <c r="CE46" s="698"/>
      <c r="CF46" s="656" t="s">
        <v>348</v>
      </c>
      <c r="CG46" s="657"/>
      <c r="CH46" s="657"/>
      <c r="CI46" s="657"/>
      <c r="CJ46" s="657"/>
      <c r="CK46" s="657"/>
      <c r="CL46" s="657"/>
      <c r="CM46" s="657"/>
      <c r="CN46" s="657"/>
      <c r="CO46" s="657"/>
      <c r="CP46" s="657"/>
      <c r="CQ46" s="658"/>
      <c r="CR46" s="659">
        <v>1159513</v>
      </c>
      <c r="CS46" s="660"/>
      <c r="CT46" s="660"/>
      <c r="CU46" s="660"/>
      <c r="CV46" s="660"/>
      <c r="CW46" s="660"/>
      <c r="CX46" s="660"/>
      <c r="CY46" s="661"/>
      <c r="CZ46" s="664">
        <v>4.2</v>
      </c>
      <c r="DA46" s="665"/>
      <c r="DB46" s="665"/>
      <c r="DC46" s="671"/>
      <c r="DD46" s="668">
        <v>71505</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7"/>
      <c r="CE47" s="698"/>
      <c r="CF47" s="656" t="s">
        <v>349</v>
      </c>
      <c r="CG47" s="657"/>
      <c r="CH47" s="657"/>
      <c r="CI47" s="657"/>
      <c r="CJ47" s="657"/>
      <c r="CK47" s="657"/>
      <c r="CL47" s="657"/>
      <c r="CM47" s="657"/>
      <c r="CN47" s="657"/>
      <c r="CO47" s="657"/>
      <c r="CP47" s="657"/>
      <c r="CQ47" s="658"/>
      <c r="CR47" s="659" t="s">
        <v>121</v>
      </c>
      <c r="CS47" s="692"/>
      <c r="CT47" s="692"/>
      <c r="CU47" s="692"/>
      <c r="CV47" s="692"/>
      <c r="CW47" s="692"/>
      <c r="CX47" s="692"/>
      <c r="CY47" s="693"/>
      <c r="CZ47" s="664" t="s">
        <v>121</v>
      </c>
      <c r="DA47" s="690"/>
      <c r="DB47" s="690"/>
      <c r="DC47" s="694"/>
      <c r="DD47" s="668" t="s">
        <v>121</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ht="11" x14ac:dyDescent="0.2">
      <c r="B48" s="213"/>
      <c r="CD48" s="699"/>
      <c r="CE48" s="700"/>
      <c r="CF48" s="656" t="s">
        <v>350</v>
      </c>
      <c r="CG48" s="657"/>
      <c r="CH48" s="657"/>
      <c r="CI48" s="657"/>
      <c r="CJ48" s="657"/>
      <c r="CK48" s="657"/>
      <c r="CL48" s="657"/>
      <c r="CM48" s="657"/>
      <c r="CN48" s="657"/>
      <c r="CO48" s="657"/>
      <c r="CP48" s="657"/>
      <c r="CQ48" s="658"/>
      <c r="CR48" s="659" t="s">
        <v>121</v>
      </c>
      <c r="CS48" s="660"/>
      <c r="CT48" s="660"/>
      <c r="CU48" s="660"/>
      <c r="CV48" s="660"/>
      <c r="CW48" s="660"/>
      <c r="CX48" s="660"/>
      <c r="CY48" s="661"/>
      <c r="CZ48" s="664" t="s">
        <v>121</v>
      </c>
      <c r="DA48" s="665"/>
      <c r="DB48" s="665"/>
      <c r="DC48" s="671"/>
      <c r="DD48" s="668" t="s">
        <v>121</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0" t="s">
        <v>351</v>
      </c>
      <c r="CE49" s="681"/>
      <c r="CF49" s="681"/>
      <c r="CG49" s="681"/>
      <c r="CH49" s="681"/>
      <c r="CI49" s="681"/>
      <c r="CJ49" s="681"/>
      <c r="CK49" s="681"/>
      <c r="CL49" s="681"/>
      <c r="CM49" s="681"/>
      <c r="CN49" s="681"/>
      <c r="CO49" s="681"/>
      <c r="CP49" s="681"/>
      <c r="CQ49" s="682"/>
      <c r="CR49" s="731">
        <v>27804963</v>
      </c>
      <c r="CS49" s="718"/>
      <c r="CT49" s="718"/>
      <c r="CU49" s="718"/>
      <c r="CV49" s="718"/>
      <c r="CW49" s="718"/>
      <c r="CX49" s="718"/>
      <c r="CY49" s="747"/>
      <c r="CZ49" s="739">
        <v>100</v>
      </c>
      <c r="DA49" s="748"/>
      <c r="DB49" s="748"/>
      <c r="DC49" s="749"/>
      <c r="DD49" s="750">
        <v>17087462</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CRTOuc9GkD1ucvi72EYtts5Q3rwHk+zhabsZPr0/UVRiiCKv/iOmA48CuwMbJAkkmzrbNNCBJMUP2gSyYnmqOw==" saltValue="nA4zerNpHw/pzPJz8seAs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374</v>
      </c>
      <c r="C7" s="786"/>
      <c r="D7" s="786"/>
      <c r="E7" s="786"/>
      <c r="F7" s="786"/>
      <c r="G7" s="786"/>
      <c r="H7" s="786"/>
      <c r="I7" s="786"/>
      <c r="J7" s="786"/>
      <c r="K7" s="786"/>
      <c r="L7" s="786"/>
      <c r="M7" s="786"/>
      <c r="N7" s="786"/>
      <c r="O7" s="786"/>
      <c r="P7" s="787"/>
      <c r="Q7" s="788">
        <v>33287</v>
      </c>
      <c r="R7" s="789"/>
      <c r="S7" s="789"/>
      <c r="T7" s="789"/>
      <c r="U7" s="789"/>
      <c r="V7" s="789">
        <v>32839</v>
      </c>
      <c r="W7" s="789"/>
      <c r="X7" s="789"/>
      <c r="Y7" s="789"/>
      <c r="Z7" s="789"/>
      <c r="AA7" s="789">
        <v>448</v>
      </c>
      <c r="AB7" s="789"/>
      <c r="AC7" s="789"/>
      <c r="AD7" s="789"/>
      <c r="AE7" s="790"/>
      <c r="AF7" s="791">
        <v>235</v>
      </c>
      <c r="AG7" s="792"/>
      <c r="AH7" s="792"/>
      <c r="AI7" s="792"/>
      <c r="AJ7" s="793"/>
      <c r="AK7" s="794">
        <v>1059</v>
      </c>
      <c r="AL7" s="795"/>
      <c r="AM7" s="795"/>
      <c r="AN7" s="795"/>
      <c r="AO7" s="795"/>
      <c r="AP7" s="795">
        <v>21005</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551</v>
      </c>
      <c r="BT7" s="783"/>
      <c r="BU7" s="783"/>
      <c r="BV7" s="783"/>
      <c r="BW7" s="783"/>
      <c r="BX7" s="783"/>
      <c r="BY7" s="783"/>
      <c r="BZ7" s="783"/>
      <c r="CA7" s="783"/>
      <c r="CB7" s="783"/>
      <c r="CC7" s="783"/>
      <c r="CD7" s="783"/>
      <c r="CE7" s="783"/>
      <c r="CF7" s="783"/>
      <c r="CG7" s="798"/>
      <c r="CH7" s="779">
        <v>0</v>
      </c>
      <c r="CI7" s="780"/>
      <c r="CJ7" s="780"/>
      <c r="CK7" s="780"/>
      <c r="CL7" s="781"/>
      <c r="CM7" s="779">
        <v>20</v>
      </c>
      <c r="CN7" s="780"/>
      <c r="CO7" s="780"/>
      <c r="CP7" s="780"/>
      <c r="CQ7" s="781"/>
      <c r="CR7" s="779">
        <v>10</v>
      </c>
      <c r="CS7" s="780"/>
      <c r="CT7" s="780"/>
      <c r="CU7" s="780"/>
      <c r="CV7" s="781"/>
      <c r="CW7" s="779" t="s">
        <v>486</v>
      </c>
      <c r="CX7" s="780"/>
      <c r="CY7" s="780"/>
      <c r="CZ7" s="780"/>
      <c r="DA7" s="781"/>
      <c r="DB7" s="779" t="s">
        <v>486</v>
      </c>
      <c r="DC7" s="780"/>
      <c r="DD7" s="780"/>
      <c r="DE7" s="780"/>
      <c r="DF7" s="781"/>
      <c r="DG7" s="779" t="s">
        <v>486</v>
      </c>
      <c r="DH7" s="780"/>
      <c r="DI7" s="780"/>
      <c r="DJ7" s="780"/>
      <c r="DK7" s="781"/>
      <c r="DL7" s="779" t="s">
        <v>486</v>
      </c>
      <c r="DM7" s="780"/>
      <c r="DN7" s="780"/>
      <c r="DO7" s="780"/>
      <c r="DP7" s="781"/>
      <c r="DQ7" s="779" t="s">
        <v>486</v>
      </c>
      <c r="DR7" s="780"/>
      <c r="DS7" s="780"/>
      <c r="DT7" s="780"/>
      <c r="DU7" s="781"/>
      <c r="DV7" s="782"/>
      <c r="DW7" s="783"/>
      <c r="DX7" s="783"/>
      <c r="DY7" s="783"/>
      <c r="DZ7" s="784"/>
      <c r="EA7" s="222"/>
    </row>
    <row r="8" spans="1:131" s="223" customFormat="1" ht="26.25" customHeight="1" x14ac:dyDescent="0.2">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552</v>
      </c>
      <c r="BT8" s="810"/>
      <c r="BU8" s="810"/>
      <c r="BV8" s="810"/>
      <c r="BW8" s="810"/>
      <c r="BX8" s="810"/>
      <c r="BY8" s="810"/>
      <c r="BZ8" s="810"/>
      <c r="CA8" s="810"/>
      <c r="CB8" s="810"/>
      <c r="CC8" s="810"/>
      <c r="CD8" s="810"/>
      <c r="CE8" s="810"/>
      <c r="CF8" s="810"/>
      <c r="CG8" s="811"/>
      <c r="CH8" s="812">
        <v>44</v>
      </c>
      <c r="CI8" s="813"/>
      <c r="CJ8" s="813"/>
      <c r="CK8" s="813"/>
      <c r="CL8" s="814"/>
      <c r="CM8" s="812">
        <v>555</v>
      </c>
      <c r="CN8" s="813"/>
      <c r="CO8" s="813"/>
      <c r="CP8" s="813"/>
      <c r="CQ8" s="814"/>
      <c r="CR8" s="812">
        <v>354</v>
      </c>
      <c r="CS8" s="813"/>
      <c r="CT8" s="813"/>
      <c r="CU8" s="813"/>
      <c r="CV8" s="814"/>
      <c r="CW8" s="812" t="s">
        <v>486</v>
      </c>
      <c r="CX8" s="813"/>
      <c r="CY8" s="813"/>
      <c r="CZ8" s="813"/>
      <c r="DA8" s="814"/>
      <c r="DB8" s="812">
        <v>257</v>
      </c>
      <c r="DC8" s="813"/>
      <c r="DD8" s="813"/>
      <c r="DE8" s="813"/>
      <c r="DF8" s="814"/>
      <c r="DG8" s="812" t="s">
        <v>486</v>
      </c>
      <c r="DH8" s="813"/>
      <c r="DI8" s="813"/>
      <c r="DJ8" s="813"/>
      <c r="DK8" s="814"/>
      <c r="DL8" s="812" t="s">
        <v>486</v>
      </c>
      <c r="DM8" s="813"/>
      <c r="DN8" s="813"/>
      <c r="DO8" s="813"/>
      <c r="DP8" s="814"/>
      <c r="DQ8" s="812" t="s">
        <v>486</v>
      </c>
      <c r="DR8" s="813"/>
      <c r="DS8" s="813"/>
      <c r="DT8" s="813"/>
      <c r="DU8" s="814"/>
      <c r="DV8" s="809"/>
      <c r="DW8" s="810"/>
      <c r="DX8" s="810"/>
      <c r="DY8" s="810"/>
      <c r="DZ8" s="815"/>
      <c r="EA8" s="222"/>
    </row>
    <row r="9" spans="1:131" s="223" customFormat="1" ht="26.25" customHeight="1" x14ac:dyDescent="0.2">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376</v>
      </c>
      <c r="B23" s="825" t="s">
        <v>377</v>
      </c>
      <c r="C23" s="826"/>
      <c r="D23" s="826"/>
      <c r="E23" s="826"/>
      <c r="F23" s="826"/>
      <c r="G23" s="826"/>
      <c r="H23" s="826"/>
      <c r="I23" s="826"/>
      <c r="J23" s="826"/>
      <c r="K23" s="826"/>
      <c r="L23" s="826"/>
      <c r="M23" s="826"/>
      <c r="N23" s="826"/>
      <c r="O23" s="826"/>
      <c r="P23" s="827"/>
      <c r="Q23" s="828">
        <v>28253</v>
      </c>
      <c r="R23" s="829"/>
      <c r="S23" s="829"/>
      <c r="T23" s="829"/>
      <c r="U23" s="829"/>
      <c r="V23" s="829">
        <v>27805</v>
      </c>
      <c r="W23" s="829"/>
      <c r="X23" s="829"/>
      <c r="Y23" s="829"/>
      <c r="Z23" s="829"/>
      <c r="AA23" s="829">
        <v>448</v>
      </c>
      <c r="AB23" s="829"/>
      <c r="AC23" s="829"/>
      <c r="AD23" s="829"/>
      <c r="AE23" s="830"/>
      <c r="AF23" s="831">
        <v>235</v>
      </c>
      <c r="AG23" s="829"/>
      <c r="AH23" s="829"/>
      <c r="AI23" s="829"/>
      <c r="AJ23" s="832"/>
      <c r="AK23" s="833"/>
      <c r="AL23" s="834"/>
      <c r="AM23" s="834"/>
      <c r="AN23" s="834"/>
      <c r="AO23" s="834"/>
      <c r="AP23" s="829">
        <v>21005</v>
      </c>
      <c r="AQ23" s="829"/>
      <c r="AR23" s="829"/>
      <c r="AS23" s="829"/>
      <c r="AT23" s="829"/>
      <c r="AU23" s="845"/>
      <c r="AV23" s="845"/>
      <c r="AW23" s="845"/>
      <c r="AX23" s="845"/>
      <c r="AY23" s="846"/>
      <c r="AZ23" s="847" t="s">
        <v>121</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388</v>
      </c>
      <c r="C28" s="786"/>
      <c r="D28" s="786"/>
      <c r="E28" s="786"/>
      <c r="F28" s="786"/>
      <c r="G28" s="786"/>
      <c r="H28" s="786"/>
      <c r="I28" s="786"/>
      <c r="J28" s="786"/>
      <c r="K28" s="786"/>
      <c r="L28" s="786"/>
      <c r="M28" s="786"/>
      <c r="N28" s="786"/>
      <c r="O28" s="786"/>
      <c r="P28" s="787"/>
      <c r="Q28" s="858">
        <v>5556</v>
      </c>
      <c r="R28" s="859"/>
      <c r="S28" s="859"/>
      <c r="T28" s="859"/>
      <c r="U28" s="859"/>
      <c r="V28" s="859">
        <v>5542</v>
      </c>
      <c r="W28" s="859"/>
      <c r="X28" s="859"/>
      <c r="Y28" s="859"/>
      <c r="Z28" s="859"/>
      <c r="AA28" s="859">
        <v>14</v>
      </c>
      <c r="AB28" s="859"/>
      <c r="AC28" s="859"/>
      <c r="AD28" s="859"/>
      <c r="AE28" s="860"/>
      <c r="AF28" s="861">
        <v>14</v>
      </c>
      <c r="AG28" s="859"/>
      <c r="AH28" s="859"/>
      <c r="AI28" s="859"/>
      <c r="AJ28" s="862"/>
      <c r="AK28" s="863">
        <v>696</v>
      </c>
      <c r="AL28" s="864"/>
      <c r="AM28" s="864"/>
      <c r="AN28" s="864"/>
      <c r="AO28" s="864"/>
      <c r="AP28" s="864" t="s">
        <v>486</v>
      </c>
      <c r="AQ28" s="864"/>
      <c r="AR28" s="864"/>
      <c r="AS28" s="864"/>
      <c r="AT28" s="864"/>
      <c r="AU28" s="864" t="s">
        <v>486</v>
      </c>
      <c r="AV28" s="864"/>
      <c r="AW28" s="864"/>
      <c r="AX28" s="864"/>
      <c r="AY28" s="864"/>
      <c r="AZ28" s="865" t="s">
        <v>486</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389</v>
      </c>
      <c r="C29" s="817"/>
      <c r="D29" s="817"/>
      <c r="E29" s="817"/>
      <c r="F29" s="817"/>
      <c r="G29" s="817"/>
      <c r="H29" s="817"/>
      <c r="I29" s="817"/>
      <c r="J29" s="817"/>
      <c r="K29" s="817"/>
      <c r="L29" s="817"/>
      <c r="M29" s="817"/>
      <c r="N29" s="817"/>
      <c r="O29" s="817"/>
      <c r="P29" s="818"/>
      <c r="Q29" s="819">
        <v>4678</v>
      </c>
      <c r="R29" s="820"/>
      <c r="S29" s="820"/>
      <c r="T29" s="820"/>
      <c r="U29" s="820"/>
      <c r="V29" s="820">
        <v>4573</v>
      </c>
      <c r="W29" s="820"/>
      <c r="X29" s="820"/>
      <c r="Y29" s="820"/>
      <c r="Z29" s="820"/>
      <c r="AA29" s="820">
        <v>105</v>
      </c>
      <c r="AB29" s="820"/>
      <c r="AC29" s="820"/>
      <c r="AD29" s="820"/>
      <c r="AE29" s="821"/>
      <c r="AF29" s="822">
        <v>105</v>
      </c>
      <c r="AG29" s="823"/>
      <c r="AH29" s="823"/>
      <c r="AI29" s="823"/>
      <c r="AJ29" s="824"/>
      <c r="AK29" s="870">
        <v>779</v>
      </c>
      <c r="AL29" s="866"/>
      <c r="AM29" s="866"/>
      <c r="AN29" s="866"/>
      <c r="AO29" s="866"/>
      <c r="AP29" s="866" t="s">
        <v>486</v>
      </c>
      <c r="AQ29" s="866"/>
      <c r="AR29" s="866"/>
      <c r="AS29" s="866"/>
      <c r="AT29" s="866"/>
      <c r="AU29" s="866" t="s">
        <v>486</v>
      </c>
      <c r="AV29" s="866"/>
      <c r="AW29" s="866"/>
      <c r="AX29" s="866"/>
      <c r="AY29" s="866"/>
      <c r="AZ29" s="867" t="s">
        <v>486</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390</v>
      </c>
      <c r="C30" s="817"/>
      <c r="D30" s="817"/>
      <c r="E30" s="817"/>
      <c r="F30" s="817"/>
      <c r="G30" s="817"/>
      <c r="H30" s="817"/>
      <c r="I30" s="817"/>
      <c r="J30" s="817"/>
      <c r="K30" s="817"/>
      <c r="L30" s="817"/>
      <c r="M30" s="817"/>
      <c r="N30" s="817"/>
      <c r="O30" s="817"/>
      <c r="P30" s="818"/>
      <c r="Q30" s="819">
        <v>846</v>
      </c>
      <c r="R30" s="820"/>
      <c r="S30" s="820"/>
      <c r="T30" s="820"/>
      <c r="U30" s="820"/>
      <c r="V30" s="820">
        <v>839</v>
      </c>
      <c r="W30" s="820"/>
      <c r="X30" s="820"/>
      <c r="Y30" s="820"/>
      <c r="Z30" s="820"/>
      <c r="AA30" s="820">
        <v>7</v>
      </c>
      <c r="AB30" s="820"/>
      <c r="AC30" s="820"/>
      <c r="AD30" s="820"/>
      <c r="AE30" s="821"/>
      <c r="AF30" s="822">
        <v>7</v>
      </c>
      <c r="AG30" s="823"/>
      <c r="AH30" s="823"/>
      <c r="AI30" s="823"/>
      <c r="AJ30" s="824"/>
      <c r="AK30" s="870">
        <v>162</v>
      </c>
      <c r="AL30" s="866"/>
      <c r="AM30" s="866"/>
      <c r="AN30" s="866"/>
      <c r="AO30" s="866"/>
      <c r="AP30" s="866" t="s">
        <v>486</v>
      </c>
      <c r="AQ30" s="866"/>
      <c r="AR30" s="866"/>
      <c r="AS30" s="866"/>
      <c r="AT30" s="866"/>
      <c r="AU30" s="866" t="s">
        <v>486</v>
      </c>
      <c r="AV30" s="866"/>
      <c r="AW30" s="866"/>
      <c r="AX30" s="866"/>
      <c r="AY30" s="866"/>
      <c r="AZ30" s="867" t="s">
        <v>486</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391</v>
      </c>
      <c r="C31" s="817"/>
      <c r="D31" s="817"/>
      <c r="E31" s="817"/>
      <c r="F31" s="817"/>
      <c r="G31" s="817"/>
      <c r="H31" s="817"/>
      <c r="I31" s="817"/>
      <c r="J31" s="817"/>
      <c r="K31" s="817"/>
      <c r="L31" s="817"/>
      <c r="M31" s="817"/>
      <c r="N31" s="817"/>
      <c r="O31" s="817"/>
      <c r="P31" s="818"/>
      <c r="Q31" s="819">
        <v>1625</v>
      </c>
      <c r="R31" s="820"/>
      <c r="S31" s="820"/>
      <c r="T31" s="820"/>
      <c r="U31" s="820"/>
      <c r="V31" s="820">
        <v>1461</v>
      </c>
      <c r="W31" s="820"/>
      <c r="X31" s="820"/>
      <c r="Y31" s="820"/>
      <c r="Z31" s="820"/>
      <c r="AA31" s="820">
        <v>165</v>
      </c>
      <c r="AB31" s="820"/>
      <c r="AC31" s="820"/>
      <c r="AD31" s="820"/>
      <c r="AE31" s="821"/>
      <c r="AF31" s="822">
        <v>1415</v>
      </c>
      <c r="AG31" s="823"/>
      <c r="AH31" s="823"/>
      <c r="AI31" s="823"/>
      <c r="AJ31" s="824"/>
      <c r="AK31" s="870">
        <v>87</v>
      </c>
      <c r="AL31" s="866"/>
      <c r="AM31" s="866"/>
      <c r="AN31" s="866"/>
      <c r="AO31" s="866"/>
      <c r="AP31" s="866">
        <v>2669</v>
      </c>
      <c r="AQ31" s="866"/>
      <c r="AR31" s="866"/>
      <c r="AS31" s="866"/>
      <c r="AT31" s="866"/>
      <c r="AU31" s="866" t="s">
        <v>486</v>
      </c>
      <c r="AV31" s="866"/>
      <c r="AW31" s="866"/>
      <c r="AX31" s="866"/>
      <c r="AY31" s="866"/>
      <c r="AZ31" s="867" t="s">
        <v>486</v>
      </c>
      <c r="BA31" s="867"/>
      <c r="BB31" s="867"/>
      <c r="BC31" s="867"/>
      <c r="BD31" s="867"/>
      <c r="BE31" s="868" t="s">
        <v>392</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393</v>
      </c>
      <c r="C32" s="817"/>
      <c r="D32" s="817"/>
      <c r="E32" s="817"/>
      <c r="F32" s="817"/>
      <c r="G32" s="817"/>
      <c r="H32" s="817"/>
      <c r="I32" s="817"/>
      <c r="J32" s="817"/>
      <c r="K32" s="817"/>
      <c r="L32" s="817"/>
      <c r="M32" s="817"/>
      <c r="N32" s="817"/>
      <c r="O32" s="817"/>
      <c r="P32" s="818"/>
      <c r="Q32" s="819">
        <v>2985</v>
      </c>
      <c r="R32" s="820"/>
      <c r="S32" s="820"/>
      <c r="T32" s="820"/>
      <c r="U32" s="820"/>
      <c r="V32" s="820">
        <v>2732</v>
      </c>
      <c r="W32" s="820"/>
      <c r="X32" s="820"/>
      <c r="Y32" s="820"/>
      <c r="Z32" s="820"/>
      <c r="AA32" s="820">
        <v>253</v>
      </c>
      <c r="AB32" s="820"/>
      <c r="AC32" s="820"/>
      <c r="AD32" s="820"/>
      <c r="AE32" s="821"/>
      <c r="AF32" s="822" t="s">
        <v>121</v>
      </c>
      <c r="AG32" s="823"/>
      <c r="AH32" s="823"/>
      <c r="AI32" s="823"/>
      <c r="AJ32" s="824"/>
      <c r="AK32" s="870">
        <v>1297</v>
      </c>
      <c r="AL32" s="866"/>
      <c r="AM32" s="866"/>
      <c r="AN32" s="866"/>
      <c r="AO32" s="866"/>
      <c r="AP32" s="866">
        <v>12517</v>
      </c>
      <c r="AQ32" s="866"/>
      <c r="AR32" s="866"/>
      <c r="AS32" s="866"/>
      <c r="AT32" s="866"/>
      <c r="AU32" s="866">
        <v>8574</v>
      </c>
      <c r="AV32" s="866"/>
      <c r="AW32" s="866"/>
      <c r="AX32" s="866"/>
      <c r="AY32" s="866"/>
      <c r="AZ32" s="867" t="s">
        <v>486</v>
      </c>
      <c r="BA32" s="867"/>
      <c r="BB32" s="867"/>
      <c r="BC32" s="867"/>
      <c r="BD32" s="867"/>
      <c r="BE32" s="868" t="s">
        <v>392</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394</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376</v>
      </c>
      <c r="B63" s="825" t="s">
        <v>395</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1541</v>
      </c>
      <c r="AG63" s="880"/>
      <c r="AH63" s="880"/>
      <c r="AI63" s="880"/>
      <c r="AJ63" s="881"/>
      <c r="AK63" s="882"/>
      <c r="AL63" s="877"/>
      <c r="AM63" s="877"/>
      <c r="AN63" s="877"/>
      <c r="AO63" s="877"/>
      <c r="AP63" s="880">
        <v>15186</v>
      </c>
      <c r="AQ63" s="880"/>
      <c r="AR63" s="880"/>
      <c r="AS63" s="880"/>
      <c r="AT63" s="880"/>
      <c r="AU63" s="880">
        <v>8574</v>
      </c>
      <c r="AV63" s="880"/>
      <c r="AW63" s="880"/>
      <c r="AX63" s="880"/>
      <c r="AY63" s="880"/>
      <c r="AZ63" s="884"/>
      <c r="BA63" s="884"/>
      <c r="BB63" s="884"/>
      <c r="BC63" s="884"/>
      <c r="BD63" s="884"/>
      <c r="BE63" s="885"/>
      <c r="BF63" s="885"/>
      <c r="BG63" s="885"/>
      <c r="BH63" s="885"/>
      <c r="BI63" s="886"/>
      <c r="BJ63" s="887" t="s">
        <v>121</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397</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398</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4">
        <v>1</v>
      </c>
      <c r="B68" s="905" t="s">
        <v>544</v>
      </c>
      <c r="C68" s="906"/>
      <c r="D68" s="906"/>
      <c r="E68" s="906"/>
      <c r="F68" s="906"/>
      <c r="G68" s="906"/>
      <c r="H68" s="906"/>
      <c r="I68" s="906"/>
      <c r="J68" s="906"/>
      <c r="K68" s="906"/>
      <c r="L68" s="906"/>
      <c r="M68" s="906"/>
      <c r="N68" s="906"/>
      <c r="O68" s="906"/>
      <c r="P68" s="907"/>
      <c r="Q68" s="908">
        <v>1173</v>
      </c>
      <c r="R68" s="902"/>
      <c r="S68" s="902"/>
      <c r="T68" s="902"/>
      <c r="U68" s="902"/>
      <c r="V68" s="902">
        <v>1151</v>
      </c>
      <c r="W68" s="902"/>
      <c r="X68" s="902"/>
      <c r="Y68" s="902"/>
      <c r="Z68" s="902"/>
      <c r="AA68" s="902">
        <v>21</v>
      </c>
      <c r="AB68" s="902"/>
      <c r="AC68" s="902"/>
      <c r="AD68" s="902"/>
      <c r="AE68" s="902"/>
      <c r="AF68" s="902">
        <v>21</v>
      </c>
      <c r="AG68" s="902"/>
      <c r="AH68" s="902"/>
      <c r="AI68" s="902"/>
      <c r="AJ68" s="902"/>
      <c r="AK68" s="902" t="s">
        <v>553</v>
      </c>
      <c r="AL68" s="902"/>
      <c r="AM68" s="902"/>
      <c r="AN68" s="902"/>
      <c r="AO68" s="902"/>
      <c r="AP68" s="902" t="s">
        <v>553</v>
      </c>
      <c r="AQ68" s="902"/>
      <c r="AR68" s="902"/>
      <c r="AS68" s="902"/>
      <c r="AT68" s="902"/>
      <c r="AU68" s="902" t="s">
        <v>486</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6">
        <v>2</v>
      </c>
      <c r="B69" s="909" t="s">
        <v>545</v>
      </c>
      <c r="C69" s="910"/>
      <c r="D69" s="910"/>
      <c r="E69" s="910"/>
      <c r="F69" s="910"/>
      <c r="G69" s="910"/>
      <c r="H69" s="910"/>
      <c r="I69" s="910"/>
      <c r="J69" s="910"/>
      <c r="K69" s="910"/>
      <c r="L69" s="910"/>
      <c r="M69" s="910"/>
      <c r="N69" s="910"/>
      <c r="O69" s="910"/>
      <c r="P69" s="911"/>
      <c r="Q69" s="912">
        <v>10670</v>
      </c>
      <c r="R69" s="866"/>
      <c r="S69" s="866"/>
      <c r="T69" s="866"/>
      <c r="U69" s="866"/>
      <c r="V69" s="866">
        <v>10603</v>
      </c>
      <c r="W69" s="866"/>
      <c r="X69" s="866"/>
      <c r="Y69" s="866"/>
      <c r="Z69" s="866"/>
      <c r="AA69" s="866">
        <v>67</v>
      </c>
      <c r="AB69" s="866"/>
      <c r="AC69" s="866"/>
      <c r="AD69" s="866"/>
      <c r="AE69" s="866"/>
      <c r="AF69" s="866">
        <v>67</v>
      </c>
      <c r="AG69" s="866"/>
      <c r="AH69" s="866"/>
      <c r="AI69" s="866"/>
      <c r="AJ69" s="866"/>
      <c r="AK69" s="866" t="s">
        <v>553</v>
      </c>
      <c r="AL69" s="866"/>
      <c r="AM69" s="866"/>
      <c r="AN69" s="866"/>
      <c r="AO69" s="866"/>
      <c r="AP69" s="866" t="s">
        <v>553</v>
      </c>
      <c r="AQ69" s="866"/>
      <c r="AR69" s="866"/>
      <c r="AS69" s="866"/>
      <c r="AT69" s="866"/>
      <c r="AU69" s="866" t="s">
        <v>486</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6">
        <v>3</v>
      </c>
      <c r="B70" s="909" t="s">
        <v>546</v>
      </c>
      <c r="C70" s="910"/>
      <c r="D70" s="910"/>
      <c r="E70" s="910"/>
      <c r="F70" s="910"/>
      <c r="G70" s="910"/>
      <c r="H70" s="910"/>
      <c r="I70" s="910"/>
      <c r="J70" s="910"/>
      <c r="K70" s="910"/>
      <c r="L70" s="910"/>
      <c r="M70" s="910"/>
      <c r="N70" s="910"/>
      <c r="O70" s="910"/>
      <c r="P70" s="911"/>
      <c r="Q70" s="912">
        <v>860</v>
      </c>
      <c r="R70" s="866"/>
      <c r="S70" s="866"/>
      <c r="T70" s="866"/>
      <c r="U70" s="866"/>
      <c r="V70" s="866">
        <v>858</v>
      </c>
      <c r="W70" s="866"/>
      <c r="X70" s="866"/>
      <c r="Y70" s="866"/>
      <c r="Z70" s="866"/>
      <c r="AA70" s="866">
        <v>2</v>
      </c>
      <c r="AB70" s="866"/>
      <c r="AC70" s="866"/>
      <c r="AD70" s="866"/>
      <c r="AE70" s="866"/>
      <c r="AF70" s="866">
        <v>2</v>
      </c>
      <c r="AG70" s="866"/>
      <c r="AH70" s="866"/>
      <c r="AI70" s="866"/>
      <c r="AJ70" s="866"/>
      <c r="AK70" s="866">
        <v>2</v>
      </c>
      <c r="AL70" s="866"/>
      <c r="AM70" s="866"/>
      <c r="AN70" s="866"/>
      <c r="AO70" s="866"/>
      <c r="AP70" s="866" t="s">
        <v>553</v>
      </c>
      <c r="AQ70" s="866"/>
      <c r="AR70" s="866"/>
      <c r="AS70" s="866"/>
      <c r="AT70" s="866"/>
      <c r="AU70" s="866" t="s">
        <v>486</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6">
        <v>4</v>
      </c>
      <c r="B71" s="909" t="s">
        <v>547</v>
      </c>
      <c r="C71" s="910"/>
      <c r="D71" s="910"/>
      <c r="E71" s="910"/>
      <c r="F71" s="910"/>
      <c r="G71" s="910"/>
      <c r="H71" s="910"/>
      <c r="I71" s="910"/>
      <c r="J71" s="910"/>
      <c r="K71" s="910"/>
      <c r="L71" s="910"/>
      <c r="M71" s="910"/>
      <c r="N71" s="910"/>
      <c r="O71" s="910"/>
      <c r="P71" s="911"/>
      <c r="Q71" s="912">
        <v>2741</v>
      </c>
      <c r="R71" s="866"/>
      <c r="S71" s="866"/>
      <c r="T71" s="866"/>
      <c r="U71" s="866"/>
      <c r="V71" s="866">
        <v>2668</v>
      </c>
      <c r="W71" s="866"/>
      <c r="X71" s="866"/>
      <c r="Y71" s="866"/>
      <c r="Z71" s="866"/>
      <c r="AA71" s="866">
        <v>72</v>
      </c>
      <c r="AB71" s="866"/>
      <c r="AC71" s="866"/>
      <c r="AD71" s="866"/>
      <c r="AE71" s="866"/>
      <c r="AF71" s="866">
        <v>72</v>
      </c>
      <c r="AG71" s="866"/>
      <c r="AH71" s="866"/>
      <c r="AI71" s="866"/>
      <c r="AJ71" s="866"/>
      <c r="AK71" s="866">
        <v>142</v>
      </c>
      <c r="AL71" s="866"/>
      <c r="AM71" s="866"/>
      <c r="AN71" s="866"/>
      <c r="AO71" s="866"/>
      <c r="AP71" s="866">
        <v>1938</v>
      </c>
      <c r="AQ71" s="866"/>
      <c r="AR71" s="866"/>
      <c r="AS71" s="866"/>
      <c r="AT71" s="866"/>
      <c r="AU71" s="866">
        <v>562</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6">
        <v>5</v>
      </c>
      <c r="B72" s="909" t="s">
        <v>548</v>
      </c>
      <c r="C72" s="910"/>
      <c r="D72" s="910"/>
      <c r="E72" s="910"/>
      <c r="F72" s="910"/>
      <c r="G72" s="910"/>
      <c r="H72" s="910"/>
      <c r="I72" s="910"/>
      <c r="J72" s="910"/>
      <c r="K72" s="910"/>
      <c r="L72" s="910"/>
      <c r="M72" s="910"/>
      <c r="N72" s="910"/>
      <c r="O72" s="910"/>
      <c r="P72" s="911"/>
      <c r="Q72" s="912">
        <v>243</v>
      </c>
      <c r="R72" s="866"/>
      <c r="S72" s="866"/>
      <c r="T72" s="866"/>
      <c r="U72" s="866"/>
      <c r="V72" s="866">
        <v>238</v>
      </c>
      <c r="W72" s="866"/>
      <c r="X72" s="866"/>
      <c r="Y72" s="866"/>
      <c r="Z72" s="866"/>
      <c r="AA72" s="866">
        <v>5</v>
      </c>
      <c r="AB72" s="866"/>
      <c r="AC72" s="866"/>
      <c r="AD72" s="866"/>
      <c r="AE72" s="866"/>
      <c r="AF72" s="866">
        <v>5</v>
      </c>
      <c r="AG72" s="866"/>
      <c r="AH72" s="866"/>
      <c r="AI72" s="866"/>
      <c r="AJ72" s="866"/>
      <c r="AK72" s="866">
        <v>3</v>
      </c>
      <c r="AL72" s="866"/>
      <c r="AM72" s="866"/>
      <c r="AN72" s="866"/>
      <c r="AO72" s="866"/>
      <c r="AP72" s="866" t="s">
        <v>553</v>
      </c>
      <c r="AQ72" s="866"/>
      <c r="AR72" s="866"/>
      <c r="AS72" s="866"/>
      <c r="AT72" s="866"/>
      <c r="AU72" s="866" t="s">
        <v>486</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6">
        <v>6</v>
      </c>
      <c r="B73" s="909" t="s">
        <v>549</v>
      </c>
      <c r="C73" s="910"/>
      <c r="D73" s="910"/>
      <c r="E73" s="910"/>
      <c r="F73" s="910"/>
      <c r="G73" s="910"/>
      <c r="H73" s="910"/>
      <c r="I73" s="910"/>
      <c r="J73" s="910"/>
      <c r="K73" s="910"/>
      <c r="L73" s="910"/>
      <c r="M73" s="910"/>
      <c r="N73" s="910"/>
      <c r="O73" s="910"/>
      <c r="P73" s="911"/>
      <c r="Q73" s="912">
        <v>967</v>
      </c>
      <c r="R73" s="866"/>
      <c r="S73" s="866"/>
      <c r="T73" s="866"/>
      <c r="U73" s="866"/>
      <c r="V73" s="866">
        <v>732</v>
      </c>
      <c r="W73" s="866"/>
      <c r="X73" s="866"/>
      <c r="Y73" s="866"/>
      <c r="Z73" s="866"/>
      <c r="AA73" s="866">
        <v>236</v>
      </c>
      <c r="AB73" s="866"/>
      <c r="AC73" s="866"/>
      <c r="AD73" s="866"/>
      <c r="AE73" s="866"/>
      <c r="AF73" s="866">
        <v>236</v>
      </c>
      <c r="AG73" s="866"/>
      <c r="AH73" s="866"/>
      <c r="AI73" s="866"/>
      <c r="AJ73" s="866"/>
      <c r="AK73" s="866">
        <v>510</v>
      </c>
      <c r="AL73" s="866"/>
      <c r="AM73" s="866"/>
      <c r="AN73" s="866"/>
      <c r="AO73" s="866"/>
      <c r="AP73" s="866" t="s">
        <v>553</v>
      </c>
      <c r="AQ73" s="866"/>
      <c r="AR73" s="866"/>
      <c r="AS73" s="866"/>
      <c r="AT73" s="866"/>
      <c r="AU73" s="866" t="s">
        <v>486</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6">
        <v>7</v>
      </c>
      <c r="B74" s="909" t="s">
        <v>550</v>
      </c>
      <c r="C74" s="910"/>
      <c r="D74" s="910"/>
      <c r="E74" s="910"/>
      <c r="F74" s="910"/>
      <c r="G74" s="910"/>
      <c r="H74" s="910"/>
      <c r="I74" s="910"/>
      <c r="J74" s="910"/>
      <c r="K74" s="910"/>
      <c r="L74" s="910"/>
      <c r="M74" s="910"/>
      <c r="N74" s="910"/>
      <c r="O74" s="910"/>
      <c r="P74" s="911"/>
      <c r="Q74" s="912">
        <v>294625</v>
      </c>
      <c r="R74" s="866"/>
      <c r="S74" s="866"/>
      <c r="T74" s="866"/>
      <c r="U74" s="866"/>
      <c r="V74" s="866">
        <v>290389</v>
      </c>
      <c r="W74" s="866"/>
      <c r="X74" s="866"/>
      <c r="Y74" s="866"/>
      <c r="Z74" s="866"/>
      <c r="AA74" s="866">
        <v>4236</v>
      </c>
      <c r="AB74" s="866"/>
      <c r="AC74" s="866"/>
      <c r="AD74" s="866"/>
      <c r="AE74" s="866"/>
      <c r="AF74" s="866">
        <v>4236</v>
      </c>
      <c r="AG74" s="866"/>
      <c r="AH74" s="866"/>
      <c r="AI74" s="866"/>
      <c r="AJ74" s="866"/>
      <c r="AK74" s="866">
        <v>5909</v>
      </c>
      <c r="AL74" s="866"/>
      <c r="AM74" s="866"/>
      <c r="AN74" s="866"/>
      <c r="AO74" s="866"/>
      <c r="AP74" s="866" t="s">
        <v>553</v>
      </c>
      <c r="AQ74" s="866"/>
      <c r="AR74" s="866"/>
      <c r="AS74" s="866"/>
      <c r="AT74" s="866"/>
      <c r="AU74" s="866" t="s">
        <v>486</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8" t="s">
        <v>376</v>
      </c>
      <c r="B88" s="825" t="s">
        <v>399</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4639</v>
      </c>
      <c r="AG88" s="880"/>
      <c r="AH88" s="880"/>
      <c r="AI88" s="880"/>
      <c r="AJ88" s="880"/>
      <c r="AK88" s="877"/>
      <c r="AL88" s="877"/>
      <c r="AM88" s="877"/>
      <c r="AN88" s="877"/>
      <c r="AO88" s="877"/>
      <c r="AP88" s="880">
        <v>1938</v>
      </c>
      <c r="AQ88" s="880"/>
      <c r="AR88" s="880"/>
      <c r="AS88" s="880"/>
      <c r="AT88" s="880"/>
      <c r="AU88" s="880">
        <v>562</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400</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364</v>
      </c>
      <c r="CS102" s="888"/>
      <c r="CT102" s="888"/>
      <c r="CU102" s="888"/>
      <c r="CV102" s="927"/>
      <c r="CW102" s="926"/>
      <c r="CX102" s="888"/>
      <c r="CY102" s="888"/>
      <c r="CZ102" s="888"/>
      <c r="DA102" s="927"/>
      <c r="DB102" s="926">
        <v>257</v>
      </c>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401</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402</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3" t="s">
        <v>405</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406</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2">
      <c r="A109" s="948" t="s">
        <v>407</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408</v>
      </c>
      <c r="AB109" s="929"/>
      <c r="AC109" s="929"/>
      <c r="AD109" s="929"/>
      <c r="AE109" s="930"/>
      <c r="AF109" s="928" t="s">
        <v>409</v>
      </c>
      <c r="AG109" s="929"/>
      <c r="AH109" s="929"/>
      <c r="AI109" s="929"/>
      <c r="AJ109" s="930"/>
      <c r="AK109" s="928" t="s">
        <v>294</v>
      </c>
      <c r="AL109" s="929"/>
      <c r="AM109" s="929"/>
      <c r="AN109" s="929"/>
      <c r="AO109" s="930"/>
      <c r="AP109" s="928" t="s">
        <v>410</v>
      </c>
      <c r="AQ109" s="929"/>
      <c r="AR109" s="929"/>
      <c r="AS109" s="929"/>
      <c r="AT109" s="931"/>
      <c r="AU109" s="948" t="s">
        <v>407</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408</v>
      </c>
      <c r="BR109" s="929"/>
      <c r="BS109" s="929"/>
      <c r="BT109" s="929"/>
      <c r="BU109" s="930"/>
      <c r="BV109" s="928" t="s">
        <v>409</v>
      </c>
      <c r="BW109" s="929"/>
      <c r="BX109" s="929"/>
      <c r="BY109" s="929"/>
      <c r="BZ109" s="930"/>
      <c r="CA109" s="928" t="s">
        <v>294</v>
      </c>
      <c r="CB109" s="929"/>
      <c r="CC109" s="929"/>
      <c r="CD109" s="929"/>
      <c r="CE109" s="930"/>
      <c r="CF109" s="949" t="s">
        <v>410</v>
      </c>
      <c r="CG109" s="949"/>
      <c r="CH109" s="949"/>
      <c r="CI109" s="949"/>
      <c r="CJ109" s="949"/>
      <c r="CK109" s="928" t="s">
        <v>411</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408</v>
      </c>
      <c r="DH109" s="929"/>
      <c r="DI109" s="929"/>
      <c r="DJ109" s="929"/>
      <c r="DK109" s="930"/>
      <c r="DL109" s="928" t="s">
        <v>409</v>
      </c>
      <c r="DM109" s="929"/>
      <c r="DN109" s="929"/>
      <c r="DO109" s="929"/>
      <c r="DP109" s="930"/>
      <c r="DQ109" s="928" t="s">
        <v>294</v>
      </c>
      <c r="DR109" s="929"/>
      <c r="DS109" s="929"/>
      <c r="DT109" s="929"/>
      <c r="DU109" s="930"/>
      <c r="DV109" s="928" t="s">
        <v>410</v>
      </c>
      <c r="DW109" s="929"/>
      <c r="DX109" s="929"/>
      <c r="DY109" s="929"/>
      <c r="DZ109" s="931"/>
    </row>
    <row r="110" spans="1:131" s="218" customFormat="1" ht="26.25" customHeight="1" x14ac:dyDescent="0.2">
      <c r="A110" s="932" t="s">
        <v>412</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2094455</v>
      </c>
      <c r="AB110" s="936"/>
      <c r="AC110" s="936"/>
      <c r="AD110" s="936"/>
      <c r="AE110" s="937"/>
      <c r="AF110" s="938">
        <v>1993699</v>
      </c>
      <c r="AG110" s="936"/>
      <c r="AH110" s="936"/>
      <c r="AI110" s="936"/>
      <c r="AJ110" s="937"/>
      <c r="AK110" s="938">
        <v>1967724</v>
      </c>
      <c r="AL110" s="936"/>
      <c r="AM110" s="936"/>
      <c r="AN110" s="936"/>
      <c r="AO110" s="937"/>
      <c r="AP110" s="939">
        <v>16.399999999999999</v>
      </c>
      <c r="AQ110" s="940"/>
      <c r="AR110" s="940"/>
      <c r="AS110" s="940"/>
      <c r="AT110" s="941"/>
      <c r="AU110" s="942" t="s">
        <v>69</v>
      </c>
      <c r="AV110" s="943"/>
      <c r="AW110" s="943"/>
      <c r="AX110" s="943"/>
      <c r="AY110" s="943"/>
      <c r="AZ110" s="965" t="s">
        <v>413</v>
      </c>
      <c r="BA110" s="933"/>
      <c r="BB110" s="933"/>
      <c r="BC110" s="933"/>
      <c r="BD110" s="933"/>
      <c r="BE110" s="933"/>
      <c r="BF110" s="933"/>
      <c r="BG110" s="933"/>
      <c r="BH110" s="933"/>
      <c r="BI110" s="933"/>
      <c r="BJ110" s="933"/>
      <c r="BK110" s="933"/>
      <c r="BL110" s="933"/>
      <c r="BM110" s="933"/>
      <c r="BN110" s="933"/>
      <c r="BO110" s="933"/>
      <c r="BP110" s="934"/>
      <c r="BQ110" s="966">
        <v>21713813</v>
      </c>
      <c r="BR110" s="967"/>
      <c r="BS110" s="967"/>
      <c r="BT110" s="967"/>
      <c r="BU110" s="967"/>
      <c r="BV110" s="967">
        <v>21583429</v>
      </c>
      <c r="BW110" s="967"/>
      <c r="BX110" s="967"/>
      <c r="BY110" s="967"/>
      <c r="BZ110" s="967"/>
      <c r="CA110" s="967">
        <v>21004880</v>
      </c>
      <c r="CB110" s="967"/>
      <c r="CC110" s="967"/>
      <c r="CD110" s="967"/>
      <c r="CE110" s="967"/>
      <c r="CF110" s="980">
        <v>174.6</v>
      </c>
      <c r="CG110" s="981"/>
      <c r="CH110" s="981"/>
      <c r="CI110" s="981"/>
      <c r="CJ110" s="981"/>
      <c r="CK110" s="982" t="s">
        <v>414</v>
      </c>
      <c r="CL110" s="983"/>
      <c r="CM110" s="965" t="s">
        <v>415</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121</v>
      </c>
      <c r="DH110" s="967"/>
      <c r="DI110" s="967"/>
      <c r="DJ110" s="967"/>
      <c r="DK110" s="967"/>
      <c r="DL110" s="967" t="s">
        <v>121</v>
      </c>
      <c r="DM110" s="967"/>
      <c r="DN110" s="967"/>
      <c r="DO110" s="967"/>
      <c r="DP110" s="967"/>
      <c r="DQ110" s="967" t="s">
        <v>121</v>
      </c>
      <c r="DR110" s="967"/>
      <c r="DS110" s="967"/>
      <c r="DT110" s="967"/>
      <c r="DU110" s="967"/>
      <c r="DV110" s="968" t="s">
        <v>121</v>
      </c>
      <c r="DW110" s="968"/>
      <c r="DX110" s="968"/>
      <c r="DY110" s="968"/>
      <c r="DZ110" s="969"/>
    </row>
    <row r="111" spans="1:131" s="218" customFormat="1" ht="26.25" customHeight="1" x14ac:dyDescent="0.2">
      <c r="A111" s="970" t="s">
        <v>416</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121</v>
      </c>
      <c r="AB111" s="974"/>
      <c r="AC111" s="974"/>
      <c r="AD111" s="974"/>
      <c r="AE111" s="975"/>
      <c r="AF111" s="976" t="s">
        <v>121</v>
      </c>
      <c r="AG111" s="974"/>
      <c r="AH111" s="974"/>
      <c r="AI111" s="974"/>
      <c r="AJ111" s="975"/>
      <c r="AK111" s="976" t="s">
        <v>121</v>
      </c>
      <c r="AL111" s="974"/>
      <c r="AM111" s="974"/>
      <c r="AN111" s="974"/>
      <c r="AO111" s="975"/>
      <c r="AP111" s="977" t="s">
        <v>121</v>
      </c>
      <c r="AQ111" s="978"/>
      <c r="AR111" s="978"/>
      <c r="AS111" s="978"/>
      <c r="AT111" s="979"/>
      <c r="AU111" s="944"/>
      <c r="AV111" s="945"/>
      <c r="AW111" s="945"/>
      <c r="AX111" s="945"/>
      <c r="AY111" s="945"/>
      <c r="AZ111" s="958" t="s">
        <v>417</v>
      </c>
      <c r="BA111" s="959"/>
      <c r="BB111" s="959"/>
      <c r="BC111" s="959"/>
      <c r="BD111" s="959"/>
      <c r="BE111" s="959"/>
      <c r="BF111" s="959"/>
      <c r="BG111" s="959"/>
      <c r="BH111" s="959"/>
      <c r="BI111" s="959"/>
      <c r="BJ111" s="959"/>
      <c r="BK111" s="959"/>
      <c r="BL111" s="959"/>
      <c r="BM111" s="959"/>
      <c r="BN111" s="959"/>
      <c r="BO111" s="959"/>
      <c r="BP111" s="960"/>
      <c r="BQ111" s="961" t="s">
        <v>121</v>
      </c>
      <c r="BR111" s="962"/>
      <c r="BS111" s="962"/>
      <c r="BT111" s="962"/>
      <c r="BU111" s="962"/>
      <c r="BV111" s="962" t="s">
        <v>121</v>
      </c>
      <c r="BW111" s="962"/>
      <c r="BX111" s="962"/>
      <c r="BY111" s="962"/>
      <c r="BZ111" s="962"/>
      <c r="CA111" s="962" t="s">
        <v>121</v>
      </c>
      <c r="CB111" s="962"/>
      <c r="CC111" s="962"/>
      <c r="CD111" s="962"/>
      <c r="CE111" s="962"/>
      <c r="CF111" s="956" t="s">
        <v>121</v>
      </c>
      <c r="CG111" s="957"/>
      <c r="CH111" s="957"/>
      <c r="CI111" s="957"/>
      <c r="CJ111" s="957"/>
      <c r="CK111" s="984"/>
      <c r="CL111" s="985"/>
      <c r="CM111" s="958" t="s">
        <v>418</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121</v>
      </c>
      <c r="DH111" s="962"/>
      <c r="DI111" s="962"/>
      <c r="DJ111" s="962"/>
      <c r="DK111" s="962"/>
      <c r="DL111" s="962" t="s">
        <v>121</v>
      </c>
      <c r="DM111" s="962"/>
      <c r="DN111" s="962"/>
      <c r="DO111" s="962"/>
      <c r="DP111" s="962"/>
      <c r="DQ111" s="962" t="s">
        <v>121</v>
      </c>
      <c r="DR111" s="962"/>
      <c r="DS111" s="962"/>
      <c r="DT111" s="962"/>
      <c r="DU111" s="962"/>
      <c r="DV111" s="963" t="s">
        <v>121</v>
      </c>
      <c r="DW111" s="963"/>
      <c r="DX111" s="963"/>
      <c r="DY111" s="963"/>
      <c r="DZ111" s="964"/>
    </row>
    <row r="112" spans="1:131" s="218" customFormat="1" ht="26.25" customHeight="1" x14ac:dyDescent="0.2">
      <c r="A112" s="988" t="s">
        <v>419</v>
      </c>
      <c r="B112" s="989"/>
      <c r="C112" s="959" t="s">
        <v>420</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121</v>
      </c>
      <c r="AB112" s="995"/>
      <c r="AC112" s="995"/>
      <c r="AD112" s="995"/>
      <c r="AE112" s="996"/>
      <c r="AF112" s="997" t="s">
        <v>121</v>
      </c>
      <c r="AG112" s="995"/>
      <c r="AH112" s="995"/>
      <c r="AI112" s="995"/>
      <c r="AJ112" s="996"/>
      <c r="AK112" s="997" t="s">
        <v>121</v>
      </c>
      <c r="AL112" s="995"/>
      <c r="AM112" s="995"/>
      <c r="AN112" s="995"/>
      <c r="AO112" s="996"/>
      <c r="AP112" s="998" t="s">
        <v>121</v>
      </c>
      <c r="AQ112" s="999"/>
      <c r="AR112" s="999"/>
      <c r="AS112" s="999"/>
      <c r="AT112" s="1000"/>
      <c r="AU112" s="944"/>
      <c r="AV112" s="945"/>
      <c r="AW112" s="945"/>
      <c r="AX112" s="945"/>
      <c r="AY112" s="945"/>
      <c r="AZ112" s="958" t="s">
        <v>421</v>
      </c>
      <c r="BA112" s="959"/>
      <c r="BB112" s="959"/>
      <c r="BC112" s="959"/>
      <c r="BD112" s="959"/>
      <c r="BE112" s="959"/>
      <c r="BF112" s="959"/>
      <c r="BG112" s="959"/>
      <c r="BH112" s="959"/>
      <c r="BI112" s="959"/>
      <c r="BJ112" s="959"/>
      <c r="BK112" s="959"/>
      <c r="BL112" s="959"/>
      <c r="BM112" s="959"/>
      <c r="BN112" s="959"/>
      <c r="BO112" s="959"/>
      <c r="BP112" s="960"/>
      <c r="BQ112" s="961">
        <v>9213742</v>
      </c>
      <c r="BR112" s="962"/>
      <c r="BS112" s="962"/>
      <c r="BT112" s="962"/>
      <c r="BU112" s="962"/>
      <c r="BV112" s="962">
        <v>8752136</v>
      </c>
      <c r="BW112" s="962"/>
      <c r="BX112" s="962"/>
      <c r="BY112" s="962"/>
      <c r="BZ112" s="962"/>
      <c r="CA112" s="962">
        <v>8574416</v>
      </c>
      <c r="CB112" s="962"/>
      <c r="CC112" s="962"/>
      <c r="CD112" s="962"/>
      <c r="CE112" s="962"/>
      <c r="CF112" s="956">
        <v>71.3</v>
      </c>
      <c r="CG112" s="957"/>
      <c r="CH112" s="957"/>
      <c r="CI112" s="957"/>
      <c r="CJ112" s="957"/>
      <c r="CK112" s="984"/>
      <c r="CL112" s="985"/>
      <c r="CM112" s="958" t="s">
        <v>422</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121</v>
      </c>
      <c r="DH112" s="962"/>
      <c r="DI112" s="962"/>
      <c r="DJ112" s="962"/>
      <c r="DK112" s="962"/>
      <c r="DL112" s="962" t="s">
        <v>121</v>
      </c>
      <c r="DM112" s="962"/>
      <c r="DN112" s="962"/>
      <c r="DO112" s="962"/>
      <c r="DP112" s="962"/>
      <c r="DQ112" s="962" t="s">
        <v>121</v>
      </c>
      <c r="DR112" s="962"/>
      <c r="DS112" s="962"/>
      <c r="DT112" s="962"/>
      <c r="DU112" s="962"/>
      <c r="DV112" s="963" t="s">
        <v>121</v>
      </c>
      <c r="DW112" s="963"/>
      <c r="DX112" s="963"/>
      <c r="DY112" s="963"/>
      <c r="DZ112" s="964"/>
    </row>
    <row r="113" spans="1:130" s="218" customFormat="1" ht="26.25" customHeight="1" x14ac:dyDescent="0.2">
      <c r="A113" s="990"/>
      <c r="B113" s="991"/>
      <c r="C113" s="959" t="s">
        <v>423</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910655</v>
      </c>
      <c r="AB113" s="974"/>
      <c r="AC113" s="974"/>
      <c r="AD113" s="974"/>
      <c r="AE113" s="975"/>
      <c r="AF113" s="976">
        <v>861634</v>
      </c>
      <c r="AG113" s="974"/>
      <c r="AH113" s="974"/>
      <c r="AI113" s="974"/>
      <c r="AJ113" s="975"/>
      <c r="AK113" s="976">
        <v>964065</v>
      </c>
      <c r="AL113" s="974"/>
      <c r="AM113" s="974"/>
      <c r="AN113" s="974"/>
      <c r="AO113" s="975"/>
      <c r="AP113" s="977">
        <v>8</v>
      </c>
      <c r="AQ113" s="978"/>
      <c r="AR113" s="978"/>
      <c r="AS113" s="978"/>
      <c r="AT113" s="979"/>
      <c r="AU113" s="944"/>
      <c r="AV113" s="945"/>
      <c r="AW113" s="945"/>
      <c r="AX113" s="945"/>
      <c r="AY113" s="945"/>
      <c r="AZ113" s="958" t="s">
        <v>424</v>
      </c>
      <c r="BA113" s="959"/>
      <c r="BB113" s="959"/>
      <c r="BC113" s="959"/>
      <c r="BD113" s="959"/>
      <c r="BE113" s="959"/>
      <c r="BF113" s="959"/>
      <c r="BG113" s="959"/>
      <c r="BH113" s="959"/>
      <c r="BI113" s="959"/>
      <c r="BJ113" s="959"/>
      <c r="BK113" s="959"/>
      <c r="BL113" s="959"/>
      <c r="BM113" s="959"/>
      <c r="BN113" s="959"/>
      <c r="BO113" s="959"/>
      <c r="BP113" s="960"/>
      <c r="BQ113" s="961">
        <v>644989</v>
      </c>
      <c r="BR113" s="962"/>
      <c r="BS113" s="962"/>
      <c r="BT113" s="962"/>
      <c r="BU113" s="962"/>
      <c r="BV113" s="962">
        <v>611412</v>
      </c>
      <c r="BW113" s="962"/>
      <c r="BX113" s="962"/>
      <c r="BY113" s="962"/>
      <c r="BZ113" s="962"/>
      <c r="CA113" s="962">
        <v>562145</v>
      </c>
      <c r="CB113" s="962"/>
      <c r="CC113" s="962"/>
      <c r="CD113" s="962"/>
      <c r="CE113" s="962"/>
      <c r="CF113" s="956">
        <v>4.7</v>
      </c>
      <c r="CG113" s="957"/>
      <c r="CH113" s="957"/>
      <c r="CI113" s="957"/>
      <c r="CJ113" s="957"/>
      <c r="CK113" s="984"/>
      <c r="CL113" s="985"/>
      <c r="CM113" s="958" t="s">
        <v>425</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121</v>
      </c>
      <c r="DH113" s="995"/>
      <c r="DI113" s="995"/>
      <c r="DJ113" s="995"/>
      <c r="DK113" s="996"/>
      <c r="DL113" s="997" t="s">
        <v>121</v>
      </c>
      <c r="DM113" s="995"/>
      <c r="DN113" s="995"/>
      <c r="DO113" s="995"/>
      <c r="DP113" s="996"/>
      <c r="DQ113" s="997" t="s">
        <v>121</v>
      </c>
      <c r="DR113" s="995"/>
      <c r="DS113" s="995"/>
      <c r="DT113" s="995"/>
      <c r="DU113" s="996"/>
      <c r="DV113" s="998" t="s">
        <v>121</v>
      </c>
      <c r="DW113" s="999"/>
      <c r="DX113" s="999"/>
      <c r="DY113" s="999"/>
      <c r="DZ113" s="1000"/>
    </row>
    <row r="114" spans="1:130" s="218" customFormat="1" ht="26.25" customHeight="1" x14ac:dyDescent="0.2">
      <c r="A114" s="990"/>
      <c r="B114" s="991"/>
      <c r="C114" s="959" t="s">
        <v>426</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41463</v>
      </c>
      <c r="AB114" s="995"/>
      <c r="AC114" s="995"/>
      <c r="AD114" s="995"/>
      <c r="AE114" s="996"/>
      <c r="AF114" s="997">
        <v>45877</v>
      </c>
      <c r="AG114" s="995"/>
      <c r="AH114" s="995"/>
      <c r="AI114" s="995"/>
      <c r="AJ114" s="996"/>
      <c r="AK114" s="997">
        <v>44373</v>
      </c>
      <c r="AL114" s="995"/>
      <c r="AM114" s="995"/>
      <c r="AN114" s="995"/>
      <c r="AO114" s="996"/>
      <c r="AP114" s="998">
        <v>0.4</v>
      </c>
      <c r="AQ114" s="999"/>
      <c r="AR114" s="999"/>
      <c r="AS114" s="999"/>
      <c r="AT114" s="1000"/>
      <c r="AU114" s="944"/>
      <c r="AV114" s="945"/>
      <c r="AW114" s="945"/>
      <c r="AX114" s="945"/>
      <c r="AY114" s="945"/>
      <c r="AZ114" s="958" t="s">
        <v>427</v>
      </c>
      <c r="BA114" s="959"/>
      <c r="BB114" s="959"/>
      <c r="BC114" s="959"/>
      <c r="BD114" s="959"/>
      <c r="BE114" s="959"/>
      <c r="BF114" s="959"/>
      <c r="BG114" s="959"/>
      <c r="BH114" s="959"/>
      <c r="BI114" s="959"/>
      <c r="BJ114" s="959"/>
      <c r="BK114" s="959"/>
      <c r="BL114" s="959"/>
      <c r="BM114" s="959"/>
      <c r="BN114" s="959"/>
      <c r="BO114" s="959"/>
      <c r="BP114" s="960"/>
      <c r="BQ114" s="961">
        <v>1142716</v>
      </c>
      <c r="BR114" s="962"/>
      <c r="BS114" s="962"/>
      <c r="BT114" s="962"/>
      <c r="BU114" s="962"/>
      <c r="BV114" s="962">
        <v>1115941</v>
      </c>
      <c r="BW114" s="962"/>
      <c r="BX114" s="962"/>
      <c r="BY114" s="962"/>
      <c r="BZ114" s="962"/>
      <c r="CA114" s="962">
        <v>1001196</v>
      </c>
      <c r="CB114" s="962"/>
      <c r="CC114" s="962"/>
      <c r="CD114" s="962"/>
      <c r="CE114" s="962"/>
      <c r="CF114" s="956">
        <v>8.3000000000000007</v>
      </c>
      <c r="CG114" s="957"/>
      <c r="CH114" s="957"/>
      <c r="CI114" s="957"/>
      <c r="CJ114" s="957"/>
      <c r="CK114" s="984"/>
      <c r="CL114" s="985"/>
      <c r="CM114" s="958" t="s">
        <v>428</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121</v>
      </c>
      <c r="DH114" s="995"/>
      <c r="DI114" s="995"/>
      <c r="DJ114" s="995"/>
      <c r="DK114" s="996"/>
      <c r="DL114" s="997" t="s">
        <v>121</v>
      </c>
      <c r="DM114" s="995"/>
      <c r="DN114" s="995"/>
      <c r="DO114" s="995"/>
      <c r="DP114" s="996"/>
      <c r="DQ114" s="997" t="s">
        <v>121</v>
      </c>
      <c r="DR114" s="995"/>
      <c r="DS114" s="995"/>
      <c r="DT114" s="995"/>
      <c r="DU114" s="996"/>
      <c r="DV114" s="998" t="s">
        <v>121</v>
      </c>
      <c r="DW114" s="999"/>
      <c r="DX114" s="999"/>
      <c r="DY114" s="999"/>
      <c r="DZ114" s="1000"/>
    </row>
    <row r="115" spans="1:130" s="218" customFormat="1" ht="26.25" customHeight="1" x14ac:dyDescent="0.2">
      <c r="A115" s="990"/>
      <c r="B115" s="991"/>
      <c r="C115" s="959" t="s">
        <v>429</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121</v>
      </c>
      <c r="AB115" s="974"/>
      <c r="AC115" s="974"/>
      <c r="AD115" s="974"/>
      <c r="AE115" s="975"/>
      <c r="AF115" s="976" t="s">
        <v>121</v>
      </c>
      <c r="AG115" s="974"/>
      <c r="AH115" s="974"/>
      <c r="AI115" s="974"/>
      <c r="AJ115" s="975"/>
      <c r="AK115" s="976" t="s">
        <v>121</v>
      </c>
      <c r="AL115" s="974"/>
      <c r="AM115" s="974"/>
      <c r="AN115" s="974"/>
      <c r="AO115" s="975"/>
      <c r="AP115" s="977" t="s">
        <v>121</v>
      </c>
      <c r="AQ115" s="978"/>
      <c r="AR115" s="978"/>
      <c r="AS115" s="978"/>
      <c r="AT115" s="979"/>
      <c r="AU115" s="944"/>
      <c r="AV115" s="945"/>
      <c r="AW115" s="945"/>
      <c r="AX115" s="945"/>
      <c r="AY115" s="945"/>
      <c r="AZ115" s="958" t="s">
        <v>430</v>
      </c>
      <c r="BA115" s="959"/>
      <c r="BB115" s="959"/>
      <c r="BC115" s="959"/>
      <c r="BD115" s="959"/>
      <c r="BE115" s="959"/>
      <c r="BF115" s="959"/>
      <c r="BG115" s="959"/>
      <c r="BH115" s="959"/>
      <c r="BI115" s="959"/>
      <c r="BJ115" s="959"/>
      <c r="BK115" s="959"/>
      <c r="BL115" s="959"/>
      <c r="BM115" s="959"/>
      <c r="BN115" s="959"/>
      <c r="BO115" s="959"/>
      <c r="BP115" s="960"/>
      <c r="BQ115" s="961">
        <v>316</v>
      </c>
      <c r="BR115" s="962"/>
      <c r="BS115" s="962"/>
      <c r="BT115" s="962"/>
      <c r="BU115" s="962"/>
      <c r="BV115" s="962">
        <v>6875</v>
      </c>
      <c r="BW115" s="962"/>
      <c r="BX115" s="962"/>
      <c r="BY115" s="962"/>
      <c r="BZ115" s="962"/>
      <c r="CA115" s="962">
        <v>162</v>
      </c>
      <c r="CB115" s="962"/>
      <c r="CC115" s="962"/>
      <c r="CD115" s="962"/>
      <c r="CE115" s="962"/>
      <c r="CF115" s="956">
        <v>0</v>
      </c>
      <c r="CG115" s="957"/>
      <c r="CH115" s="957"/>
      <c r="CI115" s="957"/>
      <c r="CJ115" s="957"/>
      <c r="CK115" s="984"/>
      <c r="CL115" s="985"/>
      <c r="CM115" s="958" t="s">
        <v>431</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121</v>
      </c>
      <c r="DH115" s="995"/>
      <c r="DI115" s="995"/>
      <c r="DJ115" s="995"/>
      <c r="DK115" s="996"/>
      <c r="DL115" s="997" t="s">
        <v>121</v>
      </c>
      <c r="DM115" s="995"/>
      <c r="DN115" s="995"/>
      <c r="DO115" s="995"/>
      <c r="DP115" s="996"/>
      <c r="DQ115" s="997" t="s">
        <v>121</v>
      </c>
      <c r="DR115" s="995"/>
      <c r="DS115" s="995"/>
      <c r="DT115" s="995"/>
      <c r="DU115" s="996"/>
      <c r="DV115" s="998" t="s">
        <v>121</v>
      </c>
      <c r="DW115" s="999"/>
      <c r="DX115" s="999"/>
      <c r="DY115" s="999"/>
      <c r="DZ115" s="1000"/>
    </row>
    <row r="116" spans="1:130" s="218" customFormat="1" ht="26.25" customHeight="1" x14ac:dyDescent="0.2">
      <c r="A116" s="992"/>
      <c r="B116" s="993"/>
      <c r="C116" s="1001" t="s">
        <v>432</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121</v>
      </c>
      <c r="AB116" s="995"/>
      <c r="AC116" s="995"/>
      <c r="AD116" s="995"/>
      <c r="AE116" s="996"/>
      <c r="AF116" s="997" t="s">
        <v>121</v>
      </c>
      <c r="AG116" s="995"/>
      <c r="AH116" s="995"/>
      <c r="AI116" s="995"/>
      <c r="AJ116" s="996"/>
      <c r="AK116" s="997" t="s">
        <v>121</v>
      </c>
      <c r="AL116" s="995"/>
      <c r="AM116" s="995"/>
      <c r="AN116" s="995"/>
      <c r="AO116" s="996"/>
      <c r="AP116" s="998" t="s">
        <v>121</v>
      </c>
      <c r="AQ116" s="999"/>
      <c r="AR116" s="999"/>
      <c r="AS116" s="999"/>
      <c r="AT116" s="1000"/>
      <c r="AU116" s="944"/>
      <c r="AV116" s="945"/>
      <c r="AW116" s="945"/>
      <c r="AX116" s="945"/>
      <c r="AY116" s="945"/>
      <c r="AZ116" s="1003" t="s">
        <v>433</v>
      </c>
      <c r="BA116" s="1004"/>
      <c r="BB116" s="1004"/>
      <c r="BC116" s="1004"/>
      <c r="BD116" s="1004"/>
      <c r="BE116" s="1004"/>
      <c r="BF116" s="1004"/>
      <c r="BG116" s="1004"/>
      <c r="BH116" s="1004"/>
      <c r="BI116" s="1004"/>
      <c r="BJ116" s="1004"/>
      <c r="BK116" s="1004"/>
      <c r="BL116" s="1004"/>
      <c r="BM116" s="1004"/>
      <c r="BN116" s="1004"/>
      <c r="BO116" s="1004"/>
      <c r="BP116" s="1005"/>
      <c r="BQ116" s="961" t="s">
        <v>121</v>
      </c>
      <c r="BR116" s="962"/>
      <c r="BS116" s="962"/>
      <c r="BT116" s="962"/>
      <c r="BU116" s="962"/>
      <c r="BV116" s="962" t="s">
        <v>121</v>
      </c>
      <c r="BW116" s="962"/>
      <c r="BX116" s="962"/>
      <c r="BY116" s="962"/>
      <c r="BZ116" s="962"/>
      <c r="CA116" s="962" t="s">
        <v>121</v>
      </c>
      <c r="CB116" s="962"/>
      <c r="CC116" s="962"/>
      <c r="CD116" s="962"/>
      <c r="CE116" s="962"/>
      <c r="CF116" s="956" t="s">
        <v>121</v>
      </c>
      <c r="CG116" s="957"/>
      <c r="CH116" s="957"/>
      <c r="CI116" s="957"/>
      <c r="CJ116" s="957"/>
      <c r="CK116" s="984"/>
      <c r="CL116" s="985"/>
      <c r="CM116" s="958" t="s">
        <v>434</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121</v>
      </c>
      <c r="DH116" s="995"/>
      <c r="DI116" s="995"/>
      <c r="DJ116" s="995"/>
      <c r="DK116" s="996"/>
      <c r="DL116" s="997" t="s">
        <v>121</v>
      </c>
      <c r="DM116" s="995"/>
      <c r="DN116" s="995"/>
      <c r="DO116" s="995"/>
      <c r="DP116" s="996"/>
      <c r="DQ116" s="997" t="s">
        <v>121</v>
      </c>
      <c r="DR116" s="995"/>
      <c r="DS116" s="995"/>
      <c r="DT116" s="995"/>
      <c r="DU116" s="996"/>
      <c r="DV116" s="998" t="s">
        <v>121</v>
      </c>
      <c r="DW116" s="999"/>
      <c r="DX116" s="999"/>
      <c r="DY116" s="999"/>
      <c r="DZ116" s="1000"/>
    </row>
    <row r="117" spans="1:130" s="218" customFormat="1" ht="26.25" customHeight="1" x14ac:dyDescent="0.2">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435</v>
      </c>
      <c r="Z117" s="930"/>
      <c r="AA117" s="1014">
        <v>3046573</v>
      </c>
      <c r="AB117" s="1015"/>
      <c r="AC117" s="1015"/>
      <c r="AD117" s="1015"/>
      <c r="AE117" s="1016"/>
      <c r="AF117" s="1017">
        <v>2901210</v>
      </c>
      <c r="AG117" s="1015"/>
      <c r="AH117" s="1015"/>
      <c r="AI117" s="1015"/>
      <c r="AJ117" s="1016"/>
      <c r="AK117" s="1017">
        <v>2976162</v>
      </c>
      <c r="AL117" s="1015"/>
      <c r="AM117" s="1015"/>
      <c r="AN117" s="1015"/>
      <c r="AO117" s="1016"/>
      <c r="AP117" s="1018"/>
      <c r="AQ117" s="1019"/>
      <c r="AR117" s="1019"/>
      <c r="AS117" s="1019"/>
      <c r="AT117" s="1020"/>
      <c r="AU117" s="944"/>
      <c r="AV117" s="945"/>
      <c r="AW117" s="945"/>
      <c r="AX117" s="945"/>
      <c r="AY117" s="945"/>
      <c r="AZ117" s="1010" t="s">
        <v>436</v>
      </c>
      <c r="BA117" s="1011"/>
      <c r="BB117" s="1011"/>
      <c r="BC117" s="1011"/>
      <c r="BD117" s="1011"/>
      <c r="BE117" s="1011"/>
      <c r="BF117" s="1011"/>
      <c r="BG117" s="1011"/>
      <c r="BH117" s="1011"/>
      <c r="BI117" s="1011"/>
      <c r="BJ117" s="1011"/>
      <c r="BK117" s="1011"/>
      <c r="BL117" s="1011"/>
      <c r="BM117" s="1011"/>
      <c r="BN117" s="1011"/>
      <c r="BO117" s="1011"/>
      <c r="BP117" s="1012"/>
      <c r="BQ117" s="961" t="s">
        <v>121</v>
      </c>
      <c r="BR117" s="962"/>
      <c r="BS117" s="962"/>
      <c r="BT117" s="962"/>
      <c r="BU117" s="962"/>
      <c r="BV117" s="962" t="s">
        <v>121</v>
      </c>
      <c r="BW117" s="962"/>
      <c r="BX117" s="962"/>
      <c r="BY117" s="962"/>
      <c r="BZ117" s="962"/>
      <c r="CA117" s="962" t="s">
        <v>121</v>
      </c>
      <c r="CB117" s="962"/>
      <c r="CC117" s="962"/>
      <c r="CD117" s="962"/>
      <c r="CE117" s="962"/>
      <c r="CF117" s="956" t="s">
        <v>121</v>
      </c>
      <c r="CG117" s="957"/>
      <c r="CH117" s="957"/>
      <c r="CI117" s="957"/>
      <c r="CJ117" s="957"/>
      <c r="CK117" s="984"/>
      <c r="CL117" s="985"/>
      <c r="CM117" s="958" t="s">
        <v>437</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121</v>
      </c>
      <c r="DH117" s="995"/>
      <c r="DI117" s="995"/>
      <c r="DJ117" s="995"/>
      <c r="DK117" s="996"/>
      <c r="DL117" s="997" t="s">
        <v>121</v>
      </c>
      <c r="DM117" s="995"/>
      <c r="DN117" s="995"/>
      <c r="DO117" s="995"/>
      <c r="DP117" s="996"/>
      <c r="DQ117" s="997" t="s">
        <v>121</v>
      </c>
      <c r="DR117" s="995"/>
      <c r="DS117" s="995"/>
      <c r="DT117" s="995"/>
      <c r="DU117" s="996"/>
      <c r="DV117" s="998" t="s">
        <v>121</v>
      </c>
      <c r="DW117" s="999"/>
      <c r="DX117" s="999"/>
      <c r="DY117" s="999"/>
      <c r="DZ117" s="1000"/>
    </row>
    <row r="118" spans="1:130" s="218" customFormat="1" ht="26.25" customHeight="1" x14ac:dyDescent="0.2">
      <c r="A118" s="948" t="s">
        <v>411</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408</v>
      </c>
      <c r="AB118" s="929"/>
      <c r="AC118" s="929"/>
      <c r="AD118" s="929"/>
      <c r="AE118" s="930"/>
      <c r="AF118" s="928" t="s">
        <v>409</v>
      </c>
      <c r="AG118" s="929"/>
      <c r="AH118" s="929"/>
      <c r="AI118" s="929"/>
      <c r="AJ118" s="930"/>
      <c r="AK118" s="928" t="s">
        <v>294</v>
      </c>
      <c r="AL118" s="929"/>
      <c r="AM118" s="929"/>
      <c r="AN118" s="929"/>
      <c r="AO118" s="930"/>
      <c r="AP118" s="1006" t="s">
        <v>410</v>
      </c>
      <c r="AQ118" s="1007"/>
      <c r="AR118" s="1007"/>
      <c r="AS118" s="1007"/>
      <c r="AT118" s="1008"/>
      <c r="AU118" s="944"/>
      <c r="AV118" s="945"/>
      <c r="AW118" s="945"/>
      <c r="AX118" s="945"/>
      <c r="AY118" s="945"/>
      <c r="AZ118" s="1009" t="s">
        <v>438</v>
      </c>
      <c r="BA118" s="1001"/>
      <c r="BB118" s="1001"/>
      <c r="BC118" s="1001"/>
      <c r="BD118" s="1001"/>
      <c r="BE118" s="1001"/>
      <c r="BF118" s="1001"/>
      <c r="BG118" s="1001"/>
      <c r="BH118" s="1001"/>
      <c r="BI118" s="1001"/>
      <c r="BJ118" s="1001"/>
      <c r="BK118" s="1001"/>
      <c r="BL118" s="1001"/>
      <c r="BM118" s="1001"/>
      <c r="BN118" s="1001"/>
      <c r="BO118" s="1001"/>
      <c r="BP118" s="1002"/>
      <c r="BQ118" s="1035" t="s">
        <v>121</v>
      </c>
      <c r="BR118" s="1036"/>
      <c r="BS118" s="1036"/>
      <c r="BT118" s="1036"/>
      <c r="BU118" s="1036"/>
      <c r="BV118" s="1036" t="s">
        <v>121</v>
      </c>
      <c r="BW118" s="1036"/>
      <c r="BX118" s="1036"/>
      <c r="BY118" s="1036"/>
      <c r="BZ118" s="1036"/>
      <c r="CA118" s="1036" t="s">
        <v>121</v>
      </c>
      <c r="CB118" s="1036"/>
      <c r="CC118" s="1036"/>
      <c r="CD118" s="1036"/>
      <c r="CE118" s="1036"/>
      <c r="CF118" s="956" t="s">
        <v>121</v>
      </c>
      <c r="CG118" s="957"/>
      <c r="CH118" s="957"/>
      <c r="CI118" s="957"/>
      <c r="CJ118" s="957"/>
      <c r="CK118" s="984"/>
      <c r="CL118" s="985"/>
      <c r="CM118" s="958" t="s">
        <v>439</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121</v>
      </c>
      <c r="DH118" s="995"/>
      <c r="DI118" s="995"/>
      <c r="DJ118" s="995"/>
      <c r="DK118" s="996"/>
      <c r="DL118" s="997" t="s">
        <v>121</v>
      </c>
      <c r="DM118" s="995"/>
      <c r="DN118" s="995"/>
      <c r="DO118" s="995"/>
      <c r="DP118" s="996"/>
      <c r="DQ118" s="997" t="s">
        <v>121</v>
      </c>
      <c r="DR118" s="995"/>
      <c r="DS118" s="995"/>
      <c r="DT118" s="995"/>
      <c r="DU118" s="996"/>
      <c r="DV118" s="998" t="s">
        <v>121</v>
      </c>
      <c r="DW118" s="999"/>
      <c r="DX118" s="999"/>
      <c r="DY118" s="999"/>
      <c r="DZ118" s="1000"/>
    </row>
    <row r="119" spans="1:130" s="218" customFormat="1" ht="26.25" customHeight="1" x14ac:dyDescent="0.2">
      <c r="A119" s="1092" t="s">
        <v>414</v>
      </c>
      <c r="B119" s="983"/>
      <c r="C119" s="965" t="s">
        <v>415</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121</v>
      </c>
      <c r="AB119" s="936"/>
      <c r="AC119" s="936"/>
      <c r="AD119" s="936"/>
      <c r="AE119" s="937"/>
      <c r="AF119" s="938" t="s">
        <v>121</v>
      </c>
      <c r="AG119" s="936"/>
      <c r="AH119" s="936"/>
      <c r="AI119" s="936"/>
      <c r="AJ119" s="937"/>
      <c r="AK119" s="938" t="s">
        <v>121</v>
      </c>
      <c r="AL119" s="936"/>
      <c r="AM119" s="936"/>
      <c r="AN119" s="936"/>
      <c r="AO119" s="937"/>
      <c r="AP119" s="939" t="s">
        <v>121</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440</v>
      </c>
      <c r="BP119" s="1041"/>
      <c r="BQ119" s="1035">
        <v>32715576</v>
      </c>
      <c r="BR119" s="1036"/>
      <c r="BS119" s="1036"/>
      <c r="BT119" s="1036"/>
      <c r="BU119" s="1036"/>
      <c r="BV119" s="1036">
        <v>32069793</v>
      </c>
      <c r="BW119" s="1036"/>
      <c r="BX119" s="1036"/>
      <c r="BY119" s="1036"/>
      <c r="BZ119" s="1036"/>
      <c r="CA119" s="1036">
        <v>31142799</v>
      </c>
      <c r="CB119" s="1036"/>
      <c r="CC119" s="1036"/>
      <c r="CD119" s="1036"/>
      <c r="CE119" s="1036"/>
      <c r="CF119" s="1037"/>
      <c r="CG119" s="1038"/>
      <c r="CH119" s="1038"/>
      <c r="CI119" s="1038"/>
      <c r="CJ119" s="1039"/>
      <c r="CK119" s="986"/>
      <c r="CL119" s="987"/>
      <c r="CM119" s="1009" t="s">
        <v>441</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121</v>
      </c>
      <c r="DH119" s="1022"/>
      <c r="DI119" s="1022"/>
      <c r="DJ119" s="1022"/>
      <c r="DK119" s="1023"/>
      <c r="DL119" s="1021" t="s">
        <v>121</v>
      </c>
      <c r="DM119" s="1022"/>
      <c r="DN119" s="1022"/>
      <c r="DO119" s="1022"/>
      <c r="DP119" s="1023"/>
      <c r="DQ119" s="1021" t="s">
        <v>121</v>
      </c>
      <c r="DR119" s="1022"/>
      <c r="DS119" s="1022"/>
      <c r="DT119" s="1022"/>
      <c r="DU119" s="1023"/>
      <c r="DV119" s="1024" t="s">
        <v>121</v>
      </c>
      <c r="DW119" s="1025"/>
      <c r="DX119" s="1025"/>
      <c r="DY119" s="1025"/>
      <c r="DZ119" s="1026"/>
    </row>
    <row r="120" spans="1:130" s="218" customFormat="1" ht="26.25" customHeight="1" x14ac:dyDescent="0.2">
      <c r="A120" s="1093"/>
      <c r="B120" s="985"/>
      <c r="C120" s="958" t="s">
        <v>418</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121</v>
      </c>
      <c r="AB120" s="995"/>
      <c r="AC120" s="995"/>
      <c r="AD120" s="995"/>
      <c r="AE120" s="996"/>
      <c r="AF120" s="997" t="s">
        <v>121</v>
      </c>
      <c r="AG120" s="995"/>
      <c r="AH120" s="995"/>
      <c r="AI120" s="995"/>
      <c r="AJ120" s="996"/>
      <c r="AK120" s="997" t="s">
        <v>121</v>
      </c>
      <c r="AL120" s="995"/>
      <c r="AM120" s="995"/>
      <c r="AN120" s="995"/>
      <c r="AO120" s="996"/>
      <c r="AP120" s="998" t="s">
        <v>121</v>
      </c>
      <c r="AQ120" s="999"/>
      <c r="AR120" s="999"/>
      <c r="AS120" s="999"/>
      <c r="AT120" s="1000"/>
      <c r="AU120" s="1027" t="s">
        <v>442</v>
      </c>
      <c r="AV120" s="1028"/>
      <c r="AW120" s="1028"/>
      <c r="AX120" s="1028"/>
      <c r="AY120" s="1029"/>
      <c r="AZ120" s="965" t="s">
        <v>443</v>
      </c>
      <c r="BA120" s="933"/>
      <c r="BB120" s="933"/>
      <c r="BC120" s="933"/>
      <c r="BD120" s="933"/>
      <c r="BE120" s="933"/>
      <c r="BF120" s="933"/>
      <c r="BG120" s="933"/>
      <c r="BH120" s="933"/>
      <c r="BI120" s="933"/>
      <c r="BJ120" s="933"/>
      <c r="BK120" s="933"/>
      <c r="BL120" s="933"/>
      <c r="BM120" s="933"/>
      <c r="BN120" s="933"/>
      <c r="BO120" s="933"/>
      <c r="BP120" s="934"/>
      <c r="BQ120" s="966">
        <v>10755251</v>
      </c>
      <c r="BR120" s="967"/>
      <c r="BS120" s="967"/>
      <c r="BT120" s="967"/>
      <c r="BU120" s="967"/>
      <c r="BV120" s="967">
        <v>11253049</v>
      </c>
      <c r="BW120" s="967"/>
      <c r="BX120" s="967"/>
      <c r="BY120" s="967"/>
      <c r="BZ120" s="967"/>
      <c r="CA120" s="967">
        <v>11108811</v>
      </c>
      <c r="CB120" s="967"/>
      <c r="CC120" s="967"/>
      <c r="CD120" s="967"/>
      <c r="CE120" s="967"/>
      <c r="CF120" s="980">
        <v>92.4</v>
      </c>
      <c r="CG120" s="981"/>
      <c r="CH120" s="981"/>
      <c r="CI120" s="981"/>
      <c r="CJ120" s="981"/>
      <c r="CK120" s="1042" t="s">
        <v>444</v>
      </c>
      <c r="CL120" s="1043"/>
      <c r="CM120" s="1043"/>
      <c r="CN120" s="1043"/>
      <c r="CO120" s="1044"/>
      <c r="CP120" s="1050" t="s">
        <v>393</v>
      </c>
      <c r="CQ120" s="1051"/>
      <c r="CR120" s="1051"/>
      <c r="CS120" s="1051"/>
      <c r="CT120" s="1051"/>
      <c r="CU120" s="1051"/>
      <c r="CV120" s="1051"/>
      <c r="CW120" s="1051"/>
      <c r="CX120" s="1051"/>
      <c r="CY120" s="1051"/>
      <c r="CZ120" s="1051"/>
      <c r="DA120" s="1051"/>
      <c r="DB120" s="1051"/>
      <c r="DC120" s="1051"/>
      <c r="DD120" s="1051"/>
      <c r="DE120" s="1051"/>
      <c r="DF120" s="1052"/>
      <c r="DG120" s="966">
        <v>9213742</v>
      </c>
      <c r="DH120" s="967"/>
      <c r="DI120" s="967"/>
      <c r="DJ120" s="967"/>
      <c r="DK120" s="967"/>
      <c r="DL120" s="967">
        <v>8752136</v>
      </c>
      <c r="DM120" s="967"/>
      <c r="DN120" s="967"/>
      <c r="DO120" s="967"/>
      <c r="DP120" s="967"/>
      <c r="DQ120" s="967">
        <v>8574416</v>
      </c>
      <c r="DR120" s="967"/>
      <c r="DS120" s="967"/>
      <c r="DT120" s="967"/>
      <c r="DU120" s="967"/>
      <c r="DV120" s="968">
        <v>71.3</v>
      </c>
      <c r="DW120" s="968"/>
      <c r="DX120" s="968"/>
      <c r="DY120" s="968"/>
      <c r="DZ120" s="969"/>
    </row>
    <row r="121" spans="1:130" s="218" customFormat="1" ht="26.25" customHeight="1" x14ac:dyDescent="0.2">
      <c r="A121" s="1093"/>
      <c r="B121" s="985"/>
      <c r="C121" s="1010" t="s">
        <v>445</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121</v>
      </c>
      <c r="AB121" s="995"/>
      <c r="AC121" s="995"/>
      <c r="AD121" s="995"/>
      <c r="AE121" s="996"/>
      <c r="AF121" s="997" t="s">
        <v>121</v>
      </c>
      <c r="AG121" s="995"/>
      <c r="AH121" s="995"/>
      <c r="AI121" s="995"/>
      <c r="AJ121" s="996"/>
      <c r="AK121" s="997" t="s">
        <v>121</v>
      </c>
      <c r="AL121" s="995"/>
      <c r="AM121" s="995"/>
      <c r="AN121" s="995"/>
      <c r="AO121" s="996"/>
      <c r="AP121" s="998" t="s">
        <v>121</v>
      </c>
      <c r="AQ121" s="999"/>
      <c r="AR121" s="999"/>
      <c r="AS121" s="999"/>
      <c r="AT121" s="1000"/>
      <c r="AU121" s="1030"/>
      <c r="AV121" s="1031"/>
      <c r="AW121" s="1031"/>
      <c r="AX121" s="1031"/>
      <c r="AY121" s="1032"/>
      <c r="AZ121" s="958" t="s">
        <v>446</v>
      </c>
      <c r="BA121" s="959"/>
      <c r="BB121" s="959"/>
      <c r="BC121" s="959"/>
      <c r="BD121" s="959"/>
      <c r="BE121" s="959"/>
      <c r="BF121" s="959"/>
      <c r="BG121" s="959"/>
      <c r="BH121" s="959"/>
      <c r="BI121" s="959"/>
      <c r="BJ121" s="959"/>
      <c r="BK121" s="959"/>
      <c r="BL121" s="959"/>
      <c r="BM121" s="959"/>
      <c r="BN121" s="959"/>
      <c r="BO121" s="959"/>
      <c r="BP121" s="960"/>
      <c r="BQ121" s="961">
        <v>6860484</v>
      </c>
      <c r="BR121" s="962"/>
      <c r="BS121" s="962"/>
      <c r="BT121" s="962"/>
      <c r="BU121" s="962"/>
      <c r="BV121" s="962">
        <v>6121501</v>
      </c>
      <c r="BW121" s="962"/>
      <c r="BX121" s="962"/>
      <c r="BY121" s="962"/>
      <c r="BZ121" s="962"/>
      <c r="CA121" s="962">
        <v>5656702</v>
      </c>
      <c r="CB121" s="962"/>
      <c r="CC121" s="962"/>
      <c r="CD121" s="962"/>
      <c r="CE121" s="962"/>
      <c r="CF121" s="956">
        <v>47</v>
      </c>
      <c r="CG121" s="957"/>
      <c r="CH121" s="957"/>
      <c r="CI121" s="957"/>
      <c r="CJ121" s="957"/>
      <c r="CK121" s="1045"/>
      <c r="CL121" s="1046"/>
      <c r="CM121" s="1046"/>
      <c r="CN121" s="1046"/>
      <c r="CO121" s="1047"/>
      <c r="CP121" s="1055" t="s">
        <v>389</v>
      </c>
      <c r="CQ121" s="1056"/>
      <c r="CR121" s="1056"/>
      <c r="CS121" s="1056"/>
      <c r="CT121" s="1056"/>
      <c r="CU121" s="1056"/>
      <c r="CV121" s="1056"/>
      <c r="CW121" s="1056"/>
      <c r="CX121" s="1056"/>
      <c r="CY121" s="1056"/>
      <c r="CZ121" s="1056"/>
      <c r="DA121" s="1056"/>
      <c r="DB121" s="1056"/>
      <c r="DC121" s="1056"/>
      <c r="DD121" s="1056"/>
      <c r="DE121" s="1056"/>
      <c r="DF121" s="1057"/>
      <c r="DG121" s="961" t="s">
        <v>121</v>
      </c>
      <c r="DH121" s="962"/>
      <c r="DI121" s="962"/>
      <c r="DJ121" s="962"/>
      <c r="DK121" s="962"/>
      <c r="DL121" s="962" t="s">
        <v>121</v>
      </c>
      <c r="DM121" s="962"/>
      <c r="DN121" s="962"/>
      <c r="DO121" s="962"/>
      <c r="DP121" s="962"/>
      <c r="DQ121" s="962" t="s">
        <v>121</v>
      </c>
      <c r="DR121" s="962"/>
      <c r="DS121" s="962"/>
      <c r="DT121" s="962"/>
      <c r="DU121" s="962"/>
      <c r="DV121" s="963" t="s">
        <v>121</v>
      </c>
      <c r="DW121" s="963"/>
      <c r="DX121" s="963"/>
      <c r="DY121" s="963"/>
      <c r="DZ121" s="964"/>
    </row>
    <row r="122" spans="1:130" s="218" customFormat="1" ht="26.25" customHeight="1" x14ac:dyDescent="0.2">
      <c r="A122" s="1093"/>
      <c r="B122" s="985"/>
      <c r="C122" s="958" t="s">
        <v>428</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121</v>
      </c>
      <c r="AB122" s="995"/>
      <c r="AC122" s="995"/>
      <c r="AD122" s="995"/>
      <c r="AE122" s="996"/>
      <c r="AF122" s="997" t="s">
        <v>121</v>
      </c>
      <c r="AG122" s="995"/>
      <c r="AH122" s="995"/>
      <c r="AI122" s="995"/>
      <c r="AJ122" s="996"/>
      <c r="AK122" s="997" t="s">
        <v>121</v>
      </c>
      <c r="AL122" s="995"/>
      <c r="AM122" s="995"/>
      <c r="AN122" s="995"/>
      <c r="AO122" s="996"/>
      <c r="AP122" s="998" t="s">
        <v>121</v>
      </c>
      <c r="AQ122" s="999"/>
      <c r="AR122" s="999"/>
      <c r="AS122" s="999"/>
      <c r="AT122" s="1000"/>
      <c r="AU122" s="1030"/>
      <c r="AV122" s="1031"/>
      <c r="AW122" s="1031"/>
      <c r="AX122" s="1031"/>
      <c r="AY122" s="1032"/>
      <c r="AZ122" s="1009" t="s">
        <v>447</v>
      </c>
      <c r="BA122" s="1001"/>
      <c r="BB122" s="1001"/>
      <c r="BC122" s="1001"/>
      <c r="BD122" s="1001"/>
      <c r="BE122" s="1001"/>
      <c r="BF122" s="1001"/>
      <c r="BG122" s="1001"/>
      <c r="BH122" s="1001"/>
      <c r="BI122" s="1001"/>
      <c r="BJ122" s="1001"/>
      <c r="BK122" s="1001"/>
      <c r="BL122" s="1001"/>
      <c r="BM122" s="1001"/>
      <c r="BN122" s="1001"/>
      <c r="BO122" s="1001"/>
      <c r="BP122" s="1002"/>
      <c r="BQ122" s="1035">
        <v>20271930</v>
      </c>
      <c r="BR122" s="1036"/>
      <c r="BS122" s="1036"/>
      <c r="BT122" s="1036"/>
      <c r="BU122" s="1036"/>
      <c r="BV122" s="1036">
        <v>19476653</v>
      </c>
      <c r="BW122" s="1036"/>
      <c r="BX122" s="1036"/>
      <c r="BY122" s="1036"/>
      <c r="BZ122" s="1036"/>
      <c r="CA122" s="1036">
        <v>19876887</v>
      </c>
      <c r="CB122" s="1036"/>
      <c r="CC122" s="1036"/>
      <c r="CD122" s="1036"/>
      <c r="CE122" s="1036"/>
      <c r="CF122" s="1053">
        <v>165.3</v>
      </c>
      <c r="CG122" s="1054"/>
      <c r="CH122" s="1054"/>
      <c r="CI122" s="1054"/>
      <c r="CJ122" s="1054"/>
      <c r="CK122" s="1045"/>
      <c r="CL122" s="1046"/>
      <c r="CM122" s="1046"/>
      <c r="CN122" s="1046"/>
      <c r="CO122" s="1047"/>
      <c r="CP122" s="1055" t="s">
        <v>390</v>
      </c>
      <c r="CQ122" s="1056"/>
      <c r="CR122" s="1056"/>
      <c r="CS122" s="1056"/>
      <c r="CT122" s="1056"/>
      <c r="CU122" s="1056"/>
      <c r="CV122" s="1056"/>
      <c r="CW122" s="1056"/>
      <c r="CX122" s="1056"/>
      <c r="CY122" s="1056"/>
      <c r="CZ122" s="1056"/>
      <c r="DA122" s="1056"/>
      <c r="DB122" s="1056"/>
      <c r="DC122" s="1056"/>
      <c r="DD122" s="1056"/>
      <c r="DE122" s="1056"/>
      <c r="DF122" s="1057"/>
      <c r="DG122" s="961" t="s">
        <v>121</v>
      </c>
      <c r="DH122" s="962"/>
      <c r="DI122" s="962"/>
      <c r="DJ122" s="962"/>
      <c r="DK122" s="962"/>
      <c r="DL122" s="962" t="s">
        <v>121</v>
      </c>
      <c r="DM122" s="962"/>
      <c r="DN122" s="962"/>
      <c r="DO122" s="962"/>
      <c r="DP122" s="962"/>
      <c r="DQ122" s="962" t="s">
        <v>121</v>
      </c>
      <c r="DR122" s="962"/>
      <c r="DS122" s="962"/>
      <c r="DT122" s="962"/>
      <c r="DU122" s="962"/>
      <c r="DV122" s="963" t="s">
        <v>121</v>
      </c>
      <c r="DW122" s="963"/>
      <c r="DX122" s="963"/>
      <c r="DY122" s="963"/>
      <c r="DZ122" s="964"/>
    </row>
    <row r="123" spans="1:130" s="218" customFormat="1" ht="26.25" customHeight="1" x14ac:dyDescent="0.2">
      <c r="A123" s="1093"/>
      <c r="B123" s="985"/>
      <c r="C123" s="958" t="s">
        <v>434</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121</v>
      </c>
      <c r="AB123" s="995"/>
      <c r="AC123" s="995"/>
      <c r="AD123" s="995"/>
      <c r="AE123" s="996"/>
      <c r="AF123" s="997" t="s">
        <v>121</v>
      </c>
      <c r="AG123" s="995"/>
      <c r="AH123" s="995"/>
      <c r="AI123" s="995"/>
      <c r="AJ123" s="996"/>
      <c r="AK123" s="997" t="s">
        <v>121</v>
      </c>
      <c r="AL123" s="995"/>
      <c r="AM123" s="995"/>
      <c r="AN123" s="995"/>
      <c r="AO123" s="996"/>
      <c r="AP123" s="998" t="s">
        <v>121</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448</v>
      </c>
      <c r="BP123" s="1041"/>
      <c r="BQ123" s="1099">
        <v>37887665</v>
      </c>
      <c r="BR123" s="1100"/>
      <c r="BS123" s="1100"/>
      <c r="BT123" s="1100"/>
      <c r="BU123" s="1100"/>
      <c r="BV123" s="1100">
        <v>36851203</v>
      </c>
      <c r="BW123" s="1100"/>
      <c r="BX123" s="1100"/>
      <c r="BY123" s="1100"/>
      <c r="BZ123" s="1100"/>
      <c r="CA123" s="1100">
        <v>36642400</v>
      </c>
      <c r="CB123" s="1100"/>
      <c r="CC123" s="1100"/>
      <c r="CD123" s="1100"/>
      <c r="CE123" s="1100"/>
      <c r="CF123" s="1037"/>
      <c r="CG123" s="1038"/>
      <c r="CH123" s="1038"/>
      <c r="CI123" s="1038"/>
      <c r="CJ123" s="1039"/>
      <c r="CK123" s="1045"/>
      <c r="CL123" s="1046"/>
      <c r="CM123" s="1046"/>
      <c r="CN123" s="1046"/>
      <c r="CO123" s="1047"/>
      <c r="CP123" s="1055" t="s">
        <v>388</v>
      </c>
      <c r="CQ123" s="1056"/>
      <c r="CR123" s="1056"/>
      <c r="CS123" s="1056"/>
      <c r="CT123" s="1056"/>
      <c r="CU123" s="1056"/>
      <c r="CV123" s="1056"/>
      <c r="CW123" s="1056"/>
      <c r="CX123" s="1056"/>
      <c r="CY123" s="1056"/>
      <c r="CZ123" s="1056"/>
      <c r="DA123" s="1056"/>
      <c r="DB123" s="1056"/>
      <c r="DC123" s="1056"/>
      <c r="DD123" s="1056"/>
      <c r="DE123" s="1056"/>
      <c r="DF123" s="1057"/>
      <c r="DG123" s="994" t="s">
        <v>121</v>
      </c>
      <c r="DH123" s="995"/>
      <c r="DI123" s="995"/>
      <c r="DJ123" s="995"/>
      <c r="DK123" s="996"/>
      <c r="DL123" s="997" t="s">
        <v>121</v>
      </c>
      <c r="DM123" s="995"/>
      <c r="DN123" s="995"/>
      <c r="DO123" s="995"/>
      <c r="DP123" s="996"/>
      <c r="DQ123" s="997" t="s">
        <v>121</v>
      </c>
      <c r="DR123" s="995"/>
      <c r="DS123" s="995"/>
      <c r="DT123" s="995"/>
      <c r="DU123" s="996"/>
      <c r="DV123" s="998" t="s">
        <v>121</v>
      </c>
      <c r="DW123" s="999"/>
      <c r="DX123" s="999"/>
      <c r="DY123" s="999"/>
      <c r="DZ123" s="1000"/>
    </row>
    <row r="124" spans="1:130" s="218" customFormat="1" ht="26.25" customHeight="1" thickBot="1" x14ac:dyDescent="0.25">
      <c r="A124" s="1093"/>
      <c r="B124" s="985"/>
      <c r="C124" s="958" t="s">
        <v>437</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121</v>
      </c>
      <c r="AB124" s="995"/>
      <c r="AC124" s="995"/>
      <c r="AD124" s="995"/>
      <c r="AE124" s="996"/>
      <c r="AF124" s="997" t="s">
        <v>121</v>
      </c>
      <c r="AG124" s="995"/>
      <c r="AH124" s="995"/>
      <c r="AI124" s="995"/>
      <c r="AJ124" s="996"/>
      <c r="AK124" s="997" t="s">
        <v>121</v>
      </c>
      <c r="AL124" s="995"/>
      <c r="AM124" s="995"/>
      <c r="AN124" s="995"/>
      <c r="AO124" s="996"/>
      <c r="AP124" s="998" t="s">
        <v>121</v>
      </c>
      <c r="AQ124" s="999"/>
      <c r="AR124" s="999"/>
      <c r="AS124" s="999"/>
      <c r="AT124" s="1000"/>
      <c r="AU124" s="1095" t="s">
        <v>449</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121</v>
      </c>
      <c r="BR124" s="1063"/>
      <c r="BS124" s="1063"/>
      <c r="BT124" s="1063"/>
      <c r="BU124" s="1063"/>
      <c r="BV124" s="1063" t="s">
        <v>121</v>
      </c>
      <c r="BW124" s="1063"/>
      <c r="BX124" s="1063"/>
      <c r="BY124" s="1063"/>
      <c r="BZ124" s="1063"/>
      <c r="CA124" s="1063" t="s">
        <v>121</v>
      </c>
      <c r="CB124" s="1063"/>
      <c r="CC124" s="1063"/>
      <c r="CD124" s="1063"/>
      <c r="CE124" s="1063"/>
      <c r="CF124" s="1064"/>
      <c r="CG124" s="1065"/>
      <c r="CH124" s="1065"/>
      <c r="CI124" s="1065"/>
      <c r="CJ124" s="1066"/>
      <c r="CK124" s="1048"/>
      <c r="CL124" s="1048"/>
      <c r="CM124" s="1048"/>
      <c r="CN124" s="1048"/>
      <c r="CO124" s="1049"/>
      <c r="CP124" s="1055" t="s">
        <v>450</v>
      </c>
      <c r="CQ124" s="1056"/>
      <c r="CR124" s="1056"/>
      <c r="CS124" s="1056"/>
      <c r="CT124" s="1056"/>
      <c r="CU124" s="1056"/>
      <c r="CV124" s="1056"/>
      <c r="CW124" s="1056"/>
      <c r="CX124" s="1056"/>
      <c r="CY124" s="1056"/>
      <c r="CZ124" s="1056"/>
      <c r="DA124" s="1056"/>
      <c r="DB124" s="1056"/>
      <c r="DC124" s="1056"/>
      <c r="DD124" s="1056"/>
      <c r="DE124" s="1056"/>
      <c r="DF124" s="1057"/>
      <c r="DG124" s="1040" t="s">
        <v>121</v>
      </c>
      <c r="DH124" s="1022"/>
      <c r="DI124" s="1022"/>
      <c r="DJ124" s="1022"/>
      <c r="DK124" s="1023"/>
      <c r="DL124" s="1021" t="s">
        <v>121</v>
      </c>
      <c r="DM124" s="1022"/>
      <c r="DN124" s="1022"/>
      <c r="DO124" s="1022"/>
      <c r="DP124" s="1023"/>
      <c r="DQ124" s="1021" t="s">
        <v>121</v>
      </c>
      <c r="DR124" s="1022"/>
      <c r="DS124" s="1022"/>
      <c r="DT124" s="1022"/>
      <c r="DU124" s="1023"/>
      <c r="DV124" s="1024" t="s">
        <v>121</v>
      </c>
      <c r="DW124" s="1025"/>
      <c r="DX124" s="1025"/>
      <c r="DY124" s="1025"/>
      <c r="DZ124" s="1026"/>
    </row>
    <row r="125" spans="1:130" s="218" customFormat="1" ht="26.25" customHeight="1" x14ac:dyDescent="0.2">
      <c r="A125" s="1093"/>
      <c r="B125" s="985"/>
      <c r="C125" s="958" t="s">
        <v>439</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121</v>
      </c>
      <c r="AB125" s="995"/>
      <c r="AC125" s="995"/>
      <c r="AD125" s="995"/>
      <c r="AE125" s="996"/>
      <c r="AF125" s="997" t="s">
        <v>121</v>
      </c>
      <c r="AG125" s="995"/>
      <c r="AH125" s="995"/>
      <c r="AI125" s="995"/>
      <c r="AJ125" s="996"/>
      <c r="AK125" s="997" t="s">
        <v>121</v>
      </c>
      <c r="AL125" s="995"/>
      <c r="AM125" s="995"/>
      <c r="AN125" s="995"/>
      <c r="AO125" s="996"/>
      <c r="AP125" s="998" t="s">
        <v>121</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451</v>
      </c>
      <c r="CL125" s="1043"/>
      <c r="CM125" s="1043"/>
      <c r="CN125" s="1043"/>
      <c r="CO125" s="1044"/>
      <c r="CP125" s="965" t="s">
        <v>452</v>
      </c>
      <c r="CQ125" s="933"/>
      <c r="CR125" s="933"/>
      <c r="CS125" s="933"/>
      <c r="CT125" s="933"/>
      <c r="CU125" s="933"/>
      <c r="CV125" s="933"/>
      <c r="CW125" s="933"/>
      <c r="CX125" s="933"/>
      <c r="CY125" s="933"/>
      <c r="CZ125" s="933"/>
      <c r="DA125" s="933"/>
      <c r="DB125" s="933"/>
      <c r="DC125" s="933"/>
      <c r="DD125" s="933"/>
      <c r="DE125" s="933"/>
      <c r="DF125" s="934"/>
      <c r="DG125" s="966" t="s">
        <v>121</v>
      </c>
      <c r="DH125" s="967"/>
      <c r="DI125" s="967"/>
      <c r="DJ125" s="967"/>
      <c r="DK125" s="967"/>
      <c r="DL125" s="967" t="s">
        <v>121</v>
      </c>
      <c r="DM125" s="967"/>
      <c r="DN125" s="967"/>
      <c r="DO125" s="967"/>
      <c r="DP125" s="967"/>
      <c r="DQ125" s="967" t="s">
        <v>121</v>
      </c>
      <c r="DR125" s="967"/>
      <c r="DS125" s="967"/>
      <c r="DT125" s="967"/>
      <c r="DU125" s="967"/>
      <c r="DV125" s="968" t="s">
        <v>121</v>
      </c>
      <c r="DW125" s="968"/>
      <c r="DX125" s="968"/>
      <c r="DY125" s="968"/>
      <c r="DZ125" s="969"/>
    </row>
    <row r="126" spans="1:130" s="218" customFormat="1" ht="26.25" customHeight="1" thickBot="1" x14ac:dyDescent="0.25">
      <c r="A126" s="1093"/>
      <c r="B126" s="985"/>
      <c r="C126" s="958" t="s">
        <v>441</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121</v>
      </c>
      <c r="AB126" s="995"/>
      <c r="AC126" s="995"/>
      <c r="AD126" s="995"/>
      <c r="AE126" s="996"/>
      <c r="AF126" s="997" t="s">
        <v>121</v>
      </c>
      <c r="AG126" s="995"/>
      <c r="AH126" s="995"/>
      <c r="AI126" s="995"/>
      <c r="AJ126" s="996"/>
      <c r="AK126" s="997" t="s">
        <v>121</v>
      </c>
      <c r="AL126" s="995"/>
      <c r="AM126" s="995"/>
      <c r="AN126" s="995"/>
      <c r="AO126" s="996"/>
      <c r="AP126" s="998" t="s">
        <v>121</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453</v>
      </c>
      <c r="CQ126" s="959"/>
      <c r="CR126" s="959"/>
      <c r="CS126" s="959"/>
      <c r="CT126" s="959"/>
      <c r="CU126" s="959"/>
      <c r="CV126" s="959"/>
      <c r="CW126" s="959"/>
      <c r="CX126" s="959"/>
      <c r="CY126" s="959"/>
      <c r="CZ126" s="959"/>
      <c r="DA126" s="959"/>
      <c r="DB126" s="959"/>
      <c r="DC126" s="959"/>
      <c r="DD126" s="959"/>
      <c r="DE126" s="959"/>
      <c r="DF126" s="960"/>
      <c r="DG126" s="961" t="s">
        <v>121</v>
      </c>
      <c r="DH126" s="962"/>
      <c r="DI126" s="962"/>
      <c r="DJ126" s="962"/>
      <c r="DK126" s="962"/>
      <c r="DL126" s="962" t="s">
        <v>121</v>
      </c>
      <c r="DM126" s="962"/>
      <c r="DN126" s="962"/>
      <c r="DO126" s="962"/>
      <c r="DP126" s="962"/>
      <c r="DQ126" s="962" t="s">
        <v>121</v>
      </c>
      <c r="DR126" s="962"/>
      <c r="DS126" s="962"/>
      <c r="DT126" s="962"/>
      <c r="DU126" s="962"/>
      <c r="DV126" s="963" t="s">
        <v>121</v>
      </c>
      <c r="DW126" s="963"/>
      <c r="DX126" s="963"/>
      <c r="DY126" s="963"/>
      <c r="DZ126" s="964"/>
    </row>
    <row r="127" spans="1:130" s="218" customFormat="1" ht="26.25" customHeight="1" x14ac:dyDescent="0.2">
      <c r="A127" s="1094"/>
      <c r="B127" s="987"/>
      <c r="C127" s="1009" t="s">
        <v>454</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121</v>
      </c>
      <c r="AB127" s="995"/>
      <c r="AC127" s="995"/>
      <c r="AD127" s="995"/>
      <c r="AE127" s="996"/>
      <c r="AF127" s="997" t="s">
        <v>121</v>
      </c>
      <c r="AG127" s="995"/>
      <c r="AH127" s="995"/>
      <c r="AI127" s="995"/>
      <c r="AJ127" s="996"/>
      <c r="AK127" s="997" t="s">
        <v>121</v>
      </c>
      <c r="AL127" s="995"/>
      <c r="AM127" s="995"/>
      <c r="AN127" s="995"/>
      <c r="AO127" s="996"/>
      <c r="AP127" s="998" t="s">
        <v>121</v>
      </c>
      <c r="AQ127" s="999"/>
      <c r="AR127" s="999"/>
      <c r="AS127" s="999"/>
      <c r="AT127" s="1000"/>
      <c r="AU127" s="220"/>
      <c r="AV127" s="220"/>
      <c r="AW127" s="220"/>
      <c r="AX127" s="1067" t="s">
        <v>455</v>
      </c>
      <c r="AY127" s="1068"/>
      <c r="AZ127" s="1068"/>
      <c r="BA127" s="1068"/>
      <c r="BB127" s="1068"/>
      <c r="BC127" s="1068"/>
      <c r="BD127" s="1068"/>
      <c r="BE127" s="1069"/>
      <c r="BF127" s="1070" t="s">
        <v>456</v>
      </c>
      <c r="BG127" s="1068"/>
      <c r="BH127" s="1068"/>
      <c r="BI127" s="1068"/>
      <c r="BJ127" s="1068"/>
      <c r="BK127" s="1068"/>
      <c r="BL127" s="1069"/>
      <c r="BM127" s="1070" t="s">
        <v>457</v>
      </c>
      <c r="BN127" s="1068"/>
      <c r="BO127" s="1068"/>
      <c r="BP127" s="1068"/>
      <c r="BQ127" s="1068"/>
      <c r="BR127" s="1068"/>
      <c r="BS127" s="1069"/>
      <c r="BT127" s="1070" t="s">
        <v>458</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459</v>
      </c>
      <c r="CQ127" s="959"/>
      <c r="CR127" s="959"/>
      <c r="CS127" s="959"/>
      <c r="CT127" s="959"/>
      <c r="CU127" s="959"/>
      <c r="CV127" s="959"/>
      <c r="CW127" s="959"/>
      <c r="CX127" s="959"/>
      <c r="CY127" s="959"/>
      <c r="CZ127" s="959"/>
      <c r="DA127" s="959"/>
      <c r="DB127" s="959"/>
      <c r="DC127" s="959"/>
      <c r="DD127" s="959"/>
      <c r="DE127" s="959"/>
      <c r="DF127" s="960"/>
      <c r="DG127" s="961" t="s">
        <v>121</v>
      </c>
      <c r="DH127" s="962"/>
      <c r="DI127" s="962"/>
      <c r="DJ127" s="962"/>
      <c r="DK127" s="962"/>
      <c r="DL127" s="962" t="s">
        <v>121</v>
      </c>
      <c r="DM127" s="962"/>
      <c r="DN127" s="962"/>
      <c r="DO127" s="962"/>
      <c r="DP127" s="962"/>
      <c r="DQ127" s="962" t="s">
        <v>121</v>
      </c>
      <c r="DR127" s="962"/>
      <c r="DS127" s="962"/>
      <c r="DT127" s="962"/>
      <c r="DU127" s="962"/>
      <c r="DV127" s="963" t="s">
        <v>121</v>
      </c>
      <c r="DW127" s="963"/>
      <c r="DX127" s="963"/>
      <c r="DY127" s="963"/>
      <c r="DZ127" s="964"/>
    </row>
    <row r="128" spans="1:130" s="218" customFormat="1" ht="26.25" customHeight="1" thickBot="1" x14ac:dyDescent="0.25">
      <c r="A128" s="1077" t="s">
        <v>460</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461</v>
      </c>
      <c r="X128" s="1079"/>
      <c r="Y128" s="1079"/>
      <c r="Z128" s="1080"/>
      <c r="AA128" s="1081">
        <v>696724</v>
      </c>
      <c r="AB128" s="1082"/>
      <c r="AC128" s="1082"/>
      <c r="AD128" s="1082"/>
      <c r="AE128" s="1083"/>
      <c r="AF128" s="1084">
        <v>711400</v>
      </c>
      <c r="AG128" s="1082"/>
      <c r="AH128" s="1082"/>
      <c r="AI128" s="1082"/>
      <c r="AJ128" s="1083"/>
      <c r="AK128" s="1084">
        <v>768758</v>
      </c>
      <c r="AL128" s="1082"/>
      <c r="AM128" s="1082"/>
      <c r="AN128" s="1082"/>
      <c r="AO128" s="1083"/>
      <c r="AP128" s="1085"/>
      <c r="AQ128" s="1086"/>
      <c r="AR128" s="1086"/>
      <c r="AS128" s="1086"/>
      <c r="AT128" s="1087"/>
      <c r="AU128" s="220"/>
      <c r="AV128" s="220"/>
      <c r="AW128" s="220"/>
      <c r="AX128" s="932" t="s">
        <v>462</v>
      </c>
      <c r="AY128" s="933"/>
      <c r="AZ128" s="933"/>
      <c r="BA128" s="933"/>
      <c r="BB128" s="933"/>
      <c r="BC128" s="933"/>
      <c r="BD128" s="933"/>
      <c r="BE128" s="934"/>
      <c r="BF128" s="1088" t="s">
        <v>121</v>
      </c>
      <c r="BG128" s="1089"/>
      <c r="BH128" s="1089"/>
      <c r="BI128" s="1089"/>
      <c r="BJ128" s="1089"/>
      <c r="BK128" s="1089"/>
      <c r="BL128" s="1090"/>
      <c r="BM128" s="1088">
        <v>12.87</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463</v>
      </c>
      <c r="CQ128" s="762"/>
      <c r="CR128" s="762"/>
      <c r="CS128" s="762"/>
      <c r="CT128" s="762"/>
      <c r="CU128" s="762"/>
      <c r="CV128" s="762"/>
      <c r="CW128" s="762"/>
      <c r="CX128" s="762"/>
      <c r="CY128" s="762"/>
      <c r="CZ128" s="762"/>
      <c r="DA128" s="762"/>
      <c r="DB128" s="762"/>
      <c r="DC128" s="762"/>
      <c r="DD128" s="762"/>
      <c r="DE128" s="762"/>
      <c r="DF128" s="1072"/>
      <c r="DG128" s="1073">
        <v>316</v>
      </c>
      <c r="DH128" s="1074"/>
      <c r="DI128" s="1074"/>
      <c r="DJ128" s="1074"/>
      <c r="DK128" s="1074"/>
      <c r="DL128" s="1074">
        <v>6875</v>
      </c>
      <c r="DM128" s="1074"/>
      <c r="DN128" s="1074"/>
      <c r="DO128" s="1074"/>
      <c r="DP128" s="1074"/>
      <c r="DQ128" s="1074">
        <v>162</v>
      </c>
      <c r="DR128" s="1074"/>
      <c r="DS128" s="1074"/>
      <c r="DT128" s="1074"/>
      <c r="DU128" s="1074"/>
      <c r="DV128" s="1075">
        <v>0</v>
      </c>
      <c r="DW128" s="1075"/>
      <c r="DX128" s="1075"/>
      <c r="DY128" s="1075"/>
      <c r="DZ128" s="1076"/>
    </row>
    <row r="129" spans="1:131" s="218"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464</v>
      </c>
      <c r="X129" s="1107"/>
      <c r="Y129" s="1107"/>
      <c r="Z129" s="1108"/>
      <c r="AA129" s="994">
        <v>13126405</v>
      </c>
      <c r="AB129" s="995"/>
      <c r="AC129" s="995"/>
      <c r="AD129" s="995"/>
      <c r="AE129" s="996"/>
      <c r="AF129" s="997">
        <v>13289903</v>
      </c>
      <c r="AG129" s="995"/>
      <c r="AH129" s="995"/>
      <c r="AI129" s="995"/>
      <c r="AJ129" s="996"/>
      <c r="AK129" s="997">
        <v>13807028</v>
      </c>
      <c r="AL129" s="995"/>
      <c r="AM129" s="995"/>
      <c r="AN129" s="995"/>
      <c r="AO129" s="996"/>
      <c r="AP129" s="1109"/>
      <c r="AQ129" s="1110"/>
      <c r="AR129" s="1110"/>
      <c r="AS129" s="1110"/>
      <c r="AT129" s="1111"/>
      <c r="AU129" s="221"/>
      <c r="AV129" s="221"/>
      <c r="AW129" s="221"/>
      <c r="AX129" s="1101" t="s">
        <v>465</v>
      </c>
      <c r="AY129" s="959"/>
      <c r="AZ129" s="959"/>
      <c r="BA129" s="959"/>
      <c r="BB129" s="959"/>
      <c r="BC129" s="959"/>
      <c r="BD129" s="959"/>
      <c r="BE129" s="960"/>
      <c r="BF129" s="1102" t="s">
        <v>121</v>
      </c>
      <c r="BG129" s="1103"/>
      <c r="BH129" s="1103"/>
      <c r="BI129" s="1103"/>
      <c r="BJ129" s="1103"/>
      <c r="BK129" s="1103"/>
      <c r="BL129" s="1104"/>
      <c r="BM129" s="1102">
        <v>17.87</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0" t="s">
        <v>466</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467</v>
      </c>
      <c r="X130" s="1107"/>
      <c r="Y130" s="1107"/>
      <c r="Z130" s="1108"/>
      <c r="AA130" s="994">
        <v>1829276</v>
      </c>
      <c r="AB130" s="995"/>
      <c r="AC130" s="995"/>
      <c r="AD130" s="995"/>
      <c r="AE130" s="996"/>
      <c r="AF130" s="997">
        <v>1803527</v>
      </c>
      <c r="AG130" s="995"/>
      <c r="AH130" s="995"/>
      <c r="AI130" s="995"/>
      <c r="AJ130" s="996"/>
      <c r="AK130" s="997">
        <v>1779235</v>
      </c>
      <c r="AL130" s="995"/>
      <c r="AM130" s="995"/>
      <c r="AN130" s="995"/>
      <c r="AO130" s="996"/>
      <c r="AP130" s="1109"/>
      <c r="AQ130" s="1110"/>
      <c r="AR130" s="1110"/>
      <c r="AS130" s="1110"/>
      <c r="AT130" s="1111"/>
      <c r="AU130" s="221"/>
      <c r="AV130" s="221"/>
      <c r="AW130" s="221"/>
      <c r="AX130" s="1101" t="s">
        <v>468</v>
      </c>
      <c r="AY130" s="959"/>
      <c r="AZ130" s="959"/>
      <c r="BA130" s="959"/>
      <c r="BB130" s="959"/>
      <c r="BC130" s="959"/>
      <c r="BD130" s="959"/>
      <c r="BE130" s="960"/>
      <c r="BF130" s="1137">
        <v>3.8</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469</v>
      </c>
      <c r="X131" s="1144"/>
      <c r="Y131" s="1144"/>
      <c r="Z131" s="1145"/>
      <c r="AA131" s="1040">
        <v>11297129</v>
      </c>
      <c r="AB131" s="1022"/>
      <c r="AC131" s="1022"/>
      <c r="AD131" s="1022"/>
      <c r="AE131" s="1023"/>
      <c r="AF131" s="1021">
        <v>11486376</v>
      </c>
      <c r="AG131" s="1022"/>
      <c r="AH131" s="1022"/>
      <c r="AI131" s="1022"/>
      <c r="AJ131" s="1023"/>
      <c r="AK131" s="1021">
        <v>12027793</v>
      </c>
      <c r="AL131" s="1022"/>
      <c r="AM131" s="1022"/>
      <c r="AN131" s="1022"/>
      <c r="AO131" s="1023"/>
      <c r="AP131" s="1146"/>
      <c r="AQ131" s="1147"/>
      <c r="AR131" s="1147"/>
      <c r="AS131" s="1147"/>
      <c r="AT131" s="1148"/>
      <c r="AU131" s="221"/>
      <c r="AV131" s="221"/>
      <c r="AW131" s="221"/>
      <c r="AX131" s="1119" t="s">
        <v>470</v>
      </c>
      <c r="AY131" s="762"/>
      <c r="AZ131" s="762"/>
      <c r="BA131" s="762"/>
      <c r="BB131" s="762"/>
      <c r="BC131" s="762"/>
      <c r="BD131" s="762"/>
      <c r="BE131" s="1072"/>
      <c r="BF131" s="1120" t="s">
        <v>121</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6" t="s">
        <v>471</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472</v>
      </c>
      <c r="W132" s="1130"/>
      <c r="X132" s="1130"/>
      <c r="Y132" s="1130"/>
      <c r="Z132" s="1131"/>
      <c r="AA132" s="1132">
        <v>4.608011469</v>
      </c>
      <c r="AB132" s="1133"/>
      <c r="AC132" s="1133"/>
      <c r="AD132" s="1133"/>
      <c r="AE132" s="1134"/>
      <c r="AF132" s="1135">
        <v>3.3629667009999999</v>
      </c>
      <c r="AG132" s="1133"/>
      <c r="AH132" s="1133"/>
      <c r="AI132" s="1133"/>
      <c r="AJ132" s="1134"/>
      <c r="AK132" s="1135">
        <v>3.5598301370000001</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473</v>
      </c>
      <c r="W133" s="1113"/>
      <c r="X133" s="1113"/>
      <c r="Y133" s="1113"/>
      <c r="Z133" s="1114"/>
      <c r="AA133" s="1115">
        <v>3.6</v>
      </c>
      <c r="AB133" s="1116"/>
      <c r="AC133" s="1116"/>
      <c r="AD133" s="1116"/>
      <c r="AE133" s="1117"/>
      <c r="AF133" s="1115">
        <v>3.7</v>
      </c>
      <c r="AG133" s="1116"/>
      <c r="AH133" s="1116"/>
      <c r="AI133" s="1116"/>
      <c r="AJ133" s="1117"/>
      <c r="AK133" s="1115">
        <v>3.8</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uxGu0v+rQYqmEJbcxJ9VmeEPakqh/vhhDXpzATeEnBiVXaQuaunWtzCeLX45HBV3MO0Y7KgSlAafzu9PSJq8zQ==" saltValue="soriRbBIgcr4Fsn9gIFPT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474</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JuI0DV9oiDD7FnTYVtmlWGebuRI6/fDAxMDXzrZouG1GFs58Uw9E/eZ0T0DoPsS+ZOqDOD2rfaQki9UBFJt4hg==" saltValue="T14yac3NafEJyUAM/sAV/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66oU0lwiTC5dVgmy6sc8cIYG/APoUEh05MJ+sWS4qEgq1ol7JhszedIq9+fTB0Z8BXuUNX+Og4RlbomWFFo9fw==" saltValue="bzHcUFEfPnC83uAkfo7Ic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477</v>
      </c>
      <c r="AP7" s="260"/>
      <c r="AQ7" s="261" t="s">
        <v>478</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479</v>
      </c>
      <c r="AQ8" s="267" t="s">
        <v>480</v>
      </c>
      <c r="AR8" s="268" t="s">
        <v>481</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482</v>
      </c>
      <c r="AL9" s="1153"/>
      <c r="AM9" s="1153"/>
      <c r="AN9" s="1154"/>
      <c r="AO9" s="269">
        <v>3659724</v>
      </c>
      <c r="AP9" s="269">
        <v>59384</v>
      </c>
      <c r="AQ9" s="270">
        <v>72348</v>
      </c>
      <c r="AR9" s="271">
        <v>-17.899999999999999</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483</v>
      </c>
      <c r="AL10" s="1153"/>
      <c r="AM10" s="1153"/>
      <c r="AN10" s="1154"/>
      <c r="AO10" s="272">
        <v>553242</v>
      </c>
      <c r="AP10" s="272">
        <v>8977</v>
      </c>
      <c r="AQ10" s="273">
        <v>6364</v>
      </c>
      <c r="AR10" s="274">
        <v>41.1</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484</v>
      </c>
      <c r="AL11" s="1153"/>
      <c r="AM11" s="1153"/>
      <c r="AN11" s="1154"/>
      <c r="AO11" s="272">
        <v>78482</v>
      </c>
      <c r="AP11" s="272">
        <v>1273</v>
      </c>
      <c r="AQ11" s="273">
        <v>1262</v>
      </c>
      <c r="AR11" s="274">
        <v>0.9</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485</v>
      </c>
      <c r="AL12" s="1153"/>
      <c r="AM12" s="1153"/>
      <c r="AN12" s="1154"/>
      <c r="AO12" s="272" t="s">
        <v>486</v>
      </c>
      <c r="AP12" s="272" t="s">
        <v>486</v>
      </c>
      <c r="AQ12" s="273">
        <v>10</v>
      </c>
      <c r="AR12" s="274" t="s">
        <v>486</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487</v>
      </c>
      <c r="AL13" s="1153"/>
      <c r="AM13" s="1153"/>
      <c r="AN13" s="1154"/>
      <c r="AO13" s="272">
        <v>176382</v>
      </c>
      <c r="AP13" s="272">
        <v>2862</v>
      </c>
      <c r="AQ13" s="273">
        <v>3257</v>
      </c>
      <c r="AR13" s="274">
        <v>-12.1</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488</v>
      </c>
      <c r="AL14" s="1153"/>
      <c r="AM14" s="1153"/>
      <c r="AN14" s="1154"/>
      <c r="AO14" s="272">
        <v>35097</v>
      </c>
      <c r="AP14" s="272">
        <v>569</v>
      </c>
      <c r="AQ14" s="273">
        <v>1617</v>
      </c>
      <c r="AR14" s="274">
        <v>-64.8</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489</v>
      </c>
      <c r="AL15" s="1156"/>
      <c r="AM15" s="1156"/>
      <c r="AN15" s="1157"/>
      <c r="AO15" s="272">
        <v>-179722</v>
      </c>
      <c r="AP15" s="272">
        <v>-2916</v>
      </c>
      <c r="AQ15" s="273">
        <v>-3947</v>
      </c>
      <c r="AR15" s="274">
        <v>-26.1</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4323205</v>
      </c>
      <c r="AP16" s="272">
        <v>70150</v>
      </c>
      <c r="AQ16" s="273">
        <v>80912</v>
      </c>
      <c r="AR16" s="274">
        <v>-13.3</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494</v>
      </c>
      <c r="AL21" s="1159"/>
      <c r="AM21" s="1159"/>
      <c r="AN21" s="1160"/>
      <c r="AO21" s="285">
        <v>5.87</v>
      </c>
      <c r="AP21" s="286">
        <v>6.71</v>
      </c>
      <c r="AQ21" s="287">
        <v>-0.84</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495</v>
      </c>
      <c r="AL22" s="1159"/>
      <c r="AM22" s="1159"/>
      <c r="AN22" s="1160"/>
      <c r="AO22" s="290">
        <v>94.9</v>
      </c>
      <c r="AP22" s="291">
        <v>98.3</v>
      </c>
      <c r="AQ22" s="292">
        <v>-3.4</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49" t="s">
        <v>496</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ht="13" x14ac:dyDescent="0.2">
      <c r="A27" s="297"/>
      <c r="AO27" s="250"/>
      <c r="AP27" s="250"/>
      <c r="AQ27" s="250"/>
      <c r="AR27" s="250"/>
      <c r="AS27" s="250"/>
      <c r="AT27" s="250"/>
    </row>
    <row r="28" spans="1:46" ht="16.5" x14ac:dyDescent="0.2">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477</v>
      </c>
      <c r="AP30" s="260"/>
      <c r="AQ30" s="261" t="s">
        <v>478</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479</v>
      </c>
      <c r="AQ31" s="267" t="s">
        <v>480</v>
      </c>
      <c r="AR31" s="268" t="s">
        <v>481</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499</v>
      </c>
      <c r="AL32" s="1167"/>
      <c r="AM32" s="1167"/>
      <c r="AN32" s="1168"/>
      <c r="AO32" s="300">
        <v>1967724</v>
      </c>
      <c r="AP32" s="300">
        <v>31929</v>
      </c>
      <c r="AQ32" s="301">
        <v>34344</v>
      </c>
      <c r="AR32" s="302">
        <v>-7</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500</v>
      </c>
      <c r="AL33" s="1167"/>
      <c r="AM33" s="1167"/>
      <c r="AN33" s="1168"/>
      <c r="AO33" s="300" t="s">
        <v>486</v>
      </c>
      <c r="AP33" s="300" t="s">
        <v>486</v>
      </c>
      <c r="AQ33" s="301" t="s">
        <v>486</v>
      </c>
      <c r="AR33" s="302" t="s">
        <v>486</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501</v>
      </c>
      <c r="AL34" s="1167"/>
      <c r="AM34" s="1167"/>
      <c r="AN34" s="1168"/>
      <c r="AO34" s="300" t="s">
        <v>486</v>
      </c>
      <c r="AP34" s="300" t="s">
        <v>486</v>
      </c>
      <c r="AQ34" s="301">
        <v>3</v>
      </c>
      <c r="AR34" s="302" t="s">
        <v>486</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502</v>
      </c>
      <c r="AL35" s="1167"/>
      <c r="AM35" s="1167"/>
      <c r="AN35" s="1168"/>
      <c r="AO35" s="300">
        <v>964065</v>
      </c>
      <c r="AP35" s="300">
        <v>15643</v>
      </c>
      <c r="AQ35" s="301">
        <v>7806</v>
      </c>
      <c r="AR35" s="302">
        <v>100.4</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503</v>
      </c>
      <c r="AL36" s="1167"/>
      <c r="AM36" s="1167"/>
      <c r="AN36" s="1168"/>
      <c r="AO36" s="300">
        <v>44373</v>
      </c>
      <c r="AP36" s="300">
        <v>720</v>
      </c>
      <c r="AQ36" s="301">
        <v>1690</v>
      </c>
      <c r="AR36" s="302">
        <v>-57.4</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504</v>
      </c>
      <c r="AL37" s="1167"/>
      <c r="AM37" s="1167"/>
      <c r="AN37" s="1168"/>
      <c r="AO37" s="300" t="s">
        <v>486</v>
      </c>
      <c r="AP37" s="300" t="s">
        <v>486</v>
      </c>
      <c r="AQ37" s="301">
        <v>666</v>
      </c>
      <c r="AR37" s="302" t="s">
        <v>486</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505</v>
      </c>
      <c r="AL38" s="1170"/>
      <c r="AM38" s="1170"/>
      <c r="AN38" s="1171"/>
      <c r="AO38" s="303" t="s">
        <v>486</v>
      </c>
      <c r="AP38" s="303" t="s">
        <v>486</v>
      </c>
      <c r="AQ38" s="304">
        <v>3</v>
      </c>
      <c r="AR38" s="292" t="s">
        <v>486</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506</v>
      </c>
      <c r="AL39" s="1170"/>
      <c r="AM39" s="1170"/>
      <c r="AN39" s="1171"/>
      <c r="AO39" s="300">
        <v>-768758</v>
      </c>
      <c r="AP39" s="300">
        <v>-12474</v>
      </c>
      <c r="AQ39" s="301">
        <v>-5822</v>
      </c>
      <c r="AR39" s="302">
        <v>114.3</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507</v>
      </c>
      <c r="AL40" s="1167"/>
      <c r="AM40" s="1167"/>
      <c r="AN40" s="1168"/>
      <c r="AO40" s="300">
        <v>-1779235</v>
      </c>
      <c r="AP40" s="300">
        <v>-28871</v>
      </c>
      <c r="AQ40" s="301">
        <v>-26710</v>
      </c>
      <c r="AR40" s="302">
        <v>8.1</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428169</v>
      </c>
      <c r="AP41" s="300">
        <v>6948</v>
      </c>
      <c r="AQ41" s="301">
        <v>11979</v>
      </c>
      <c r="AR41" s="302">
        <v>-42</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477</v>
      </c>
      <c r="AN49" s="1163" t="s">
        <v>510</v>
      </c>
      <c r="AO49" s="1164"/>
      <c r="AP49" s="1164"/>
      <c r="AQ49" s="1164"/>
      <c r="AR49" s="1165"/>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511</v>
      </c>
      <c r="AO50" s="317" t="s">
        <v>512</v>
      </c>
      <c r="AP50" s="318" t="s">
        <v>513</v>
      </c>
      <c r="AQ50" s="319" t="s">
        <v>514</v>
      </c>
      <c r="AR50" s="320" t="s">
        <v>515</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4405504</v>
      </c>
      <c r="AN51" s="322">
        <v>70702</v>
      </c>
      <c r="AO51" s="323">
        <v>-2.1</v>
      </c>
      <c r="AP51" s="324">
        <v>45483</v>
      </c>
      <c r="AQ51" s="325">
        <v>-0.2</v>
      </c>
      <c r="AR51" s="326">
        <v>-1.9</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446968</v>
      </c>
      <c r="AN52" s="330">
        <v>7173</v>
      </c>
      <c r="AO52" s="331">
        <v>6</v>
      </c>
      <c r="AP52" s="332">
        <v>24241</v>
      </c>
      <c r="AQ52" s="333">
        <v>0.4</v>
      </c>
      <c r="AR52" s="334">
        <v>5.6</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2655403</v>
      </c>
      <c r="AN53" s="322">
        <v>42735</v>
      </c>
      <c r="AO53" s="323">
        <v>-39.6</v>
      </c>
      <c r="AP53" s="324">
        <v>45945</v>
      </c>
      <c r="AQ53" s="325">
        <v>1</v>
      </c>
      <c r="AR53" s="326">
        <v>-40.6</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850947</v>
      </c>
      <c r="AN54" s="330">
        <v>13695</v>
      </c>
      <c r="AO54" s="331">
        <v>90.9</v>
      </c>
      <c r="AP54" s="332">
        <v>25180</v>
      </c>
      <c r="AQ54" s="333">
        <v>3.9</v>
      </c>
      <c r="AR54" s="334">
        <v>87</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2013305</v>
      </c>
      <c r="AN55" s="322">
        <v>32366</v>
      </c>
      <c r="AO55" s="323">
        <v>-24.3</v>
      </c>
      <c r="AP55" s="324">
        <v>44475</v>
      </c>
      <c r="AQ55" s="325">
        <v>-3.2</v>
      </c>
      <c r="AR55" s="326">
        <v>-21.1</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485647</v>
      </c>
      <c r="AN56" s="330">
        <v>7807</v>
      </c>
      <c r="AO56" s="331">
        <v>-43</v>
      </c>
      <c r="AP56" s="332">
        <v>24780</v>
      </c>
      <c r="AQ56" s="333">
        <v>-1.6</v>
      </c>
      <c r="AR56" s="334">
        <v>-41.4</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3738961</v>
      </c>
      <c r="AN57" s="322">
        <v>60247</v>
      </c>
      <c r="AO57" s="323">
        <v>86.1</v>
      </c>
      <c r="AP57" s="324">
        <v>45982</v>
      </c>
      <c r="AQ57" s="325">
        <v>3.4</v>
      </c>
      <c r="AR57" s="326">
        <v>82.7</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411050</v>
      </c>
      <c r="AN58" s="330">
        <v>6623</v>
      </c>
      <c r="AO58" s="331">
        <v>-15.2</v>
      </c>
      <c r="AP58" s="332">
        <v>25583</v>
      </c>
      <c r="AQ58" s="333">
        <v>3.2</v>
      </c>
      <c r="AR58" s="334">
        <v>-18.399999999999999</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2148780</v>
      </c>
      <c r="AN59" s="322">
        <v>34867</v>
      </c>
      <c r="AO59" s="323">
        <v>-42.1</v>
      </c>
      <c r="AP59" s="324">
        <v>50538</v>
      </c>
      <c r="AQ59" s="325">
        <v>9.9</v>
      </c>
      <c r="AR59" s="326">
        <v>-52</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1159513</v>
      </c>
      <c r="AN60" s="330">
        <v>18815</v>
      </c>
      <c r="AO60" s="331">
        <v>184.1</v>
      </c>
      <c r="AP60" s="332">
        <v>29053</v>
      </c>
      <c r="AQ60" s="333">
        <v>13.6</v>
      </c>
      <c r="AR60" s="334">
        <v>170.5</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2992391</v>
      </c>
      <c r="AN61" s="337">
        <v>48183</v>
      </c>
      <c r="AO61" s="338">
        <v>-4.4000000000000004</v>
      </c>
      <c r="AP61" s="339">
        <v>46485</v>
      </c>
      <c r="AQ61" s="340">
        <v>2.2000000000000002</v>
      </c>
      <c r="AR61" s="326">
        <v>-6.6</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670825</v>
      </c>
      <c r="AN62" s="330">
        <v>10823</v>
      </c>
      <c r="AO62" s="331">
        <v>44.6</v>
      </c>
      <c r="AP62" s="332">
        <v>25767</v>
      </c>
      <c r="AQ62" s="333">
        <v>3.9</v>
      </c>
      <c r="AR62" s="334">
        <v>40.700000000000003</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UwgIHDrezf2HvZOYjke8xqIuIpQmrTlZP4dNb/dvzoIW1ZRGnAjOv2Wg69SoHfNiC2JdzfGDZ5wBY+BiDp6gDA==" saltValue="3hZyanfMmKqJtsyftRgRG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474</v>
      </c>
    </row>
    <row r="121" spans="125:125" ht="13.5" hidden="1" customHeight="1" x14ac:dyDescent="0.2">
      <c r="DU121" s="247"/>
    </row>
  </sheetData>
  <sheetProtection algorithmName="SHA-512" hashValue="L5xWqzuwyRUEqE3N+mGVGheAIhUAL/79pdaJwqo1SbLtxN7y85azim1BMZ/WkBV97O0Q3yFgOgqa/jmxgbUEyA==" saltValue="e0ILPfF2Q6khxs5FrQlAw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474</v>
      </c>
    </row>
  </sheetData>
  <sheetProtection algorithmName="SHA-512" hashValue="RUwytbtAE8kqbq1KZpY1Y+H+DNoYd1KChL379VrHKZAZzkgPwo1aAoeiLnhGcRUeCphBstc5gvn5SXqsbochmg==" saltValue="RjPdqpbCrUWZDPHl0VH17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75" t="s">
        <v>3</v>
      </c>
      <c r="D47" s="1175"/>
      <c r="E47" s="1176"/>
      <c r="F47" s="11">
        <v>25.88</v>
      </c>
      <c r="G47" s="12">
        <v>30.85</v>
      </c>
      <c r="H47" s="12">
        <v>39.840000000000003</v>
      </c>
      <c r="I47" s="12">
        <v>47.83</v>
      </c>
      <c r="J47" s="13">
        <v>20.11</v>
      </c>
    </row>
    <row r="48" spans="2:10" ht="57.75" customHeight="1" x14ac:dyDescent="0.2">
      <c r="B48" s="14"/>
      <c r="C48" s="1177" t="s">
        <v>4</v>
      </c>
      <c r="D48" s="1177"/>
      <c r="E48" s="1178"/>
      <c r="F48" s="15">
        <v>3.63</v>
      </c>
      <c r="G48" s="16">
        <v>7.77</v>
      </c>
      <c r="H48" s="16">
        <v>8.3000000000000007</v>
      </c>
      <c r="I48" s="16">
        <v>0.75</v>
      </c>
      <c r="J48" s="17">
        <v>1.7</v>
      </c>
    </row>
    <row r="49" spans="2:10" ht="57.75" customHeight="1" thickBot="1" x14ac:dyDescent="0.25">
      <c r="B49" s="18"/>
      <c r="C49" s="1179" t="s">
        <v>5</v>
      </c>
      <c r="D49" s="1179"/>
      <c r="E49" s="1180"/>
      <c r="F49" s="19">
        <v>4.93</v>
      </c>
      <c r="G49" s="20">
        <v>8.89</v>
      </c>
      <c r="H49" s="20">
        <v>4.5999999999999996</v>
      </c>
      <c r="I49" s="20" t="s">
        <v>529</v>
      </c>
      <c r="J49" s="21" t="s">
        <v>530</v>
      </c>
    </row>
    <row r="50" spans="2:10" ht="13" x14ac:dyDescent="0.2"/>
  </sheetData>
  <sheetProtection algorithmName="SHA-512" hashValue="k0B8065GRMkXQ0i1spPDhfVSYpMYndo/s5Vs1U2omxc71HZ1B/dAKAno3JBxS7Y1aRa0UgSthAj5hnfcT7Vwfg==" saltValue="MHoHkV6cawpg5MZX/pVHv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87" t="s">
        <v>531</v>
      </c>
      <c r="D34" s="1187"/>
      <c r="E34" s="1188"/>
      <c r="F34" s="32">
        <v>6.19</v>
      </c>
      <c r="G34" s="33">
        <v>7.27</v>
      </c>
      <c r="H34" s="33">
        <v>9.09</v>
      </c>
      <c r="I34" s="33">
        <v>9.48</v>
      </c>
      <c r="J34" s="34">
        <v>10.25</v>
      </c>
      <c r="K34" s="22"/>
      <c r="L34" s="22"/>
      <c r="M34" s="22"/>
      <c r="N34" s="22"/>
      <c r="O34" s="22"/>
      <c r="P34" s="22"/>
    </row>
    <row r="35" spans="1:16" ht="39" customHeight="1" x14ac:dyDescent="0.2">
      <c r="A35" s="22"/>
      <c r="B35" s="35"/>
      <c r="C35" s="1181" t="s">
        <v>532</v>
      </c>
      <c r="D35" s="1182"/>
      <c r="E35" s="1183"/>
      <c r="F35" s="36">
        <v>3.62</v>
      </c>
      <c r="G35" s="37">
        <v>7.77</v>
      </c>
      <c r="H35" s="37">
        <v>8.2899999999999991</v>
      </c>
      <c r="I35" s="37">
        <v>0.74</v>
      </c>
      <c r="J35" s="38">
        <v>1.7</v>
      </c>
      <c r="K35" s="22"/>
      <c r="L35" s="22"/>
      <c r="M35" s="22"/>
      <c r="N35" s="22"/>
      <c r="O35" s="22"/>
      <c r="P35" s="22"/>
    </row>
    <row r="36" spans="1:16" ht="39" customHeight="1" x14ac:dyDescent="0.2">
      <c r="A36" s="22"/>
      <c r="B36" s="35"/>
      <c r="C36" s="1181" t="s">
        <v>533</v>
      </c>
      <c r="D36" s="1182"/>
      <c r="E36" s="1183"/>
      <c r="F36" s="36">
        <v>0.87</v>
      </c>
      <c r="G36" s="37">
        <v>0.76</v>
      </c>
      <c r="H36" s="37">
        <v>0.63</v>
      </c>
      <c r="I36" s="37">
        <v>0.39</v>
      </c>
      <c r="J36" s="38">
        <v>0.76</v>
      </c>
      <c r="K36" s="22"/>
      <c r="L36" s="22"/>
      <c r="M36" s="22"/>
      <c r="N36" s="22"/>
      <c r="O36" s="22"/>
      <c r="P36" s="22"/>
    </row>
    <row r="37" spans="1:16" ht="39" customHeight="1" x14ac:dyDescent="0.2">
      <c r="A37" s="22"/>
      <c r="B37" s="35"/>
      <c r="C37" s="1181" t="s">
        <v>534</v>
      </c>
      <c r="D37" s="1182"/>
      <c r="E37" s="1183"/>
      <c r="F37" s="36">
        <v>0.15</v>
      </c>
      <c r="G37" s="37">
        <v>0.1</v>
      </c>
      <c r="H37" s="37">
        <v>0.04</v>
      </c>
      <c r="I37" s="37">
        <v>0.05</v>
      </c>
      <c r="J37" s="38">
        <v>0.1</v>
      </c>
      <c r="K37" s="22"/>
      <c r="L37" s="22"/>
      <c r="M37" s="22"/>
      <c r="N37" s="22"/>
      <c r="O37" s="22"/>
      <c r="P37" s="22"/>
    </row>
    <row r="38" spans="1:16" ht="39" customHeight="1" x14ac:dyDescent="0.2">
      <c r="A38" s="22"/>
      <c r="B38" s="35"/>
      <c r="C38" s="1181" t="s">
        <v>535</v>
      </c>
      <c r="D38" s="1182"/>
      <c r="E38" s="1183"/>
      <c r="F38" s="36">
        <v>0.02</v>
      </c>
      <c r="G38" s="37">
        <v>0.03</v>
      </c>
      <c r="H38" s="37">
        <v>0.03</v>
      </c>
      <c r="I38" s="37">
        <v>0.04</v>
      </c>
      <c r="J38" s="38">
        <v>0.05</v>
      </c>
      <c r="K38" s="22"/>
      <c r="L38" s="22"/>
      <c r="M38" s="22"/>
      <c r="N38" s="22"/>
      <c r="O38" s="22"/>
      <c r="P38" s="22"/>
    </row>
    <row r="39" spans="1:16" ht="39" customHeight="1" x14ac:dyDescent="0.2">
      <c r="A39" s="22"/>
      <c r="B39" s="35"/>
      <c r="C39" s="1181" t="s">
        <v>536</v>
      </c>
      <c r="D39" s="1182"/>
      <c r="E39" s="1183"/>
      <c r="F39" s="36">
        <v>0</v>
      </c>
      <c r="G39" s="37">
        <v>0</v>
      </c>
      <c r="H39" s="37">
        <v>0</v>
      </c>
      <c r="I39" s="37">
        <v>0</v>
      </c>
      <c r="J39" s="38">
        <v>0</v>
      </c>
      <c r="K39" s="22"/>
      <c r="L39" s="22"/>
      <c r="M39" s="22"/>
      <c r="N39" s="22"/>
      <c r="O39" s="22"/>
      <c r="P39" s="22"/>
    </row>
    <row r="40" spans="1:16" ht="39" customHeight="1" x14ac:dyDescent="0.2">
      <c r="A40" s="22"/>
      <c r="B40" s="35"/>
      <c r="C40" s="1181"/>
      <c r="D40" s="1182"/>
      <c r="E40" s="1183"/>
      <c r="F40" s="36"/>
      <c r="G40" s="37"/>
      <c r="H40" s="37"/>
      <c r="I40" s="37"/>
      <c r="J40" s="38"/>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537</v>
      </c>
      <c r="D42" s="1182"/>
      <c r="E42" s="1183"/>
      <c r="F42" s="36" t="s">
        <v>486</v>
      </c>
      <c r="G42" s="37" t="s">
        <v>486</v>
      </c>
      <c r="H42" s="37" t="s">
        <v>486</v>
      </c>
      <c r="I42" s="37" t="s">
        <v>486</v>
      </c>
      <c r="J42" s="38" t="s">
        <v>486</v>
      </c>
      <c r="K42" s="22"/>
      <c r="L42" s="22"/>
      <c r="M42" s="22"/>
      <c r="N42" s="22"/>
      <c r="O42" s="22"/>
      <c r="P42" s="22"/>
    </row>
    <row r="43" spans="1:16" ht="39" customHeight="1" thickBot="1" x14ac:dyDescent="0.25">
      <c r="A43" s="22"/>
      <c r="B43" s="40"/>
      <c r="C43" s="1184" t="s">
        <v>538</v>
      </c>
      <c r="D43" s="1185"/>
      <c r="E43" s="1186"/>
      <c r="F43" s="41" t="s">
        <v>486</v>
      </c>
      <c r="G43" s="42" t="s">
        <v>486</v>
      </c>
      <c r="H43" s="42" t="s">
        <v>486</v>
      </c>
      <c r="I43" s="42" t="s">
        <v>486</v>
      </c>
      <c r="J43" s="43" t="s">
        <v>486</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12D8taOLL4UPEjDMVL/SE3iKjBfpIwatDPhBoHzXkjz0XxzH70tnbg5Eq7VXfs8Oyc92KtiVF8XlbMkQiXo0FQ==" saltValue="eXGrLNUzCZ+gR50iGBHz8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2">
      <c r="A45" s="48"/>
      <c r="B45" s="1189" t="s">
        <v>9</v>
      </c>
      <c r="C45" s="1190"/>
      <c r="D45" s="58"/>
      <c r="E45" s="1195" t="s">
        <v>10</v>
      </c>
      <c r="F45" s="1195"/>
      <c r="G45" s="1195"/>
      <c r="H45" s="1195"/>
      <c r="I45" s="1195"/>
      <c r="J45" s="1196"/>
      <c r="K45" s="59">
        <v>1988</v>
      </c>
      <c r="L45" s="60">
        <v>2012</v>
      </c>
      <c r="M45" s="60">
        <v>2094</v>
      </c>
      <c r="N45" s="60">
        <v>1994</v>
      </c>
      <c r="O45" s="61">
        <v>1968</v>
      </c>
      <c r="P45" s="48"/>
      <c r="Q45" s="48"/>
      <c r="R45" s="48"/>
      <c r="S45" s="48"/>
      <c r="T45" s="48"/>
      <c r="U45" s="48"/>
    </row>
    <row r="46" spans="1:21" ht="30.75" customHeight="1" x14ac:dyDescent="0.2">
      <c r="A46" s="48"/>
      <c r="B46" s="1191"/>
      <c r="C46" s="1192"/>
      <c r="D46" s="62"/>
      <c r="E46" s="1197" t="s">
        <v>11</v>
      </c>
      <c r="F46" s="1197"/>
      <c r="G46" s="1197"/>
      <c r="H46" s="1197"/>
      <c r="I46" s="1197"/>
      <c r="J46" s="1198"/>
      <c r="K46" s="63" t="s">
        <v>486</v>
      </c>
      <c r="L46" s="64" t="s">
        <v>486</v>
      </c>
      <c r="M46" s="64" t="s">
        <v>486</v>
      </c>
      <c r="N46" s="64" t="s">
        <v>486</v>
      </c>
      <c r="O46" s="65" t="s">
        <v>486</v>
      </c>
      <c r="P46" s="48"/>
      <c r="Q46" s="48"/>
      <c r="R46" s="48"/>
      <c r="S46" s="48"/>
      <c r="T46" s="48"/>
      <c r="U46" s="48"/>
    </row>
    <row r="47" spans="1:21" ht="30.75" customHeight="1" x14ac:dyDescent="0.2">
      <c r="A47" s="48"/>
      <c r="B47" s="1191"/>
      <c r="C47" s="1192"/>
      <c r="D47" s="62"/>
      <c r="E47" s="1197" t="s">
        <v>12</v>
      </c>
      <c r="F47" s="1197"/>
      <c r="G47" s="1197"/>
      <c r="H47" s="1197"/>
      <c r="I47" s="1197"/>
      <c r="J47" s="1198"/>
      <c r="K47" s="63" t="s">
        <v>486</v>
      </c>
      <c r="L47" s="64" t="s">
        <v>486</v>
      </c>
      <c r="M47" s="64" t="s">
        <v>486</v>
      </c>
      <c r="N47" s="64" t="s">
        <v>486</v>
      </c>
      <c r="O47" s="65" t="s">
        <v>486</v>
      </c>
      <c r="P47" s="48"/>
      <c r="Q47" s="48"/>
      <c r="R47" s="48"/>
      <c r="S47" s="48"/>
      <c r="T47" s="48"/>
      <c r="U47" s="48"/>
    </row>
    <row r="48" spans="1:21" ht="30.75" customHeight="1" x14ac:dyDescent="0.2">
      <c r="A48" s="48"/>
      <c r="B48" s="1191"/>
      <c r="C48" s="1192"/>
      <c r="D48" s="62"/>
      <c r="E48" s="1197" t="s">
        <v>13</v>
      </c>
      <c r="F48" s="1197"/>
      <c r="G48" s="1197"/>
      <c r="H48" s="1197"/>
      <c r="I48" s="1197"/>
      <c r="J48" s="1198"/>
      <c r="K48" s="63">
        <v>882</v>
      </c>
      <c r="L48" s="64">
        <v>887</v>
      </c>
      <c r="M48" s="64">
        <v>911</v>
      </c>
      <c r="N48" s="64">
        <v>862</v>
      </c>
      <c r="O48" s="65">
        <v>964</v>
      </c>
      <c r="P48" s="48"/>
      <c r="Q48" s="48"/>
      <c r="R48" s="48"/>
      <c r="S48" s="48"/>
      <c r="T48" s="48"/>
      <c r="U48" s="48"/>
    </row>
    <row r="49" spans="1:21" ht="30.75" customHeight="1" x14ac:dyDescent="0.2">
      <c r="A49" s="48"/>
      <c r="B49" s="1191"/>
      <c r="C49" s="1192"/>
      <c r="D49" s="62"/>
      <c r="E49" s="1197" t="s">
        <v>14</v>
      </c>
      <c r="F49" s="1197"/>
      <c r="G49" s="1197"/>
      <c r="H49" s="1197"/>
      <c r="I49" s="1197"/>
      <c r="J49" s="1198"/>
      <c r="K49" s="63">
        <v>23</v>
      </c>
      <c r="L49" s="64">
        <v>45</v>
      </c>
      <c r="M49" s="64">
        <v>41</v>
      </c>
      <c r="N49" s="64">
        <v>46</v>
      </c>
      <c r="O49" s="65">
        <v>44</v>
      </c>
      <c r="P49" s="48"/>
      <c r="Q49" s="48"/>
      <c r="R49" s="48"/>
      <c r="S49" s="48"/>
      <c r="T49" s="48"/>
      <c r="U49" s="48"/>
    </row>
    <row r="50" spans="1:21" ht="30.75" customHeight="1" x14ac:dyDescent="0.2">
      <c r="A50" s="48"/>
      <c r="B50" s="1191"/>
      <c r="C50" s="1192"/>
      <c r="D50" s="62"/>
      <c r="E50" s="1197" t="s">
        <v>15</v>
      </c>
      <c r="F50" s="1197"/>
      <c r="G50" s="1197"/>
      <c r="H50" s="1197"/>
      <c r="I50" s="1197"/>
      <c r="J50" s="1198"/>
      <c r="K50" s="63">
        <v>2</v>
      </c>
      <c r="L50" s="64" t="s">
        <v>486</v>
      </c>
      <c r="M50" s="64" t="s">
        <v>486</v>
      </c>
      <c r="N50" s="64" t="s">
        <v>486</v>
      </c>
      <c r="O50" s="65" t="s">
        <v>486</v>
      </c>
      <c r="P50" s="48"/>
      <c r="Q50" s="48"/>
      <c r="R50" s="48"/>
      <c r="S50" s="48"/>
      <c r="T50" s="48"/>
      <c r="U50" s="48"/>
    </row>
    <row r="51" spans="1:21" ht="30.75" customHeight="1" x14ac:dyDescent="0.2">
      <c r="A51" s="48"/>
      <c r="B51" s="1193"/>
      <c r="C51" s="1194"/>
      <c r="D51" s="66"/>
      <c r="E51" s="1197" t="s">
        <v>16</v>
      </c>
      <c r="F51" s="1197"/>
      <c r="G51" s="1197"/>
      <c r="H51" s="1197"/>
      <c r="I51" s="1197"/>
      <c r="J51" s="1198"/>
      <c r="K51" s="63" t="s">
        <v>486</v>
      </c>
      <c r="L51" s="64" t="s">
        <v>486</v>
      </c>
      <c r="M51" s="64" t="s">
        <v>486</v>
      </c>
      <c r="N51" s="64" t="s">
        <v>486</v>
      </c>
      <c r="O51" s="65" t="s">
        <v>486</v>
      </c>
      <c r="P51" s="48"/>
      <c r="Q51" s="48"/>
      <c r="R51" s="48"/>
      <c r="S51" s="48"/>
      <c r="T51" s="48"/>
      <c r="U51" s="48"/>
    </row>
    <row r="52" spans="1:21" ht="30.75" customHeight="1" x14ac:dyDescent="0.2">
      <c r="A52" s="48"/>
      <c r="B52" s="1199" t="s">
        <v>17</v>
      </c>
      <c r="C52" s="1200"/>
      <c r="D52" s="66"/>
      <c r="E52" s="1197" t="s">
        <v>18</v>
      </c>
      <c r="F52" s="1197"/>
      <c r="G52" s="1197"/>
      <c r="H52" s="1197"/>
      <c r="I52" s="1197"/>
      <c r="J52" s="1198"/>
      <c r="K52" s="63">
        <v>2573</v>
      </c>
      <c r="L52" s="64">
        <v>2550</v>
      </c>
      <c r="M52" s="64">
        <v>2526</v>
      </c>
      <c r="N52" s="64">
        <v>2514</v>
      </c>
      <c r="O52" s="65">
        <v>2548</v>
      </c>
      <c r="P52" s="48"/>
      <c r="Q52" s="48"/>
      <c r="R52" s="48"/>
      <c r="S52" s="48"/>
      <c r="T52" s="48"/>
      <c r="U52" s="48"/>
    </row>
    <row r="53" spans="1:21" ht="30.75" customHeight="1" thickBot="1" x14ac:dyDescent="0.25">
      <c r="A53" s="48"/>
      <c r="B53" s="1201" t="s">
        <v>19</v>
      </c>
      <c r="C53" s="1202"/>
      <c r="D53" s="67"/>
      <c r="E53" s="1203" t="s">
        <v>20</v>
      </c>
      <c r="F53" s="1203"/>
      <c r="G53" s="1203"/>
      <c r="H53" s="1203"/>
      <c r="I53" s="1203"/>
      <c r="J53" s="1204"/>
      <c r="K53" s="68">
        <v>322</v>
      </c>
      <c r="L53" s="69">
        <v>394</v>
      </c>
      <c r="M53" s="69">
        <v>520</v>
      </c>
      <c r="N53" s="69">
        <v>388</v>
      </c>
      <c r="O53" s="70">
        <v>428</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x14ac:dyDescent="0.2">
      <c r="B58" s="1205" t="s">
        <v>24</v>
      </c>
      <c r="C58" s="1206"/>
      <c r="D58" s="1211" t="s">
        <v>25</v>
      </c>
      <c r="E58" s="1212"/>
      <c r="F58" s="1212"/>
      <c r="G58" s="1212"/>
      <c r="H58" s="1212"/>
      <c r="I58" s="1212"/>
      <c r="J58" s="1213"/>
      <c r="K58" s="83"/>
      <c r="L58" s="84"/>
      <c r="M58" s="84"/>
      <c r="N58" s="84"/>
      <c r="O58" s="85"/>
    </row>
    <row r="59" spans="1:21" ht="31.5" customHeight="1" x14ac:dyDescent="0.2">
      <c r="B59" s="1207"/>
      <c r="C59" s="1208"/>
      <c r="D59" s="1214" t="s">
        <v>26</v>
      </c>
      <c r="E59" s="1215"/>
      <c r="F59" s="1215"/>
      <c r="G59" s="1215"/>
      <c r="H59" s="1215"/>
      <c r="I59" s="1215"/>
      <c r="J59" s="1216"/>
      <c r="K59" s="86"/>
      <c r="L59" s="87"/>
      <c r="M59" s="87"/>
      <c r="N59" s="87"/>
      <c r="O59" s="88"/>
    </row>
    <row r="60" spans="1:21" ht="31.5" customHeight="1" thickBot="1" x14ac:dyDescent="0.25">
      <c r="B60" s="1209"/>
      <c r="C60" s="1210"/>
      <c r="D60" s="1217" t="s">
        <v>27</v>
      </c>
      <c r="E60" s="1218"/>
      <c r="F60" s="1218"/>
      <c r="G60" s="1218"/>
      <c r="H60" s="1218"/>
      <c r="I60" s="1218"/>
      <c r="J60" s="1219"/>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RC1Wnhn4ZkVZS52v+M2JkfMutzIFSe/M22Q+dI3RvPJJag7+H7pJlLUcfG8o59iGq6xN365XXRoxyomAsWeiLw==" saltValue="c1FE+0CNVuEz1n/g8CUqK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73"/>
  <sheetViews>
    <sheetView showGridLines="0" zoomScaleNormal="10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s="96" customFormat="1" ht="15" customHeight="1" x14ac:dyDescent="0.2"/>
    <row r="24" s="96" customFormat="1" ht="15" customHeight="1" x14ac:dyDescent="0.2"/>
    <row r="25" s="96" customFormat="1" ht="15" customHeight="1" x14ac:dyDescent="0.2"/>
    <row r="26" s="96" customFormat="1" ht="15" customHeight="1" x14ac:dyDescent="0.2"/>
    <row r="27" s="96" customFormat="1" ht="15" customHeight="1" x14ac:dyDescent="0.2"/>
    <row r="28" s="96" customFormat="1" ht="15" customHeight="1" x14ac:dyDescent="0.2"/>
    <row r="29" s="96" customFormat="1" ht="15" customHeight="1" x14ac:dyDescent="0.2"/>
    <row r="30" s="96" customFormat="1" ht="15" customHeight="1" x14ac:dyDescent="0.2"/>
    <row r="31" s="96" customFormat="1" ht="15" customHeight="1" x14ac:dyDescent="0.2"/>
    <row r="32" s="96"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524</v>
      </c>
      <c r="J40" s="103" t="s">
        <v>525</v>
      </c>
      <c r="K40" s="103" t="s">
        <v>526</v>
      </c>
      <c r="L40" s="103" t="s">
        <v>527</v>
      </c>
      <c r="M40" s="104" t="s">
        <v>528</v>
      </c>
    </row>
    <row r="41" spans="2:13" ht="27.75" customHeight="1" x14ac:dyDescent="0.2">
      <c r="B41" s="1220" t="s">
        <v>30</v>
      </c>
      <c r="C41" s="1221"/>
      <c r="D41" s="105"/>
      <c r="E41" s="1226" t="s">
        <v>31</v>
      </c>
      <c r="F41" s="1226"/>
      <c r="G41" s="1226"/>
      <c r="H41" s="1227"/>
      <c r="I41" s="343">
        <v>22783</v>
      </c>
      <c r="J41" s="344">
        <v>22681</v>
      </c>
      <c r="K41" s="344">
        <v>21714</v>
      </c>
      <c r="L41" s="344">
        <v>21583</v>
      </c>
      <c r="M41" s="345">
        <v>21005</v>
      </c>
    </row>
    <row r="42" spans="2:13" ht="27.75" customHeight="1" x14ac:dyDescent="0.2">
      <c r="B42" s="1222"/>
      <c r="C42" s="1223"/>
      <c r="D42" s="106"/>
      <c r="E42" s="1228" t="s">
        <v>32</v>
      </c>
      <c r="F42" s="1228"/>
      <c r="G42" s="1228"/>
      <c r="H42" s="1229"/>
      <c r="I42" s="346" t="s">
        <v>486</v>
      </c>
      <c r="J42" s="347" t="s">
        <v>486</v>
      </c>
      <c r="K42" s="347" t="s">
        <v>486</v>
      </c>
      <c r="L42" s="347" t="s">
        <v>486</v>
      </c>
      <c r="M42" s="348" t="s">
        <v>486</v>
      </c>
    </row>
    <row r="43" spans="2:13" ht="27.75" customHeight="1" x14ac:dyDescent="0.2">
      <c r="B43" s="1222"/>
      <c r="C43" s="1223"/>
      <c r="D43" s="106"/>
      <c r="E43" s="1228" t="s">
        <v>33</v>
      </c>
      <c r="F43" s="1228"/>
      <c r="G43" s="1228"/>
      <c r="H43" s="1229"/>
      <c r="I43" s="346">
        <v>11026</v>
      </c>
      <c r="J43" s="347">
        <v>10220</v>
      </c>
      <c r="K43" s="347">
        <v>9214</v>
      </c>
      <c r="L43" s="347">
        <v>8752</v>
      </c>
      <c r="M43" s="348">
        <v>8574</v>
      </c>
    </row>
    <row r="44" spans="2:13" ht="27.75" customHeight="1" x14ac:dyDescent="0.2">
      <c r="B44" s="1222"/>
      <c r="C44" s="1223"/>
      <c r="D44" s="106"/>
      <c r="E44" s="1228" t="s">
        <v>34</v>
      </c>
      <c r="F44" s="1228"/>
      <c r="G44" s="1228"/>
      <c r="H44" s="1229"/>
      <c r="I44" s="346">
        <v>607</v>
      </c>
      <c r="J44" s="347">
        <v>624</v>
      </c>
      <c r="K44" s="347">
        <v>645</v>
      </c>
      <c r="L44" s="347">
        <v>611</v>
      </c>
      <c r="M44" s="348">
        <v>562</v>
      </c>
    </row>
    <row r="45" spans="2:13" ht="27.75" customHeight="1" x14ac:dyDescent="0.2">
      <c r="B45" s="1222"/>
      <c r="C45" s="1223"/>
      <c r="D45" s="106"/>
      <c r="E45" s="1228" t="s">
        <v>35</v>
      </c>
      <c r="F45" s="1228"/>
      <c r="G45" s="1228"/>
      <c r="H45" s="1229"/>
      <c r="I45" s="346">
        <v>1140</v>
      </c>
      <c r="J45" s="347">
        <v>1139</v>
      </c>
      <c r="K45" s="347">
        <v>1143</v>
      </c>
      <c r="L45" s="347">
        <v>1116</v>
      </c>
      <c r="M45" s="348">
        <v>1001</v>
      </c>
    </row>
    <row r="46" spans="2:13" ht="27.75" customHeight="1" x14ac:dyDescent="0.2">
      <c r="B46" s="1222"/>
      <c r="C46" s="1223"/>
      <c r="D46" s="107"/>
      <c r="E46" s="1228" t="s">
        <v>36</v>
      </c>
      <c r="F46" s="1228"/>
      <c r="G46" s="1228"/>
      <c r="H46" s="1229"/>
      <c r="I46" s="346">
        <v>6</v>
      </c>
      <c r="J46" s="347">
        <v>6</v>
      </c>
      <c r="K46" s="347">
        <v>0</v>
      </c>
      <c r="L46" s="347">
        <v>7</v>
      </c>
      <c r="M46" s="348">
        <v>0</v>
      </c>
    </row>
    <row r="47" spans="2:13" ht="27.75" customHeight="1" x14ac:dyDescent="0.2">
      <c r="B47" s="1222"/>
      <c r="C47" s="1223"/>
      <c r="D47" s="108"/>
      <c r="E47" s="1230" t="s">
        <v>37</v>
      </c>
      <c r="F47" s="1231"/>
      <c r="G47" s="1231"/>
      <c r="H47" s="1232"/>
      <c r="I47" s="346" t="s">
        <v>486</v>
      </c>
      <c r="J47" s="347" t="s">
        <v>486</v>
      </c>
      <c r="K47" s="347" t="s">
        <v>486</v>
      </c>
      <c r="L47" s="347" t="s">
        <v>486</v>
      </c>
      <c r="M47" s="348" t="s">
        <v>486</v>
      </c>
    </row>
    <row r="48" spans="2:13" ht="27.75" customHeight="1" x14ac:dyDescent="0.2">
      <c r="B48" s="1222"/>
      <c r="C48" s="1223"/>
      <c r="D48" s="106"/>
      <c r="E48" s="1228" t="s">
        <v>38</v>
      </c>
      <c r="F48" s="1228"/>
      <c r="G48" s="1228"/>
      <c r="H48" s="1229"/>
      <c r="I48" s="346" t="s">
        <v>486</v>
      </c>
      <c r="J48" s="347" t="s">
        <v>486</v>
      </c>
      <c r="K48" s="347" t="s">
        <v>486</v>
      </c>
      <c r="L48" s="347" t="s">
        <v>486</v>
      </c>
      <c r="M48" s="348" t="s">
        <v>486</v>
      </c>
    </row>
    <row r="49" spans="2:13" ht="27.75" customHeight="1" x14ac:dyDescent="0.2">
      <c r="B49" s="1224"/>
      <c r="C49" s="1225"/>
      <c r="D49" s="106"/>
      <c r="E49" s="1228" t="s">
        <v>39</v>
      </c>
      <c r="F49" s="1228"/>
      <c r="G49" s="1228"/>
      <c r="H49" s="1229"/>
      <c r="I49" s="346" t="s">
        <v>486</v>
      </c>
      <c r="J49" s="347" t="s">
        <v>486</v>
      </c>
      <c r="K49" s="347" t="s">
        <v>486</v>
      </c>
      <c r="L49" s="347" t="s">
        <v>486</v>
      </c>
      <c r="M49" s="348" t="s">
        <v>486</v>
      </c>
    </row>
    <row r="50" spans="2:13" ht="27.75" customHeight="1" x14ac:dyDescent="0.2">
      <c r="B50" s="1233" t="s">
        <v>40</v>
      </c>
      <c r="C50" s="1234"/>
      <c r="D50" s="109"/>
      <c r="E50" s="1228" t="s">
        <v>41</v>
      </c>
      <c r="F50" s="1228"/>
      <c r="G50" s="1228"/>
      <c r="H50" s="1229"/>
      <c r="I50" s="346">
        <v>9849</v>
      </c>
      <c r="J50" s="347">
        <v>10601</v>
      </c>
      <c r="K50" s="347">
        <v>10755</v>
      </c>
      <c r="L50" s="347">
        <v>11253</v>
      </c>
      <c r="M50" s="348">
        <v>11109</v>
      </c>
    </row>
    <row r="51" spans="2:13" ht="27.75" customHeight="1" x14ac:dyDescent="0.2">
      <c r="B51" s="1222"/>
      <c r="C51" s="1223"/>
      <c r="D51" s="106"/>
      <c r="E51" s="1228" t="s">
        <v>42</v>
      </c>
      <c r="F51" s="1228"/>
      <c r="G51" s="1228"/>
      <c r="H51" s="1229"/>
      <c r="I51" s="346">
        <v>7196</v>
      </c>
      <c r="J51" s="347">
        <v>7270</v>
      </c>
      <c r="K51" s="347">
        <v>6860</v>
      </c>
      <c r="L51" s="347">
        <v>6122</v>
      </c>
      <c r="M51" s="348">
        <v>5657</v>
      </c>
    </row>
    <row r="52" spans="2:13" ht="27.75" customHeight="1" x14ac:dyDescent="0.2">
      <c r="B52" s="1224"/>
      <c r="C52" s="1225"/>
      <c r="D52" s="106"/>
      <c r="E52" s="1228" t="s">
        <v>43</v>
      </c>
      <c r="F52" s="1228"/>
      <c r="G52" s="1228"/>
      <c r="H52" s="1229"/>
      <c r="I52" s="346">
        <v>21607</v>
      </c>
      <c r="J52" s="347">
        <v>21084</v>
      </c>
      <c r="K52" s="347">
        <v>20272</v>
      </c>
      <c r="L52" s="347">
        <v>19477</v>
      </c>
      <c r="M52" s="348">
        <v>19877</v>
      </c>
    </row>
    <row r="53" spans="2:13" ht="27.75" customHeight="1" thickBot="1" x14ac:dyDescent="0.25">
      <c r="B53" s="1235" t="s">
        <v>19</v>
      </c>
      <c r="C53" s="1236"/>
      <c r="D53" s="110"/>
      <c r="E53" s="1237" t="s">
        <v>44</v>
      </c>
      <c r="F53" s="1237"/>
      <c r="G53" s="1237"/>
      <c r="H53" s="1238"/>
      <c r="I53" s="349">
        <v>-3090</v>
      </c>
      <c r="J53" s="350">
        <v>-4284</v>
      </c>
      <c r="K53" s="350">
        <v>-5172</v>
      </c>
      <c r="L53" s="350">
        <v>-4781</v>
      </c>
      <c r="M53" s="351">
        <v>-5500</v>
      </c>
    </row>
    <row r="54" spans="2:13" ht="27.75" customHeight="1" x14ac:dyDescent="0.25">
      <c r="B54" s="111"/>
      <c r="C54" s="112"/>
      <c r="D54" s="112"/>
      <c r="E54" s="113"/>
      <c r="F54" s="113"/>
      <c r="G54" s="113"/>
      <c r="H54" s="113"/>
      <c r="I54" s="114"/>
      <c r="J54" s="114"/>
      <c r="K54" s="114"/>
      <c r="L54" s="114"/>
      <c r="M54" s="114"/>
    </row>
    <row r="55" spans="2:13" ht="13" x14ac:dyDescent="0.2"/>
    <row r="65" s="96" customFormat="1" ht="13.5" hidden="1" customHeight="1" x14ac:dyDescent="0.2"/>
    <row r="66" s="96" customFormat="1" ht="13.5" hidden="1" customHeight="1" x14ac:dyDescent="0.2"/>
    <row r="67" s="96" customFormat="1" ht="13.5" hidden="1" customHeight="1" x14ac:dyDescent="0.2"/>
    <row r="68" s="96" customFormat="1" ht="13.5" hidden="1" customHeight="1" x14ac:dyDescent="0.2"/>
    <row r="69" s="96" customFormat="1" ht="13.5" hidden="1" customHeight="1" x14ac:dyDescent="0.2"/>
    <row r="70" s="96" customFormat="1" ht="13.5" hidden="1" customHeight="1" x14ac:dyDescent="0.2"/>
    <row r="71" s="96" customFormat="1" ht="13.5" hidden="1" customHeight="1" x14ac:dyDescent="0.2"/>
    <row r="72" s="96" customFormat="1" ht="13.5" hidden="1" customHeight="1" x14ac:dyDescent="0.2"/>
    <row r="73" s="96" customFormat="1" ht="13.5" hidden="1" customHeight="1" x14ac:dyDescent="0.2"/>
  </sheetData>
  <sheetProtection algorithmName="SHA-512" hashValue="+6Id6i35xXYdAcRHk61jBzSk3JxoN5zNMD/CRpHuB/JZuty5e6Lo7/jG0nqx9CiNwDOcYaMQy1pdH4dxG3bgmA==" saltValue="np1BVZFGGSwa72ge2LsYv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526</v>
      </c>
      <c r="G54" s="119" t="s">
        <v>527</v>
      </c>
      <c r="H54" s="120" t="s">
        <v>528</v>
      </c>
    </row>
    <row r="55" spans="2:8" ht="52.5" customHeight="1" x14ac:dyDescent="0.2">
      <c r="B55" s="121"/>
      <c r="C55" s="1247" t="s">
        <v>46</v>
      </c>
      <c r="D55" s="1247"/>
      <c r="E55" s="1248"/>
      <c r="F55" s="352">
        <v>5229</v>
      </c>
      <c r="G55" s="352">
        <v>6356</v>
      </c>
      <c r="H55" s="353">
        <v>2777</v>
      </c>
    </row>
    <row r="56" spans="2:8" ht="52.5" customHeight="1" x14ac:dyDescent="0.2">
      <c r="B56" s="122"/>
      <c r="C56" s="1249" t="s">
        <v>47</v>
      </c>
      <c r="D56" s="1249"/>
      <c r="E56" s="1250"/>
      <c r="F56" s="354">
        <v>446</v>
      </c>
      <c r="G56" s="354">
        <v>443</v>
      </c>
      <c r="H56" s="355">
        <v>471</v>
      </c>
    </row>
    <row r="57" spans="2:8" ht="53.25" customHeight="1" x14ac:dyDescent="0.2">
      <c r="B57" s="122"/>
      <c r="C57" s="1251" t="s">
        <v>48</v>
      </c>
      <c r="D57" s="1251"/>
      <c r="E57" s="1252"/>
      <c r="F57" s="356">
        <v>2871</v>
      </c>
      <c r="G57" s="356">
        <v>2421</v>
      </c>
      <c r="H57" s="357">
        <v>5915</v>
      </c>
    </row>
    <row r="58" spans="2:8" ht="45.75" customHeight="1" x14ac:dyDescent="0.2">
      <c r="B58" s="123"/>
      <c r="C58" s="1239" t="s">
        <v>554</v>
      </c>
      <c r="D58" s="1240"/>
      <c r="E58" s="1241"/>
      <c r="F58" s="358">
        <v>0</v>
      </c>
      <c r="G58" s="358">
        <v>0</v>
      </c>
      <c r="H58" s="359">
        <v>3841</v>
      </c>
    </row>
    <row r="59" spans="2:8" ht="45.75" customHeight="1" x14ac:dyDescent="0.2">
      <c r="B59" s="123"/>
      <c r="C59" s="1239" t="s">
        <v>555</v>
      </c>
      <c r="D59" s="1240"/>
      <c r="E59" s="1241"/>
      <c r="F59" s="358">
        <v>0</v>
      </c>
      <c r="G59" s="358">
        <v>0</v>
      </c>
      <c r="H59" s="359">
        <v>1333</v>
      </c>
    </row>
    <row r="60" spans="2:8" ht="45.75" customHeight="1" x14ac:dyDescent="0.2">
      <c r="B60" s="123"/>
      <c r="C60" s="1239" t="s">
        <v>556</v>
      </c>
      <c r="D60" s="1240"/>
      <c r="E60" s="1241"/>
      <c r="F60" s="358">
        <v>631</v>
      </c>
      <c r="G60" s="358">
        <v>449</v>
      </c>
      <c r="H60" s="359">
        <v>447</v>
      </c>
    </row>
    <row r="61" spans="2:8" ht="45.75" customHeight="1" x14ac:dyDescent="0.2">
      <c r="B61" s="123"/>
      <c r="C61" s="1239" t="s">
        <v>557</v>
      </c>
      <c r="D61" s="1240"/>
      <c r="E61" s="1241"/>
      <c r="F61" s="358">
        <v>188</v>
      </c>
      <c r="G61" s="358">
        <v>183</v>
      </c>
      <c r="H61" s="359">
        <v>177</v>
      </c>
    </row>
    <row r="62" spans="2:8" ht="45.75" customHeight="1" thickBot="1" x14ac:dyDescent="0.25">
      <c r="B62" s="124"/>
      <c r="C62" s="1242" t="s">
        <v>558</v>
      </c>
      <c r="D62" s="1243"/>
      <c r="E62" s="1244"/>
      <c r="F62" s="360">
        <v>167</v>
      </c>
      <c r="G62" s="360">
        <v>132</v>
      </c>
      <c r="H62" s="361">
        <v>41</v>
      </c>
    </row>
    <row r="63" spans="2:8" ht="52.5" customHeight="1" thickBot="1" x14ac:dyDescent="0.25">
      <c r="B63" s="125"/>
      <c r="C63" s="1245" t="s">
        <v>49</v>
      </c>
      <c r="D63" s="1245"/>
      <c r="E63" s="1246"/>
      <c r="F63" s="362">
        <v>8547</v>
      </c>
      <c r="G63" s="362">
        <v>9220</v>
      </c>
      <c r="H63" s="363">
        <v>9163</v>
      </c>
    </row>
    <row r="64" spans="2:8" ht="13" x14ac:dyDescent="0.2"/>
  </sheetData>
  <sheetProtection algorithmName="SHA-512" hashValue="e2KuQb/5RIhbRl/ewsOtM531BB+iwbiF7WR8N2mmg1KU8MwUGQoXm0dOuAKRkNHpLhcIx4KcNaQYKxhOGj24Jg==" saltValue="AQn0IPSD9H6TPLLgMVVKI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3E820-DC54-4FC5-BD6D-42161FED1495}">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559</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560</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75" t="s">
        <v>561</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 x14ac:dyDescent="0.2">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 x14ac:dyDescent="0.2">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 x14ac:dyDescent="0.2">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 x14ac:dyDescent="0.2">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562</v>
      </c>
    </row>
    <row r="50" spans="1:109" ht="13" x14ac:dyDescent="0.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524</v>
      </c>
      <c r="BQ50" s="1258"/>
      <c r="BR50" s="1258"/>
      <c r="BS50" s="1258"/>
      <c r="BT50" s="1258"/>
      <c r="BU50" s="1258"/>
      <c r="BV50" s="1258"/>
      <c r="BW50" s="1258"/>
      <c r="BX50" s="1258" t="s">
        <v>525</v>
      </c>
      <c r="BY50" s="1258"/>
      <c r="BZ50" s="1258"/>
      <c r="CA50" s="1258"/>
      <c r="CB50" s="1258"/>
      <c r="CC50" s="1258"/>
      <c r="CD50" s="1258"/>
      <c r="CE50" s="1258"/>
      <c r="CF50" s="1258" t="s">
        <v>526</v>
      </c>
      <c r="CG50" s="1258"/>
      <c r="CH50" s="1258"/>
      <c r="CI50" s="1258"/>
      <c r="CJ50" s="1258"/>
      <c r="CK50" s="1258"/>
      <c r="CL50" s="1258"/>
      <c r="CM50" s="1258"/>
      <c r="CN50" s="1258" t="s">
        <v>527</v>
      </c>
      <c r="CO50" s="1258"/>
      <c r="CP50" s="1258"/>
      <c r="CQ50" s="1258"/>
      <c r="CR50" s="1258"/>
      <c r="CS50" s="1258"/>
      <c r="CT50" s="1258"/>
      <c r="CU50" s="1258"/>
      <c r="CV50" s="1258" t="s">
        <v>528</v>
      </c>
      <c r="CW50" s="1258"/>
      <c r="CX50" s="1258"/>
      <c r="CY50" s="1258"/>
      <c r="CZ50" s="1258"/>
      <c r="DA50" s="1258"/>
      <c r="DB50" s="1258"/>
      <c r="DC50" s="1258"/>
    </row>
    <row r="51" spans="1:109" ht="13.5" customHeight="1" x14ac:dyDescent="0.2">
      <c r="B51" s="372"/>
      <c r="G51" s="1261"/>
      <c r="H51" s="1261"/>
      <c r="I51" s="1274"/>
      <c r="J51" s="1274"/>
      <c r="K51" s="1260"/>
      <c r="L51" s="1260"/>
      <c r="M51" s="1260"/>
      <c r="N51" s="1260"/>
      <c r="AM51" s="381"/>
      <c r="AN51" s="1256" t="s">
        <v>563</v>
      </c>
      <c r="AO51" s="1256"/>
      <c r="AP51" s="1256"/>
      <c r="AQ51" s="1256"/>
      <c r="AR51" s="1256"/>
      <c r="AS51" s="1256"/>
      <c r="AT51" s="1256"/>
      <c r="AU51" s="1256"/>
      <c r="AV51" s="1256"/>
      <c r="AW51" s="1256"/>
      <c r="AX51" s="1256"/>
      <c r="AY51" s="1256"/>
      <c r="AZ51" s="1256"/>
      <c r="BA51" s="1256"/>
      <c r="BB51" s="1256" t="s">
        <v>564</v>
      </c>
      <c r="BC51" s="1256"/>
      <c r="BD51" s="1256"/>
      <c r="BE51" s="1256"/>
      <c r="BF51" s="1256"/>
      <c r="BG51" s="1256"/>
      <c r="BH51" s="1256"/>
      <c r="BI51" s="1256"/>
      <c r="BJ51" s="1256"/>
      <c r="BK51" s="1256"/>
      <c r="BL51" s="1256"/>
      <c r="BM51" s="1256"/>
      <c r="BN51" s="1256"/>
      <c r="BO51" s="1256"/>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ht="13" x14ac:dyDescent="0.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 x14ac:dyDescent="0.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565</v>
      </c>
      <c r="BC53" s="1256"/>
      <c r="BD53" s="1256"/>
      <c r="BE53" s="1256"/>
      <c r="BF53" s="1256"/>
      <c r="BG53" s="1256"/>
      <c r="BH53" s="1256"/>
      <c r="BI53" s="1256"/>
      <c r="BJ53" s="1256"/>
      <c r="BK53" s="1256"/>
      <c r="BL53" s="1256"/>
      <c r="BM53" s="1256"/>
      <c r="BN53" s="1256"/>
      <c r="BO53" s="1256"/>
      <c r="BP53" s="1253">
        <v>56</v>
      </c>
      <c r="BQ53" s="1253"/>
      <c r="BR53" s="1253"/>
      <c r="BS53" s="1253"/>
      <c r="BT53" s="1253"/>
      <c r="BU53" s="1253"/>
      <c r="BV53" s="1253"/>
      <c r="BW53" s="1253"/>
      <c r="BX53" s="1253">
        <v>55.6</v>
      </c>
      <c r="BY53" s="1253"/>
      <c r="BZ53" s="1253"/>
      <c r="CA53" s="1253"/>
      <c r="CB53" s="1253"/>
      <c r="CC53" s="1253"/>
      <c r="CD53" s="1253"/>
      <c r="CE53" s="1253"/>
      <c r="CF53" s="1253">
        <v>57.2</v>
      </c>
      <c r="CG53" s="1253"/>
      <c r="CH53" s="1253"/>
      <c r="CI53" s="1253"/>
      <c r="CJ53" s="1253"/>
      <c r="CK53" s="1253"/>
      <c r="CL53" s="1253"/>
      <c r="CM53" s="1253"/>
      <c r="CN53" s="1253">
        <v>56.9</v>
      </c>
      <c r="CO53" s="1253"/>
      <c r="CP53" s="1253"/>
      <c r="CQ53" s="1253"/>
      <c r="CR53" s="1253"/>
      <c r="CS53" s="1253"/>
      <c r="CT53" s="1253"/>
      <c r="CU53" s="1253"/>
      <c r="CV53" s="1253">
        <v>58.3</v>
      </c>
      <c r="CW53" s="1253"/>
      <c r="CX53" s="1253"/>
      <c r="CY53" s="1253"/>
      <c r="CZ53" s="1253"/>
      <c r="DA53" s="1253"/>
      <c r="DB53" s="1253"/>
      <c r="DC53" s="1253"/>
    </row>
    <row r="54" spans="1:109" ht="13" x14ac:dyDescent="0.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 x14ac:dyDescent="0.2">
      <c r="A55" s="380"/>
      <c r="B55" s="372"/>
      <c r="G55" s="1259"/>
      <c r="H55" s="1259"/>
      <c r="I55" s="1259"/>
      <c r="J55" s="1259"/>
      <c r="K55" s="1260"/>
      <c r="L55" s="1260"/>
      <c r="M55" s="1260"/>
      <c r="N55" s="1260"/>
      <c r="AN55" s="1258" t="s">
        <v>566</v>
      </c>
      <c r="AO55" s="1258"/>
      <c r="AP55" s="1258"/>
      <c r="AQ55" s="1258"/>
      <c r="AR55" s="1258"/>
      <c r="AS55" s="1258"/>
      <c r="AT55" s="1258"/>
      <c r="AU55" s="1258"/>
      <c r="AV55" s="1258"/>
      <c r="AW55" s="1258"/>
      <c r="AX55" s="1258"/>
      <c r="AY55" s="1258"/>
      <c r="AZ55" s="1258"/>
      <c r="BA55" s="1258"/>
      <c r="BB55" s="1256" t="s">
        <v>564</v>
      </c>
      <c r="BC55" s="1256"/>
      <c r="BD55" s="1256"/>
      <c r="BE55" s="1256"/>
      <c r="BF55" s="1256"/>
      <c r="BG55" s="1256"/>
      <c r="BH55" s="1256"/>
      <c r="BI55" s="1256"/>
      <c r="BJ55" s="1256"/>
      <c r="BK55" s="1256"/>
      <c r="BL55" s="1256"/>
      <c r="BM55" s="1256"/>
      <c r="BN55" s="1256"/>
      <c r="BO55" s="1256"/>
      <c r="BP55" s="1253">
        <v>20.399999999999999</v>
      </c>
      <c r="BQ55" s="1253"/>
      <c r="BR55" s="1253"/>
      <c r="BS55" s="1253"/>
      <c r="BT55" s="1253"/>
      <c r="BU55" s="1253"/>
      <c r="BV55" s="1253"/>
      <c r="BW55" s="1253"/>
      <c r="BX55" s="1253">
        <v>11.2</v>
      </c>
      <c r="BY55" s="1253"/>
      <c r="BZ55" s="1253"/>
      <c r="CA55" s="1253"/>
      <c r="CB55" s="1253"/>
      <c r="CC55" s="1253"/>
      <c r="CD55" s="1253"/>
      <c r="CE55" s="1253"/>
      <c r="CF55" s="1253">
        <v>4.5999999999999996</v>
      </c>
      <c r="CG55" s="1253"/>
      <c r="CH55" s="1253"/>
      <c r="CI55" s="1253"/>
      <c r="CJ55" s="1253"/>
      <c r="CK55" s="1253"/>
      <c r="CL55" s="1253"/>
      <c r="CM55" s="1253"/>
      <c r="CN55" s="1253">
        <v>4.2</v>
      </c>
      <c r="CO55" s="1253"/>
      <c r="CP55" s="1253"/>
      <c r="CQ55" s="1253"/>
      <c r="CR55" s="1253"/>
      <c r="CS55" s="1253"/>
      <c r="CT55" s="1253"/>
      <c r="CU55" s="1253"/>
      <c r="CV55" s="1253">
        <v>3.6</v>
      </c>
      <c r="CW55" s="1253"/>
      <c r="CX55" s="1253"/>
      <c r="CY55" s="1253"/>
      <c r="CZ55" s="1253"/>
      <c r="DA55" s="1253"/>
      <c r="DB55" s="1253"/>
      <c r="DC55" s="1253"/>
    </row>
    <row r="56" spans="1:109" ht="13" x14ac:dyDescent="0.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 x14ac:dyDescent="0.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565</v>
      </c>
      <c r="BC57" s="1256"/>
      <c r="BD57" s="1256"/>
      <c r="BE57" s="1256"/>
      <c r="BF57" s="1256"/>
      <c r="BG57" s="1256"/>
      <c r="BH57" s="1256"/>
      <c r="BI57" s="1256"/>
      <c r="BJ57" s="1256"/>
      <c r="BK57" s="1256"/>
      <c r="BL57" s="1256"/>
      <c r="BM57" s="1256"/>
      <c r="BN57" s="1256"/>
      <c r="BO57" s="1256"/>
      <c r="BP57" s="1253">
        <v>63</v>
      </c>
      <c r="BQ57" s="1253"/>
      <c r="BR57" s="1253"/>
      <c r="BS57" s="1253"/>
      <c r="BT57" s="1253"/>
      <c r="BU57" s="1253"/>
      <c r="BV57" s="1253"/>
      <c r="BW57" s="1253"/>
      <c r="BX57" s="1253">
        <v>63.7</v>
      </c>
      <c r="BY57" s="1253"/>
      <c r="BZ57" s="1253"/>
      <c r="CA57" s="1253"/>
      <c r="CB57" s="1253"/>
      <c r="CC57" s="1253"/>
      <c r="CD57" s="1253"/>
      <c r="CE57" s="1253"/>
      <c r="CF57" s="1253">
        <v>64.2</v>
      </c>
      <c r="CG57" s="1253"/>
      <c r="CH57" s="1253"/>
      <c r="CI57" s="1253"/>
      <c r="CJ57" s="1253"/>
      <c r="CK57" s="1253"/>
      <c r="CL57" s="1253"/>
      <c r="CM57" s="1253"/>
      <c r="CN57" s="1253">
        <v>65</v>
      </c>
      <c r="CO57" s="1253"/>
      <c r="CP57" s="1253"/>
      <c r="CQ57" s="1253"/>
      <c r="CR57" s="1253"/>
      <c r="CS57" s="1253"/>
      <c r="CT57" s="1253"/>
      <c r="CU57" s="1253"/>
      <c r="CV57" s="1253">
        <v>66.099999999999994</v>
      </c>
      <c r="CW57" s="1253"/>
      <c r="CX57" s="1253"/>
      <c r="CY57" s="1253"/>
      <c r="CZ57" s="1253"/>
      <c r="DA57" s="1253"/>
      <c r="DB57" s="1253"/>
      <c r="DC57" s="1253"/>
      <c r="DD57" s="385"/>
      <c r="DE57" s="384"/>
    </row>
    <row r="58" spans="1:109" s="380" customFormat="1" ht="13" x14ac:dyDescent="0.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567</v>
      </c>
    </row>
    <row r="64" spans="1:109" ht="13" x14ac:dyDescent="0.2">
      <c r="B64" s="372"/>
      <c r="G64" s="379"/>
      <c r="I64" s="392"/>
      <c r="J64" s="392"/>
      <c r="K64" s="392"/>
      <c r="L64" s="392"/>
      <c r="M64" s="392"/>
      <c r="N64" s="393"/>
      <c r="AM64" s="379"/>
      <c r="AN64" s="379" t="s">
        <v>560</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65" t="s">
        <v>568</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 x14ac:dyDescent="0.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 x14ac:dyDescent="0.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 x14ac:dyDescent="0.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 x14ac:dyDescent="0.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562</v>
      </c>
    </row>
    <row r="72" spans="2:107" ht="13" x14ac:dyDescent="0.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524</v>
      </c>
      <c r="BQ72" s="1258"/>
      <c r="BR72" s="1258"/>
      <c r="BS72" s="1258"/>
      <c r="BT72" s="1258"/>
      <c r="BU72" s="1258"/>
      <c r="BV72" s="1258"/>
      <c r="BW72" s="1258"/>
      <c r="BX72" s="1258" t="s">
        <v>525</v>
      </c>
      <c r="BY72" s="1258"/>
      <c r="BZ72" s="1258"/>
      <c r="CA72" s="1258"/>
      <c r="CB72" s="1258"/>
      <c r="CC72" s="1258"/>
      <c r="CD72" s="1258"/>
      <c r="CE72" s="1258"/>
      <c r="CF72" s="1258" t="s">
        <v>526</v>
      </c>
      <c r="CG72" s="1258"/>
      <c r="CH72" s="1258"/>
      <c r="CI72" s="1258"/>
      <c r="CJ72" s="1258"/>
      <c r="CK72" s="1258"/>
      <c r="CL72" s="1258"/>
      <c r="CM72" s="1258"/>
      <c r="CN72" s="1258" t="s">
        <v>527</v>
      </c>
      <c r="CO72" s="1258"/>
      <c r="CP72" s="1258"/>
      <c r="CQ72" s="1258"/>
      <c r="CR72" s="1258"/>
      <c r="CS72" s="1258"/>
      <c r="CT72" s="1258"/>
      <c r="CU72" s="1258"/>
      <c r="CV72" s="1258" t="s">
        <v>528</v>
      </c>
      <c r="CW72" s="1258"/>
      <c r="CX72" s="1258"/>
      <c r="CY72" s="1258"/>
      <c r="CZ72" s="1258"/>
      <c r="DA72" s="1258"/>
      <c r="DB72" s="1258"/>
      <c r="DC72" s="1258"/>
    </row>
    <row r="73" spans="2:107" ht="13" x14ac:dyDescent="0.2">
      <c r="B73" s="372"/>
      <c r="G73" s="1261"/>
      <c r="H73" s="1261"/>
      <c r="I73" s="1261"/>
      <c r="J73" s="1261"/>
      <c r="K73" s="1257"/>
      <c r="L73" s="1257"/>
      <c r="M73" s="1257"/>
      <c r="N73" s="1257"/>
      <c r="AM73" s="381"/>
      <c r="AN73" s="1256" t="s">
        <v>563</v>
      </c>
      <c r="AO73" s="1256"/>
      <c r="AP73" s="1256"/>
      <c r="AQ73" s="1256"/>
      <c r="AR73" s="1256"/>
      <c r="AS73" s="1256"/>
      <c r="AT73" s="1256"/>
      <c r="AU73" s="1256"/>
      <c r="AV73" s="1256"/>
      <c r="AW73" s="1256"/>
      <c r="AX73" s="1256"/>
      <c r="AY73" s="1256"/>
      <c r="AZ73" s="1256"/>
      <c r="BA73" s="1256"/>
      <c r="BB73" s="1256" t="s">
        <v>564</v>
      </c>
      <c r="BC73" s="1256"/>
      <c r="BD73" s="1256"/>
      <c r="BE73" s="1256"/>
      <c r="BF73" s="1256"/>
      <c r="BG73" s="1256"/>
      <c r="BH73" s="1256"/>
      <c r="BI73" s="1256"/>
      <c r="BJ73" s="1256"/>
      <c r="BK73" s="1256"/>
      <c r="BL73" s="1256"/>
      <c r="BM73" s="1256"/>
      <c r="BN73" s="1256"/>
      <c r="BO73" s="1256"/>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ht="13" x14ac:dyDescent="0.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 x14ac:dyDescent="0.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569</v>
      </c>
      <c r="BC75" s="1256"/>
      <c r="BD75" s="1256"/>
      <c r="BE75" s="1256"/>
      <c r="BF75" s="1256"/>
      <c r="BG75" s="1256"/>
      <c r="BH75" s="1256"/>
      <c r="BI75" s="1256"/>
      <c r="BJ75" s="1256"/>
      <c r="BK75" s="1256"/>
      <c r="BL75" s="1256"/>
      <c r="BM75" s="1256"/>
      <c r="BN75" s="1256"/>
      <c r="BO75" s="1256"/>
      <c r="BP75" s="1253">
        <v>4.7</v>
      </c>
      <c r="BQ75" s="1253"/>
      <c r="BR75" s="1253"/>
      <c r="BS75" s="1253"/>
      <c r="BT75" s="1253"/>
      <c r="BU75" s="1253"/>
      <c r="BV75" s="1253"/>
      <c r="BW75" s="1253"/>
      <c r="BX75" s="1253">
        <v>3.9</v>
      </c>
      <c r="BY75" s="1253"/>
      <c r="BZ75" s="1253"/>
      <c r="CA75" s="1253"/>
      <c r="CB75" s="1253"/>
      <c r="CC75" s="1253"/>
      <c r="CD75" s="1253"/>
      <c r="CE75" s="1253"/>
      <c r="CF75" s="1253">
        <v>3.6</v>
      </c>
      <c r="CG75" s="1253"/>
      <c r="CH75" s="1253"/>
      <c r="CI75" s="1253"/>
      <c r="CJ75" s="1253"/>
      <c r="CK75" s="1253"/>
      <c r="CL75" s="1253"/>
      <c r="CM75" s="1253"/>
      <c r="CN75" s="1253">
        <v>3.7</v>
      </c>
      <c r="CO75" s="1253"/>
      <c r="CP75" s="1253"/>
      <c r="CQ75" s="1253"/>
      <c r="CR75" s="1253"/>
      <c r="CS75" s="1253"/>
      <c r="CT75" s="1253"/>
      <c r="CU75" s="1253"/>
      <c r="CV75" s="1253">
        <v>3.8</v>
      </c>
      <c r="CW75" s="1253"/>
      <c r="CX75" s="1253"/>
      <c r="CY75" s="1253"/>
      <c r="CZ75" s="1253"/>
      <c r="DA75" s="1253"/>
      <c r="DB75" s="1253"/>
      <c r="DC75" s="1253"/>
    </row>
    <row r="76" spans="2:107" ht="13" x14ac:dyDescent="0.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 x14ac:dyDescent="0.2">
      <c r="B77" s="372"/>
      <c r="G77" s="1259"/>
      <c r="H77" s="1259"/>
      <c r="I77" s="1259"/>
      <c r="J77" s="1259"/>
      <c r="K77" s="1257"/>
      <c r="L77" s="1257"/>
      <c r="M77" s="1257"/>
      <c r="N77" s="1257"/>
      <c r="AN77" s="1258" t="s">
        <v>566</v>
      </c>
      <c r="AO77" s="1258"/>
      <c r="AP77" s="1258"/>
      <c r="AQ77" s="1258"/>
      <c r="AR77" s="1258"/>
      <c r="AS77" s="1258"/>
      <c r="AT77" s="1258"/>
      <c r="AU77" s="1258"/>
      <c r="AV77" s="1258"/>
      <c r="AW77" s="1258"/>
      <c r="AX77" s="1258"/>
      <c r="AY77" s="1258"/>
      <c r="AZ77" s="1258"/>
      <c r="BA77" s="1258"/>
      <c r="BB77" s="1256" t="s">
        <v>564</v>
      </c>
      <c r="BC77" s="1256"/>
      <c r="BD77" s="1256"/>
      <c r="BE77" s="1256"/>
      <c r="BF77" s="1256"/>
      <c r="BG77" s="1256"/>
      <c r="BH77" s="1256"/>
      <c r="BI77" s="1256"/>
      <c r="BJ77" s="1256"/>
      <c r="BK77" s="1256"/>
      <c r="BL77" s="1256"/>
      <c r="BM77" s="1256"/>
      <c r="BN77" s="1256"/>
      <c r="BO77" s="1256"/>
      <c r="BP77" s="1253">
        <v>20.399999999999999</v>
      </c>
      <c r="BQ77" s="1253"/>
      <c r="BR77" s="1253"/>
      <c r="BS77" s="1253"/>
      <c r="BT77" s="1253"/>
      <c r="BU77" s="1253"/>
      <c r="BV77" s="1253"/>
      <c r="BW77" s="1253"/>
      <c r="BX77" s="1253">
        <v>11.2</v>
      </c>
      <c r="BY77" s="1253"/>
      <c r="BZ77" s="1253"/>
      <c r="CA77" s="1253"/>
      <c r="CB77" s="1253"/>
      <c r="CC77" s="1253"/>
      <c r="CD77" s="1253"/>
      <c r="CE77" s="1253"/>
      <c r="CF77" s="1253">
        <v>4.5999999999999996</v>
      </c>
      <c r="CG77" s="1253"/>
      <c r="CH77" s="1253"/>
      <c r="CI77" s="1253"/>
      <c r="CJ77" s="1253"/>
      <c r="CK77" s="1253"/>
      <c r="CL77" s="1253"/>
      <c r="CM77" s="1253"/>
      <c r="CN77" s="1253">
        <v>4.2</v>
      </c>
      <c r="CO77" s="1253"/>
      <c r="CP77" s="1253"/>
      <c r="CQ77" s="1253"/>
      <c r="CR77" s="1253"/>
      <c r="CS77" s="1253"/>
      <c r="CT77" s="1253"/>
      <c r="CU77" s="1253"/>
      <c r="CV77" s="1253">
        <v>3.6</v>
      </c>
      <c r="CW77" s="1253"/>
      <c r="CX77" s="1253"/>
      <c r="CY77" s="1253"/>
      <c r="CZ77" s="1253"/>
      <c r="DA77" s="1253"/>
      <c r="DB77" s="1253"/>
      <c r="DC77" s="1253"/>
    </row>
    <row r="78" spans="2:107" ht="13" x14ac:dyDescent="0.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 x14ac:dyDescent="0.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569</v>
      </c>
      <c r="BC79" s="1256"/>
      <c r="BD79" s="1256"/>
      <c r="BE79" s="1256"/>
      <c r="BF79" s="1256"/>
      <c r="BG79" s="1256"/>
      <c r="BH79" s="1256"/>
      <c r="BI79" s="1256"/>
      <c r="BJ79" s="1256"/>
      <c r="BK79" s="1256"/>
      <c r="BL79" s="1256"/>
      <c r="BM79" s="1256"/>
      <c r="BN79" s="1256"/>
      <c r="BO79" s="1256"/>
      <c r="BP79" s="1253">
        <v>6.2</v>
      </c>
      <c r="BQ79" s="1253"/>
      <c r="BR79" s="1253"/>
      <c r="BS79" s="1253"/>
      <c r="BT79" s="1253"/>
      <c r="BU79" s="1253"/>
      <c r="BV79" s="1253"/>
      <c r="BW79" s="1253"/>
      <c r="BX79" s="1253">
        <v>5.7</v>
      </c>
      <c r="BY79" s="1253"/>
      <c r="BZ79" s="1253"/>
      <c r="CA79" s="1253"/>
      <c r="CB79" s="1253"/>
      <c r="CC79" s="1253"/>
      <c r="CD79" s="1253"/>
      <c r="CE79" s="1253"/>
      <c r="CF79" s="1253">
        <v>5.8</v>
      </c>
      <c r="CG79" s="1253"/>
      <c r="CH79" s="1253"/>
      <c r="CI79" s="1253"/>
      <c r="CJ79" s="1253"/>
      <c r="CK79" s="1253"/>
      <c r="CL79" s="1253"/>
      <c r="CM79" s="1253"/>
      <c r="CN79" s="1253">
        <v>5.8</v>
      </c>
      <c r="CO79" s="1253"/>
      <c r="CP79" s="1253"/>
      <c r="CQ79" s="1253"/>
      <c r="CR79" s="1253"/>
      <c r="CS79" s="1253"/>
      <c r="CT79" s="1253"/>
      <c r="CU79" s="1253"/>
      <c r="CV79" s="1253">
        <v>5.7</v>
      </c>
      <c r="CW79" s="1253"/>
      <c r="CX79" s="1253"/>
      <c r="CY79" s="1253"/>
      <c r="CZ79" s="1253"/>
      <c r="DA79" s="1253"/>
      <c r="DB79" s="1253"/>
      <c r="DC79" s="1253"/>
    </row>
    <row r="80" spans="2:107" ht="13" x14ac:dyDescent="0.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BaobGn+vvQ7DVH01E4AEqNobl3ZhGrkRQ8IpiGpAJAxrCJCO7xAsRd0zPGJDA0xFndIPiAYaVByptjfWb3+HNQ==" saltValue="Zv8fK2BDuCLWx586DNOte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1FD57-AF79-4B1F-9CDD-1B6924D310AD}">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9reyfBweKRn/Vt9yQ8q4hp/ZsO3+NlPmkUbjMvS1hWQi7ZVcwVXdMoJorSp9V/3wbhEaEvbsqdKMdR/q9TF4+Q==" saltValue="H7qcZo3Jb/RtCLnTktLtX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E9050-6F42-4030-8F67-B26AA3BBD9D8}">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jmFYSZSvwj3ieP8cG9rjAkpZg1+0C4BNALLdIBqW4jnGtnOfoSf42KSbPksZKE/ZTlEP0ONJYo9d2VoIWXqhrA==" saltValue="+MI2tpHKd4HHAzfIb7EaX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523</v>
      </c>
      <c r="G2" s="139"/>
      <c r="H2" s="140"/>
    </row>
    <row r="3" spans="1:8" x14ac:dyDescent="0.2">
      <c r="A3" s="136" t="s">
        <v>516</v>
      </c>
      <c r="B3" s="141"/>
      <c r="C3" s="142"/>
      <c r="D3" s="143">
        <v>70702</v>
      </c>
      <c r="E3" s="144"/>
      <c r="F3" s="145">
        <v>45483</v>
      </c>
      <c r="G3" s="146"/>
      <c r="H3" s="147"/>
    </row>
    <row r="4" spans="1:8" x14ac:dyDescent="0.2">
      <c r="A4" s="148"/>
      <c r="B4" s="149"/>
      <c r="C4" s="150"/>
      <c r="D4" s="151">
        <v>7173</v>
      </c>
      <c r="E4" s="152"/>
      <c r="F4" s="153">
        <v>24241</v>
      </c>
      <c r="G4" s="154"/>
      <c r="H4" s="155"/>
    </row>
    <row r="5" spans="1:8" x14ac:dyDescent="0.2">
      <c r="A5" s="136" t="s">
        <v>518</v>
      </c>
      <c r="B5" s="141"/>
      <c r="C5" s="142"/>
      <c r="D5" s="143">
        <v>42735</v>
      </c>
      <c r="E5" s="144"/>
      <c r="F5" s="145">
        <v>45945</v>
      </c>
      <c r="G5" s="146"/>
      <c r="H5" s="147"/>
    </row>
    <row r="6" spans="1:8" x14ac:dyDescent="0.2">
      <c r="A6" s="148"/>
      <c r="B6" s="149"/>
      <c r="C6" s="150"/>
      <c r="D6" s="151">
        <v>13695</v>
      </c>
      <c r="E6" s="152"/>
      <c r="F6" s="153">
        <v>25180</v>
      </c>
      <c r="G6" s="154"/>
      <c r="H6" s="155"/>
    </row>
    <row r="7" spans="1:8" x14ac:dyDescent="0.2">
      <c r="A7" s="136" t="s">
        <v>519</v>
      </c>
      <c r="B7" s="141"/>
      <c r="C7" s="142"/>
      <c r="D7" s="143">
        <v>32366</v>
      </c>
      <c r="E7" s="144"/>
      <c r="F7" s="145">
        <v>44475</v>
      </c>
      <c r="G7" s="146"/>
      <c r="H7" s="147"/>
    </row>
    <row r="8" spans="1:8" x14ac:dyDescent="0.2">
      <c r="A8" s="148"/>
      <c r="B8" s="149"/>
      <c r="C8" s="150"/>
      <c r="D8" s="151">
        <v>7807</v>
      </c>
      <c r="E8" s="152"/>
      <c r="F8" s="153">
        <v>24780</v>
      </c>
      <c r="G8" s="154"/>
      <c r="H8" s="155"/>
    </row>
    <row r="9" spans="1:8" x14ac:dyDescent="0.2">
      <c r="A9" s="136" t="s">
        <v>520</v>
      </c>
      <c r="B9" s="141"/>
      <c r="C9" s="142"/>
      <c r="D9" s="143">
        <v>60247</v>
      </c>
      <c r="E9" s="144"/>
      <c r="F9" s="145">
        <v>45982</v>
      </c>
      <c r="G9" s="146"/>
      <c r="H9" s="147"/>
    </row>
    <row r="10" spans="1:8" x14ac:dyDescent="0.2">
      <c r="A10" s="148"/>
      <c r="B10" s="149"/>
      <c r="C10" s="150"/>
      <c r="D10" s="151">
        <v>6623</v>
      </c>
      <c r="E10" s="152"/>
      <c r="F10" s="153">
        <v>25583</v>
      </c>
      <c r="G10" s="154"/>
      <c r="H10" s="155"/>
    </row>
    <row r="11" spans="1:8" x14ac:dyDescent="0.2">
      <c r="A11" s="136" t="s">
        <v>521</v>
      </c>
      <c r="B11" s="141"/>
      <c r="C11" s="142"/>
      <c r="D11" s="143">
        <v>34867</v>
      </c>
      <c r="E11" s="144"/>
      <c r="F11" s="145">
        <v>50538</v>
      </c>
      <c r="G11" s="146"/>
      <c r="H11" s="147"/>
    </row>
    <row r="12" spans="1:8" x14ac:dyDescent="0.2">
      <c r="A12" s="148"/>
      <c r="B12" s="149"/>
      <c r="C12" s="156"/>
      <c r="D12" s="151">
        <v>18815</v>
      </c>
      <c r="E12" s="152"/>
      <c r="F12" s="153">
        <v>29053</v>
      </c>
      <c r="G12" s="154"/>
      <c r="H12" s="155"/>
    </row>
    <row r="13" spans="1:8" x14ac:dyDescent="0.2">
      <c r="A13" s="136"/>
      <c r="B13" s="141"/>
      <c r="C13" s="157"/>
      <c r="D13" s="158">
        <v>48183</v>
      </c>
      <c r="E13" s="159"/>
      <c r="F13" s="160">
        <v>46485</v>
      </c>
      <c r="G13" s="161"/>
      <c r="H13" s="147"/>
    </row>
    <row r="14" spans="1:8" x14ac:dyDescent="0.2">
      <c r="A14" s="148"/>
      <c r="B14" s="149"/>
      <c r="C14" s="150"/>
      <c r="D14" s="151">
        <v>10823</v>
      </c>
      <c r="E14" s="152"/>
      <c r="F14" s="153">
        <v>25767</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3.63</v>
      </c>
      <c r="C19" s="162">
        <f>ROUND(VALUE(SUBSTITUTE(実質収支比率等に係る経年分析!G$48,"▲","-")),2)</f>
        <v>7.77</v>
      </c>
      <c r="D19" s="162">
        <f>ROUND(VALUE(SUBSTITUTE(実質収支比率等に係る経年分析!H$48,"▲","-")),2)</f>
        <v>8.3000000000000007</v>
      </c>
      <c r="E19" s="162">
        <f>ROUND(VALUE(SUBSTITUTE(実質収支比率等に係る経年分析!I$48,"▲","-")),2)</f>
        <v>0.75</v>
      </c>
      <c r="F19" s="162">
        <f>ROUND(VALUE(SUBSTITUTE(実質収支比率等に係る経年分析!J$48,"▲","-")),2)</f>
        <v>1.7</v>
      </c>
    </row>
    <row r="20" spans="1:11" x14ac:dyDescent="0.2">
      <c r="A20" s="162" t="s">
        <v>53</v>
      </c>
      <c r="B20" s="162">
        <f>ROUND(VALUE(SUBSTITUTE(実質収支比率等に係る経年分析!F$47,"▲","-")),2)</f>
        <v>25.88</v>
      </c>
      <c r="C20" s="162">
        <f>ROUND(VALUE(SUBSTITUTE(実質収支比率等に係る経年分析!G$47,"▲","-")),2)</f>
        <v>30.85</v>
      </c>
      <c r="D20" s="162">
        <f>ROUND(VALUE(SUBSTITUTE(実質収支比率等に係る経年分析!H$47,"▲","-")),2)</f>
        <v>39.840000000000003</v>
      </c>
      <c r="E20" s="162">
        <f>ROUND(VALUE(SUBSTITUTE(実質収支比率等に係る経年分析!I$47,"▲","-")),2)</f>
        <v>47.83</v>
      </c>
      <c r="F20" s="162">
        <f>ROUND(VALUE(SUBSTITUTE(実質収支比率等に係る経年分析!J$47,"▲","-")),2)</f>
        <v>20.11</v>
      </c>
    </row>
    <row r="21" spans="1:11" x14ac:dyDescent="0.2">
      <c r="A21" s="162" t="s">
        <v>54</v>
      </c>
      <c r="B21" s="162">
        <f>IF(ISNUMBER(VALUE(SUBSTITUTE(実質収支比率等に係る経年分析!F$49,"▲","-"))),ROUND(VALUE(SUBSTITUTE(実質収支比率等に係る経年分析!F$49,"▲","-")),2),NA())</f>
        <v>4.93</v>
      </c>
      <c r="C21" s="162">
        <f>IF(ISNUMBER(VALUE(SUBSTITUTE(実質収支比率等に係る経年分析!G$49,"▲","-"))),ROUND(VALUE(SUBSTITUTE(実質収支比率等に係る経年分析!G$49,"▲","-")),2),NA())</f>
        <v>8.89</v>
      </c>
      <c r="D21" s="162">
        <f>IF(ISNUMBER(VALUE(SUBSTITUTE(実質収支比率等に係る経年分析!H$49,"▲","-"))),ROUND(VALUE(SUBSTITUTE(実質収支比率等に係る経年分析!H$49,"▲","-")),2),NA())</f>
        <v>4.5999999999999996</v>
      </c>
      <c r="E21" s="162">
        <f>IF(ISNUMBER(VALUE(SUBSTITUTE(実質収支比率等に係る経年分析!I$49,"▲","-"))),ROUND(VALUE(SUBSTITUTE(実質収支比率等に係る経年分析!I$49,"▲","-")),2),NA())</f>
        <v>-3.18</v>
      </c>
      <c r="F21" s="162">
        <f>IF(ISNUMBER(VALUE(SUBSTITUTE(実質収支比率等に係る経年分析!J$49,"▲","-"))),ROUND(VALUE(SUBSTITUTE(実質収支比率等に係る経年分析!J$49,"▲","-")),2),NA())</f>
        <v>-1.1599999999999999</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2">
      <c r="A31" s="163" t="str">
        <f>IF(連結実質赤字比率に係る赤字・黒字の構成分析!C$39="",NA(),連結実質赤字比率に係る赤字・黒字の構成分析!C$39)</f>
        <v>多賀城市下水道事業会計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2">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0.05</v>
      </c>
    </row>
    <row r="33" spans="1:16" x14ac:dyDescent="0.2">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0.15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0.04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0.05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0.1</v>
      </c>
    </row>
    <row r="34" spans="1:16" x14ac:dyDescent="0.2">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0.87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0.76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0.63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0.39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0.76</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3.62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7.77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8.2899999999999991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0.74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1.7</v>
      </c>
    </row>
    <row r="36" spans="1:16" x14ac:dyDescent="0.2">
      <c r="A36" s="163" t="str">
        <f>IF(連結実質赤字比率に係る赤字・黒字の構成分析!C$34="",NA(),連結実質赤字比率に係る赤字・黒字の構成分析!C$34)</f>
        <v>多賀城市水道事業会計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6.19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7.27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9.09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9.48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10.25</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2573</v>
      </c>
      <c r="E42" s="164"/>
      <c r="F42" s="164"/>
      <c r="G42" s="164">
        <f>'実質公債費比率（分子）の構造'!L$52</f>
        <v>2550</v>
      </c>
      <c r="H42" s="164"/>
      <c r="I42" s="164"/>
      <c r="J42" s="164">
        <f>'実質公債費比率（分子）の構造'!M$52</f>
        <v>2526</v>
      </c>
      <c r="K42" s="164"/>
      <c r="L42" s="164"/>
      <c r="M42" s="164">
        <f>'実質公債費比率（分子）の構造'!N$52</f>
        <v>2514</v>
      </c>
      <c r="N42" s="164"/>
      <c r="O42" s="164"/>
      <c r="P42" s="164">
        <f>'実質公債費比率（分子）の構造'!O$52</f>
        <v>2548</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2</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23</v>
      </c>
      <c r="C45" s="164"/>
      <c r="D45" s="164"/>
      <c r="E45" s="164">
        <f>'実質公債費比率（分子）の構造'!L$49</f>
        <v>45</v>
      </c>
      <c r="F45" s="164"/>
      <c r="G45" s="164"/>
      <c r="H45" s="164">
        <f>'実質公債費比率（分子）の構造'!M$49</f>
        <v>41</v>
      </c>
      <c r="I45" s="164"/>
      <c r="J45" s="164"/>
      <c r="K45" s="164">
        <f>'実質公債費比率（分子）の構造'!N$49</f>
        <v>46</v>
      </c>
      <c r="L45" s="164"/>
      <c r="M45" s="164"/>
      <c r="N45" s="164">
        <f>'実質公債費比率（分子）の構造'!O$49</f>
        <v>44</v>
      </c>
      <c r="O45" s="164"/>
      <c r="P45" s="164"/>
    </row>
    <row r="46" spans="1:16" x14ac:dyDescent="0.2">
      <c r="A46" s="164" t="s">
        <v>64</v>
      </c>
      <c r="B46" s="164">
        <f>'実質公債費比率（分子）の構造'!K$48</f>
        <v>882</v>
      </c>
      <c r="C46" s="164"/>
      <c r="D46" s="164"/>
      <c r="E46" s="164">
        <f>'実質公債費比率（分子）の構造'!L$48</f>
        <v>887</v>
      </c>
      <c r="F46" s="164"/>
      <c r="G46" s="164"/>
      <c r="H46" s="164">
        <f>'実質公債費比率（分子）の構造'!M$48</f>
        <v>911</v>
      </c>
      <c r="I46" s="164"/>
      <c r="J46" s="164"/>
      <c r="K46" s="164">
        <f>'実質公債費比率（分子）の構造'!N$48</f>
        <v>862</v>
      </c>
      <c r="L46" s="164"/>
      <c r="M46" s="164"/>
      <c r="N46" s="164">
        <f>'実質公債費比率（分子）の構造'!O$48</f>
        <v>964</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1988</v>
      </c>
      <c r="C49" s="164"/>
      <c r="D49" s="164"/>
      <c r="E49" s="164">
        <f>'実質公債費比率（分子）の構造'!L$45</f>
        <v>2012</v>
      </c>
      <c r="F49" s="164"/>
      <c r="G49" s="164"/>
      <c r="H49" s="164">
        <f>'実質公債費比率（分子）の構造'!M$45</f>
        <v>2094</v>
      </c>
      <c r="I49" s="164"/>
      <c r="J49" s="164"/>
      <c r="K49" s="164">
        <f>'実質公債費比率（分子）の構造'!N$45</f>
        <v>1994</v>
      </c>
      <c r="L49" s="164"/>
      <c r="M49" s="164"/>
      <c r="N49" s="164">
        <f>'実質公債費比率（分子）の構造'!O$45</f>
        <v>1968</v>
      </c>
      <c r="O49" s="164"/>
      <c r="P49" s="164"/>
    </row>
    <row r="50" spans="1:16" x14ac:dyDescent="0.2">
      <c r="A50" s="164" t="s">
        <v>67</v>
      </c>
      <c r="B50" s="164" t="e">
        <f>NA()</f>
        <v>#N/A</v>
      </c>
      <c r="C50" s="164">
        <f>IF(ISNUMBER('実質公債費比率（分子）の構造'!K$53),'実質公債費比率（分子）の構造'!K$53,NA())</f>
        <v>322</v>
      </c>
      <c r="D50" s="164" t="e">
        <f>NA()</f>
        <v>#N/A</v>
      </c>
      <c r="E50" s="164" t="e">
        <f>NA()</f>
        <v>#N/A</v>
      </c>
      <c r="F50" s="164">
        <f>IF(ISNUMBER('実質公債費比率（分子）の構造'!L$53),'実質公債費比率（分子）の構造'!L$53,NA())</f>
        <v>394</v>
      </c>
      <c r="G50" s="164" t="e">
        <f>NA()</f>
        <v>#N/A</v>
      </c>
      <c r="H50" s="164" t="e">
        <f>NA()</f>
        <v>#N/A</v>
      </c>
      <c r="I50" s="164">
        <f>IF(ISNUMBER('実質公債費比率（分子）の構造'!M$53),'実質公債費比率（分子）の構造'!M$53,NA())</f>
        <v>520</v>
      </c>
      <c r="J50" s="164" t="e">
        <f>NA()</f>
        <v>#N/A</v>
      </c>
      <c r="K50" s="164" t="e">
        <f>NA()</f>
        <v>#N/A</v>
      </c>
      <c r="L50" s="164">
        <f>IF(ISNUMBER('実質公債費比率（分子）の構造'!N$53),'実質公債費比率（分子）の構造'!N$53,NA())</f>
        <v>388</v>
      </c>
      <c r="M50" s="164" t="e">
        <f>NA()</f>
        <v>#N/A</v>
      </c>
      <c r="N50" s="164" t="e">
        <f>NA()</f>
        <v>#N/A</v>
      </c>
      <c r="O50" s="164">
        <f>IF(ISNUMBER('実質公債費比率（分子）の構造'!O$53),'実質公債費比率（分子）の構造'!O$53,NA())</f>
        <v>428</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21607</v>
      </c>
      <c r="E56" s="163"/>
      <c r="F56" s="163"/>
      <c r="G56" s="163">
        <f>'将来負担比率（分子）の構造'!J$52</f>
        <v>21084</v>
      </c>
      <c r="H56" s="163"/>
      <c r="I56" s="163"/>
      <c r="J56" s="163">
        <f>'将来負担比率（分子）の構造'!K$52</f>
        <v>20272</v>
      </c>
      <c r="K56" s="163"/>
      <c r="L56" s="163"/>
      <c r="M56" s="163">
        <f>'将来負担比率（分子）の構造'!L$52</f>
        <v>19477</v>
      </c>
      <c r="N56" s="163"/>
      <c r="O56" s="163"/>
      <c r="P56" s="163">
        <f>'将来負担比率（分子）の構造'!M$52</f>
        <v>19877</v>
      </c>
    </row>
    <row r="57" spans="1:16" x14ac:dyDescent="0.2">
      <c r="A57" s="163" t="s">
        <v>42</v>
      </c>
      <c r="B57" s="163"/>
      <c r="C57" s="163"/>
      <c r="D57" s="163">
        <f>'将来負担比率（分子）の構造'!I$51</f>
        <v>7196</v>
      </c>
      <c r="E57" s="163"/>
      <c r="F57" s="163"/>
      <c r="G57" s="163">
        <f>'将来負担比率（分子）の構造'!J$51</f>
        <v>7270</v>
      </c>
      <c r="H57" s="163"/>
      <c r="I57" s="163"/>
      <c r="J57" s="163">
        <f>'将来負担比率（分子）の構造'!K$51</f>
        <v>6860</v>
      </c>
      <c r="K57" s="163"/>
      <c r="L57" s="163"/>
      <c r="M57" s="163">
        <f>'将来負担比率（分子）の構造'!L$51</f>
        <v>6122</v>
      </c>
      <c r="N57" s="163"/>
      <c r="O57" s="163"/>
      <c r="P57" s="163">
        <f>'将来負担比率（分子）の構造'!M$51</f>
        <v>5657</v>
      </c>
    </row>
    <row r="58" spans="1:16" x14ac:dyDescent="0.2">
      <c r="A58" s="163" t="s">
        <v>41</v>
      </c>
      <c r="B58" s="163"/>
      <c r="C58" s="163"/>
      <c r="D58" s="163">
        <f>'将来負担比率（分子）の構造'!I$50</f>
        <v>9849</v>
      </c>
      <c r="E58" s="163"/>
      <c r="F58" s="163"/>
      <c r="G58" s="163">
        <f>'将来負担比率（分子）の構造'!J$50</f>
        <v>10601</v>
      </c>
      <c r="H58" s="163"/>
      <c r="I58" s="163"/>
      <c r="J58" s="163">
        <f>'将来負担比率（分子）の構造'!K$50</f>
        <v>10755</v>
      </c>
      <c r="K58" s="163"/>
      <c r="L58" s="163"/>
      <c r="M58" s="163">
        <f>'将来負担比率（分子）の構造'!L$50</f>
        <v>11253</v>
      </c>
      <c r="N58" s="163"/>
      <c r="O58" s="163"/>
      <c r="P58" s="163">
        <f>'将来負担比率（分子）の構造'!M$50</f>
        <v>11109</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f>'将来負担比率（分子）の構造'!I$46</f>
        <v>6</v>
      </c>
      <c r="C61" s="163"/>
      <c r="D61" s="163"/>
      <c r="E61" s="163">
        <f>'将来負担比率（分子）の構造'!J$46</f>
        <v>6</v>
      </c>
      <c r="F61" s="163"/>
      <c r="G61" s="163"/>
      <c r="H61" s="163">
        <f>'将来負担比率（分子）の構造'!K$46</f>
        <v>0</v>
      </c>
      <c r="I61" s="163"/>
      <c r="J61" s="163"/>
      <c r="K61" s="163">
        <f>'将来負担比率（分子）の構造'!L$46</f>
        <v>7</v>
      </c>
      <c r="L61" s="163"/>
      <c r="M61" s="163"/>
      <c r="N61" s="163">
        <f>'将来負担比率（分子）の構造'!M$46</f>
        <v>0</v>
      </c>
      <c r="O61" s="163"/>
      <c r="P61" s="163"/>
    </row>
    <row r="62" spans="1:16" x14ac:dyDescent="0.2">
      <c r="A62" s="163" t="s">
        <v>35</v>
      </c>
      <c r="B62" s="163">
        <f>'将来負担比率（分子）の構造'!I$45</f>
        <v>1140</v>
      </c>
      <c r="C62" s="163"/>
      <c r="D62" s="163"/>
      <c r="E62" s="163">
        <f>'将来負担比率（分子）の構造'!J$45</f>
        <v>1139</v>
      </c>
      <c r="F62" s="163"/>
      <c r="G62" s="163"/>
      <c r="H62" s="163">
        <f>'将来負担比率（分子）の構造'!K$45</f>
        <v>1143</v>
      </c>
      <c r="I62" s="163"/>
      <c r="J62" s="163"/>
      <c r="K62" s="163">
        <f>'将来負担比率（分子）の構造'!L$45</f>
        <v>1116</v>
      </c>
      <c r="L62" s="163"/>
      <c r="M62" s="163"/>
      <c r="N62" s="163">
        <f>'将来負担比率（分子）の構造'!M$45</f>
        <v>1001</v>
      </c>
      <c r="O62" s="163"/>
      <c r="P62" s="163"/>
    </row>
    <row r="63" spans="1:16" x14ac:dyDescent="0.2">
      <c r="A63" s="163" t="s">
        <v>34</v>
      </c>
      <c r="B63" s="163">
        <f>'将来負担比率（分子）の構造'!I$44</f>
        <v>607</v>
      </c>
      <c r="C63" s="163"/>
      <c r="D63" s="163"/>
      <c r="E63" s="163">
        <f>'将来負担比率（分子）の構造'!J$44</f>
        <v>624</v>
      </c>
      <c r="F63" s="163"/>
      <c r="G63" s="163"/>
      <c r="H63" s="163">
        <f>'将来負担比率（分子）の構造'!K$44</f>
        <v>645</v>
      </c>
      <c r="I63" s="163"/>
      <c r="J63" s="163"/>
      <c r="K63" s="163">
        <f>'将来負担比率（分子）の構造'!L$44</f>
        <v>611</v>
      </c>
      <c r="L63" s="163"/>
      <c r="M63" s="163"/>
      <c r="N63" s="163">
        <f>'将来負担比率（分子）の構造'!M$44</f>
        <v>562</v>
      </c>
      <c r="O63" s="163"/>
      <c r="P63" s="163"/>
    </row>
    <row r="64" spans="1:16" x14ac:dyDescent="0.2">
      <c r="A64" s="163" t="s">
        <v>33</v>
      </c>
      <c r="B64" s="163">
        <f>'将来負担比率（分子）の構造'!I$43</f>
        <v>11026</v>
      </c>
      <c r="C64" s="163"/>
      <c r="D64" s="163"/>
      <c r="E64" s="163">
        <f>'将来負担比率（分子）の構造'!J$43</f>
        <v>10220</v>
      </c>
      <c r="F64" s="163"/>
      <c r="G64" s="163"/>
      <c r="H64" s="163">
        <f>'将来負担比率（分子）の構造'!K$43</f>
        <v>9214</v>
      </c>
      <c r="I64" s="163"/>
      <c r="J64" s="163"/>
      <c r="K64" s="163">
        <f>'将来負担比率（分子）の構造'!L$43</f>
        <v>8752</v>
      </c>
      <c r="L64" s="163"/>
      <c r="M64" s="163"/>
      <c r="N64" s="163">
        <f>'将来負担比率（分子）の構造'!M$43</f>
        <v>8574</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22783</v>
      </c>
      <c r="C66" s="163"/>
      <c r="D66" s="163"/>
      <c r="E66" s="163">
        <f>'将来負担比率（分子）の構造'!J$41</f>
        <v>22681</v>
      </c>
      <c r="F66" s="163"/>
      <c r="G66" s="163"/>
      <c r="H66" s="163">
        <f>'将来負担比率（分子）の構造'!K$41</f>
        <v>21714</v>
      </c>
      <c r="I66" s="163"/>
      <c r="J66" s="163"/>
      <c r="K66" s="163">
        <f>'将来負担比率（分子）の構造'!L$41</f>
        <v>21583</v>
      </c>
      <c r="L66" s="163"/>
      <c r="M66" s="163"/>
      <c r="N66" s="163">
        <f>'将来負担比率（分子）の構造'!M$41</f>
        <v>21005</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5229</v>
      </c>
      <c r="C72" s="167">
        <f>基金残高に係る経年分析!G55</f>
        <v>6356</v>
      </c>
      <c r="D72" s="167">
        <f>基金残高に係る経年分析!H55</f>
        <v>2777</v>
      </c>
    </row>
    <row r="73" spans="1:16" x14ac:dyDescent="0.2">
      <c r="A73" s="166" t="s">
        <v>74</v>
      </c>
      <c r="B73" s="167">
        <f>基金残高に係る経年分析!F56</f>
        <v>446</v>
      </c>
      <c r="C73" s="167">
        <f>基金残高に係る経年分析!G56</f>
        <v>443</v>
      </c>
      <c r="D73" s="167">
        <f>基金残高に係る経年分析!H56</f>
        <v>471</v>
      </c>
    </row>
    <row r="74" spans="1:16" x14ac:dyDescent="0.2">
      <c r="A74" s="166" t="s">
        <v>75</v>
      </c>
      <c r="B74" s="167">
        <f>基金残高に係る経年分析!F57</f>
        <v>2871</v>
      </c>
      <c r="C74" s="167">
        <f>基金残高に係る経年分析!G57</f>
        <v>2421</v>
      </c>
      <c r="D74" s="167">
        <f>基金残高に係る経年分析!H57</f>
        <v>5915</v>
      </c>
    </row>
  </sheetData>
  <sheetProtection algorithmName="SHA-512" hashValue="FgxjlAUxyIK22jeXhdgXjI2b4oSu+0TCgGobVQA6hgiC/AWYYcuiVHZa4Qotcfkg+w7xGQmpwck4qWitLhVnIg==" saltValue="DzuGi6dYf42G4AOsglVrM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2026-03-17T06:08:50Z</cp:lastPrinted>
  <dcterms:created xsi:type="dcterms:W3CDTF">2026-02-23T04:36:09Z</dcterms:created>
  <dcterms:modified xsi:type="dcterms:W3CDTF">2026-10-14T07:00:53Z</dcterms:modified>
  <cp:category/>
</cp:coreProperties>
</file>