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20.226.11\共有フォルダ\13_市町村課\01_課共有\50財務\00財務班共通\28_公会計\R8\14_20260917_ 【総務省財務調査課】令和６年度財政状況資料集の作成について（2回目・地方公会計関係）\04_公表\02_公表データ\"/>
    </mc:Choice>
  </mc:AlternateContent>
  <xr:revisionPtr revIDLastSave="0" documentId="13_ncr:1_{60D0EA1A-50C8-449D-94AC-7D5A898C23AC}" xr6:coauthVersionLast="47" xr6:coauthVersionMax="47" xr10:uidLastSave="{00000000-0000-0000-0000-000000000000}"/>
  <bookViews>
    <workbookView xWindow="-28920" yWindow="-27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7"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U37" i="10"/>
  <c r="C37" i="10"/>
  <c r="BE36" i="10"/>
  <c r="C36" i="10"/>
  <c r="BE35"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4" i="10" l="1"/>
  <c r="U35" i="10" s="1"/>
  <c r="U36" i="10" s="1"/>
  <c r="AM34" i="10" s="1"/>
  <c r="AM35" i="10" s="1"/>
  <c r="AM36" i="10" s="1"/>
  <c r="AM37" i="10" s="1"/>
  <c r="BE34" i="10" l="1"/>
  <c r="BW34" i="10" s="1"/>
  <c r="BW35" i="10" s="1"/>
  <c r="BW36" i="10" s="1"/>
  <c r="BW37" i="10" s="1"/>
  <c r="BW38" i="10" s="1"/>
  <c r="CO34" i="10" l="1"/>
  <c r="CO35" i="10" s="1"/>
  <c r="CO36" i="10" s="1"/>
</calcChain>
</file>

<file path=xl/sharedStrings.xml><?xml version="1.0" encoding="utf-8"?>
<sst xmlns="http://schemas.openxmlformats.org/spreadsheetml/2006/main" count="1137" uniqueCount="576">
  <si>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</si>
  <si>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</si>
  <si>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</si>
  <si>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</si>
  <si>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</si>
  <si>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</si>
  <si>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</si>
  <si>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</si>
  <si>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</si>
  <si>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</si>
  <si>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</si>
  <si>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</si>
  <si>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</si>
  <si>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</si>
  <si>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</si>
  <si>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</si>
  <si>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</si>
  <si>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</si>
  <si>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</si>
  <si>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</si>
  <si>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</si>
  <si>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</si>
  <si>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</si>
  <si>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</si>
  <si>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</si>
  <si>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</si>
  <si>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</si>
  <si>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</si>
  <si>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</si>
  <si>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</si>
  <si>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</si>
  <si>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</si>
  <si>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</si>
  <si>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</si>
  <si>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</si>
  <si>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</si>
  <si>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</si>
  <si>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</si>
  <si>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</si>
  <si>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</si>
  <si>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</si>
  <si>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</si>
  <si>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</si>
  <si>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</si>
  <si>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</si>
  <si>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</si>
  <si>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</si>
  <si>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</si>
  <si>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</si>
  <si>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</si>
  <si>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</si>
  <si>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</si>
  <si>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</si>
  <si>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</si>
  <si>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</si>
  <si>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</si>
  <si>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</si>
  <si>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</si>
  <si>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</si>
  <si>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</si>
  <si>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</si>
  <si>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</si>
  <si>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</si>
  <si>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</si>
  <si>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</si>
  <si>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</si>
  <si>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</si>
  <si>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</si>
  <si>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</si>
  <si>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</si>
  <si>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</si>
  <si>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</si>
  <si>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</si>
  <si>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</si>
  <si>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</si>
  <si>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</si>
  <si>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</si>
  <si>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</si>
  <si>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</si>
  <si>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宮城県</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</si>
  <si>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</si>
  <si>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</si>
  <si>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</si>
  <si>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</si>
  <si>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</si>
  <si>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</si>
  <si>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</si>
  <si>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</si>
  <si>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</si>
  <si>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</si>
  <si>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</si>
  <si>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</si>
  <si>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</si>
  <si>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</si>
  <si>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登米市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</si>
  <si>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</si>
  <si>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</si>
  <si>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</si>
  <si>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</si>
  <si>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</si>
  <si>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</si>
  <si>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</si>
  <si>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</si>
  <si>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</si>
  <si>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</si>
  <si>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</si>
  <si>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</si>
  <si>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</si>
  <si>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</si>
  <si>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</si>
  <si>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</si>
  <si>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</si>
  <si>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</si>
  <si>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</si>
  <si>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</si>
  <si>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</si>
  <si>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</si>
  <si>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</si>
  <si>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</si>
  <si>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</si>
  <si>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</si>
  <si>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</si>
  <si>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</si>
  <si>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</si>
  <si>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</si>
  <si>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</si>
  <si>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</si>
  <si>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</si>
  <si>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</si>
  <si>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</si>
  <si>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</si>
  <si>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</si>
  <si>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</si>
  <si>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</si>
  <si>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</si>
  <si>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</si>
  <si>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</si>
  <si>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</si>
  <si>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</si>
  <si>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</si>
  <si>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</si>
  <si>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</si>
  <si>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</si>
  <si>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</si>
  <si>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</si>
  <si>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</si>
  <si>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</si>
  <si>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</si>
  <si>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</si>
  <si>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</si>
  <si>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</si>
  <si>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</si>
  <si>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</si>
  <si>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</si>
  <si>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</si>
  <si>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</si>
  <si>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</si>
  <si>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</si>
  <si>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</si>
  <si>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</si>
  <si>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</si>
  <si>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</si>
  <si>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</si>
  <si>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</si>
  <si>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</si>
  <si>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</si>
  <si>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</si>
  <si>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</si>
  <si>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</si>
  <si>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</si>
  <si>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</si>
  <si>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</si>
  <si>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</si>
  <si>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</si>
  <si>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</si>
  <si>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</si>
  <si>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</si>
  <si>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</si>
  <si>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</si>
  <si>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</si>
  <si>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</si>
  <si>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</si>
  <si>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</si>
  <si>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</si>
  <si>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</si>
  <si>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</si>
  <si>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</si>
  <si>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</si>
  <si>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</si>
  <si>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</si>
  <si>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</si>
  <si>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</si>
  <si>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</si>
  <si>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</si>
  <si>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</si>
  <si>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</si>
  <si>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</si>
  <si>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</si>
  <si>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</si>
  <si>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</si>
  <si>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</si>
  <si>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</si>
  <si>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</si>
  <si>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宮城県登米市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</si>
  <si>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</si>
  <si>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</si>
  <si>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</si>
  <si>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</si>
  <si>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</si>
  <si>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</si>
  <si>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</si>
  <si>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</si>
  <si>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</si>
  <si>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</si>
  <si>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</si>
  <si>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</si>
  <si>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</si>
  <si>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</si>
  <si>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</si>
  <si>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</si>
  <si>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</si>
  <si>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</si>
  <si>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</si>
  <si>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</si>
  <si>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</si>
  <si>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</si>
  <si>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</si>
  <si>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</si>
  <si>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</si>
  <si>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</si>
  <si>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</si>
  <si>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</si>
  <si>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</si>
  <si>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</si>
  <si>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</si>
  <si>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</si>
  <si>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</si>
  <si>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</si>
  <si>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</si>
  <si>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</si>
  <si>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</si>
  <si>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</si>
  <si>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</si>
  <si>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</si>
  <si>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</si>
  <si>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</si>
  <si>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</si>
  <si>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</si>
  <si>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</si>
  <si>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</si>
  <si>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</si>
  <si>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</si>
  <si>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</si>
  <si>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</si>
  <si>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</si>
  <si>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</si>
  <si>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</si>
  <si>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</si>
  <si>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</si>
  <si>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</si>
  <si>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</si>
  <si>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</si>
  <si>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</si>
  <si>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</si>
  <si>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</si>
  <si>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</si>
  <si>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</si>
  <si>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</si>
  <si>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</si>
  <si>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</si>
  <si>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</si>
  <si>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</si>
  <si>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</si>
  <si>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</si>
  <si>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</si>
  <si>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</si>
  <si>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</si>
  <si>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</si>
  <si>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</si>
  <si>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</si>
  <si>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</si>
  <si>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</si>
  <si>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</si>
  <si>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</si>
  <si>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</si>
  <si>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</si>
  <si>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</si>
  <si>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</si>
  <si>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</si>
  <si>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</si>
  <si>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</si>
  <si>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</si>
  <si>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</si>
  <si>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</si>
  <si>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</si>
  <si>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</si>
  <si>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</si>
  <si>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</si>
  <si>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</si>
  <si>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</si>
  <si>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</si>
  <si>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</si>
  <si>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</si>
  <si>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</si>
  <si>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</si>
  <si>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</si>
  <si>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</si>
  <si>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</si>
  <si>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</si>
  <si>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</si>
  <si>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</si>
  <si>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</si>
  <si>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</si>
  <si>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</si>
  <si>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</si>
  <si>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</si>
  <si>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</si>
  <si>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</si>
  <si>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</si>
  <si>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</si>
  <si>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</si>
  <si>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</si>
  <si>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</si>
  <si>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</si>
  <si>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</si>
  <si>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</si>
  <si>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</si>
  <si>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</si>
  <si>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</si>
  <si>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</si>
  <si>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</si>
  <si>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</si>
  <si>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</si>
  <si>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</si>
  <si>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</si>
  <si>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</si>
  <si>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</si>
  <si>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</si>
  <si>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</si>
  <si>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</si>
  <si>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</si>
  <si>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</si>
  <si>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</si>
  <si>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</si>
  <si>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</si>
  <si>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</si>
  <si>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</si>
  <si>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</si>
  <si>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</si>
  <si>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</si>
  <si>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</si>
  <si>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</si>
  <si>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</si>
  <si>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</si>
  <si>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宮城県登米市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</si>
  <si>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</si>
  <si>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</si>
  <si>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</si>
  <si>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</si>
  <si>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</si>
  <si>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</si>
  <si>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</si>
  <si>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</si>
  <si>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</si>
  <si>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</si>
  <si>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</si>
  <si>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</si>
  <si>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</si>
  <si>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</si>
  <si>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</si>
  <si>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</si>
  <si>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</si>
  <si>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</si>
  <si>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</si>
  <si>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</si>
  <si>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</si>
  <si>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</si>
  <si>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</si>
  <si>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</si>
  <si>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</si>
  <si>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</si>
  <si>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</si>
  <si>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</si>
  <si>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</si>
  <si>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</si>
  <si>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</si>
  <si>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</si>
  <si>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</si>
  <si>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</si>
  <si>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</si>
  <si>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</si>
  <si>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</si>
  <si>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</si>
  <si>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</si>
  <si>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</si>
  <si>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病院事業会計</t>
    <phoneticPr fontId="5"/>
  </si>
  <si>
    <t>老人保健施設事業会計</t>
    <phoneticPr fontId="5"/>
  </si>
  <si>
    <t>宅地造成事業特別会計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</si>
  <si>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</si>
  <si>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</si>
  <si>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</si>
  <si>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</si>
  <si>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</si>
  <si>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</si>
  <si>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</si>
  <si>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</si>
  <si>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</si>
  <si>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</si>
  <si>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</si>
  <si>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</si>
  <si>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</si>
  <si>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</si>
  <si>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</si>
  <si>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</si>
  <si>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</si>
  <si>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</si>
  <si>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</si>
  <si>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</si>
  <si>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</si>
  <si>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</si>
  <si>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</si>
  <si>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</si>
  <si>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</si>
  <si>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</si>
  <si>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</si>
  <si>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</si>
  <si>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</si>
  <si>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</si>
  <si>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</si>
  <si>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</si>
  <si>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</si>
  <si>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</si>
  <si>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</si>
  <si>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</si>
  <si>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</si>
  <si>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</si>
  <si>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</si>
  <si>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</si>
  <si>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</si>
  <si>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</si>
  <si>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</si>
  <si>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</si>
  <si>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</si>
  <si>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</si>
  <si>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</si>
  <si>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</si>
  <si>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</si>
  <si>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</si>
  <si>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</si>
  <si>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</si>
  <si>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</si>
  <si>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</si>
  <si>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</si>
  <si>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</si>
  <si>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</si>
  <si>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</si>
  <si>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</si>
  <si>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</si>
  <si>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</si>
  <si>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</si>
  <si>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</si>
  <si>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</si>
  <si>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</si>
  <si>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</si>
  <si>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</si>
  <si>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</si>
  <si>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</si>
  <si>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</si>
  <si>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</si>
  <si>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</si>
  <si>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</si>
  <si>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</si>
  <si>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</si>
  <si>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</si>
  <si>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</si>
  <si>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</si>
  <si>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</si>
  <si>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</si>
  <si>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</si>
  <si>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</si>
  <si>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</si>
  <si>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</si>
  <si>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</si>
  <si>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</si>
  <si>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</si>
  <si>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</si>
  <si>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</si>
  <si>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</si>
  <si>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</si>
  <si>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</si>
  <si>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</si>
  <si>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</si>
  <si>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</si>
  <si>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</si>
  <si>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</si>
  <si>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</si>
  <si>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</si>
  <si>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</si>
  <si>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</si>
  <si>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</si>
  <si>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</si>
  <si>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</si>
  <si>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</si>
  <si>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</si>
  <si>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</si>
  <si>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</si>
  <si>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</si>
  <si>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</si>
  <si>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</si>
  <si>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</si>
  <si>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</si>
  <si>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</si>
  <si>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</si>
  <si>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</si>
  <si>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</si>
  <si>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</si>
  <si>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</si>
  <si>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</si>
  <si>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</si>
  <si>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</si>
  <si>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</si>
  <si>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</si>
  <si>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</si>
  <si>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</si>
  <si>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</si>
  <si>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</si>
  <si>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</si>
  <si>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</si>
  <si>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</si>
  <si>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</si>
  <si>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</si>
  <si>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</si>
  <si>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</si>
  <si>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</si>
  <si>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4.98</t>
  </si>
  <si>
    <t>▲ 1.85</t>
  </si>
  <si>
    <t>▲ 5.12</t>
  </si>
  <si>
    <t>▲ 2.08</t>
  </si>
  <si>
    <t>▲ 2.95</t>
  </si>
  <si>
    <t>水道事業会計</t>
  </si>
  <si>
    <t>一般会計</t>
  </si>
  <si>
    <t>下水道事業会計</t>
  </si>
  <si>
    <t>病院事業会計</t>
  </si>
  <si>
    <t>▲ 2.09</t>
  </si>
  <si>
    <t>介護保険特別会計</t>
  </si>
  <si>
    <t>国民健康保険特別会計</t>
  </si>
  <si>
    <t>後期高齢者医療特別会計</t>
  </si>
  <si>
    <t>土地取得特別会計</t>
  </si>
  <si>
    <t>その他会計（赤字）</t>
  </si>
  <si>
    <t>その他会計（黒字）</t>
  </si>
  <si>
    <t>宮城県市町村職員退職手当組合</t>
    <rPh sb="0" eb="3">
      <t>ミヤギケン</t>
    </rPh>
    <rPh sb="3" eb="6">
      <t>シチョウソン</t>
    </rPh>
    <rPh sb="6" eb="8">
      <t>ショクイン</t>
    </rPh>
    <rPh sb="8" eb="12">
      <t>タイショクテアテ</t>
    </rPh>
    <rPh sb="12" eb="14">
      <t>クミアイ</t>
    </rPh>
    <phoneticPr fontId="38"/>
  </si>
  <si>
    <t>宮城県市町村非常勤消防団員補償報償組合</t>
    <rPh sb="0" eb="3">
      <t>ミヤギケン</t>
    </rPh>
    <rPh sb="3" eb="6">
      <t>シチョウソン</t>
    </rPh>
    <rPh sb="6" eb="9">
      <t>ヒジョウキン</t>
    </rPh>
    <rPh sb="9" eb="13">
      <t>ショウボウダンイン</t>
    </rPh>
    <rPh sb="13" eb="15">
      <t>ホショウ</t>
    </rPh>
    <rPh sb="15" eb="17">
      <t>ホウショウ</t>
    </rPh>
    <rPh sb="17" eb="19">
      <t>クミアイ</t>
    </rPh>
    <phoneticPr fontId="38"/>
  </si>
  <si>
    <t>宮城県市町村自治振興センター</t>
    <rPh sb="0" eb="3">
      <t>ミヤギケン</t>
    </rPh>
    <rPh sb="3" eb="6">
      <t>シチョウソン</t>
    </rPh>
    <rPh sb="6" eb="8">
      <t>ジチ</t>
    </rPh>
    <rPh sb="8" eb="10">
      <t>シンコウ</t>
    </rPh>
    <phoneticPr fontId="38"/>
  </si>
  <si>
    <t>宮城県後期高齢者医療広域連合</t>
    <rPh sb="0" eb="3">
      <t>ミヤギケン</t>
    </rPh>
    <rPh sb="3" eb="7">
      <t>コウキコウレイ</t>
    </rPh>
    <rPh sb="7" eb="8">
      <t>シャ</t>
    </rPh>
    <rPh sb="8" eb="10">
      <t>イリョウ</t>
    </rPh>
    <rPh sb="10" eb="14">
      <t>コウイキレンゴウ</t>
    </rPh>
    <phoneticPr fontId="38"/>
  </si>
  <si>
    <t>宮城県後期高齢者医療事業会計</t>
    <rPh sb="0" eb="3">
      <t>ミヤギケン</t>
    </rPh>
    <rPh sb="3" eb="8">
      <t>コウキコウレイシャ</t>
    </rPh>
    <rPh sb="8" eb="10">
      <t>イリョウ</t>
    </rPh>
    <rPh sb="10" eb="14">
      <t>ジギョウカイケイ</t>
    </rPh>
    <phoneticPr fontId="38"/>
  </si>
  <si>
    <t>公益財団法人登米文化振興財団</t>
    <rPh sb="0" eb="4">
      <t>コウエキザイダン</t>
    </rPh>
    <rPh sb="4" eb="6">
      <t>ホウジン</t>
    </rPh>
    <rPh sb="6" eb="8">
      <t>トメ</t>
    </rPh>
    <rPh sb="8" eb="10">
      <t>ブンカ</t>
    </rPh>
    <rPh sb="10" eb="14">
      <t>シンコウザイダン</t>
    </rPh>
    <phoneticPr fontId="38"/>
  </si>
  <si>
    <t>株式会社とよま振興公社</t>
    <rPh sb="0" eb="4">
      <t>カブシキカイシャ</t>
    </rPh>
    <rPh sb="7" eb="11">
      <t>シンコウコウシャ</t>
    </rPh>
    <phoneticPr fontId="38"/>
  </si>
  <si>
    <t>株式会社いしこし</t>
    <rPh sb="0" eb="2">
      <t>カブシキ</t>
    </rPh>
    <rPh sb="2" eb="4">
      <t>カイシャ</t>
    </rPh>
    <phoneticPr fontId="38"/>
  </si>
  <si>
    <t>-</t>
    <phoneticPr fontId="2"/>
  </si>
  <si>
    <t>未来のまちづくり推進基金</t>
    <phoneticPr fontId="5"/>
  </si>
  <si>
    <t>ふるさと応援基金</t>
    <phoneticPr fontId="5"/>
  </si>
  <si>
    <t>公共施設等維持補修基金</t>
    <phoneticPr fontId="5"/>
  </si>
  <si>
    <t>定住促進住宅整備基金</t>
    <phoneticPr fontId="5"/>
  </si>
  <si>
    <t>ふるさと基金</t>
    <phoneticPr fontId="5"/>
  </si>
  <si>
    <t>▲0</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</si>
  <si>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</si>
  <si>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</si>
  <si>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将来負担比率は類似団体と比較し高い水準であるが、有形固定資産減価償却率は類似団体より低い水準となっている。
　将来負担比率については、良化傾向にあるものの、これまで投資的経費の財源として合併特例債等を充当しているため、高い地方債残高が将来負担比率を引き上げている。
　一方、有形固定資産減価償却率については、保有する公共施設等の多くが合併前に整備されており、今後も比率の上昇が見込まれる。そのため、「登米市公共施設等総合管理計画」に基づき、施設の長寿命化・統廃合・処分等を進め、公共施設等の最適な配置と効率的な管理により、将来負担の抑制を図っ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</si>
  <si>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</si>
  <si>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</si>
  <si>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</si>
  <si>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</si>
  <si>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</si>
  <si>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</si>
  <si>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将来負担比率は類似団体と比較し高い水準であるが、実質公債費比率は類似団体より低い水準となっている。
　将来負担比率については、合併に伴い必要となる事業に合併特例事業債を活用してきたことにより地方債現在高が増加したことや、臨時財政対策債発行可能額の大幅な減少が主な要因として考えられる。
　また、実質公債費比率については、交付税措置率の高い地方債を活用してきたことで負担の抑制を図ることができているものの、今後においても、合併特例事業債を活用する事業を予定していることから、指数の悪化を抑制するため、普通建設事業の見直しや地方債借入の抑制等により、適正な水準を維持していく必要がある。</t>
    <rPh sb="1" eb="7">
      <t>ショウライフタンヒリツ</t>
    </rPh>
    <rPh sb="8" eb="12">
      <t>ルイジダンタイ</t>
    </rPh>
    <rPh sb="13" eb="15">
      <t>ヒカク</t>
    </rPh>
    <rPh sb="16" eb="17">
      <t>タカ</t>
    </rPh>
    <rPh sb="18" eb="20">
      <t>スイジュン</t>
    </rPh>
    <rPh sb="33" eb="37">
      <t>ルイジダンタイ</t>
    </rPh>
    <rPh sb="39" eb="40">
      <t>ヒク</t>
    </rPh>
    <rPh sb="41" eb="43">
      <t>スイジュン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</si>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</sst>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2"/>
      <charset val="128"/>
    </font>
    <font>
      <sz val="11"/>
      <color theme="1"/>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6">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40" fillId="0" borderId="0">
      <alignment vertical="center"/>
    </xf>
    <xf numFmtId="0" fontId="39" fillId="0" borderId="0">
      <alignment vertical="center"/>
    </xf>
    <xf numFmtId="0" fontId="39" fillId="0" borderId="0">
      <alignment vertical="center"/>
    </xf>
    <xf numFmtId="0" fontId="41" fillId="0" borderId="0">
      <alignment vertical="center"/>
    </xf>
    <xf numFmtId="0" fontId="39" fillId="0" borderId="0">
      <alignment vertical="center"/>
    </xf>
    <xf numFmtId="0" fontId="39" fillId="0" borderId="0">
      <alignment vertical="center"/>
    </xf>
  </cellStyleXfs>
  <cellXfs count="126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41"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2" fillId="0" borderId="0" xfId="23"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4"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41" fillId="0" borderId="41" xfId="16" applyFont="1" applyBorder="1" applyAlignment="1" applyProtection="1">
      <alignment horizontal="left" vertical="top" wrapText="1"/>
      <protection locked="0"/>
    </xf>
    <xf numFmtId="0" fontId="41" fillId="0" borderId="12" xfId="16" applyFont="1" applyBorder="1" applyAlignment="1" applyProtection="1">
      <alignment horizontal="left" vertical="top" wrapText="1"/>
      <protection locked="0"/>
    </xf>
    <xf numFmtId="0" fontId="41" fillId="0" borderId="51" xfId="16" applyFont="1" applyBorder="1" applyAlignment="1" applyProtection="1">
      <alignment horizontal="left" vertical="top" wrapText="1"/>
      <protection locked="0"/>
    </xf>
    <xf numFmtId="0" fontId="41" fillId="0" borderId="65" xfId="16" applyFont="1" applyBorder="1" applyAlignment="1" applyProtection="1">
      <alignment horizontal="left" vertical="top" wrapText="1"/>
      <protection locked="0"/>
    </xf>
    <xf numFmtId="0" fontId="41" fillId="0" borderId="0" xfId="16" applyFont="1" applyAlignment="1" applyProtection="1">
      <alignment horizontal="left" vertical="top" wrapText="1"/>
      <protection locked="0"/>
    </xf>
    <xf numFmtId="0" fontId="41" fillId="0" borderId="38" xfId="16" applyFont="1" applyBorder="1" applyAlignment="1" applyProtection="1">
      <alignment horizontal="left" vertical="top" wrapText="1"/>
      <protection locked="0"/>
    </xf>
    <xf numFmtId="0" fontId="41" fillId="0" borderId="37" xfId="16" applyFont="1" applyBorder="1" applyAlignment="1" applyProtection="1">
      <alignment horizontal="left" vertical="top" wrapText="1"/>
      <protection locked="0"/>
    </xf>
    <xf numFmtId="0" fontId="41" fillId="0" borderId="56" xfId="16" applyFont="1" applyBorder="1" applyAlignment="1" applyProtection="1">
      <alignment horizontal="left" vertical="top" wrapText="1"/>
      <protection locked="0"/>
    </xf>
    <xf numFmtId="0" fontId="4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6">
    <cellStyle name="標準" xfId="0" builtinId="0"/>
    <cellStyle name="標準 10" xfId="25" xr:uid="{885AD2A0-FFD7-47C6-BDD8-43C5EB757D0A}"/>
    <cellStyle name="標準 11" xfId="20" xr:uid="{94B2387C-A515-4772-8382-1EEAC446147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5" xfId="21" xr:uid="{E4714C34-BEA0-47FA-AF97-E7C0994BCD5F}"/>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3" xr:uid="{3DEB923E-6897-4674-AC9C-2AE6D7D7AAE8}"/>
    <cellStyle name="標準 8" xfId="22" xr:uid="{04264FC5-3115-4CCE-BFC7-650737620B7A}"/>
    <cellStyle name="標準 9" xfId="24" xr:uid="{8C2CAECD-85C5-44F7-8CED-302E4824E63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67009</c:v>
                </c:pt>
                <c:pt idx="1">
                  <c:v>40807</c:v>
                </c:pt>
                <c:pt idx="2">
                  <c:v>37343</c:v>
                </c:pt>
                <c:pt idx="3">
                  <c:v>47407</c:v>
                </c:pt>
                <c:pt idx="4">
                  <c:v>49754</c:v>
                </c:pt>
              </c:numCache>
            </c:numRef>
          </c:val>
          <c:smooth val="0"/>
          <c:extLst>
            <c:ext xmlns:c16="http://schemas.microsoft.com/office/drawing/2014/chart" uri="{C3380CC4-5D6E-409C-BE32-E72D297353CC}">
              <c16:uniqueId val="{00000000-3854-40F3-8D53-11092D4C790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54108</c:v>
                </c:pt>
                <c:pt idx="1">
                  <c:v>35468</c:v>
                </c:pt>
                <c:pt idx="2">
                  <c:v>29371</c:v>
                </c:pt>
                <c:pt idx="3">
                  <c:v>37749</c:v>
                </c:pt>
                <c:pt idx="4">
                  <c:v>44746</c:v>
                </c:pt>
              </c:numCache>
            </c:numRef>
          </c:val>
          <c:smooth val="0"/>
          <c:extLst>
            <c:ext xmlns:c16="http://schemas.microsoft.com/office/drawing/2014/chart" uri="{C3380CC4-5D6E-409C-BE32-E72D297353CC}">
              <c16:uniqueId val="{00000001-3854-40F3-8D53-11092D4C790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3.11</c:v>
                </c:pt>
                <c:pt idx="1">
                  <c:v>4.25</c:v>
                </c:pt>
                <c:pt idx="2">
                  <c:v>4.3</c:v>
                </c:pt>
                <c:pt idx="3">
                  <c:v>4.0199999999999996</c:v>
                </c:pt>
                <c:pt idx="4">
                  <c:v>3.9</c:v>
                </c:pt>
              </c:numCache>
            </c:numRef>
          </c:val>
          <c:extLst>
            <c:ext xmlns:c16="http://schemas.microsoft.com/office/drawing/2014/chart" uri="{C3380CC4-5D6E-409C-BE32-E72D297353CC}">
              <c16:uniqueId val="{00000000-6FF3-4732-85B5-D7A6CE731C0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20.55</c:v>
                </c:pt>
                <c:pt idx="1">
                  <c:v>18.41</c:v>
                </c:pt>
                <c:pt idx="2">
                  <c:v>16.3</c:v>
                </c:pt>
                <c:pt idx="3">
                  <c:v>16.66</c:v>
                </c:pt>
                <c:pt idx="4">
                  <c:v>15.65</c:v>
                </c:pt>
              </c:numCache>
            </c:numRef>
          </c:val>
          <c:extLst>
            <c:ext xmlns:c16="http://schemas.microsoft.com/office/drawing/2014/chart" uri="{C3380CC4-5D6E-409C-BE32-E72D297353CC}">
              <c16:uniqueId val="{00000001-6FF3-4732-85B5-D7A6CE731C0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-4.9800000000000004</c:v>
                </c:pt>
                <c:pt idx="1">
                  <c:v>-1.85</c:v>
                </c:pt>
                <c:pt idx="2">
                  <c:v>-5.12</c:v>
                </c:pt>
                <c:pt idx="3">
                  <c:v>-2.08</c:v>
                </c:pt>
                <c:pt idx="4">
                  <c:v>-2.95</c:v>
                </c:pt>
              </c:numCache>
            </c:numRef>
          </c:val>
          <c:smooth val="0"/>
          <c:extLst>
            <c:ext xmlns:c16="http://schemas.microsoft.com/office/drawing/2014/chart" uri="{C3380CC4-5D6E-409C-BE32-E72D297353CC}">
              <c16:uniqueId val="{00000002-6FF3-4732-85B5-D7A6CE731C0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0.24</c:v>
                </c:pt>
                <c:pt idx="2">
                  <c:v>#N/A</c:v>
                </c:pt>
                <c:pt idx="3">
                  <c:v>0.19</c:v>
                </c:pt>
                <c:pt idx="4">
                  <c:v>#N/A</c:v>
                </c:pt>
                <c:pt idx="5">
                  <c:v>0.14000000000000001</c:v>
                </c:pt>
                <c:pt idx="6">
                  <c:v>#N/A</c:v>
                </c:pt>
                <c:pt idx="7">
                  <c:v>0.01</c:v>
                </c:pt>
                <c:pt idx="8">
                  <c:v>#N/A</c:v>
                </c:pt>
                <c:pt idx="9">
                  <c:v>0</c:v>
                </c:pt>
              </c:numCache>
            </c:numRef>
          </c:val>
          <c:extLst>
            <c:ext xmlns:c16="http://schemas.microsoft.com/office/drawing/2014/chart" uri="{C3380CC4-5D6E-409C-BE32-E72D297353CC}">
              <c16:uniqueId val="{00000000-87DE-4EDC-BF79-D9BF46A8E61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87DE-4EDC-BF79-D9BF46A8E61D}"/>
            </c:ext>
          </c:extLst>
        </c:ser>
        <c:ser>
          <c:idx val="2"/>
          <c:order val="2"/>
          <c:tx>
            <c:strRef>
              <c:f>データシート!$A$29</c:f>
              <c:strCache>
                <c:ptCount val="1"/>
                <c:pt idx="0">
                  <c:v>土地取得特別会計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87DE-4EDC-BF79-D9BF46A8E61D}"/>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0.05</c:v>
                </c:pt>
                <c:pt idx="2">
                  <c:v>#N/A</c:v>
                </c:pt>
                <c:pt idx="3">
                  <c:v>0.05</c:v>
                </c:pt>
                <c:pt idx="4">
                  <c:v>#N/A</c:v>
                </c:pt>
                <c:pt idx="5">
                  <c:v>7.0000000000000007E-2</c:v>
                </c:pt>
                <c:pt idx="6">
                  <c:v>#N/A</c:v>
                </c:pt>
                <c:pt idx="7">
                  <c:v>0.06</c:v>
                </c:pt>
                <c:pt idx="8">
                  <c:v>#N/A</c:v>
                </c:pt>
                <c:pt idx="9">
                  <c:v>7.0000000000000007E-2</c:v>
                </c:pt>
              </c:numCache>
            </c:numRef>
          </c:val>
          <c:extLst>
            <c:ext xmlns:c16="http://schemas.microsoft.com/office/drawing/2014/chart" uri="{C3380CC4-5D6E-409C-BE32-E72D297353CC}">
              <c16:uniqueId val="{00000003-87DE-4EDC-BF79-D9BF46A8E61D}"/>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1.1399999999999999</c:v>
                </c:pt>
                <c:pt idx="2">
                  <c:v>#N/A</c:v>
                </c:pt>
                <c:pt idx="3">
                  <c:v>1.42</c:v>
                </c:pt>
                <c:pt idx="4">
                  <c:v>#N/A</c:v>
                </c:pt>
                <c:pt idx="5">
                  <c:v>1.07</c:v>
                </c:pt>
                <c:pt idx="6">
                  <c:v>#N/A</c:v>
                </c:pt>
                <c:pt idx="7">
                  <c:v>1.24</c:v>
                </c:pt>
                <c:pt idx="8">
                  <c:v>#N/A</c:v>
                </c:pt>
                <c:pt idx="9">
                  <c:v>0.87</c:v>
                </c:pt>
              </c:numCache>
            </c:numRef>
          </c:val>
          <c:extLst>
            <c:ext xmlns:c16="http://schemas.microsoft.com/office/drawing/2014/chart" uri="{C3380CC4-5D6E-409C-BE32-E72D297353CC}">
              <c16:uniqueId val="{00000004-87DE-4EDC-BF79-D9BF46A8E61D}"/>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0.84</c:v>
                </c:pt>
                <c:pt idx="2">
                  <c:v>#N/A</c:v>
                </c:pt>
                <c:pt idx="3">
                  <c:v>1.06</c:v>
                </c:pt>
                <c:pt idx="4">
                  <c:v>#N/A</c:v>
                </c:pt>
                <c:pt idx="5">
                  <c:v>1.38</c:v>
                </c:pt>
                <c:pt idx="6">
                  <c:v>#N/A</c:v>
                </c:pt>
                <c:pt idx="7">
                  <c:v>1.1200000000000001</c:v>
                </c:pt>
                <c:pt idx="8">
                  <c:v>#N/A</c:v>
                </c:pt>
                <c:pt idx="9">
                  <c:v>0.93</c:v>
                </c:pt>
              </c:numCache>
            </c:numRef>
          </c:val>
          <c:extLst>
            <c:ext xmlns:c16="http://schemas.microsoft.com/office/drawing/2014/chart" uri="{C3380CC4-5D6E-409C-BE32-E72D297353CC}">
              <c16:uniqueId val="{00000005-87DE-4EDC-BF79-D9BF46A8E61D}"/>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2.09</c:v>
                </c:pt>
                <c:pt idx="1">
                  <c:v>#N/A</c:v>
                </c:pt>
                <c:pt idx="2">
                  <c:v>#N/A</c:v>
                </c:pt>
                <c:pt idx="3">
                  <c:v>0.18</c:v>
                </c:pt>
                <c:pt idx="4">
                  <c:v>#N/A</c:v>
                </c:pt>
                <c:pt idx="5">
                  <c:v>2.36</c:v>
                </c:pt>
                <c:pt idx="6">
                  <c:v>#N/A</c:v>
                </c:pt>
                <c:pt idx="7">
                  <c:v>2.59</c:v>
                </c:pt>
                <c:pt idx="8">
                  <c:v>#N/A</c:v>
                </c:pt>
                <c:pt idx="9">
                  <c:v>1.29</c:v>
                </c:pt>
              </c:numCache>
            </c:numRef>
          </c:val>
          <c:extLst>
            <c:ext xmlns:c16="http://schemas.microsoft.com/office/drawing/2014/chart" uri="{C3380CC4-5D6E-409C-BE32-E72D297353CC}">
              <c16:uniqueId val="{00000006-87DE-4EDC-BF79-D9BF46A8E61D}"/>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0.63</c:v>
                </c:pt>
                <c:pt idx="2">
                  <c:v>#N/A</c:v>
                </c:pt>
                <c:pt idx="3">
                  <c:v>1.23</c:v>
                </c:pt>
                <c:pt idx="4">
                  <c:v>#N/A</c:v>
                </c:pt>
                <c:pt idx="5">
                  <c:v>1.54</c:v>
                </c:pt>
                <c:pt idx="6">
                  <c:v>#N/A</c:v>
                </c:pt>
                <c:pt idx="7">
                  <c:v>1.64</c:v>
                </c:pt>
                <c:pt idx="8">
                  <c:v>#N/A</c:v>
                </c:pt>
                <c:pt idx="9">
                  <c:v>1.9</c:v>
                </c:pt>
              </c:numCache>
            </c:numRef>
          </c:val>
          <c:extLst>
            <c:ext xmlns:c16="http://schemas.microsoft.com/office/drawing/2014/chart" uri="{C3380CC4-5D6E-409C-BE32-E72D297353CC}">
              <c16:uniqueId val="{00000007-87DE-4EDC-BF79-D9BF46A8E61D}"/>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3.1</c:v>
                </c:pt>
                <c:pt idx="2">
                  <c:v>#N/A</c:v>
                </c:pt>
                <c:pt idx="3">
                  <c:v>4.24</c:v>
                </c:pt>
                <c:pt idx="4">
                  <c:v>#N/A</c:v>
                </c:pt>
                <c:pt idx="5">
                  <c:v>4.29</c:v>
                </c:pt>
                <c:pt idx="6">
                  <c:v>#N/A</c:v>
                </c:pt>
                <c:pt idx="7">
                  <c:v>4.0199999999999996</c:v>
                </c:pt>
                <c:pt idx="8">
                  <c:v>#N/A</c:v>
                </c:pt>
                <c:pt idx="9">
                  <c:v>3.89</c:v>
                </c:pt>
              </c:numCache>
            </c:numRef>
          </c:val>
          <c:extLst>
            <c:ext xmlns:c16="http://schemas.microsoft.com/office/drawing/2014/chart" uri="{C3380CC4-5D6E-409C-BE32-E72D297353CC}">
              <c16:uniqueId val="{00000008-87DE-4EDC-BF79-D9BF46A8E61D}"/>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10.1</c:v>
                </c:pt>
                <c:pt idx="2">
                  <c:v>#N/A</c:v>
                </c:pt>
                <c:pt idx="3">
                  <c:v>9.76</c:v>
                </c:pt>
                <c:pt idx="4">
                  <c:v>#N/A</c:v>
                </c:pt>
                <c:pt idx="5">
                  <c:v>9.5299999999999994</c:v>
                </c:pt>
                <c:pt idx="6">
                  <c:v>#N/A</c:v>
                </c:pt>
                <c:pt idx="7">
                  <c:v>9.75</c:v>
                </c:pt>
                <c:pt idx="8">
                  <c:v>#N/A</c:v>
                </c:pt>
                <c:pt idx="9">
                  <c:v>9.8000000000000007</c:v>
                </c:pt>
              </c:numCache>
            </c:numRef>
          </c:val>
          <c:extLst>
            <c:ext xmlns:c16="http://schemas.microsoft.com/office/drawing/2014/chart" uri="{C3380CC4-5D6E-409C-BE32-E72D297353CC}">
              <c16:uniqueId val="{00000009-87DE-4EDC-BF79-D9BF46A8E61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4640</c:v>
                </c:pt>
                <c:pt idx="5">
                  <c:v>4873</c:v>
                </c:pt>
                <c:pt idx="8">
                  <c:v>4815</c:v>
                </c:pt>
                <c:pt idx="11">
                  <c:v>4843</c:v>
                </c:pt>
                <c:pt idx="14">
                  <c:v>4711</c:v>
                </c:pt>
              </c:numCache>
            </c:numRef>
          </c:val>
          <c:extLst>
            <c:ext xmlns:c16="http://schemas.microsoft.com/office/drawing/2014/chart" uri="{C3380CC4-5D6E-409C-BE32-E72D297353CC}">
              <c16:uniqueId val="{00000000-7065-49FF-B32B-5C429165635D}"/>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065-49FF-B32B-5C429165635D}"/>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25</c:v>
                </c:pt>
                <c:pt idx="3">
                  <c:v>20</c:v>
                </c:pt>
                <c:pt idx="6">
                  <c:v>6</c:v>
                </c:pt>
                <c:pt idx="9">
                  <c:v>8</c:v>
                </c:pt>
                <c:pt idx="12">
                  <c:v>6</c:v>
                </c:pt>
              </c:numCache>
            </c:numRef>
          </c:val>
          <c:extLst>
            <c:ext xmlns:c16="http://schemas.microsoft.com/office/drawing/2014/chart" uri="{C3380CC4-5D6E-409C-BE32-E72D297353CC}">
              <c16:uniqueId val="{00000002-7065-49FF-B32B-5C429165635D}"/>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065-49FF-B32B-5C429165635D}"/>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1786</c:v>
                </c:pt>
                <c:pt idx="3">
                  <c:v>1848</c:v>
                </c:pt>
                <c:pt idx="6">
                  <c:v>1890</c:v>
                </c:pt>
                <c:pt idx="9">
                  <c:v>1831</c:v>
                </c:pt>
                <c:pt idx="12">
                  <c:v>1687</c:v>
                </c:pt>
              </c:numCache>
            </c:numRef>
          </c:val>
          <c:extLst>
            <c:ext xmlns:c16="http://schemas.microsoft.com/office/drawing/2014/chart" uri="{C3380CC4-5D6E-409C-BE32-E72D297353CC}">
              <c16:uniqueId val="{00000004-7065-49FF-B32B-5C429165635D}"/>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99</c:v>
                </c:pt>
                <c:pt idx="3">
                  <c:v>97</c:v>
                </c:pt>
                <c:pt idx="6">
                  <c:v>91</c:v>
                </c:pt>
                <c:pt idx="9">
                  <c:v>81</c:v>
                </c:pt>
                <c:pt idx="12">
                  <c:v>77</c:v>
                </c:pt>
              </c:numCache>
            </c:numRef>
          </c:val>
          <c:extLst>
            <c:ext xmlns:c16="http://schemas.microsoft.com/office/drawing/2014/chart" uri="{C3380CC4-5D6E-409C-BE32-E72D297353CC}">
              <c16:uniqueId val="{00000005-7065-49FF-B32B-5C429165635D}"/>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065-49FF-B32B-5C429165635D}"/>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4345</c:v>
                </c:pt>
                <c:pt idx="3">
                  <c:v>4468</c:v>
                </c:pt>
                <c:pt idx="6">
                  <c:v>4713</c:v>
                </c:pt>
                <c:pt idx="9">
                  <c:v>4624</c:v>
                </c:pt>
                <c:pt idx="12">
                  <c:v>4533</c:v>
                </c:pt>
              </c:numCache>
            </c:numRef>
          </c:val>
          <c:extLst>
            <c:ext xmlns:c16="http://schemas.microsoft.com/office/drawing/2014/chart" uri="{C3380CC4-5D6E-409C-BE32-E72D297353CC}">
              <c16:uniqueId val="{00000007-7065-49FF-B32B-5C429165635D}"/>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1615</c:v>
                </c:pt>
                <c:pt idx="2">
                  <c:v>#N/A</c:v>
                </c:pt>
                <c:pt idx="3">
                  <c:v>#N/A</c:v>
                </c:pt>
                <c:pt idx="4">
                  <c:v>1560</c:v>
                </c:pt>
                <c:pt idx="5">
                  <c:v>#N/A</c:v>
                </c:pt>
                <c:pt idx="6">
                  <c:v>#N/A</c:v>
                </c:pt>
                <c:pt idx="7">
                  <c:v>1885</c:v>
                </c:pt>
                <c:pt idx="8">
                  <c:v>#N/A</c:v>
                </c:pt>
                <c:pt idx="9">
                  <c:v>#N/A</c:v>
                </c:pt>
                <c:pt idx="10">
                  <c:v>1701</c:v>
                </c:pt>
                <c:pt idx="11">
                  <c:v>#N/A</c:v>
                </c:pt>
                <c:pt idx="12">
                  <c:v>#N/A</c:v>
                </c:pt>
                <c:pt idx="13">
                  <c:v>1592</c:v>
                </c:pt>
                <c:pt idx="14">
                  <c:v>#N/A</c:v>
                </c:pt>
              </c:numCache>
            </c:numRef>
          </c:val>
          <c:smooth val="0"/>
          <c:extLst>
            <c:ext xmlns:c16="http://schemas.microsoft.com/office/drawing/2014/chart" uri="{C3380CC4-5D6E-409C-BE32-E72D297353CC}">
              <c16:uniqueId val="{00000008-7065-49FF-B32B-5C429165635D}"/>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54403</c:v>
                </c:pt>
                <c:pt idx="5">
                  <c:v>52524</c:v>
                </c:pt>
                <c:pt idx="8">
                  <c:v>50061</c:v>
                </c:pt>
                <c:pt idx="11">
                  <c:v>47974</c:v>
                </c:pt>
                <c:pt idx="14">
                  <c:v>45722</c:v>
                </c:pt>
              </c:numCache>
            </c:numRef>
          </c:val>
          <c:extLst>
            <c:ext xmlns:c16="http://schemas.microsoft.com/office/drawing/2014/chart" uri="{C3380CC4-5D6E-409C-BE32-E72D297353CC}">
              <c16:uniqueId val="{00000000-66C9-4BD5-A446-CBA38A28F7B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763</c:v>
                </c:pt>
                <c:pt idx="5">
                  <c:v>748</c:v>
                </c:pt>
                <c:pt idx="8">
                  <c:v>785</c:v>
                </c:pt>
                <c:pt idx="11">
                  <c:v>685</c:v>
                </c:pt>
                <c:pt idx="14">
                  <c:v>557</c:v>
                </c:pt>
              </c:numCache>
            </c:numRef>
          </c:val>
          <c:extLst>
            <c:ext xmlns:c16="http://schemas.microsoft.com/office/drawing/2014/chart" uri="{C3380CC4-5D6E-409C-BE32-E72D297353CC}">
              <c16:uniqueId val="{00000001-66C9-4BD5-A446-CBA38A28F7B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13886</c:v>
                </c:pt>
                <c:pt idx="5">
                  <c:v>14288</c:v>
                </c:pt>
                <c:pt idx="8">
                  <c:v>12362</c:v>
                </c:pt>
                <c:pt idx="11">
                  <c:v>11199</c:v>
                </c:pt>
                <c:pt idx="14">
                  <c:v>10423</c:v>
                </c:pt>
              </c:numCache>
            </c:numRef>
          </c:val>
          <c:extLst>
            <c:ext xmlns:c16="http://schemas.microsoft.com/office/drawing/2014/chart" uri="{C3380CC4-5D6E-409C-BE32-E72D297353CC}">
              <c16:uniqueId val="{00000002-66C9-4BD5-A446-CBA38A28F7B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6C9-4BD5-A446-CBA38A28F7B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6C9-4BD5-A446-CBA38A28F7B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8</c:v>
                </c:pt>
                <c:pt idx="3">
                  <c:v>0</c:v>
                </c:pt>
                <c:pt idx="6">
                  <c:v>0</c:v>
                </c:pt>
                <c:pt idx="9">
                  <c:v>0</c:v>
                </c:pt>
                <c:pt idx="12">
                  <c:v>0</c:v>
                </c:pt>
              </c:numCache>
            </c:numRef>
          </c:val>
          <c:extLst>
            <c:ext xmlns:c16="http://schemas.microsoft.com/office/drawing/2014/chart" uri="{C3380CC4-5D6E-409C-BE32-E72D297353CC}">
              <c16:uniqueId val="{00000005-66C9-4BD5-A446-CBA38A28F7B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5358</c:v>
                </c:pt>
                <c:pt idx="3">
                  <c:v>5493</c:v>
                </c:pt>
                <c:pt idx="6">
                  <c:v>5096</c:v>
                </c:pt>
                <c:pt idx="9">
                  <c:v>5139</c:v>
                </c:pt>
                <c:pt idx="12">
                  <c:v>5219</c:v>
                </c:pt>
              </c:numCache>
            </c:numRef>
          </c:val>
          <c:extLst>
            <c:ext xmlns:c16="http://schemas.microsoft.com/office/drawing/2014/chart" uri="{C3380CC4-5D6E-409C-BE32-E72D297353CC}">
              <c16:uniqueId val="{00000006-66C9-4BD5-A446-CBA38A28F7B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66C9-4BD5-A446-CBA38A28F7B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29758</c:v>
                </c:pt>
                <c:pt idx="3">
                  <c:v>27015</c:v>
                </c:pt>
                <c:pt idx="6">
                  <c:v>24324</c:v>
                </c:pt>
                <c:pt idx="9">
                  <c:v>22502</c:v>
                </c:pt>
                <c:pt idx="12">
                  <c:v>21105</c:v>
                </c:pt>
              </c:numCache>
            </c:numRef>
          </c:val>
          <c:extLst>
            <c:ext xmlns:c16="http://schemas.microsoft.com/office/drawing/2014/chart" uri="{C3380CC4-5D6E-409C-BE32-E72D297353CC}">
              <c16:uniqueId val="{00000008-66C9-4BD5-A446-CBA38A28F7B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c:v>
                </c:pt>
                <c:pt idx="3">
                  <c:v>0</c:v>
                </c:pt>
                <c:pt idx="6">
                  <c:v>0</c:v>
                </c:pt>
                <c:pt idx="9">
                  <c:v>0</c:v>
                </c:pt>
                <c:pt idx="12">
                  <c:v>0</c:v>
                </c:pt>
              </c:numCache>
            </c:numRef>
          </c:val>
          <c:extLst>
            <c:ext xmlns:c16="http://schemas.microsoft.com/office/drawing/2014/chart" uri="{C3380CC4-5D6E-409C-BE32-E72D297353CC}">
              <c16:uniqueId val="{00000009-66C9-4BD5-A446-CBA38A28F7B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52278</c:v>
                </c:pt>
                <c:pt idx="3">
                  <c:v>50712</c:v>
                </c:pt>
                <c:pt idx="6">
                  <c:v>48277</c:v>
                </c:pt>
                <c:pt idx="9">
                  <c:v>46052</c:v>
                </c:pt>
                <c:pt idx="12">
                  <c:v>43811</c:v>
                </c:pt>
              </c:numCache>
            </c:numRef>
          </c:val>
          <c:extLst>
            <c:ext xmlns:c16="http://schemas.microsoft.com/office/drawing/2014/chart" uri="{C3380CC4-5D6E-409C-BE32-E72D297353CC}">
              <c16:uniqueId val="{0000000A-66C9-4BD5-A446-CBA38A28F7B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18353</c:v>
                </c:pt>
                <c:pt idx="2">
                  <c:v>#N/A</c:v>
                </c:pt>
                <c:pt idx="3">
                  <c:v>#N/A</c:v>
                </c:pt>
                <c:pt idx="4">
                  <c:v>15659</c:v>
                </c:pt>
                <c:pt idx="5">
                  <c:v>#N/A</c:v>
                </c:pt>
                <c:pt idx="6">
                  <c:v>#N/A</c:v>
                </c:pt>
                <c:pt idx="7">
                  <c:v>14489</c:v>
                </c:pt>
                <c:pt idx="8">
                  <c:v>#N/A</c:v>
                </c:pt>
                <c:pt idx="9">
                  <c:v>#N/A</c:v>
                </c:pt>
                <c:pt idx="10">
                  <c:v>13836</c:v>
                </c:pt>
                <c:pt idx="11">
                  <c:v>#N/A</c:v>
                </c:pt>
                <c:pt idx="12">
                  <c:v>#N/A</c:v>
                </c:pt>
                <c:pt idx="13">
                  <c:v>13433</c:v>
                </c:pt>
                <c:pt idx="14">
                  <c:v>#N/A</c:v>
                </c:pt>
              </c:numCache>
            </c:numRef>
          </c:val>
          <c:smooth val="0"/>
          <c:extLst>
            <c:ext xmlns:c16="http://schemas.microsoft.com/office/drawing/2014/chart" uri="{C3380CC4-5D6E-409C-BE32-E72D297353CC}">
              <c16:uniqueId val="{0000000B-66C9-4BD5-A446-CBA38A28F7B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4321</c:v>
                </c:pt>
                <c:pt idx="1">
                  <c:v>4429</c:v>
                </c:pt>
                <c:pt idx="2">
                  <c:v>4207</c:v>
                </c:pt>
              </c:numCache>
            </c:numRef>
          </c:val>
          <c:extLst>
            <c:ext xmlns:c16="http://schemas.microsoft.com/office/drawing/2014/chart" uri="{C3380CC4-5D6E-409C-BE32-E72D297353CC}">
              <c16:uniqueId val="{00000000-0754-44A9-B24F-147074766E5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2126</c:v>
                </c:pt>
                <c:pt idx="1">
                  <c:v>1555</c:v>
                </c:pt>
                <c:pt idx="2">
                  <c:v>956</c:v>
                </c:pt>
              </c:numCache>
            </c:numRef>
          </c:val>
          <c:extLst>
            <c:ext xmlns:c16="http://schemas.microsoft.com/office/drawing/2014/chart" uri="{C3380CC4-5D6E-409C-BE32-E72D297353CC}">
              <c16:uniqueId val="{00000001-0754-44A9-B24F-147074766E5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5710</c:v>
                </c:pt>
                <c:pt idx="1">
                  <c:v>4909</c:v>
                </c:pt>
                <c:pt idx="2">
                  <c:v>4741</c:v>
                </c:pt>
              </c:numCache>
            </c:numRef>
          </c:val>
          <c:extLst>
            <c:ext xmlns:c16="http://schemas.microsoft.com/office/drawing/2014/chart" uri="{C3380CC4-5D6E-409C-BE32-E72D297353CC}">
              <c16:uniqueId val="{00000002-0754-44A9-B24F-147074766E5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{722E8C3D-0B74-40E5-93C7-5DB57738AED1}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AD6-4D84-825B-5A620DAE119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{F235C746-59E2-4E2D-B8B6-F20B2ADCB91D}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AD6-4D84-825B-5A620DAE119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{DB7DD3E8-49BB-4984-B21F-DA94597BA651}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AD6-4D84-825B-5A620DAE119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{E2EF9D08-F116-420D-97CD-812E305FFEE1}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AD6-4D84-825B-5A620DAE119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{785D551D-BBD2-4C14-AC66-7AAF70DBA37B}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AD6-4D84-825B-5A620DAE11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{5F0A60D5-EB47-4E0A-AFC1-116A71A08D51}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AD6-4D84-825B-5A620DAE119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{042BD617-832B-4F46-80A3-81F8EC1525D2}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AD6-4D84-825B-5A620DAE119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{78E74A9F-D2EE-495A-BD09-1D3A166BE693}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AD6-4D84-825B-5A620DAE11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{323AC47E-21C8-449D-83A7-08EFED45A812}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AD6-4D84-825B-5A620DAE119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62.2</c:v>
                </c:pt>
                <c:pt idx="8">
                  <c:v>60.2</c:v>
                </c:pt>
                <c:pt idx="16">
                  <c:v>60.7</c:v>
                </c:pt>
                <c:pt idx="24">
                  <c:v>62.3</c:v>
                </c:pt>
                <c:pt idx="32">
                  <c:v>63.6</c:v>
                </c:pt>
              </c:numCache>
            </c:numRef>
          </c:xVal>
          <c:yVal>
            <c:numRef>
              <c:f>公会計指標分析・財政指標組合せ分析表!$BP$51:$DC$51</c:f>
              <c:numCache>
                <c:formatCode>#,##0.0;"▲ "#,##0.0</c:formatCode>
                <c:ptCount val="40"/>
                <c:pt idx="0">
                  <c:v>83.1</c:v>
                </c:pt>
                <c:pt idx="8">
                  <c:v>69</c:v>
                </c:pt>
                <c:pt idx="16">
                  <c:v>66.400000000000006</c:v>
                </c:pt>
                <c:pt idx="24">
                  <c:v>63.3</c:v>
                </c:pt>
                <c:pt idx="32">
                  <c:v>60.3</c:v>
                </c:pt>
              </c:numCache>
            </c:numRef>
          </c:yVal>
          <c:smooth val="0"/>
          <c:extLst>
            <c:ext xmlns:c16="http://schemas.microsoft.com/office/drawing/2014/chart" uri="{C3380CC4-5D6E-409C-BE32-E72D297353CC}">
              <c16:uniqueId val="{00000009-AAD6-4D84-825B-5A620DAE119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{2F38A286-B4DB-4F6C-A643-E6FBD1D8715E}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AD6-4D84-825B-5A620DAE119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{9E9F3D50-2FFC-41F3-81F8-DAF542C4C343}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AD6-4D84-825B-5A620DAE119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{4AE37D67-FE1A-4C29-8649-0FFEB4E6AB00}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AD6-4D84-825B-5A620DAE119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{7428237A-A3C7-48A2-870A-B843535506C7}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AD6-4D84-825B-5A620DAE119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{67F4D74D-2514-497D-9330-768C959E8706}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AD6-4D84-825B-5A620DAE119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{88F3AC59-A311-4B42-A73E-AE7F42B0FFAA}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AD6-4D84-825B-5A620DAE119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{3D34576E-01F5-4147-8F1C-B07D6AD88451}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AD6-4D84-825B-5A620DAE119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{AF07371B-E518-41B2-B17E-56FC994BCD75}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AD6-4D84-825B-5A620DAE119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{407ABEF6-F06F-4E1A-8325-772E312912DC}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AD6-4D84-825B-5A620DAE119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59.1</c:v>
                </c:pt>
                <c:pt idx="8">
                  <c:v>62.3</c:v>
                </c:pt>
                <c:pt idx="16">
                  <c:v>63.7</c:v>
                </c:pt>
                <c:pt idx="24">
                  <c:v>63.6</c:v>
                </c:pt>
                <c:pt idx="32">
                  <c:v>65</c:v>
                </c:pt>
              </c:numCache>
            </c:numRef>
          </c:xVal>
          <c:yVal>
            <c:numRef>
              <c:f>公会計指標分析・財政指標組合せ分析表!$BP$55:$DC$55</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AAD6-4D84-825B-5A620DAE1196}"/>
            </c:ext>
          </c:extLst>
        </c:ser>
        <c:dLbls>
          <c:showLegendKey val="0"/>
          <c:showVal val="1"/>
          <c:showCatName val="0"/>
          <c:showSerName val="0"/>
          <c:showPercent val="0"/>
          <c:showBubbleSize val="0"/>
        </c:dLbls>
        <c:axId val="46179840"/>
        <c:axId val="46181760"/>
      </c:scatterChart>
      <c:valAx>
        <c:axId val="46179840"/>
        <c:scaling>
          <c:orientation val="maxMin"/>
          <c:max val="66"/>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{4BA6EF61-B24E-4CD4-9F48-C981D64BDDE0}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58F-44EF-AC88-0A34CF581C2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{83751492-C843-4976-86EE-12A10C5E94BB}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58F-44EF-AC88-0A34CF581C2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{24F1159B-6C00-4CE8-842B-30C30DD00422}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58F-44EF-AC88-0A34CF581C2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{BF3CA3E8-1359-4246-B99D-3A618FAAEFE4}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58F-44EF-AC88-0A34CF581C2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{08FC7638-4F7F-40BB-9886-F41DAB3F810D}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58F-44EF-AC88-0A34CF581C2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{F0B2A722-E78A-4708-8983-72BF059DE28B}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58F-44EF-AC88-0A34CF581C2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{EECB31B6-A91E-4D0B-90E4-248282D3EDA7}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58F-44EF-AC88-0A34CF581C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{735FBE3F-1BD8-42ED-8F25-00A234B4EFCF}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58F-44EF-AC88-0A34CF581C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{0BD6260A-9E80-4EDF-86EF-60836B28CB10}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58F-44EF-AC88-0A34CF581C2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7.2</c:v>
                </c:pt>
                <c:pt idx="8">
                  <c:v>7.1</c:v>
                </c:pt>
                <c:pt idx="16">
                  <c:v>7.6</c:v>
                </c:pt>
                <c:pt idx="24">
                  <c:v>7.7</c:v>
                </c:pt>
                <c:pt idx="32">
                  <c:v>7.8</c:v>
                </c:pt>
              </c:numCache>
            </c:numRef>
          </c:xVal>
          <c:yVal>
            <c:numRef>
              <c:f>公会計指標分析・財政指標組合せ分析表!$BP$73:$DC$73</c:f>
              <c:numCache>
                <c:formatCode>#,##0.0;"▲ "#,##0.0</c:formatCode>
                <c:ptCount val="40"/>
                <c:pt idx="0">
                  <c:v>83.1</c:v>
                </c:pt>
                <c:pt idx="8">
                  <c:v>69</c:v>
                </c:pt>
                <c:pt idx="16">
                  <c:v>66.400000000000006</c:v>
                </c:pt>
                <c:pt idx="24">
                  <c:v>63.3</c:v>
                </c:pt>
                <c:pt idx="32">
                  <c:v>60.3</c:v>
                </c:pt>
              </c:numCache>
            </c:numRef>
          </c:yVal>
          <c:smooth val="0"/>
          <c:extLst>
            <c:ext xmlns:c16="http://schemas.microsoft.com/office/drawing/2014/chart" uri="{C3380CC4-5D6E-409C-BE32-E72D297353CC}">
              <c16:uniqueId val="{00000009-758F-44EF-AC88-0A34CF581C2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4.5930665446497619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{803358B8-59AD-4F49-BB85-D96CA13D03D3}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58F-44EF-AC88-0A34CF581C2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{8ED75409-FD0B-4CEF-BF6C-C1F7B7A02496}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58F-44EF-AC88-0A34CF581C2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{F9CE8E3B-6749-4B6B-82D9-169CA6C31EE8}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58F-44EF-AC88-0A34CF581C2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{326FC0A3-95F7-4720-81D0-E842408D88DF}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58F-44EF-AC88-0A34CF581C2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{E66EDA6F-7226-4BD8-8C1A-69E47DFDCC76}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58F-44EF-AC88-0A34CF581C21}"/>
                </c:ext>
              </c:extLst>
            </c:dLbl>
            <c:dLbl>
              <c:idx val="8"/>
              <c:layout>
                <c:manualLayout>
                  <c:x val="-1.8235628084250128E-2"/>
                  <c:y val="-7.8902628729090277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{102DDDD3-EF23-4AC8-956E-BE1DA00F5687}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58F-44EF-AC88-0A34CF581C2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{6CADE18B-AC49-49AD-8E47-DA8E3814452C}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58F-44EF-AC88-0A34CF581C2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{453F58C4-3E04-43AE-902C-4F08EE347D97}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58F-44EF-AC88-0A34CF581C2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{15C70187-4953-4CCA-8F97-97C3465BA6EA}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58F-44EF-AC88-0A34CF581C2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6.9</c:v>
                </c:pt>
                <c:pt idx="16">
                  <c:v>6.7</c:v>
                </c:pt>
                <c:pt idx="24">
                  <c:v>8</c:v>
                </c:pt>
                <c:pt idx="32">
                  <c:v>8.1</c:v>
                </c:pt>
              </c:numCache>
            </c:numRef>
          </c:xVal>
          <c:yVal>
            <c:numRef>
              <c:f>公会計指標分析・財政指標組合せ分析表!$BP$77:$DC$77</c:f>
              <c:numCache>
                <c:formatCode>#,##0.0;"▲ "#,##0.0</c:formatCode>
                <c:ptCount val="40"/>
                <c:pt idx="0">
                  <c:v>39.5</c:v>
                </c:pt>
                <c:pt idx="8">
                  <c:v>39</c:v>
                </c:pt>
                <c:pt idx="16">
                  <c:v>28.7</c:v>
                </c:pt>
                <c:pt idx="24">
                  <c:v>45.2</c:v>
                </c:pt>
                <c:pt idx="32">
                  <c:v>42.4</c:v>
                </c:pt>
              </c:numCache>
            </c:numRef>
          </c:yVal>
          <c:smooth val="0"/>
          <c:extLst>
            <c:ext xmlns:c16="http://schemas.microsoft.com/office/drawing/2014/chart" uri="{C3380CC4-5D6E-409C-BE32-E72D297353CC}">
              <c16:uniqueId val="{00000013-758F-44EF-AC88-0A34CF581C21}"/>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宮城県登米市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71,919
71,460
536.09
46,887,621
45,707,885
1,047,516
26,872,812
43,420,985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市税の減少等により基準財政収入額が減少したことが影響し、単年度の財政力指数は前年度より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ポイント減少したものの、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か年平均では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たが、類似団体との比較では、平均を大きく下回っており、順位も最下位となっている。中長期的な財政目標値を示した財政健全化基本指針と長期財政計画のもと、効率的な行財政運営を推進するとともに、公共施設等総合管理計画に基づき、公共施設全体の最適化（</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H27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R17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までの</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年間で保有総延床面積</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％の削減目標）を図ることで、財政基盤の強化に努める。 </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43</xdr:row>
      <xdr:rowOff>95250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281208"/>
          <a:ext cx="0" cy="11863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67327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43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43</xdr:row>
      <xdr:rowOff>95250</xdr:rowOff>
    </xdr:from>
    <xdr:to>
      <xdr:col>24</xdr:col>
      <xdr:colOff>12700</xdr:colOff>
      <xdr:row>43</xdr:row>
      <xdr:rowOff>95250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46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115358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4676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39</xdr:row>
      <xdr:rowOff>153052</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83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136525</xdr:rowOff>
    </xdr:from>
    <xdr:to>
      <xdr:col>23</xdr:col>
      <xdr:colOff>184150</xdr:colOff>
      <xdr:row>41</xdr:row>
      <xdr:rowOff>66675</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115358</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156633</xdr:rowOff>
    </xdr:from>
    <xdr:to>
      <xdr:col>19</xdr:col>
      <xdr:colOff>184150</xdr:colOff>
      <xdr:row>41</xdr:row>
      <xdr:rowOff>86783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127000</xdr:rowOff>
    </xdr:from>
    <xdr:to>
      <xdr:col>15</xdr:col>
      <xdr:colOff>133350</xdr:colOff>
      <xdr:row>40</xdr:row>
      <xdr:rowOff>57150</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75142</xdr:rowOff>
    </xdr:from>
    <xdr:to>
      <xdr:col>11</xdr:col>
      <xdr:colOff>31750</xdr:colOff>
      <xdr:row>43</xdr:row>
      <xdr:rowOff>95250</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106892</xdr:rowOff>
    </xdr:from>
    <xdr:to>
      <xdr:col>11</xdr:col>
      <xdr:colOff>82550</xdr:colOff>
      <xdr:row>40</xdr:row>
      <xdr:rowOff>37042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93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47219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46567</xdr:rowOff>
    </xdr:from>
    <xdr:to>
      <xdr:col>7</xdr:col>
      <xdr:colOff>31750</xdr:colOff>
      <xdr:row>39</xdr:row>
      <xdr:rowOff>148167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158344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111777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12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地方交付税や地方特例交付金等の増加により、経常的一般財源は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587,561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千円増加したものの、人件費や物件費等が大きく増加したことから、経常的経費についても</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870,934</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千円増加した。その結果、経常的経費の増加が経常一般財源等の増加を上回ったため、前年度から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ポイント増加した。</a:t>
          </a:r>
          <a:endParaRPr kumimoji="1" lang="en-US" altLang="ja-JP" sz="12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今後とも、</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の推進や事務事業の見直しを進めるとともに、行財政計画実施計画に基づき、財源の確保や経常経費の削減に努める。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55880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014796"/>
          <a:ext cx="0" cy="15282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26246</xdr:rowOff>
    </xdr:from>
    <xdr:to>
      <xdr:col>23</xdr:col>
      <xdr:colOff>133350</xdr:colOff>
      <xdr:row>66</xdr:row>
      <xdr:rowOff>114723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341946"/>
          <a:ext cx="8382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163423</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11362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146896</xdr:rowOff>
    </xdr:from>
    <xdr:to>
      <xdr:col>23</xdr:col>
      <xdr:colOff>184150</xdr:colOff>
      <xdr:row>66</xdr:row>
      <xdr:rowOff>77046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1291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66</xdr:row>
      <xdr:rowOff>10160</xdr:rowOff>
    </xdr:from>
    <xdr:to>
      <xdr:col>19</xdr:col>
      <xdr:colOff>133350</xdr:colOff>
      <xdr:row>66</xdr:row>
      <xdr:rowOff>26246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13258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58420</xdr:rowOff>
    </xdr:from>
    <xdr:to>
      <xdr:col>19</xdr:col>
      <xdr:colOff>184150</xdr:colOff>
      <xdr:row>65</xdr:row>
      <xdr:rowOff>160020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120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170197</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7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79587</xdr:rowOff>
    </xdr:from>
    <xdr:to>
      <xdr:col>15</xdr:col>
      <xdr:colOff>82550</xdr:colOff>
      <xdr:row>66</xdr:row>
      <xdr:rowOff>10160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1052387"/>
          <a:ext cx="889000" cy="2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79587</xdr:rowOff>
    </xdr:from>
    <xdr:to>
      <xdr:col>11</xdr:col>
      <xdr:colOff>31750</xdr:colOff>
      <xdr:row>64</xdr:row>
      <xdr:rowOff>135890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1052387"/>
          <a:ext cx="889000" cy="56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122344</xdr:rowOff>
    </xdr:from>
    <xdr:to>
      <xdr:col>11</xdr:col>
      <xdr:colOff>82550</xdr:colOff>
      <xdr:row>63</xdr:row>
      <xdr:rowOff>52494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7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62671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119804</xdr:rowOff>
    </xdr:from>
    <xdr:to>
      <xdr:col>7</xdr:col>
      <xdr:colOff>31750</xdr:colOff>
      <xdr:row>64</xdr:row>
      <xdr:rowOff>49954</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60131</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69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63923</xdr:rowOff>
    </xdr:from>
    <xdr:to>
      <xdr:col>23</xdr:col>
      <xdr:colOff>184150</xdr:colOff>
      <xdr:row>66</xdr:row>
      <xdr:rowOff>165523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131250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275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146896</xdr:rowOff>
    </xdr:from>
    <xdr:to>
      <xdr:col>19</xdr:col>
      <xdr:colOff>184150</xdr:colOff>
      <xdr:row>66</xdr:row>
      <xdr:rowOff>77046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291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61823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3775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130810</xdr:rowOff>
    </xdr:from>
    <xdr:to>
      <xdr:col>15</xdr:col>
      <xdr:colOff>133350</xdr:colOff>
      <xdr:row>66</xdr:row>
      <xdr:rowOff>60960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127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66</xdr:row>
      <xdr:rowOff>45737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136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28787</xdr:rowOff>
    </xdr:from>
    <xdr:to>
      <xdr:col>11</xdr:col>
      <xdr:colOff>82550</xdr:colOff>
      <xdr:row>64</xdr:row>
      <xdr:rowOff>130387</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115164</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108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85090</xdr:rowOff>
    </xdr:from>
    <xdr:to>
      <xdr:col>7</xdr:col>
      <xdr:colOff>31750</xdr:colOff>
      <xdr:row>65</xdr:row>
      <xdr:rowOff>15240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14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[232,190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件費、物件費及び維持補修費の合計額の人口１人当たりの金額が類似団体内平均を大きく上回っているのは、主に人件費が要因となっている。これは消防、ごみ・し尿収集施設等の施設運営を直営で行っているために、職員数が類似団体と比較して多いことが影響しており、行政サービスの提供方法の差異によるものである。定員適正化計画に基づき職員数の計画的な採用に引き続き取り組むとともに、公共施設の統廃合を進めることで、人件費及び指定管理料を含めた物件費の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69633</xdr:rowOff>
    </xdr:from>
    <xdr:to>
      <xdr:col>23</xdr:col>
      <xdr:colOff>133350</xdr:colOff>
      <xdr:row>89</xdr:row>
      <xdr:rowOff>138178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57083"/>
          <a:ext cx="0" cy="144014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110255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69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138178</xdr:rowOff>
    </xdr:from>
    <xdr:to>
      <xdr:col>24</xdr:col>
      <xdr:colOff>12700</xdr:colOff>
      <xdr:row>89</xdr:row>
      <xdr:rowOff>138178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97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156010</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700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69633</xdr:rowOff>
    </xdr:from>
    <xdr:to>
      <xdr:col>24</xdr:col>
      <xdr:colOff>12700</xdr:colOff>
      <xdr:row>81</xdr:row>
      <xdr:rowOff>69633</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57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88</xdr:row>
      <xdr:rowOff>42039</xdr:rowOff>
    </xdr:from>
    <xdr:to>
      <xdr:col>23</xdr:col>
      <xdr:colOff>133350</xdr:colOff>
      <xdr:row>89</xdr:row>
      <xdr:rowOff>45586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5129639"/>
          <a:ext cx="838200" cy="174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118811</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5206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102284</xdr:rowOff>
    </xdr:from>
    <xdr:to>
      <xdr:col>23</xdr:col>
      <xdr:colOff>184150</xdr:colOff>
      <xdr:row>86</xdr:row>
      <xdr:rowOff>32434</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675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87</xdr:row>
      <xdr:rowOff>126515</xdr:rowOff>
    </xdr:from>
    <xdr:to>
      <xdr:col>19</xdr:col>
      <xdr:colOff>133350</xdr:colOff>
      <xdr:row>88</xdr:row>
      <xdr:rowOff>42039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5042665"/>
          <a:ext cx="889000" cy="86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128913</xdr:rowOff>
    </xdr:from>
    <xdr:to>
      <xdr:col>19</xdr:col>
      <xdr:colOff>184150</xdr:colOff>
      <xdr:row>85</xdr:row>
      <xdr:rowOff>59063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5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69240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2995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87</xdr:row>
      <xdr:rowOff>24726</xdr:rowOff>
    </xdr:from>
    <xdr:to>
      <xdr:col>15</xdr:col>
      <xdr:colOff>82550</xdr:colOff>
      <xdr:row>87</xdr:row>
      <xdr:rowOff>126515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940876"/>
          <a:ext cx="889000" cy="101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3746</xdr:rowOff>
    </xdr:from>
    <xdr:to>
      <xdr:col>15</xdr:col>
      <xdr:colOff>133350</xdr:colOff>
      <xdr:row>84</xdr:row>
      <xdr:rowOff>105346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40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115523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74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100138</xdr:rowOff>
    </xdr:from>
    <xdr:to>
      <xdr:col>11</xdr:col>
      <xdr:colOff>31750</xdr:colOff>
      <xdr:row>87</xdr:row>
      <xdr:rowOff>24726</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844838"/>
          <a:ext cx="889000" cy="9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124724</xdr:rowOff>
    </xdr:from>
    <xdr:to>
      <xdr:col>11</xdr:col>
      <xdr:colOff>82550</xdr:colOff>
      <xdr:row>84</xdr:row>
      <xdr:rowOff>54874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355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65051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23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59251</xdr:rowOff>
    </xdr:from>
    <xdr:to>
      <xdr:col>7</xdr:col>
      <xdr:colOff>31750</xdr:colOff>
      <xdr:row>83</xdr:row>
      <xdr:rowOff>160851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28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171028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058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166236</xdr:rowOff>
    </xdr:from>
    <xdr:to>
      <xdr:col>23</xdr:col>
      <xdr:colOff>184150</xdr:colOff>
      <xdr:row>89</xdr:row>
      <xdr:rowOff>96386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525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88</xdr:row>
      <xdr:rowOff>62113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5149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87</xdr:row>
      <xdr:rowOff>162689</xdr:rowOff>
    </xdr:from>
    <xdr:to>
      <xdr:col>19</xdr:col>
      <xdr:colOff>184150</xdr:colOff>
      <xdr:row>88</xdr:row>
      <xdr:rowOff>92839</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5078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88</xdr:row>
      <xdr:rowOff>77616</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5165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87</xdr:row>
      <xdr:rowOff>75715</xdr:rowOff>
    </xdr:from>
    <xdr:to>
      <xdr:col>15</xdr:col>
      <xdr:colOff>133350</xdr:colOff>
      <xdr:row>88</xdr:row>
      <xdr:rowOff>5865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99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87</xdr:row>
      <xdr:rowOff>162092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507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145376</xdr:rowOff>
    </xdr:from>
    <xdr:to>
      <xdr:col>11</xdr:col>
      <xdr:colOff>82550</xdr:colOff>
      <xdr:row>87</xdr:row>
      <xdr:rowOff>75526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89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87</xdr:row>
      <xdr:rowOff>60303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976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86</xdr:row>
      <xdr:rowOff>49338</xdr:rowOff>
    </xdr:from>
    <xdr:to>
      <xdr:col>7</xdr:col>
      <xdr:colOff>31750</xdr:colOff>
      <xdr:row>86</xdr:row>
      <xdr:rowOff>150938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79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135715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880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類似団体内順位</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位であり、これまでも同程度の水準で推移している。今後も給与の適正化に努める。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92711</xdr:rowOff>
    </xdr:from>
    <xdr:to>
      <xdr:col>81</xdr:col>
      <xdr:colOff>44450</xdr:colOff>
      <xdr:row>88</xdr:row>
      <xdr:rowOff>144780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808711"/>
          <a:ext cx="0" cy="14236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116857</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0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144780</xdr:rowOff>
    </xdr:from>
    <xdr:to>
      <xdr:col>81</xdr:col>
      <xdr:colOff>133350</xdr:colOff>
      <xdr:row>88</xdr:row>
      <xdr:rowOff>144780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32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7638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55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92711</xdr:rowOff>
    </xdr:from>
    <xdr:to>
      <xdr:col>81</xdr:col>
      <xdr:colOff>133350</xdr:colOff>
      <xdr:row>80</xdr:row>
      <xdr:rowOff>92711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808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92711</xdr:rowOff>
    </xdr:from>
    <xdr:to>
      <xdr:col>81</xdr:col>
      <xdr:colOff>44450</xdr:colOff>
      <xdr:row>80</xdr:row>
      <xdr:rowOff>116839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3808711"/>
          <a:ext cx="8382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1288</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5745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29211</xdr:rowOff>
    </xdr:from>
    <xdr:to>
      <xdr:col>81</xdr:col>
      <xdr:colOff>95250</xdr:colOff>
      <xdr:row>85</xdr:row>
      <xdr:rowOff>130811</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602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116839</xdr:rowOff>
    </xdr:from>
    <xdr:to>
      <xdr:col>77</xdr:col>
      <xdr:colOff>44450</xdr:colOff>
      <xdr:row>80</xdr:row>
      <xdr:rowOff>140970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3832839"/>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125730</xdr:rowOff>
    </xdr:from>
    <xdr:to>
      <xdr:col>77</xdr:col>
      <xdr:colOff>95250</xdr:colOff>
      <xdr:row>86</xdr:row>
      <xdr:rowOff>55880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69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40657</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78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80</xdr:row>
      <xdr:rowOff>20320</xdr:rowOff>
    </xdr:from>
    <xdr:to>
      <xdr:col>72</xdr:col>
      <xdr:colOff>203200</xdr:colOff>
      <xdr:row>80</xdr:row>
      <xdr:rowOff>140970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3736320"/>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99061</xdr:rowOff>
    </xdr:from>
    <xdr:to>
      <xdr:col>73</xdr:col>
      <xdr:colOff>44450</xdr:colOff>
      <xdr:row>87</xdr:row>
      <xdr:rowOff>29211</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84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13988</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20320</xdr:rowOff>
    </xdr:from>
    <xdr:to>
      <xdr:col>68</xdr:col>
      <xdr:colOff>152400</xdr:colOff>
      <xdr:row>80</xdr:row>
      <xdr:rowOff>68580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37363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99061</xdr:rowOff>
    </xdr:from>
    <xdr:to>
      <xdr:col>68</xdr:col>
      <xdr:colOff>203200</xdr:colOff>
      <xdr:row>87</xdr:row>
      <xdr:rowOff>29211</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43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13988</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930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41911</xdr:rowOff>
    </xdr:from>
    <xdr:to>
      <xdr:col>81</xdr:col>
      <xdr:colOff>95250</xdr:colOff>
      <xdr:row>80</xdr:row>
      <xdr:rowOff>143511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375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134638</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3679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80</xdr:row>
      <xdr:rowOff>66039</xdr:rowOff>
    </xdr:from>
    <xdr:to>
      <xdr:col>77</xdr:col>
      <xdr:colOff>95250</xdr:colOff>
      <xdr:row>80</xdr:row>
      <xdr:rowOff>167639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378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6366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35509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90170</xdr:rowOff>
    </xdr:from>
    <xdr:to>
      <xdr:col>73</xdr:col>
      <xdr:colOff>44450</xdr:colOff>
      <xdr:row>81</xdr:row>
      <xdr:rowOff>20320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380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30497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575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140970</xdr:rowOff>
    </xdr:from>
    <xdr:to>
      <xdr:col>68</xdr:col>
      <xdr:colOff>203200</xdr:colOff>
      <xdr:row>80</xdr:row>
      <xdr:rowOff>71120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368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81297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345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17780</xdr:rowOff>
    </xdr:from>
    <xdr:to>
      <xdr:col>64</xdr:col>
      <xdr:colOff>152400</xdr:colOff>
      <xdr:row>80</xdr:row>
      <xdr:rowOff>119380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373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129557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3502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定員適正化計画に基づき、職員数の適正化に努めているものの、消防、ごみ・し尿収集施設等の施設運営を直営で行っているため、類似団体平均を大きく上回る水準で推移している。</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DX</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の推進や事務事業の効率化に努めるとともに、定員適正化計画に基づき、計画的な新規採用等に取り組み、より適切な定員管理に努める。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59436</xdr:rowOff>
    </xdr:from>
    <xdr:to>
      <xdr:col>81</xdr:col>
      <xdr:colOff>44450</xdr:colOff>
      <xdr:row>66</xdr:row>
      <xdr:rowOff>80137</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03536"/>
          <a:ext cx="0" cy="13923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52214</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6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80137</xdr:rowOff>
    </xdr:from>
    <xdr:to>
      <xdr:col>81</xdr:col>
      <xdr:colOff>133350</xdr:colOff>
      <xdr:row>66</xdr:row>
      <xdr:rowOff>80137</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95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145813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47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59436</xdr:rowOff>
    </xdr:from>
    <xdr:to>
      <xdr:col>81</xdr:col>
      <xdr:colOff>133350</xdr:colOff>
      <xdr:row>58</xdr:row>
      <xdr:rowOff>59436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03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157480</xdr:rowOff>
    </xdr:from>
    <xdr:to>
      <xdr:col>81</xdr:col>
      <xdr:colOff>44450</xdr:colOff>
      <xdr:row>66</xdr:row>
      <xdr:rowOff>80137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1301730"/>
          <a:ext cx="838200" cy="9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164609</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2305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148082</xdr:rowOff>
    </xdr:from>
    <xdr:to>
      <xdr:col>81</xdr:col>
      <xdr:colOff>95250</xdr:colOff>
      <xdr:row>63</xdr:row>
      <xdr:rowOff>78232</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7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104394</xdr:rowOff>
    </xdr:from>
    <xdr:to>
      <xdr:col>77</xdr:col>
      <xdr:colOff>44450</xdr:colOff>
      <xdr:row>65</xdr:row>
      <xdr:rowOff>157480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1248644"/>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119126</xdr:rowOff>
    </xdr:from>
    <xdr:to>
      <xdr:col>77</xdr:col>
      <xdr:colOff>95250</xdr:colOff>
      <xdr:row>63</xdr:row>
      <xdr:rowOff>49276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749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59453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51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73025</xdr:rowOff>
    </xdr:from>
    <xdr:to>
      <xdr:col>72</xdr:col>
      <xdr:colOff>203200</xdr:colOff>
      <xdr:row>65</xdr:row>
      <xdr:rowOff>104394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1217275"/>
          <a:ext cx="889000" cy="3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889</xdr:rowOff>
    </xdr:from>
    <xdr:to>
      <xdr:col>73</xdr:col>
      <xdr:colOff>44450</xdr:colOff>
      <xdr:row>62</xdr:row>
      <xdr:rowOff>102489</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30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112666</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39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29591</xdr:rowOff>
    </xdr:from>
    <xdr:to>
      <xdr:col>68</xdr:col>
      <xdr:colOff>152400</xdr:colOff>
      <xdr:row>65</xdr:row>
      <xdr:rowOff>73025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1173841"/>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155448</xdr:rowOff>
    </xdr:from>
    <xdr:to>
      <xdr:col>68</xdr:col>
      <xdr:colOff>203200</xdr:colOff>
      <xdr:row>62</xdr:row>
      <xdr:rowOff>85598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13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95775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3827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150749</xdr:rowOff>
    </xdr:from>
    <xdr:to>
      <xdr:col>64</xdr:col>
      <xdr:colOff>152400</xdr:colOff>
      <xdr:row>61</xdr:row>
      <xdr:rowOff>80899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437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91076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206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29337</xdr:rowOff>
    </xdr:from>
    <xdr:to>
      <xdr:col>81</xdr:col>
      <xdr:colOff>95250</xdr:colOff>
      <xdr:row>66</xdr:row>
      <xdr:rowOff>130937</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134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96664</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1240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106680</xdr:rowOff>
    </xdr:from>
    <xdr:to>
      <xdr:col>77</xdr:col>
      <xdr:colOff>95250</xdr:colOff>
      <xdr:row>66</xdr:row>
      <xdr:rowOff>36830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21607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53594</xdr:rowOff>
    </xdr:from>
    <xdr:to>
      <xdr:col>73</xdr:col>
      <xdr:colOff>44450</xdr:colOff>
      <xdr:row>65</xdr:row>
      <xdr:rowOff>155194</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1197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139971</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1284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22225</xdr:rowOff>
    </xdr:from>
    <xdr:to>
      <xdr:col>68</xdr:col>
      <xdr:colOff>203200</xdr:colOff>
      <xdr:row>65</xdr:row>
      <xdr:rowOff>123825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116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108602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125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150241</xdr:rowOff>
    </xdr:from>
    <xdr:to>
      <xdr:col>64</xdr:col>
      <xdr:colOff>152400</xdr:colOff>
      <xdr:row>65</xdr:row>
      <xdr:rowOff>80391</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1123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65168</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1209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単年度に発行する地方債総額の抑制など、持続可能な財政運営に向けた取組を行っているものの、実質公債費比率については、財政対策債発行可能額の減少等により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ポイント増加した。類似団体との比較では、令和５年度以降は平均よりも低く推移しているものの、全国平均や県平均と比較して、高い水準で推移していることから、今後も地方債残高の抑制に努める。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48683</xdr:rowOff>
    </xdr:from>
    <xdr:to>
      <xdr:col>81</xdr:col>
      <xdr:colOff>44450</xdr:colOff>
      <xdr:row>45</xdr:row>
      <xdr:rowOff>114300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20883"/>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86377</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114300</xdr:rowOff>
    </xdr:from>
    <xdr:to>
      <xdr:col>81</xdr:col>
      <xdr:colOff>133350</xdr:colOff>
      <xdr:row>45</xdr:row>
      <xdr:rowOff>114300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135060</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48683</xdr:rowOff>
    </xdr:from>
    <xdr:to>
      <xdr:col>81</xdr:col>
      <xdr:colOff>133350</xdr:colOff>
      <xdr:row>36</xdr:row>
      <xdr:rowOff>48683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125942</xdr:rowOff>
    </xdr:from>
    <xdr:to>
      <xdr:col>81</xdr:col>
      <xdr:colOff>44450</xdr:colOff>
      <xdr:row>42</xdr:row>
      <xdr:rowOff>146050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3268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127652</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155575</xdr:rowOff>
    </xdr:from>
    <xdr:to>
      <xdr:col>81</xdr:col>
      <xdr:colOff>95250</xdr:colOff>
      <xdr:row>43</xdr:row>
      <xdr:rowOff>85725</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105833</xdr:rowOff>
    </xdr:from>
    <xdr:to>
      <xdr:col>77</xdr:col>
      <xdr:colOff>44450</xdr:colOff>
      <xdr:row>42</xdr:row>
      <xdr:rowOff>125942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135467</xdr:rowOff>
    </xdr:from>
    <xdr:to>
      <xdr:col>77</xdr:col>
      <xdr:colOff>95250</xdr:colOff>
      <xdr:row>43</xdr:row>
      <xdr:rowOff>65617</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50394</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5292</xdr:rowOff>
    </xdr:from>
    <xdr:to>
      <xdr:col>72</xdr:col>
      <xdr:colOff>203200</xdr:colOff>
      <xdr:row>42</xdr:row>
      <xdr:rowOff>105833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206192"/>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45508</xdr:rowOff>
    </xdr:from>
    <xdr:to>
      <xdr:col>73</xdr:col>
      <xdr:colOff>44450</xdr:colOff>
      <xdr:row>41</xdr:row>
      <xdr:rowOff>147108</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157285</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5292</xdr:rowOff>
    </xdr:from>
    <xdr:to>
      <xdr:col>68</xdr:col>
      <xdr:colOff>152400</xdr:colOff>
      <xdr:row>42</xdr:row>
      <xdr:rowOff>25400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85725</xdr:rowOff>
    </xdr:from>
    <xdr:to>
      <xdr:col>68</xdr:col>
      <xdr:colOff>203200</xdr:colOff>
      <xdr:row>42</xdr:row>
      <xdr:rowOff>15875</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26052</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85725</xdr:rowOff>
    </xdr:from>
    <xdr:to>
      <xdr:col>64</xdr:col>
      <xdr:colOff>152400</xdr:colOff>
      <xdr:row>42</xdr:row>
      <xdr:rowOff>15875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26052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111777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75142</xdr:rowOff>
    </xdr:from>
    <xdr:to>
      <xdr:col>77</xdr:col>
      <xdr:colOff>95250</xdr:colOff>
      <xdr:row>43</xdr:row>
      <xdr:rowOff>5292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15469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044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55033</xdr:rowOff>
    </xdr:from>
    <xdr:to>
      <xdr:col>73</xdr:col>
      <xdr:colOff>44450</xdr:colOff>
      <xdr:row>42</xdr:row>
      <xdr:rowOff>156633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141410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125942</xdr:rowOff>
    </xdr:from>
    <xdr:to>
      <xdr:col>68</xdr:col>
      <xdr:colOff>203200</xdr:colOff>
      <xdr:row>42</xdr:row>
      <xdr:rowOff>56092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40869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24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60977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算定上の分母となる標準財政規模が対前年度と比較して増加したこと、また、分子となる将来負担額において、一般会計等の地方債現在高や公営企業債等繰入見込額の減少が大きかったことから、前年度と比較して</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これまでの推移を見ると、平成</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20</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年度が</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148.7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％と最も高く、以降年々減少の一途をたどっており、令和元年度は</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101.5</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％に上昇したものの、令和２年度以降は５年連続で減少している。類似団体や県内平均と比較して、高い水準で推移していることから、今後も事務事業の適正化を図り、将来負担の軽減に努める。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20</xdr:row>
      <xdr:rowOff>154199</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70667"/>
          <a:ext cx="0" cy="12125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126276</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55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154199</xdr:rowOff>
    </xdr:from>
    <xdr:to>
      <xdr:col>81</xdr:col>
      <xdr:colOff>133350</xdr:colOff>
      <xdr:row>20</xdr:row>
      <xdr:rowOff>154199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583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154199</xdr:rowOff>
    </xdr:from>
    <xdr:to>
      <xdr:col>81</xdr:col>
      <xdr:colOff>44450</xdr:colOff>
      <xdr:row>21</xdr:row>
      <xdr:rowOff>43074</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6179800" y="3583199"/>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17</xdr:row>
      <xdr:rowOff>102887</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3017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86360</xdr:rowOff>
    </xdr:from>
    <xdr:to>
      <xdr:col>81</xdr:col>
      <xdr:colOff>95250</xdr:colOff>
      <xdr:row>19</xdr:row>
      <xdr:rowOff>16510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317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43074</xdr:rowOff>
    </xdr:from>
    <xdr:to>
      <xdr:col>77</xdr:col>
      <xdr:colOff>44450</xdr:colOff>
      <xdr:row>21</xdr:row>
      <xdr:rowOff>105410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5290800" y="3643524"/>
          <a:ext cx="889000" cy="62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18</xdr:row>
      <xdr:rowOff>142663</xdr:rowOff>
    </xdr:from>
    <xdr:to>
      <xdr:col>77</xdr:col>
      <xdr:colOff>95250</xdr:colOff>
      <xdr:row>19</xdr:row>
      <xdr:rowOff>72813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322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82990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99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105410</xdr:rowOff>
    </xdr:from>
    <xdr:to>
      <xdr:col>72</xdr:col>
      <xdr:colOff>203200</xdr:colOff>
      <xdr:row>21</xdr:row>
      <xdr:rowOff>157692</xdr:rowOff>
    </xdr:to>
    <xdr:cxnSp macro="">
      <xdr:nvCxnSpPr>
        <xdr:cNvPr id="447" name="直線コネクタ 446">
          <a:extLst>
            <a:ext uri="{FF2B5EF4-FFF2-40B4-BE49-F238E27FC236}">
              <a16:creationId xmlns:a16="http://schemas.microsoft.com/office/drawing/2014/main" id="{00000000-0008-0000-0300-0000BF010000}"/>
            </a:ext>
          </a:extLst>
        </xdr:cNvPr>
        <xdr:cNvCxnSpPr/>
      </xdr:nvCxnSpPr>
      <xdr:spPr>
        <a:xfrm flipV="1">
          <a:off x="14401800" y="3705860"/>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153776</xdr:rowOff>
    </xdr:from>
    <xdr:to>
      <xdr:col>73</xdr:col>
      <xdr:colOff>44450</xdr:colOff>
      <xdr:row>17</xdr:row>
      <xdr:rowOff>83926</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896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94103</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665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157692</xdr:rowOff>
    </xdr:from>
    <xdr:to>
      <xdr:col>68</xdr:col>
      <xdr:colOff>152400</xdr:colOff>
      <xdr:row>23</xdr:row>
      <xdr:rowOff>98319</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flipV="1">
          <a:off x="13512800" y="3758142"/>
          <a:ext cx="889000" cy="28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18</xdr:row>
      <xdr:rowOff>17992</xdr:rowOff>
    </xdr:from>
    <xdr:to>
      <xdr:col>68</xdr:col>
      <xdr:colOff>203200</xdr:colOff>
      <xdr:row>18</xdr:row>
      <xdr:rowOff>119592</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310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129769</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87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28046</xdr:rowOff>
    </xdr:from>
    <xdr:to>
      <xdr:col>64</xdr:col>
      <xdr:colOff>152400</xdr:colOff>
      <xdr:row>18</xdr:row>
      <xdr:rowOff>129646</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311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139823</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883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103399</xdr:rowOff>
    </xdr:from>
    <xdr:to>
      <xdr:col>81</xdr:col>
      <xdr:colOff>95250</xdr:colOff>
      <xdr:row>21</xdr:row>
      <xdr:rowOff>33549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6967200" y="3532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170726</xdr:rowOff>
    </xdr:from>
    <xdr:ext cx="762000" cy="259045"/>
    <xdr:sp macro="" textlink="">
      <xdr:nvSpPr>
        <xdr:cNvPr id="461" name="将来負担の状況該当値テキスト">
          <a:extLst>
            <a:ext uri="{FF2B5EF4-FFF2-40B4-BE49-F238E27FC236}">
              <a16:creationId xmlns:a16="http://schemas.microsoft.com/office/drawing/2014/main" id="{00000000-0008-0000-0300-0000CD010000}"/>
            </a:ext>
          </a:extLst>
        </xdr:cNvPr>
        <xdr:cNvSpPr txBox="1"/>
      </xdr:nvSpPr>
      <xdr:spPr>
        <a:xfrm>
          <a:off x="17106900" y="3428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163724</xdr:rowOff>
    </xdr:from>
    <xdr:to>
      <xdr:col>77</xdr:col>
      <xdr:colOff>95250</xdr:colOff>
      <xdr:row>21</xdr:row>
      <xdr:rowOff>93874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129000" y="359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78651</xdr:rowOff>
    </xdr:from>
    <xdr:ext cx="7366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798800" y="36791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54610</xdr:rowOff>
    </xdr:from>
    <xdr:to>
      <xdr:col>73</xdr:col>
      <xdr:colOff>44450</xdr:colOff>
      <xdr:row>21</xdr:row>
      <xdr:rowOff>156210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5240000" y="365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140987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909800" y="374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106892</xdr:rowOff>
    </xdr:from>
    <xdr:to>
      <xdr:col>68</xdr:col>
      <xdr:colOff>203200</xdr:colOff>
      <xdr:row>22</xdr:row>
      <xdr:rowOff>37042</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4351000" y="370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21819</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020800" y="3793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47519</xdr:rowOff>
    </xdr:from>
    <xdr:to>
      <xdr:col>64</xdr:col>
      <xdr:colOff>152400</xdr:colOff>
      <xdr:row>23</xdr:row>
      <xdr:rowOff>149119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3462000" y="399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133896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131800" y="4077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宮城県登米市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71,919
71,460
536.09
46,887,621
45,707,885
1,047,516
26,872,812
43,420,985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職員給与のうち人事院勧告に基づいた常勤職員給料、期末・勤勉手当が増加したことにより、前年度から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引き続き、定員適正化計画及び行財政改革大綱に基づき、事務事業の効率化に努めるとともに、公共施設の統廃合等を進め、人件費の削減に努める。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78014</xdr:rowOff>
    </xdr:from>
    <xdr:to>
      <xdr:col>24</xdr:col>
      <xdr:colOff>25400</xdr:colOff>
      <xdr:row>41</xdr:row>
      <xdr:rowOff>53522</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564414"/>
          <a:ext cx="0" cy="15185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25599</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53522</xdr:rowOff>
    </xdr:from>
    <xdr:to>
      <xdr:col>24</xdr:col>
      <xdr:colOff>114300</xdr:colOff>
      <xdr:row>41</xdr:row>
      <xdr:rowOff>53522</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82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164391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07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78014</xdr:rowOff>
    </xdr:from>
    <xdr:to>
      <xdr:col>24</xdr:col>
      <xdr:colOff>114300</xdr:colOff>
      <xdr:row>32</xdr:row>
      <xdr:rowOff>78014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564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61686</xdr:rowOff>
    </xdr:from>
    <xdr:to>
      <xdr:col>24</xdr:col>
      <xdr:colOff>25400</xdr:colOff>
      <xdr:row>37</xdr:row>
      <xdr:rowOff>102507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33886"/>
          <a:ext cx="8382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51905</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241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35378</xdr:rowOff>
    </xdr:from>
    <xdr:to>
      <xdr:col>24</xdr:col>
      <xdr:colOff>76200</xdr:colOff>
      <xdr:row>37</xdr:row>
      <xdr:rowOff>136978</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79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61686</xdr:rowOff>
    </xdr:from>
    <xdr:to>
      <xdr:col>19</xdr:col>
      <xdr:colOff>187325</xdr:colOff>
      <xdr:row>36</xdr:row>
      <xdr:rowOff>110672</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233886"/>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166007</xdr:rowOff>
    </xdr:from>
    <xdr:to>
      <xdr:col>20</xdr:col>
      <xdr:colOff>38100</xdr:colOff>
      <xdr:row>36</xdr:row>
      <xdr:rowOff>96157</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106334</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3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29028</xdr:rowOff>
    </xdr:from>
    <xdr:to>
      <xdr:col>15</xdr:col>
      <xdr:colOff>98425</xdr:colOff>
      <xdr:row>36</xdr:row>
      <xdr:rowOff>110672</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201228"/>
          <a:ext cx="889000" cy="81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51707</xdr:rowOff>
    </xdr:from>
    <xdr:to>
      <xdr:col>15</xdr:col>
      <xdr:colOff>149225</xdr:colOff>
      <xdr:row>35</xdr:row>
      <xdr:rowOff>153307</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5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163484</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21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29028</xdr:rowOff>
    </xdr:from>
    <xdr:to>
      <xdr:col>11</xdr:col>
      <xdr:colOff>9525</xdr:colOff>
      <xdr:row>37</xdr:row>
      <xdr:rowOff>69850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201228"/>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84364</xdr:rowOff>
    </xdr:from>
    <xdr:to>
      <xdr:col>11</xdr:col>
      <xdr:colOff>60325</xdr:colOff>
      <xdr:row>36</xdr:row>
      <xdr:rowOff>14514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24691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157843</xdr:rowOff>
    </xdr:from>
    <xdr:to>
      <xdr:col>6</xdr:col>
      <xdr:colOff>171450</xdr:colOff>
      <xdr:row>35</xdr:row>
      <xdr:rowOff>87993</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5987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98170</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75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51707</xdr:rowOff>
    </xdr:from>
    <xdr:to>
      <xdr:col>24</xdr:col>
      <xdr:colOff>76200</xdr:colOff>
      <xdr:row>37</xdr:row>
      <xdr:rowOff>153307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39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23784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367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10886</xdr:rowOff>
    </xdr:from>
    <xdr:to>
      <xdr:col>20</xdr:col>
      <xdr:colOff>38100</xdr:colOff>
      <xdr:row>36</xdr:row>
      <xdr:rowOff>112486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18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97263</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2694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59872</xdr:rowOff>
    </xdr:from>
    <xdr:to>
      <xdr:col>15</xdr:col>
      <xdr:colOff>149225</xdr:colOff>
      <xdr:row>36</xdr:row>
      <xdr:rowOff>161472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146249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149678</xdr:rowOff>
    </xdr:from>
    <xdr:to>
      <xdr:col>11</xdr:col>
      <xdr:colOff>60325</xdr:colOff>
      <xdr:row>36</xdr:row>
      <xdr:rowOff>79828</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150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64605</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23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物価高騰の影響等により需用費や委託料などが増加したため、前年度から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0.6</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共施設を多く保有しているため、指定管理委託料等の維持管理経費が大きく増加しており、今後も同経費の増加が見込まれることから、公共施設等総合管理計画に基づき、施設の統廃合などを進め、上昇傾向に歯止めをかけるよう努める。</a:t>
          </a: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165100</xdr:rowOff>
    </xdr:from>
    <xdr:to>
      <xdr:col>82</xdr:col>
      <xdr:colOff>107950</xdr:colOff>
      <xdr:row>22</xdr:row>
      <xdr:rowOff>5080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22500"/>
          <a:ext cx="0" cy="1554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148607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74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xdr:rowOff>
    </xdr:from>
    <xdr:to>
      <xdr:col>82</xdr:col>
      <xdr:colOff>196850</xdr:colOff>
      <xdr:row>22</xdr:row>
      <xdr:rowOff>5080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76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80027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165100</xdr:rowOff>
    </xdr:from>
    <xdr:to>
      <xdr:col>82</xdr:col>
      <xdr:colOff>196850</xdr:colOff>
      <xdr:row>12</xdr:row>
      <xdr:rowOff>165100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22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24130</xdr:rowOff>
    </xdr:from>
    <xdr:to>
      <xdr:col>82</xdr:col>
      <xdr:colOff>107950</xdr:colOff>
      <xdr:row>21</xdr:row>
      <xdr:rowOff>115570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6245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107967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3022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91440</xdr:rowOff>
    </xdr:from>
    <xdr:to>
      <xdr:col>82</xdr:col>
      <xdr:colOff>158750</xdr:colOff>
      <xdr:row>19</xdr:row>
      <xdr:rowOff>21590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17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20</xdr:row>
      <xdr:rowOff>88900</xdr:rowOff>
    </xdr:from>
    <xdr:to>
      <xdr:col>78</xdr:col>
      <xdr:colOff>69850</xdr:colOff>
      <xdr:row>21</xdr:row>
      <xdr:rowOff>24130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51790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18</xdr:row>
      <xdr:rowOff>0</xdr:rowOff>
    </xdr:from>
    <xdr:to>
      <xdr:col>78</xdr:col>
      <xdr:colOff>120650</xdr:colOff>
      <xdr:row>18</xdr:row>
      <xdr:rowOff>101600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111777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854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62230</xdr:rowOff>
    </xdr:from>
    <xdr:to>
      <xdr:col>73</xdr:col>
      <xdr:colOff>180975</xdr:colOff>
      <xdr:row>20</xdr:row>
      <xdr:rowOff>88900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31978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0</xdr:rowOff>
    </xdr:from>
    <xdr:to>
      <xdr:col>74</xdr:col>
      <xdr:colOff>31750</xdr:colOff>
      <xdr:row>18</xdr:row>
      <xdr:rowOff>101600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308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111777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62230</xdr:rowOff>
    </xdr:from>
    <xdr:to>
      <xdr:col>69</xdr:col>
      <xdr:colOff>92075</xdr:colOff>
      <xdr:row>19</xdr:row>
      <xdr:rowOff>123190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3197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19050</xdr:rowOff>
    </xdr:from>
    <xdr:to>
      <xdr:col>69</xdr:col>
      <xdr:colOff>142875</xdr:colOff>
      <xdr:row>17</xdr:row>
      <xdr:rowOff>120650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130827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0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64770</xdr:rowOff>
    </xdr:from>
    <xdr:to>
      <xdr:col>65</xdr:col>
      <xdr:colOff>53975</xdr:colOff>
      <xdr:row>17</xdr:row>
      <xdr:rowOff>166370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5097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64770</xdr:rowOff>
    </xdr:from>
    <xdr:to>
      <xdr:col>82</xdr:col>
      <xdr:colOff>158750</xdr:colOff>
      <xdr:row>21</xdr:row>
      <xdr:rowOff>166370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66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144797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573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20</xdr:row>
      <xdr:rowOff>144780</xdr:rowOff>
    </xdr:from>
    <xdr:to>
      <xdr:col>78</xdr:col>
      <xdr:colOff>120650</xdr:colOff>
      <xdr:row>21</xdr:row>
      <xdr:rowOff>74930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57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59707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660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38100</xdr:rowOff>
    </xdr:from>
    <xdr:to>
      <xdr:col>74</xdr:col>
      <xdr:colOff>31750</xdr:colOff>
      <xdr:row>20</xdr:row>
      <xdr:rowOff>139700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467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124477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55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11430</xdr:rowOff>
    </xdr:from>
    <xdr:to>
      <xdr:col>69</xdr:col>
      <xdr:colOff>142875</xdr:colOff>
      <xdr:row>19</xdr:row>
      <xdr:rowOff>113030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26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97807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5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19</xdr:row>
      <xdr:rowOff>72390</xdr:rowOff>
    </xdr:from>
    <xdr:to>
      <xdr:col>65</xdr:col>
      <xdr:colOff>53975</xdr:colOff>
      <xdr:row>20</xdr:row>
      <xdr:rowOff>2540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329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158767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41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電力・ガス・食料品等価格高騰支援給付金や児童手当給付金などが増加したことにより、前年度から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0.2</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ポイント増加した。類似団体との比較では、平均を下回っているものの、今後も高齢化等に伴う扶助費の増加が見込まれるため、自立支援の促進などにより、上昇傾向の抑制に努める。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60757"/>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37193</xdr:rowOff>
    </xdr:from>
    <xdr:to>
      <xdr:col>24</xdr:col>
      <xdr:colOff>114300</xdr:colOff>
      <xdr:row>61</xdr:row>
      <xdr:rowOff>37193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20865</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3853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23784</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7964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51707</xdr:rowOff>
    </xdr:from>
    <xdr:to>
      <xdr:col>24</xdr:col>
      <xdr:colOff>76200</xdr:colOff>
      <xdr:row>57</xdr:row>
      <xdr:rowOff>153307</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824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38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29028</xdr:rowOff>
    </xdr:from>
    <xdr:to>
      <xdr:col>15</xdr:col>
      <xdr:colOff>98425</xdr:colOff>
      <xdr:row>54</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287328"/>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100693</xdr:rowOff>
    </xdr:from>
    <xdr:to>
      <xdr:col>15</xdr:col>
      <xdr:colOff>149225</xdr:colOff>
      <xdr:row>56</xdr:row>
      <xdr:rowOff>30843</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15620</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29028</xdr:rowOff>
    </xdr:from>
    <xdr:to>
      <xdr:col>11</xdr:col>
      <xdr:colOff>9525</xdr:colOff>
      <xdr:row>54</xdr:row>
      <xdr:rowOff>61685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2873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35378</xdr:rowOff>
    </xdr:from>
    <xdr:to>
      <xdr:col>11</xdr:col>
      <xdr:colOff>60325</xdr:colOff>
      <xdr:row>55</xdr:row>
      <xdr:rowOff>136978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121755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141515</xdr:rowOff>
    </xdr:from>
    <xdr:to>
      <xdr:col>24</xdr:col>
      <xdr:colOff>76200</xdr:colOff>
      <xdr:row>55</xdr:row>
      <xdr:rowOff>71665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158042</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244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149678</xdr:rowOff>
    </xdr:from>
    <xdr:to>
      <xdr:col>11</xdr:col>
      <xdr:colOff>60325</xdr:colOff>
      <xdr:row>54</xdr:row>
      <xdr:rowOff>79828</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90005</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005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xdr:rowOff>
    </xdr:from>
    <xdr:to>
      <xdr:col>6</xdr:col>
      <xdr:colOff>171450</xdr:colOff>
      <xdr:row>54</xdr:row>
      <xdr:rowOff>112485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26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122662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その他に係る経常収支比率が類似団体平均を上回っているのは、企業会計等への繰出金が高い水準で推移していることが要因の一つとなっている。一般会計と企業会計の双方が、財政健全化等の取組を着実に実行し、一般会計として適正規模の繰出金を確保しつつ、財政健全化基本指針、長期財政計画及び行財政改革実施計画を踏まえた健全な財政運営を目指していく。</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146050</xdr:rowOff>
    </xdr:from>
    <xdr:to>
      <xdr:col>82</xdr:col>
      <xdr:colOff>107950</xdr:colOff>
      <xdr:row>61</xdr:row>
      <xdr:rowOff>50800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329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22877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50800</xdr:rowOff>
    </xdr:from>
    <xdr:to>
      <xdr:col>82</xdr:col>
      <xdr:colOff>196850</xdr:colOff>
      <xdr:row>61</xdr:row>
      <xdr:rowOff>50800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60977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7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146050</xdr:rowOff>
    </xdr:from>
    <xdr:to>
      <xdr:col>82</xdr:col>
      <xdr:colOff>196850</xdr:colOff>
      <xdr:row>53</xdr:row>
      <xdr:rowOff>146050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3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61</xdr:row>
      <xdr:rowOff>50800</xdr:rowOff>
    </xdr:from>
    <xdr:to>
      <xdr:col>82</xdr:col>
      <xdr:colOff>107950</xdr:colOff>
      <xdr:row>61</xdr:row>
      <xdr:rowOff>50800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509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73677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10017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57150</xdr:rowOff>
    </xdr:from>
    <xdr:to>
      <xdr:col>82</xdr:col>
      <xdr:colOff>158750</xdr:colOff>
      <xdr:row>59</xdr:row>
      <xdr:rowOff>158750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1017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60</xdr:row>
      <xdr:rowOff>165100</xdr:rowOff>
    </xdr:from>
    <xdr:to>
      <xdr:col>78</xdr:col>
      <xdr:colOff>69850</xdr:colOff>
      <xdr:row>61</xdr:row>
      <xdr:rowOff>50800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452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95250</xdr:rowOff>
    </xdr:from>
    <xdr:to>
      <xdr:col>78</xdr:col>
      <xdr:colOff>120650</xdr:colOff>
      <xdr:row>60</xdr:row>
      <xdr:rowOff>25400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21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35577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979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12700</xdr:rowOff>
    </xdr:from>
    <xdr:to>
      <xdr:col>73</xdr:col>
      <xdr:colOff>180975</xdr:colOff>
      <xdr:row>60</xdr:row>
      <xdr:rowOff>165100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997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152400</xdr:rowOff>
    </xdr:from>
    <xdr:to>
      <xdr:col>74</xdr:col>
      <xdr:colOff>31750</xdr:colOff>
      <xdr:row>58</xdr:row>
      <xdr:rowOff>82550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2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92727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50800</xdr:rowOff>
    </xdr:from>
    <xdr:to>
      <xdr:col>69</xdr:col>
      <xdr:colOff>92075</xdr:colOff>
      <xdr:row>60</xdr:row>
      <xdr:rowOff>12700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004800" y="101663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114300</xdr:rowOff>
    </xdr:from>
    <xdr:to>
      <xdr:col>69</xdr:col>
      <xdr:colOff>142875</xdr:colOff>
      <xdr:row>58</xdr:row>
      <xdr:rowOff>44450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8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54627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5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76200</xdr:rowOff>
    </xdr:from>
    <xdr:to>
      <xdr:col>65</xdr:col>
      <xdr:colOff>53975</xdr:colOff>
      <xdr:row>59</xdr:row>
      <xdr:rowOff>6350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2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16527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8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61</xdr:row>
      <xdr:rowOff>0</xdr:rowOff>
    </xdr:from>
    <xdr:to>
      <xdr:col>82</xdr:col>
      <xdr:colOff>158750</xdr:colOff>
      <xdr:row>61</xdr:row>
      <xdr:rowOff>101600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60</xdr:row>
      <xdr:rowOff>80027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36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0</xdr:rowOff>
    </xdr:from>
    <xdr:to>
      <xdr:col>78</xdr:col>
      <xdr:colOff>120650</xdr:colOff>
      <xdr:row>61</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458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86377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544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114300</xdr:rowOff>
    </xdr:from>
    <xdr:to>
      <xdr:col>74</xdr:col>
      <xdr:colOff>31750</xdr:colOff>
      <xdr:row>61</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40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48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133350</xdr:rowOff>
    </xdr:from>
    <xdr:to>
      <xdr:col>69</xdr:col>
      <xdr:colOff>142875</xdr:colOff>
      <xdr:row>60</xdr:row>
      <xdr:rowOff>63500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48277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0</xdr:rowOff>
    </xdr:from>
    <xdr:to>
      <xdr:col>65</xdr:col>
      <xdr:colOff>53975</xdr:colOff>
      <xdr:row>59</xdr:row>
      <xdr:rowOff>101600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1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86377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20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行財政改革大綱に基づく取組等により、前年度から</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0.3</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減少した。本市は、消防、ごみ・し尿処理施設の管理運営を直営で行っており、一部事務組合負担金が類似団体より少ないが、公営企業に対する多額の負担金を支出しており、市全体の財政運営に多大な影響を与えることから、財政健全化基本指針、長期財政計画及び行財政改革実施計画を踏まえた健全な財政運営を目指していく。</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42</xdr:row>
      <xdr:rowOff>29028</xdr:rowOff>
    </xdr:from>
    <xdr:to>
      <xdr:col>85</xdr:col>
      <xdr:colOff>66675</xdr:colOff>
      <xdr:row>42</xdr:row>
      <xdr:rowOff>29028</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58255</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45357</xdr:rowOff>
    </xdr:from>
    <xdr:to>
      <xdr:col>85</xdr:col>
      <xdr:colOff>66675</xdr:colOff>
      <xdr:row>40</xdr:row>
      <xdr:rowOff>45357</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74584</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61685</xdr:rowOff>
    </xdr:from>
    <xdr:to>
      <xdr:col>85</xdr:col>
      <xdr:colOff>66675</xdr:colOff>
      <xdr:row>38</xdr:row>
      <xdr:rowOff>61685</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90913</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78014</xdr:rowOff>
    </xdr:from>
    <xdr:to>
      <xdr:col>85</xdr:col>
      <xdr:colOff>66675</xdr:colOff>
      <xdr:row>36</xdr:row>
      <xdr:rowOff>78014</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107241</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94343</xdr:rowOff>
    </xdr:from>
    <xdr:to>
      <xdr:col>85</xdr:col>
      <xdr:colOff>66675</xdr:colOff>
      <xdr:row>34</xdr:row>
      <xdr:rowOff>94343</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123570</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110672</xdr:rowOff>
    </xdr:from>
    <xdr:to>
      <xdr:col>85</xdr:col>
      <xdr:colOff>66675</xdr:colOff>
      <xdr:row>32</xdr:row>
      <xdr:rowOff>110672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31</xdr:row>
      <xdr:rowOff>139899</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143328</xdr:rowOff>
    </xdr:from>
    <xdr:to>
      <xdr:col>82</xdr:col>
      <xdr:colOff>107950</xdr:colOff>
      <xdr:row>41</xdr:row>
      <xdr:rowOff>69850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629728"/>
          <a:ext cx="0" cy="1469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58255</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37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143328</xdr:rowOff>
    </xdr:from>
    <xdr:to>
      <xdr:col>82</xdr:col>
      <xdr:colOff>196850</xdr:colOff>
      <xdr:row>32</xdr:row>
      <xdr:rowOff>143328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629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37193</xdr:rowOff>
    </xdr:from>
    <xdr:to>
      <xdr:col>82</xdr:col>
      <xdr:colOff>107950</xdr:colOff>
      <xdr:row>35</xdr:row>
      <xdr:rowOff>86178</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037943"/>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97263</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69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125186</xdr:rowOff>
    </xdr:from>
    <xdr:to>
      <xdr:col>82</xdr:col>
      <xdr:colOff>158750</xdr:colOff>
      <xdr:row>37</xdr:row>
      <xdr:rowOff>55336</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86178</xdr:rowOff>
    </xdr:from>
    <xdr:to>
      <xdr:col>78</xdr:col>
      <xdr:colOff>69850</xdr:colOff>
      <xdr:row>35</xdr:row>
      <xdr:rowOff>118836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4782800" y="608692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108857</xdr:rowOff>
    </xdr:from>
    <xdr:to>
      <xdr:col>78</xdr:col>
      <xdr:colOff>120650</xdr:colOff>
      <xdr:row>37</xdr:row>
      <xdr:rowOff>39007</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281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23784</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3674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118836</xdr:rowOff>
    </xdr:from>
    <xdr:to>
      <xdr:col>73</xdr:col>
      <xdr:colOff>180975</xdr:colOff>
      <xdr:row>36</xdr:row>
      <xdr:rowOff>94343</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893800" y="6119586"/>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125186</xdr:rowOff>
    </xdr:from>
    <xdr:to>
      <xdr:col>74</xdr:col>
      <xdr:colOff>31750</xdr:colOff>
      <xdr:row>37</xdr:row>
      <xdr:rowOff>55336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2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40113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38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167822</xdr:rowOff>
    </xdr:from>
    <xdr:to>
      <xdr:col>69</xdr:col>
      <xdr:colOff>92075</xdr:colOff>
      <xdr:row>36</xdr:row>
      <xdr:rowOff>94343</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168572"/>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157843</xdr:rowOff>
    </xdr:from>
    <xdr:to>
      <xdr:col>69</xdr:col>
      <xdr:colOff>142875</xdr:colOff>
      <xdr:row>37</xdr:row>
      <xdr:rowOff>87993</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72770</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41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141515</xdr:rowOff>
    </xdr:from>
    <xdr:to>
      <xdr:col>65</xdr:col>
      <xdr:colOff>53975</xdr:colOff>
      <xdr:row>39</xdr:row>
      <xdr:rowOff>71665</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65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56442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74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157843</xdr:rowOff>
    </xdr:from>
    <xdr:to>
      <xdr:col>82</xdr:col>
      <xdr:colOff>158750</xdr:colOff>
      <xdr:row>35</xdr:row>
      <xdr:rowOff>87993</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598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2920</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583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35378</xdr:rowOff>
    </xdr:from>
    <xdr:to>
      <xdr:col>78</xdr:col>
      <xdr:colOff>120650</xdr:colOff>
      <xdr:row>35</xdr:row>
      <xdr:rowOff>136978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03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147155</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5805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68036</xdr:rowOff>
    </xdr:from>
    <xdr:to>
      <xdr:col>74</xdr:col>
      <xdr:colOff>31750</xdr:colOff>
      <xdr:row>35</xdr:row>
      <xdr:rowOff>169636</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06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8363</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583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43543</xdr:rowOff>
    </xdr:from>
    <xdr:to>
      <xdr:col>69</xdr:col>
      <xdr:colOff>142875</xdr:colOff>
      <xdr:row>36</xdr:row>
      <xdr:rowOff>145143</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21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155320</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5984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117022</xdr:rowOff>
    </xdr:from>
    <xdr:to>
      <xdr:col>65</xdr:col>
      <xdr:colOff>53975</xdr:colOff>
      <xdr:row>36</xdr:row>
      <xdr:rowOff>47172</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11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57349</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5886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地方債残高の抑制に努めたことで公債費が減少し、地方交付税等の増加により経常的一般財源は増加したことから、前年度より</a:t>
          </a:r>
          <a:r>
            <a:rPr kumimoji="1" lang="en-US" altLang="ja-JP" sz="1200">
              <a:solidFill>
                <a:sysClr val="windowText" lastClr="000000"/>
              </a:solidFill>
              <a:latin typeface="ＭＳ Ｐゴシック" panose="020B0600070205080204" pitchFamily="50" charset="-128"/>
              <a:ea typeface="ＭＳ Ｐゴシック" panose="020B0600070205080204" pitchFamily="50" charset="-128"/>
            </a:rPr>
            <a:t>0.7</a:t>
          </a:r>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ポイント改善した。</a:t>
          </a:r>
        </a:p>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今後も、将来の財政負担を考慮し、緊急度・ニーズを把握した事業の選択により、地方債に大きく頼ることのない財政運営に努める。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a:extLst>
            <a:ext uri="{FF2B5EF4-FFF2-40B4-BE49-F238E27FC236}">
              <a16:creationId xmlns:a16="http://schemas.microsoft.com/office/drawing/2014/main" id="{00000000-0008-0000-0400-00007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114300</xdr:rowOff>
    </xdr:from>
    <xdr:to>
      <xdr:col>24</xdr:col>
      <xdr:colOff>25400</xdr:colOff>
      <xdr:row>80</xdr:row>
      <xdr:rowOff>114300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4826000" y="12458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86377</xdr:rowOff>
    </xdr:from>
    <xdr:ext cx="762000" cy="259045"/>
    <xdr:sp macro="" textlink="">
      <xdr:nvSpPr>
        <xdr:cNvPr id="371" name="公債費最小値テキスト">
          <a:extLst>
            <a:ext uri="{FF2B5EF4-FFF2-40B4-BE49-F238E27FC236}">
              <a16:creationId xmlns:a16="http://schemas.microsoft.com/office/drawing/2014/main" id="{00000000-0008-0000-0400-000073010000}"/>
            </a:ext>
          </a:extLst>
        </xdr:cNvPr>
        <xdr:cNvSpPr txBox="1"/>
      </xdr:nvSpPr>
      <xdr:spPr>
        <a:xfrm>
          <a:off x="4914900" y="1380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114300</xdr:rowOff>
    </xdr:from>
    <xdr:to>
      <xdr:col>24</xdr:col>
      <xdr:colOff>114300</xdr:colOff>
      <xdr:row>80</xdr:row>
      <xdr:rowOff>114300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383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29227</xdr:rowOff>
    </xdr:from>
    <xdr:ext cx="762000" cy="259045"/>
    <xdr:sp macro="" textlink="">
      <xdr:nvSpPr>
        <xdr:cNvPr id="373" name="公債費最大値テキスト">
          <a:extLst>
            <a:ext uri="{FF2B5EF4-FFF2-40B4-BE49-F238E27FC236}">
              <a16:creationId xmlns:a16="http://schemas.microsoft.com/office/drawing/2014/main" id="{00000000-0008-0000-0400-000075010000}"/>
            </a:ext>
          </a:extLst>
        </xdr:cNvPr>
        <xdr:cNvSpPr txBox="1"/>
      </xdr:nvSpPr>
      <xdr:spPr>
        <a:xfrm>
          <a:off x="4914900" y="1220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114300</xdr:rowOff>
    </xdr:from>
    <xdr:to>
      <xdr:col>24</xdr:col>
      <xdr:colOff>114300</xdr:colOff>
      <xdr:row>72</xdr:row>
      <xdr:rowOff>114300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4737100" y="12458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139700</xdr:rowOff>
    </xdr:from>
    <xdr:to>
      <xdr:col>24</xdr:col>
      <xdr:colOff>25400</xdr:colOff>
      <xdr:row>79</xdr:row>
      <xdr:rowOff>57150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987800" y="135128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124477</xdr:rowOff>
    </xdr:from>
    <xdr:ext cx="762000" cy="259045"/>
    <xdr:sp macro="" textlink="">
      <xdr:nvSpPr>
        <xdr:cNvPr id="376" name="公債費平均値テキスト">
          <a:extLst>
            <a:ext uri="{FF2B5EF4-FFF2-40B4-BE49-F238E27FC236}">
              <a16:creationId xmlns:a16="http://schemas.microsoft.com/office/drawing/2014/main" id="{00000000-0008-0000-0400-000078010000}"/>
            </a:ext>
          </a:extLst>
        </xdr:cNvPr>
        <xdr:cNvSpPr txBox="1"/>
      </xdr:nvSpPr>
      <xdr:spPr>
        <a:xfrm>
          <a:off x="4914900" y="1349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152400</xdr:rowOff>
    </xdr:from>
    <xdr:to>
      <xdr:col>24</xdr:col>
      <xdr:colOff>76200</xdr:colOff>
      <xdr:row>79</xdr:row>
      <xdr:rowOff>82550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4775200" y="1352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57150</xdr:rowOff>
    </xdr:from>
    <xdr:to>
      <xdr:col>19</xdr:col>
      <xdr:colOff>187325</xdr:colOff>
      <xdr:row>79</xdr:row>
      <xdr:rowOff>95250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3098800" y="13601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79</xdr:row>
      <xdr:rowOff>120650</xdr:rowOff>
    </xdr:from>
    <xdr:to>
      <xdr:col>20</xdr:col>
      <xdr:colOff>38100</xdr:colOff>
      <xdr:row>80</xdr:row>
      <xdr:rowOff>50800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937000" y="1366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35577</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751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88900</xdr:rowOff>
    </xdr:from>
    <xdr:to>
      <xdr:col>15</xdr:col>
      <xdr:colOff>98425</xdr:colOff>
      <xdr:row>79</xdr:row>
      <xdr:rowOff>95250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2209800" y="134620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88900</xdr:rowOff>
    </xdr:from>
    <xdr:to>
      <xdr:col>15</xdr:col>
      <xdr:colOff>149225</xdr:colOff>
      <xdr:row>79</xdr:row>
      <xdr:rowOff>19050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3048000" y="1346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88900</xdr:rowOff>
    </xdr:from>
    <xdr:to>
      <xdr:col>11</xdr:col>
      <xdr:colOff>9525</xdr:colOff>
      <xdr:row>78</xdr:row>
      <xdr:rowOff>114300</xdr:rowOff>
    </xdr:to>
    <xdr:cxnSp macro="">
      <xdr:nvCxnSpPr>
        <xdr:cNvPr id="384" name="直線コネクタ 383">
          <a:extLst>
            <a:ext uri="{FF2B5EF4-FFF2-40B4-BE49-F238E27FC236}">
              <a16:creationId xmlns:a16="http://schemas.microsoft.com/office/drawing/2014/main" id="{00000000-0008-0000-0400-000080010000}"/>
            </a:ext>
          </a:extLst>
        </xdr:cNvPr>
        <xdr:cNvCxnSpPr/>
      </xdr:nvCxnSpPr>
      <xdr:spPr>
        <a:xfrm flipV="1">
          <a:off x="1320800" y="13462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38100</xdr:rowOff>
    </xdr:from>
    <xdr:to>
      <xdr:col>11</xdr:col>
      <xdr:colOff>60325</xdr:colOff>
      <xdr:row>78</xdr:row>
      <xdr:rowOff>139700</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2159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149877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828800" y="1318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82550</xdr:rowOff>
    </xdr:from>
    <xdr:to>
      <xdr:col>6</xdr:col>
      <xdr:colOff>171450</xdr:colOff>
      <xdr:row>78</xdr:row>
      <xdr:rowOff>12700</xdr:rowOff>
    </xdr:to>
    <xdr:sp macro="" textlink="">
      <xdr:nvSpPr>
        <xdr:cNvPr id="387" name="フローチャート: 判断 386">
          <a:extLst>
            <a:ext uri="{FF2B5EF4-FFF2-40B4-BE49-F238E27FC236}">
              <a16:creationId xmlns:a16="http://schemas.microsoft.com/office/drawing/2014/main" id="{00000000-0008-0000-0400-000083010000}"/>
            </a:ext>
          </a:extLst>
        </xdr:cNvPr>
        <xdr:cNvSpPr/>
      </xdr:nvSpPr>
      <xdr:spPr>
        <a:xfrm>
          <a:off x="1270000" y="1328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22877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939800" y="1305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88900</xdr:rowOff>
    </xdr:from>
    <xdr:to>
      <xdr:col>24</xdr:col>
      <xdr:colOff>76200</xdr:colOff>
      <xdr:row>79</xdr:row>
      <xdr:rowOff>19050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47752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105427</xdr:rowOff>
    </xdr:from>
    <xdr:ext cx="762000" cy="259045"/>
    <xdr:sp macro="" textlink="">
      <xdr:nvSpPr>
        <xdr:cNvPr id="395" name="公債費該当値テキスト">
          <a:extLst>
            <a:ext uri="{FF2B5EF4-FFF2-40B4-BE49-F238E27FC236}">
              <a16:creationId xmlns:a16="http://schemas.microsoft.com/office/drawing/2014/main" id="{00000000-0008-0000-0400-00008B010000}"/>
            </a:ext>
          </a:extLst>
        </xdr:cNvPr>
        <xdr:cNvSpPr txBox="1"/>
      </xdr:nvSpPr>
      <xdr:spPr>
        <a:xfrm>
          <a:off x="4914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6350</xdr:rowOff>
    </xdr:from>
    <xdr:to>
      <xdr:col>20</xdr:col>
      <xdr:colOff>38100</xdr:colOff>
      <xdr:row>79</xdr:row>
      <xdr:rowOff>107950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937000" y="1355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118127</xdr:rowOff>
    </xdr:from>
    <xdr:ext cx="7366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3606800" y="1331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44450</xdr:rowOff>
    </xdr:from>
    <xdr:to>
      <xdr:col>15</xdr:col>
      <xdr:colOff>149225</xdr:colOff>
      <xdr:row>79</xdr:row>
      <xdr:rowOff>146050</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3048000" y="1358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2717800" y="1367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38100</xdr:rowOff>
    </xdr:from>
    <xdr:to>
      <xdr:col>11</xdr:col>
      <xdr:colOff>60325</xdr:colOff>
      <xdr:row>78</xdr:row>
      <xdr:rowOff>139700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2159000" y="1341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124477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828800" y="1349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63500</xdr:rowOff>
    </xdr:from>
    <xdr:to>
      <xdr:col>6</xdr:col>
      <xdr:colOff>171450</xdr:colOff>
      <xdr:row>78</xdr:row>
      <xdr:rowOff>165100</xdr:rowOff>
    </xdr:to>
    <xdr:sp macro="" textlink="">
      <xdr:nvSpPr>
        <xdr:cNvPr id="402" name="楕円 401">
          <a:extLst>
            <a:ext uri="{FF2B5EF4-FFF2-40B4-BE49-F238E27FC236}">
              <a16:creationId xmlns:a16="http://schemas.microsoft.com/office/drawing/2014/main" id="{00000000-0008-0000-0400-000092010000}"/>
            </a:ext>
          </a:extLst>
        </xdr:cNvPr>
        <xdr:cNvSpPr/>
      </xdr:nvSpPr>
      <xdr:spPr>
        <a:xfrm>
          <a:off x="12700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149877</xdr:rowOff>
    </xdr:from>
    <xdr:ext cx="762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939800" y="1352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a:extLst>
            <a:ext uri="{FF2B5EF4-FFF2-40B4-BE49-F238E27FC236}">
              <a16:creationId xmlns:a16="http://schemas.microsoft.com/office/drawing/2014/main" id="{00000000-0008-0000-0400-00009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a:extLst>
            <a:ext uri="{FF2B5EF4-FFF2-40B4-BE49-F238E27FC236}">
              <a16:creationId xmlns:a16="http://schemas.microsoft.com/office/drawing/2014/main" id="{00000000-0008-0000-0400-00009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ysClr val="windowText" lastClr="000000"/>
              </a:solidFill>
              <a:latin typeface="ＭＳ Ｐゴシック" panose="020B0600070205080204" pitchFamily="50" charset="-128"/>
              <a:ea typeface="ＭＳ Ｐゴシック" panose="020B0600070205080204" pitchFamily="50" charset="-128"/>
            </a:rPr>
            <a:t>　公共施設の維持管理経費や公営企業に対する繰出に係る負担が大きいため、依然として類似団体平均を上回っている。行財政改革大綱に基づく事務事業の効率化や、公共施設等総合管理計画に基づく公共施設の更新・統廃合・長寿命化を計画的に実施するとともに、公営企業に対するチェック体制の強化を図っていく。</a:t>
          </a:r>
        </a:p>
      </xdr:txBody>
    </xdr:sp>
    <xdr:clientData/>
  </xdr:twoCellAnchor>
  <xdr:oneCellAnchor>
    <xdr:from>
      <xdr:col>62</xdr:col>
      <xdr:colOff>6350</xdr:colOff>
      <xdr:row>69</xdr:row>
      <xdr:rowOff>107950</xdr:rowOff>
    </xdr:from>
    <xdr:ext cx="298543" cy="225703"/>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7" name="テキスト ボックス 426">
          <a:extLst>
            <a:ext uri="{FF2B5EF4-FFF2-40B4-BE49-F238E27FC236}">
              <a16:creationId xmlns:a16="http://schemas.microsoft.com/office/drawing/2014/main" id="{00000000-0008-0000-0400-0000AB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0" name="公債費以外グラフ枠">
          <a:extLst>
            <a:ext uri="{FF2B5EF4-FFF2-40B4-BE49-F238E27FC236}">
              <a16:creationId xmlns:a16="http://schemas.microsoft.com/office/drawing/2014/main" id="{00000000-0008-0000-0400-0000A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127000</xdr:rowOff>
    </xdr:from>
    <xdr:to>
      <xdr:col>82</xdr:col>
      <xdr:colOff>107950</xdr:colOff>
      <xdr:row>80</xdr:row>
      <xdr:rowOff>101600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6510000" y="124714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73677</xdr:rowOff>
    </xdr:from>
    <xdr:ext cx="762000" cy="259045"/>
    <xdr:sp macro="" textlink="">
      <xdr:nvSpPr>
        <xdr:cNvPr id="432" name="公債費以外最小値テキスト">
          <a:extLst>
            <a:ext uri="{FF2B5EF4-FFF2-40B4-BE49-F238E27FC236}">
              <a16:creationId xmlns:a16="http://schemas.microsoft.com/office/drawing/2014/main" id="{00000000-0008-0000-0400-0000B0010000}"/>
            </a:ext>
          </a:extLst>
        </xdr:cNvPr>
        <xdr:cNvSpPr txBox="1"/>
      </xdr:nvSpPr>
      <xdr:spPr>
        <a:xfrm>
          <a:off x="16598900" y="1378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101600</xdr:rowOff>
    </xdr:from>
    <xdr:to>
      <xdr:col>82</xdr:col>
      <xdr:colOff>196850</xdr:colOff>
      <xdr:row>80</xdr:row>
      <xdr:rowOff>101600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6421100" y="1381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41927</xdr:rowOff>
    </xdr:from>
    <xdr:ext cx="762000" cy="259045"/>
    <xdr:sp macro="" textlink="">
      <xdr:nvSpPr>
        <xdr:cNvPr id="434" name="公債費以外最大値テキスト">
          <a:extLst>
            <a:ext uri="{FF2B5EF4-FFF2-40B4-BE49-F238E27FC236}">
              <a16:creationId xmlns:a16="http://schemas.microsoft.com/office/drawing/2014/main" id="{00000000-0008-0000-0400-0000B2010000}"/>
            </a:ext>
          </a:extLst>
        </xdr:cNvPr>
        <xdr:cNvSpPr txBox="1"/>
      </xdr:nvSpPr>
      <xdr:spPr>
        <a:xfrm>
          <a:off x="16598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127000</xdr:rowOff>
    </xdr:from>
    <xdr:to>
      <xdr:col>82</xdr:col>
      <xdr:colOff>196850</xdr:colOff>
      <xdr:row>72</xdr:row>
      <xdr:rowOff>127000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6421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50800</xdr:rowOff>
    </xdr:from>
    <xdr:to>
      <xdr:col>82</xdr:col>
      <xdr:colOff>107950</xdr:colOff>
      <xdr:row>79</xdr:row>
      <xdr:rowOff>107950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5671800" y="13423900"/>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41927</xdr:rowOff>
    </xdr:from>
    <xdr:ext cx="762000" cy="259045"/>
    <xdr:sp macro="" textlink="">
      <xdr:nvSpPr>
        <xdr:cNvPr id="437" name="公債費以外平均値テキスト">
          <a:extLst>
            <a:ext uri="{FF2B5EF4-FFF2-40B4-BE49-F238E27FC236}">
              <a16:creationId xmlns:a16="http://schemas.microsoft.com/office/drawing/2014/main" id="{00000000-0008-0000-0400-0000B5010000}"/>
            </a:ext>
          </a:extLst>
        </xdr:cNvPr>
        <xdr:cNvSpPr txBox="1"/>
      </xdr:nvSpPr>
      <xdr:spPr>
        <a:xfrm>
          <a:off x="16598900" y="13243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25400</xdr:rowOff>
    </xdr:from>
    <xdr:to>
      <xdr:col>82</xdr:col>
      <xdr:colOff>158750</xdr:colOff>
      <xdr:row>78</xdr:row>
      <xdr:rowOff>127000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6459200" y="1339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158750</xdr:rowOff>
    </xdr:from>
    <xdr:to>
      <xdr:col>78</xdr:col>
      <xdr:colOff>69850</xdr:colOff>
      <xdr:row>78</xdr:row>
      <xdr:rowOff>50800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a:off x="14782800" y="13360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88900</xdr:rowOff>
    </xdr:from>
    <xdr:to>
      <xdr:col>78</xdr:col>
      <xdr:colOff>120650</xdr:colOff>
      <xdr:row>77</xdr:row>
      <xdr:rowOff>19050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5621000" y="1311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29227</xdr:rowOff>
    </xdr:from>
    <xdr:ext cx="7366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290800" y="12887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76200</xdr:rowOff>
    </xdr:from>
    <xdr:to>
      <xdr:col>73</xdr:col>
      <xdr:colOff>180975</xdr:colOff>
      <xdr:row>77</xdr:row>
      <xdr:rowOff>158750</xdr:rowOff>
    </xdr:to>
    <xdr:cxnSp macro="">
      <xdr:nvCxnSpPr>
        <xdr:cNvPr id="442" name="直線コネクタ 441">
          <a:extLst>
            <a:ext uri="{FF2B5EF4-FFF2-40B4-BE49-F238E27FC236}">
              <a16:creationId xmlns:a16="http://schemas.microsoft.com/office/drawing/2014/main" id="{00000000-0008-0000-0400-0000BA010000}"/>
            </a:ext>
          </a:extLst>
        </xdr:cNvPr>
        <xdr:cNvCxnSpPr/>
      </xdr:nvCxnSpPr>
      <xdr:spPr>
        <a:xfrm>
          <a:off x="13893800" y="13106400"/>
          <a:ext cx="889000" cy="25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101600</xdr:rowOff>
    </xdr:from>
    <xdr:to>
      <xdr:col>74</xdr:col>
      <xdr:colOff>31750</xdr:colOff>
      <xdr:row>75</xdr:row>
      <xdr:rowOff>31750</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4732000" y="1278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41927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4018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76200</xdr:rowOff>
    </xdr:from>
    <xdr:to>
      <xdr:col>69</xdr:col>
      <xdr:colOff>92075</xdr:colOff>
      <xdr:row>76</xdr:row>
      <xdr:rowOff>139700</xdr:rowOff>
    </xdr:to>
    <xdr:cxnSp macro="">
      <xdr:nvCxnSpPr>
        <xdr:cNvPr id="445" name="直線コネクタ 444">
          <a:extLst>
            <a:ext uri="{FF2B5EF4-FFF2-40B4-BE49-F238E27FC236}">
              <a16:creationId xmlns:a16="http://schemas.microsoft.com/office/drawing/2014/main" id="{00000000-0008-0000-0400-0000BD010000}"/>
            </a:ext>
          </a:extLst>
        </xdr:cNvPr>
        <xdr:cNvCxnSpPr/>
      </xdr:nvCxnSpPr>
      <xdr:spPr>
        <a:xfrm flipV="1">
          <a:off x="13004800" y="131064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146050</xdr:rowOff>
    </xdr:from>
    <xdr:to>
      <xdr:col>69</xdr:col>
      <xdr:colOff>142875</xdr:colOff>
      <xdr:row>74</xdr:row>
      <xdr:rowOff>76200</xdr:rowOff>
    </xdr:to>
    <xdr:sp macro="" textlink="">
      <xdr:nvSpPr>
        <xdr:cNvPr id="446" name="フローチャート: 判断 445">
          <a:extLst>
            <a:ext uri="{FF2B5EF4-FFF2-40B4-BE49-F238E27FC236}">
              <a16:creationId xmlns:a16="http://schemas.microsoft.com/office/drawing/2014/main" id="{00000000-0008-0000-0400-0000BE010000}"/>
            </a:ext>
          </a:extLst>
        </xdr:cNvPr>
        <xdr:cNvSpPr/>
      </xdr:nvSpPr>
      <xdr:spPr>
        <a:xfrm>
          <a:off x="13843000" y="1266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86377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512800" y="1243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25400</xdr:rowOff>
    </xdr:from>
    <xdr:to>
      <xdr:col>65</xdr:col>
      <xdr:colOff>53975</xdr:colOff>
      <xdr:row>76</xdr:row>
      <xdr:rowOff>127000</xdr:rowOff>
    </xdr:to>
    <xdr:sp macro="" textlink="">
      <xdr:nvSpPr>
        <xdr:cNvPr id="448" name="フローチャート: 判断 447">
          <a:extLst>
            <a:ext uri="{FF2B5EF4-FFF2-40B4-BE49-F238E27FC236}">
              <a16:creationId xmlns:a16="http://schemas.microsoft.com/office/drawing/2014/main" id="{00000000-0008-0000-0400-0000C0010000}"/>
            </a:ext>
          </a:extLst>
        </xdr:cNvPr>
        <xdr:cNvSpPr/>
      </xdr:nvSpPr>
      <xdr:spPr>
        <a:xfrm>
          <a:off x="12954000" y="1305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137177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623800" y="1282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57150</xdr:rowOff>
    </xdr:from>
    <xdr:to>
      <xdr:col>82</xdr:col>
      <xdr:colOff>158750</xdr:colOff>
      <xdr:row>79</xdr:row>
      <xdr:rowOff>158750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64592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29227</xdr:rowOff>
    </xdr:from>
    <xdr:ext cx="762000" cy="259045"/>
    <xdr:sp macro="" textlink="">
      <xdr:nvSpPr>
        <xdr:cNvPr id="456" name="公債費以外該当値テキスト">
          <a:extLst>
            <a:ext uri="{FF2B5EF4-FFF2-40B4-BE49-F238E27FC236}">
              <a16:creationId xmlns:a16="http://schemas.microsoft.com/office/drawing/2014/main" id="{00000000-0008-0000-0400-0000C8010000}"/>
            </a:ext>
          </a:extLst>
        </xdr:cNvPr>
        <xdr:cNvSpPr txBox="1"/>
      </xdr:nvSpPr>
      <xdr:spPr>
        <a:xfrm>
          <a:off x="16598900" y="1357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0</xdr:rowOff>
    </xdr:from>
    <xdr:to>
      <xdr:col>78</xdr:col>
      <xdr:colOff>120650</xdr:colOff>
      <xdr:row>78</xdr:row>
      <xdr:rowOff>101600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5621000" y="1337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86377</xdr:rowOff>
    </xdr:from>
    <xdr:ext cx="7366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5290800" y="1345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107950</xdr:rowOff>
    </xdr:from>
    <xdr:to>
      <xdr:col>74</xdr:col>
      <xdr:colOff>31750</xdr:colOff>
      <xdr:row>78</xdr:row>
      <xdr:rowOff>38100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4732000" y="1330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22877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4401800" y="1339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25400</xdr:rowOff>
    </xdr:from>
    <xdr:to>
      <xdr:col>69</xdr:col>
      <xdr:colOff>142875</xdr:colOff>
      <xdr:row>76</xdr:row>
      <xdr:rowOff>127000</xdr:rowOff>
    </xdr:to>
    <xdr:sp macro="" textlink="">
      <xdr:nvSpPr>
        <xdr:cNvPr id="461" name="楕円 460">
          <a:extLst>
            <a:ext uri="{FF2B5EF4-FFF2-40B4-BE49-F238E27FC236}">
              <a16:creationId xmlns:a16="http://schemas.microsoft.com/office/drawing/2014/main" id="{00000000-0008-0000-0400-0000CD010000}"/>
            </a:ext>
          </a:extLst>
        </xdr:cNvPr>
        <xdr:cNvSpPr/>
      </xdr:nvSpPr>
      <xdr:spPr>
        <a:xfrm>
          <a:off x="13843000" y="1305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111777</xdr:rowOff>
    </xdr:from>
    <xdr:ext cx="762000" cy="259045"/>
    <xdr:sp macro="" textlink="">
      <xdr:nvSpPr>
        <xdr:cNvPr id="462" name="テキスト ボックス 461">
          <a:extLst>
            <a:ext uri="{FF2B5EF4-FFF2-40B4-BE49-F238E27FC236}">
              <a16:creationId xmlns:a16="http://schemas.microsoft.com/office/drawing/2014/main" id="{00000000-0008-0000-0400-0000CE010000}"/>
            </a:ext>
          </a:extLst>
        </xdr:cNvPr>
        <xdr:cNvSpPr txBox="1"/>
      </xdr:nvSpPr>
      <xdr:spPr>
        <a:xfrm>
          <a:off x="13512800" y="1314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88900</xdr:rowOff>
    </xdr:from>
    <xdr:to>
      <xdr:col>65</xdr:col>
      <xdr:colOff>53975</xdr:colOff>
      <xdr:row>77</xdr:row>
      <xdr:rowOff>19050</xdr:rowOff>
    </xdr:to>
    <xdr:sp macro="" textlink="">
      <xdr:nvSpPr>
        <xdr:cNvPr id="463" name="楕円 462">
          <a:extLst>
            <a:ext uri="{FF2B5EF4-FFF2-40B4-BE49-F238E27FC236}">
              <a16:creationId xmlns:a16="http://schemas.microsoft.com/office/drawing/2014/main" id="{00000000-0008-0000-0400-0000CF010000}"/>
            </a:ext>
          </a:extLst>
        </xdr:cNvPr>
        <xdr:cNvSpPr/>
      </xdr:nvSpPr>
      <xdr:spPr>
        <a:xfrm>
          <a:off x="12954000" y="1311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3827</xdr:rowOff>
    </xdr:from>
    <xdr:ext cx="762000" cy="259045"/>
    <xdr:sp macro="" textlink="">
      <xdr:nvSpPr>
        <xdr:cNvPr id="464" name="テキスト ボックス 463">
          <a:extLst>
            <a:ext uri="{FF2B5EF4-FFF2-40B4-BE49-F238E27FC236}">
              <a16:creationId xmlns:a16="http://schemas.microsoft.com/office/drawing/2014/main" id="{00000000-0008-0000-0400-0000D0010000}"/>
            </a:ext>
          </a:extLst>
        </xdr:cNvPr>
        <xdr:cNvSpPr txBox="1"/>
      </xdr:nvSpPr>
      <xdr:spPr>
        <a:xfrm>
          <a:off x="12623800" y="13205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宮城県登米市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65844</xdr:rowOff>
    </xdr:from>
    <xdr:to>
      <xdr:col>29</xdr:col>
      <xdr:colOff>127000</xdr:colOff>
      <xdr:row>20</xdr:row>
      <xdr:rowOff>133477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70869"/>
          <a:ext cx="0" cy="143923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105554</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821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133477</xdr:rowOff>
    </xdr:from>
    <xdr:to>
      <xdr:col>30</xdr:col>
      <xdr:colOff>25400</xdr:colOff>
      <xdr:row>20</xdr:row>
      <xdr:rowOff>133477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6101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152221</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914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65844</xdr:rowOff>
    </xdr:from>
    <xdr:to>
      <xdr:col>30</xdr:col>
      <xdr:colOff>25400</xdr:colOff>
      <xdr:row>12</xdr:row>
      <xdr:rowOff>65844</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708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12</xdr:row>
      <xdr:rowOff>96705</xdr:rowOff>
    </xdr:from>
    <xdr:to>
      <xdr:col>29</xdr:col>
      <xdr:colOff>127000</xdr:colOff>
      <xdr:row>14</xdr:row>
      <xdr:rowOff>71755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201730"/>
          <a:ext cx="647700" cy="3179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13</xdr:row>
      <xdr:rowOff>122060</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3985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149983</xdr:rowOff>
    </xdr:from>
    <xdr:to>
      <xdr:col>29</xdr:col>
      <xdr:colOff>177800</xdr:colOff>
      <xdr:row>14</xdr:row>
      <xdr:rowOff>80133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426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71755</xdr:rowOff>
    </xdr:from>
    <xdr:to>
      <xdr:col>26</xdr:col>
      <xdr:colOff>50800</xdr:colOff>
      <xdr:row>14</xdr:row>
      <xdr:rowOff>154345</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519680"/>
          <a:ext cx="698500" cy="825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36696</xdr:rowOff>
    </xdr:from>
    <xdr:to>
      <xdr:col>26</xdr:col>
      <xdr:colOff>101600</xdr:colOff>
      <xdr:row>15</xdr:row>
      <xdr:rowOff>138296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6560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123073</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424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154345</xdr:rowOff>
    </xdr:from>
    <xdr:to>
      <xdr:col>22</xdr:col>
      <xdr:colOff>114300</xdr:colOff>
      <xdr:row>15</xdr:row>
      <xdr:rowOff>11764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602270"/>
          <a:ext cx="698500" cy="288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103872</xdr:rowOff>
    </xdr:from>
    <xdr:to>
      <xdr:col>22</xdr:col>
      <xdr:colOff>165100</xdr:colOff>
      <xdr:row>17</xdr:row>
      <xdr:rowOff>34022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8946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18799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981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11764</xdr:rowOff>
    </xdr:from>
    <xdr:to>
      <xdr:col>18</xdr:col>
      <xdr:colOff>177800</xdr:colOff>
      <xdr:row>15</xdr:row>
      <xdr:rowOff>74172</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631139"/>
          <a:ext cx="698500" cy="6240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133328</xdr:rowOff>
    </xdr:from>
    <xdr:to>
      <xdr:col>19</xdr:col>
      <xdr:colOff>38100</xdr:colOff>
      <xdr:row>17</xdr:row>
      <xdr:rowOff>63478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9241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48255</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010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45481</xdr:rowOff>
    </xdr:from>
    <xdr:to>
      <xdr:col>15</xdr:col>
      <xdr:colOff>101600</xdr:colOff>
      <xdr:row>17</xdr:row>
      <xdr:rowOff>147081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077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131858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094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12</xdr:row>
      <xdr:rowOff>45905</xdr:rowOff>
    </xdr:from>
    <xdr:to>
      <xdr:col>29</xdr:col>
      <xdr:colOff>177800</xdr:colOff>
      <xdr:row>12</xdr:row>
      <xdr:rowOff>147505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1509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11</xdr:row>
      <xdr:rowOff>133171</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066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20955</xdr:rowOff>
    </xdr:from>
    <xdr:to>
      <xdr:col>26</xdr:col>
      <xdr:colOff>101600</xdr:colOff>
      <xdr:row>14</xdr:row>
      <xdr:rowOff>122555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4688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132732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237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103545</xdr:rowOff>
    </xdr:from>
    <xdr:to>
      <xdr:col>22</xdr:col>
      <xdr:colOff>165100</xdr:colOff>
      <xdr:row>15</xdr:row>
      <xdr:rowOff>33695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5514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43872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32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132414</xdr:rowOff>
    </xdr:from>
    <xdr:to>
      <xdr:col>19</xdr:col>
      <xdr:colOff>38100</xdr:colOff>
      <xdr:row>15</xdr:row>
      <xdr:rowOff>62564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580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72741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34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23372</xdr:rowOff>
    </xdr:from>
    <xdr:to>
      <xdr:col>15</xdr:col>
      <xdr:colOff>101600</xdr:colOff>
      <xdr:row>15</xdr:row>
      <xdr:rowOff>124972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6427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13</xdr:row>
      <xdr:rowOff>135149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41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a:extLst>
            <a:ext uri="{FF2B5EF4-FFF2-40B4-BE49-F238E27FC236}">
              <a16:creationId xmlns:a16="http://schemas.microsoft.com/office/drawing/2014/main" id="{00000000-0008-0000-0500-00006D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68631</xdr:rowOff>
    </xdr:from>
    <xdr:to>
      <xdr:col>29</xdr:col>
      <xdr:colOff>127000</xdr:colOff>
      <xdr:row>37</xdr:row>
      <xdr:rowOff>331368</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651500" y="5993181"/>
          <a:ext cx="0" cy="146288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303445</xdr:rowOff>
    </xdr:from>
    <xdr:ext cx="762000" cy="259045"/>
    <xdr:sp macro="" textlink="">
      <xdr:nvSpPr>
        <xdr:cNvPr id="111" name="人口1人当たり決算額の推移最小値テキスト445">
          <a:extLst>
            <a:ext uri="{FF2B5EF4-FFF2-40B4-BE49-F238E27FC236}">
              <a16:creationId xmlns:a16="http://schemas.microsoft.com/office/drawing/2014/main" id="{00000000-0008-0000-0500-00006F000000}"/>
            </a:ext>
          </a:extLst>
        </xdr:cNvPr>
        <xdr:cNvSpPr txBox="1"/>
      </xdr:nvSpPr>
      <xdr:spPr>
        <a:xfrm>
          <a:off x="5740400" y="7428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331368</xdr:rowOff>
    </xdr:from>
    <xdr:to>
      <xdr:col>30</xdr:col>
      <xdr:colOff>25400</xdr:colOff>
      <xdr:row>37</xdr:row>
      <xdr:rowOff>331368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74560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326458</xdr:rowOff>
    </xdr:from>
    <xdr:ext cx="762000" cy="259045"/>
    <xdr:sp macro="" textlink="">
      <xdr:nvSpPr>
        <xdr:cNvPr id="113" name="人口1人当たり決算額の推移最大値テキスト445">
          <a:extLst>
            <a:ext uri="{FF2B5EF4-FFF2-40B4-BE49-F238E27FC236}">
              <a16:creationId xmlns:a16="http://schemas.microsoft.com/office/drawing/2014/main" id="{00000000-0008-0000-0500-000071000000}"/>
            </a:ext>
          </a:extLst>
        </xdr:cNvPr>
        <xdr:cNvSpPr txBox="1"/>
      </xdr:nvSpPr>
      <xdr:spPr>
        <a:xfrm>
          <a:off x="5740400" y="5736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68631</xdr:rowOff>
    </xdr:from>
    <xdr:to>
      <xdr:col>30</xdr:col>
      <xdr:colOff>25400</xdr:colOff>
      <xdr:row>33</xdr:row>
      <xdr:rowOff>68631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5562600" y="59931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33</xdr:row>
      <xdr:rowOff>246786</xdr:rowOff>
    </xdr:from>
    <xdr:to>
      <xdr:col>29</xdr:col>
      <xdr:colOff>127000</xdr:colOff>
      <xdr:row>33</xdr:row>
      <xdr:rowOff>326339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003800" y="6171336"/>
          <a:ext cx="647700" cy="79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8272</xdr:rowOff>
    </xdr:from>
    <xdr:ext cx="762000" cy="259045"/>
    <xdr:sp macro="" textlink="">
      <xdr:nvSpPr>
        <xdr:cNvPr id="116" name="人口1人当たり決算額の推移平均値テキスト445">
          <a:extLst>
            <a:ext uri="{FF2B5EF4-FFF2-40B4-BE49-F238E27FC236}">
              <a16:creationId xmlns:a16="http://schemas.microsoft.com/office/drawing/2014/main" id="{00000000-0008-0000-0500-000074000000}"/>
            </a:ext>
          </a:extLst>
        </xdr:cNvPr>
        <xdr:cNvSpPr txBox="1"/>
      </xdr:nvSpPr>
      <xdr:spPr>
        <a:xfrm>
          <a:off x="5740400" y="6275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36195</xdr:rowOff>
    </xdr:from>
    <xdr:to>
      <xdr:col>29</xdr:col>
      <xdr:colOff>177800</xdr:colOff>
      <xdr:row>34</xdr:row>
      <xdr:rowOff>137795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5600700" y="6303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93625</xdr:rowOff>
    </xdr:from>
    <xdr:to>
      <xdr:col>26</xdr:col>
      <xdr:colOff>50800</xdr:colOff>
      <xdr:row>33</xdr:row>
      <xdr:rowOff>246786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4305300" y="6018175"/>
          <a:ext cx="698500" cy="1531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33</xdr:row>
      <xdr:rowOff>325831</xdr:rowOff>
    </xdr:from>
    <xdr:to>
      <xdr:col>26</xdr:col>
      <xdr:colOff>101600</xdr:colOff>
      <xdr:row>34</xdr:row>
      <xdr:rowOff>84531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4953000" y="62503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69308</xdr:rowOff>
    </xdr:from>
    <xdr:ext cx="7366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622800" y="63367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93625</xdr:rowOff>
    </xdr:from>
    <xdr:to>
      <xdr:col>22</xdr:col>
      <xdr:colOff>114300</xdr:colOff>
      <xdr:row>34</xdr:row>
      <xdr:rowOff>109550</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3606800" y="6018175"/>
          <a:ext cx="698500" cy="3588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249707</xdr:rowOff>
    </xdr:from>
    <xdr:to>
      <xdr:col>22</xdr:col>
      <xdr:colOff>165100</xdr:colOff>
      <xdr:row>35</xdr:row>
      <xdr:rowOff>8407</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254500" y="65171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336084</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924300" y="660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79527</xdr:rowOff>
    </xdr:from>
    <xdr:to>
      <xdr:col>18</xdr:col>
      <xdr:colOff>177800</xdr:colOff>
      <xdr:row>34</xdr:row>
      <xdr:rowOff>109550</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a:off x="2908300" y="6346977"/>
          <a:ext cx="698500" cy="300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33147</xdr:rowOff>
    </xdr:from>
    <xdr:to>
      <xdr:col>19</xdr:col>
      <xdr:colOff>38100</xdr:colOff>
      <xdr:row>35</xdr:row>
      <xdr:rowOff>134747</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3556000" y="664349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119524</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225800" y="6729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135865</xdr:rowOff>
    </xdr:from>
    <xdr:to>
      <xdr:col>15</xdr:col>
      <xdr:colOff>101600</xdr:colOff>
      <xdr:row>35</xdr:row>
      <xdr:rowOff>237465</xdr:rowOff>
    </xdr:to>
    <xdr:sp macro="" textlink="">
      <xdr:nvSpPr>
        <xdr:cNvPr id="127" name="フローチャート: 判断 126">
          <a:extLst>
            <a:ext uri="{FF2B5EF4-FFF2-40B4-BE49-F238E27FC236}">
              <a16:creationId xmlns:a16="http://schemas.microsoft.com/office/drawing/2014/main" id="{00000000-0008-0000-0500-00007F000000}"/>
            </a:ext>
          </a:extLst>
        </xdr:cNvPr>
        <xdr:cNvSpPr/>
      </xdr:nvSpPr>
      <xdr:spPr bwMode="auto">
        <a:xfrm>
          <a:off x="2857500" y="6746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222242</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527300" y="6832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275539</xdr:rowOff>
    </xdr:from>
    <xdr:to>
      <xdr:col>29</xdr:col>
      <xdr:colOff>177800</xdr:colOff>
      <xdr:row>34</xdr:row>
      <xdr:rowOff>34239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5600700" y="6200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120616</xdr:rowOff>
    </xdr:from>
    <xdr:ext cx="762000" cy="259045"/>
    <xdr:sp macro="" textlink="">
      <xdr:nvSpPr>
        <xdr:cNvPr id="135" name="人口1人当たり決算額の推移該当値テキスト445">
          <a:extLst>
            <a:ext uri="{FF2B5EF4-FFF2-40B4-BE49-F238E27FC236}">
              <a16:creationId xmlns:a16="http://schemas.microsoft.com/office/drawing/2014/main" id="{00000000-0008-0000-0500-000087000000}"/>
            </a:ext>
          </a:extLst>
        </xdr:cNvPr>
        <xdr:cNvSpPr txBox="1"/>
      </xdr:nvSpPr>
      <xdr:spPr>
        <a:xfrm>
          <a:off x="5740400" y="6045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33</xdr:row>
      <xdr:rowOff>195986</xdr:rowOff>
    </xdr:from>
    <xdr:to>
      <xdr:col>26</xdr:col>
      <xdr:colOff>101600</xdr:colOff>
      <xdr:row>33</xdr:row>
      <xdr:rowOff>297586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953000" y="61205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32</xdr:row>
      <xdr:rowOff>136313</xdr:rowOff>
    </xdr:from>
    <xdr:ext cx="7366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622800" y="58894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42825</xdr:rowOff>
    </xdr:from>
    <xdr:to>
      <xdr:col>22</xdr:col>
      <xdr:colOff>165100</xdr:colOff>
      <xdr:row>33</xdr:row>
      <xdr:rowOff>144425</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4254500" y="59673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31</xdr:row>
      <xdr:rowOff>326052</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924300" y="5736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58750</xdr:rowOff>
    </xdr:from>
    <xdr:to>
      <xdr:col>19</xdr:col>
      <xdr:colOff>38100</xdr:colOff>
      <xdr:row>34</xdr:row>
      <xdr:rowOff>160350</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3556000" y="6326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170527</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3225800" y="609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28727</xdr:rowOff>
    </xdr:from>
    <xdr:to>
      <xdr:col>15</xdr:col>
      <xdr:colOff>101600</xdr:colOff>
      <xdr:row>34</xdr:row>
      <xdr:rowOff>130327</xdr:rowOff>
    </xdr:to>
    <xdr:sp macro="" textlink="">
      <xdr:nvSpPr>
        <xdr:cNvPr id="142" name="楕円 141">
          <a:extLst>
            <a:ext uri="{FF2B5EF4-FFF2-40B4-BE49-F238E27FC236}">
              <a16:creationId xmlns:a16="http://schemas.microsoft.com/office/drawing/2014/main" id="{00000000-0008-0000-0500-00008E000000}"/>
            </a:ext>
          </a:extLst>
        </xdr:cNvPr>
        <xdr:cNvSpPr/>
      </xdr:nvSpPr>
      <xdr:spPr bwMode="auto">
        <a:xfrm>
          <a:off x="2857500" y="6296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140504</xdr:rowOff>
    </xdr:from>
    <xdr:ext cx="762000" cy="259045"/>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2527300" y="6065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宮城県登米市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71,919
71,460
536.09
46,887,621
45,707,885
1,047,516
26,872,812
43,420,985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51072</xdr:rowOff>
    </xdr:from>
    <xdr:to>
      <xdr:col>24</xdr:col>
      <xdr:colOff>62865</xdr:colOff>
      <xdr:row>38</xdr:row>
      <xdr:rowOff>115171</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366022"/>
          <a:ext cx="1270" cy="12642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118998</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34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115171</xdr:rowOff>
    </xdr:from>
    <xdr:to>
      <xdr:col>24</xdr:col>
      <xdr:colOff>152400</xdr:colOff>
      <xdr:row>38</xdr:row>
      <xdr:rowOff>115171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3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169199</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141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51072</xdr:rowOff>
    </xdr:from>
    <xdr:to>
      <xdr:col>24</xdr:col>
      <xdr:colOff>152400</xdr:colOff>
      <xdr:row>31</xdr:row>
      <xdr:rowOff>51072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366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135242</xdr:rowOff>
    </xdr:from>
    <xdr:to>
      <xdr:col>24</xdr:col>
      <xdr:colOff>63500</xdr:colOff>
      <xdr:row>33</xdr:row>
      <xdr:rowOff>5923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450192"/>
          <a:ext cx="838200" cy="21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76357</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7342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97930</xdr:rowOff>
    </xdr:from>
    <xdr:to>
      <xdr:col>24</xdr:col>
      <xdr:colOff>114300</xdr:colOff>
      <xdr:row>34</xdr:row>
      <xdr:rowOff>28080</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75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5923</xdr:rowOff>
    </xdr:from>
    <xdr:to>
      <xdr:col>19</xdr:col>
      <xdr:colOff>177800</xdr:colOff>
      <xdr:row>33</xdr:row>
      <xdr:rowOff>72720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663773"/>
          <a:ext cx="889000" cy="66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89517</xdr:rowOff>
    </xdr:from>
    <xdr:to>
      <xdr:col>20</xdr:col>
      <xdr:colOff>38100</xdr:colOff>
      <xdr:row>35</xdr:row>
      <xdr:rowOff>19667</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91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10794</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011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68628</xdr:rowOff>
    </xdr:from>
    <xdr:to>
      <xdr:col>15</xdr:col>
      <xdr:colOff>50800</xdr:colOff>
      <xdr:row>33</xdr:row>
      <xdr:rowOff>72720</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726478"/>
          <a:ext cx="8890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57124</xdr:rowOff>
    </xdr:from>
    <xdr:to>
      <xdr:col>15</xdr:col>
      <xdr:colOff>101600</xdr:colOff>
      <xdr:row>35</xdr:row>
      <xdr:rowOff>158724</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57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149851</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5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68628</xdr:rowOff>
    </xdr:from>
    <xdr:to>
      <xdr:col>10</xdr:col>
      <xdr:colOff>114300</xdr:colOff>
      <xdr:row>33</xdr:row>
      <xdr:rowOff>97615</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5726478"/>
          <a:ext cx="889000" cy="28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50381</xdr:rowOff>
    </xdr:from>
    <xdr:to>
      <xdr:col>10</xdr:col>
      <xdr:colOff>165100</xdr:colOff>
      <xdr:row>35</xdr:row>
      <xdr:rowOff>151981</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05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143108</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4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87163</xdr:rowOff>
    </xdr:from>
    <xdr:to>
      <xdr:col>6</xdr:col>
      <xdr:colOff>38100</xdr:colOff>
      <xdr:row>37</xdr:row>
      <xdr:rowOff>17313</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25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8440</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352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84442</xdr:rowOff>
    </xdr:from>
    <xdr:to>
      <xdr:col>24</xdr:col>
      <xdr:colOff>114300</xdr:colOff>
      <xdr:row>32</xdr:row>
      <xdr:rowOff>14592</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39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170819</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3143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126573</xdr:rowOff>
    </xdr:from>
    <xdr:to>
      <xdr:col>20</xdr:col>
      <xdr:colOff>38100</xdr:colOff>
      <xdr:row>33</xdr:row>
      <xdr:rowOff>56723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61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73250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388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21920</xdr:rowOff>
    </xdr:from>
    <xdr:to>
      <xdr:col>15</xdr:col>
      <xdr:colOff>101600</xdr:colOff>
      <xdr:row>33</xdr:row>
      <xdr:rowOff>123520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67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140047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454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17828</xdr:rowOff>
    </xdr:from>
    <xdr:to>
      <xdr:col>10</xdr:col>
      <xdr:colOff>165100</xdr:colOff>
      <xdr:row>33</xdr:row>
      <xdr:rowOff>119428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7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135955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450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46815</xdr:rowOff>
    </xdr:from>
    <xdr:to>
      <xdr:col>6</xdr:col>
      <xdr:colOff>38100</xdr:colOff>
      <xdr:row>33</xdr:row>
      <xdr:rowOff>148415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704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164942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4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86962</xdr:rowOff>
    </xdr:from>
    <xdr:to>
      <xdr:col>24</xdr:col>
      <xdr:colOff>62865</xdr:colOff>
      <xdr:row>59</xdr:row>
      <xdr:rowOff>43071</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830912"/>
          <a:ext cx="1270" cy="1327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46898</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1016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43071</xdr:rowOff>
    </xdr:from>
    <xdr:to>
      <xdr:col>24</xdr:col>
      <xdr:colOff>152400</xdr:colOff>
      <xdr:row>59</xdr:row>
      <xdr:rowOff>43071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101586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33639</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606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86962</xdr:rowOff>
    </xdr:from>
    <xdr:to>
      <xdr:col>24</xdr:col>
      <xdr:colOff>152400</xdr:colOff>
      <xdr:row>51</xdr:row>
      <xdr:rowOff>86962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8309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51</xdr:row>
      <xdr:rowOff>86962</xdr:rowOff>
    </xdr:from>
    <xdr:to>
      <xdr:col>24</xdr:col>
      <xdr:colOff>63500</xdr:colOff>
      <xdr:row>52</xdr:row>
      <xdr:rowOff>16965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8830912"/>
          <a:ext cx="838200" cy="101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47713</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3060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69286</xdr:rowOff>
    </xdr:from>
    <xdr:to>
      <xdr:col>24</xdr:col>
      <xdr:colOff>114300</xdr:colOff>
      <xdr:row>54</xdr:row>
      <xdr:rowOff>170886</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327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52</xdr:row>
      <xdr:rowOff>16965</xdr:rowOff>
    </xdr:from>
    <xdr:to>
      <xdr:col>19</xdr:col>
      <xdr:colOff>177800</xdr:colOff>
      <xdr:row>52</xdr:row>
      <xdr:rowOff>54592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2908300" y="8932365"/>
          <a:ext cx="889000" cy="37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155263</xdr:rowOff>
    </xdr:from>
    <xdr:to>
      <xdr:col>20</xdr:col>
      <xdr:colOff>38100</xdr:colOff>
      <xdr:row>55</xdr:row>
      <xdr:rowOff>85413</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41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76540</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506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54592</xdr:rowOff>
    </xdr:from>
    <xdr:to>
      <xdr:col>15</xdr:col>
      <xdr:colOff>50800</xdr:colOff>
      <xdr:row>53</xdr:row>
      <xdr:rowOff>17787</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8969992"/>
          <a:ext cx="889000" cy="134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72647</xdr:rowOff>
    </xdr:from>
    <xdr:to>
      <xdr:col>15</xdr:col>
      <xdr:colOff>101600</xdr:colOff>
      <xdr:row>56</xdr:row>
      <xdr:rowOff>2797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502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165374</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595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17787</xdr:rowOff>
    </xdr:from>
    <xdr:to>
      <xdr:col>10</xdr:col>
      <xdr:colOff>114300</xdr:colOff>
      <xdr:row>53</xdr:row>
      <xdr:rowOff>139357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1130300" y="9104637"/>
          <a:ext cx="889000" cy="12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120310</xdr:rowOff>
    </xdr:from>
    <xdr:to>
      <xdr:col>10</xdr:col>
      <xdr:colOff>165100</xdr:colOff>
      <xdr:row>56</xdr:row>
      <xdr:rowOff>50460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550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41587</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64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51684</xdr:rowOff>
    </xdr:from>
    <xdr:to>
      <xdr:col>6</xdr:col>
      <xdr:colOff>38100</xdr:colOff>
      <xdr:row>55</xdr:row>
      <xdr:rowOff>153284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481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144411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574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36162</xdr:rowOff>
    </xdr:from>
    <xdr:to>
      <xdr:col>24</xdr:col>
      <xdr:colOff>114300</xdr:colOff>
      <xdr:row>51</xdr:row>
      <xdr:rowOff>137762</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878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50</xdr:row>
      <xdr:rowOff>160639</xdr:rowOff>
    </xdr:from>
    <xdr:ext cx="599010"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8733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51</xdr:row>
      <xdr:rowOff>137615</xdr:rowOff>
    </xdr:from>
    <xdr:to>
      <xdr:col>20</xdr:col>
      <xdr:colOff>38100</xdr:colOff>
      <xdr:row>52</xdr:row>
      <xdr:rowOff>67765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888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50</xdr:row>
      <xdr:rowOff>84292</xdr:rowOff>
    </xdr:from>
    <xdr:ext cx="59901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497795" y="8656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52</xdr:row>
      <xdr:rowOff>3792</xdr:rowOff>
    </xdr:from>
    <xdr:to>
      <xdr:col>15</xdr:col>
      <xdr:colOff>101600</xdr:colOff>
      <xdr:row>52</xdr:row>
      <xdr:rowOff>105392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8919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50</xdr:row>
      <xdr:rowOff>121919</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08795" y="8694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138437</xdr:rowOff>
    </xdr:from>
    <xdr:to>
      <xdr:col>10</xdr:col>
      <xdr:colOff>165100</xdr:colOff>
      <xdr:row>53</xdr:row>
      <xdr:rowOff>68587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05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51</xdr:row>
      <xdr:rowOff>85114</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19795" y="8829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88557</xdr:rowOff>
    </xdr:from>
    <xdr:to>
      <xdr:col>6</xdr:col>
      <xdr:colOff>38100</xdr:colOff>
      <xdr:row>54</xdr:row>
      <xdr:rowOff>18707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17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52</xdr:row>
      <xdr:rowOff>35234</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895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35577</xdr:rowOff>
    </xdr:from>
    <xdr:ext cx="46717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94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51613</xdr:rowOff>
    </xdr:from>
    <xdr:to>
      <xdr:col>24</xdr:col>
      <xdr:colOff>62865</xdr:colOff>
      <xdr:row>78</xdr:row>
      <xdr:rowOff>26085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24563"/>
          <a:ext cx="1270" cy="1174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29912</xdr:rowOff>
    </xdr:from>
    <xdr:ext cx="469744"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03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26085</xdr:rowOff>
    </xdr:from>
    <xdr:to>
      <xdr:col>24</xdr:col>
      <xdr:colOff>152400</xdr:colOff>
      <xdr:row>78</xdr:row>
      <xdr:rowOff>26085</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99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169740</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99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51613</xdr:rowOff>
    </xdr:from>
    <xdr:to>
      <xdr:col>24</xdr:col>
      <xdr:colOff>152400</xdr:colOff>
      <xdr:row>71</xdr:row>
      <xdr:rowOff>51613</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24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135966</xdr:rowOff>
    </xdr:from>
    <xdr:to>
      <xdr:col>24</xdr:col>
      <xdr:colOff>63500</xdr:colOff>
      <xdr:row>74</xdr:row>
      <xdr:rowOff>157073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3797300" y="12823266"/>
          <a:ext cx="838200" cy="2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75785</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059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97358</xdr:rowOff>
    </xdr:from>
    <xdr:to>
      <xdr:col>24</xdr:col>
      <xdr:colOff>114300</xdr:colOff>
      <xdr:row>77</xdr:row>
      <xdr:rowOff>27508</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127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135966</xdr:rowOff>
    </xdr:from>
    <xdr:to>
      <xdr:col>19</xdr:col>
      <xdr:colOff>177800</xdr:colOff>
      <xdr:row>75</xdr:row>
      <xdr:rowOff>82931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2823266"/>
          <a:ext cx="889000" cy="11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118238</xdr:rowOff>
    </xdr:from>
    <xdr:to>
      <xdr:col>20</xdr:col>
      <xdr:colOff>38100</xdr:colOff>
      <xdr:row>77</xdr:row>
      <xdr:rowOff>48388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4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39515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41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82931</xdr:rowOff>
    </xdr:from>
    <xdr:to>
      <xdr:col>15</xdr:col>
      <xdr:colOff>50800</xdr:colOff>
      <xdr:row>75</xdr:row>
      <xdr:rowOff>139091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2941681"/>
          <a:ext cx="889000" cy="5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74194</xdr:rowOff>
    </xdr:from>
    <xdr:to>
      <xdr:col>15</xdr:col>
      <xdr:colOff>101600</xdr:colOff>
      <xdr:row>77</xdr:row>
      <xdr:rowOff>4344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0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166921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97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126746</xdr:rowOff>
    </xdr:from>
    <xdr:to>
      <xdr:col>10</xdr:col>
      <xdr:colOff>114300</xdr:colOff>
      <xdr:row>75</xdr:row>
      <xdr:rowOff>139091</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2985496"/>
          <a:ext cx="889000" cy="12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143841</xdr:rowOff>
    </xdr:from>
    <xdr:to>
      <xdr:col>10</xdr:col>
      <xdr:colOff>165100</xdr:colOff>
      <xdr:row>77</xdr:row>
      <xdr:rowOff>73991</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74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65118</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6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132792</xdr:rowOff>
    </xdr:from>
    <xdr:to>
      <xdr:col>6</xdr:col>
      <xdr:colOff>38100</xdr:colOff>
      <xdr:row>77</xdr:row>
      <xdr:rowOff>62942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6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54069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106273</xdr:rowOff>
    </xdr:from>
    <xdr:to>
      <xdr:col>24</xdr:col>
      <xdr:colOff>114300</xdr:colOff>
      <xdr:row>75</xdr:row>
      <xdr:rowOff>36423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2793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129150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645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85166</xdr:rowOff>
    </xdr:from>
    <xdr:to>
      <xdr:col>20</xdr:col>
      <xdr:colOff>38100</xdr:colOff>
      <xdr:row>75</xdr:row>
      <xdr:rowOff>15316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277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31843</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547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32131</xdr:rowOff>
    </xdr:from>
    <xdr:to>
      <xdr:col>15</xdr:col>
      <xdr:colOff>101600</xdr:colOff>
      <xdr:row>75</xdr:row>
      <xdr:rowOff>133731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289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150258</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666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88291</xdr:rowOff>
    </xdr:from>
    <xdr:to>
      <xdr:col>10</xdr:col>
      <xdr:colOff>165100</xdr:colOff>
      <xdr:row>76</xdr:row>
      <xdr:rowOff>18441</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294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34968</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722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75946</xdr:rowOff>
    </xdr:from>
    <xdr:to>
      <xdr:col>6</xdr:col>
      <xdr:colOff>38100</xdr:colOff>
      <xdr:row>76</xdr:row>
      <xdr:rowOff>6096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2934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22623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70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65976</xdr:rowOff>
    </xdr:from>
    <xdr:to>
      <xdr:col>24</xdr:col>
      <xdr:colOff>62865</xdr:colOff>
      <xdr:row>99</xdr:row>
      <xdr:rowOff>9055</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667926"/>
          <a:ext cx="1270" cy="1314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12882</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9055</xdr:rowOff>
    </xdr:from>
    <xdr:to>
      <xdr:col>24</xdr:col>
      <xdr:colOff>152400</xdr:colOff>
      <xdr:row>99</xdr:row>
      <xdr:rowOff>9055</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12653</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443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65976</xdr:rowOff>
    </xdr:from>
    <xdr:to>
      <xdr:col>24</xdr:col>
      <xdr:colOff>152400</xdr:colOff>
      <xdr:row>91</xdr:row>
      <xdr:rowOff>65976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667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125985</xdr:rowOff>
    </xdr:from>
    <xdr:to>
      <xdr:col>24</xdr:col>
      <xdr:colOff>63500</xdr:colOff>
      <xdr:row>94</xdr:row>
      <xdr:rowOff>54111</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5899385"/>
          <a:ext cx="838200" cy="271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133667</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0785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155240</xdr:rowOff>
    </xdr:from>
    <xdr:to>
      <xdr:col>24</xdr:col>
      <xdr:colOff>114300</xdr:colOff>
      <xdr:row>94</xdr:row>
      <xdr:rowOff>85390</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10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54111</xdr:rowOff>
    </xdr:from>
    <xdr:to>
      <xdr:col>19</xdr:col>
      <xdr:colOff>177800</xdr:colOff>
      <xdr:row>95</xdr:row>
      <xdr:rowOff>10336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170411"/>
          <a:ext cx="889000" cy="12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167722</xdr:rowOff>
    </xdr:from>
    <xdr:to>
      <xdr:col>20</xdr:col>
      <xdr:colOff>38100</xdr:colOff>
      <xdr:row>95</xdr:row>
      <xdr:rowOff>97872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284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88999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376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59896</xdr:rowOff>
    </xdr:from>
    <xdr:to>
      <xdr:col>15</xdr:col>
      <xdr:colOff>50800</xdr:colOff>
      <xdr:row>95</xdr:row>
      <xdr:rowOff>10336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004746"/>
          <a:ext cx="889000" cy="29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77974</xdr:rowOff>
    </xdr:from>
    <xdr:to>
      <xdr:col>15</xdr:col>
      <xdr:colOff>101600</xdr:colOff>
      <xdr:row>97</xdr:row>
      <xdr:rowOff>8124</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53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170701</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41111" y="1662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59896</xdr:rowOff>
    </xdr:from>
    <xdr:to>
      <xdr:col>10</xdr:col>
      <xdr:colOff>114300</xdr:colOff>
      <xdr:row>96</xdr:row>
      <xdr:rowOff>100678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004746"/>
          <a:ext cx="889000" cy="555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103439</xdr:rowOff>
    </xdr:from>
    <xdr:to>
      <xdr:col>10</xdr:col>
      <xdr:colOff>165100</xdr:colOff>
      <xdr:row>95</xdr:row>
      <xdr:rowOff>33589</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21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24716</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312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117041</xdr:rowOff>
    </xdr:from>
    <xdr:to>
      <xdr:col>6</xdr:col>
      <xdr:colOff>38100</xdr:colOff>
      <xdr:row>98</xdr:row>
      <xdr:rowOff>47191</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747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38318</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63111" y="16840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75185</xdr:rowOff>
    </xdr:from>
    <xdr:to>
      <xdr:col>24</xdr:col>
      <xdr:colOff>114300</xdr:colOff>
      <xdr:row>93</xdr:row>
      <xdr:rowOff>5335</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584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98062</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5700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3311</xdr:rowOff>
    </xdr:from>
    <xdr:to>
      <xdr:col>20</xdr:col>
      <xdr:colOff>38100</xdr:colOff>
      <xdr:row>94</xdr:row>
      <xdr:rowOff>104911</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11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121438</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5894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130986</xdr:rowOff>
    </xdr:from>
    <xdr:to>
      <xdr:col>15</xdr:col>
      <xdr:colOff>101600</xdr:colOff>
      <xdr:row>95</xdr:row>
      <xdr:rowOff>61136</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24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77663</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0225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9096</xdr:rowOff>
    </xdr:from>
    <xdr:to>
      <xdr:col>10</xdr:col>
      <xdr:colOff>165100</xdr:colOff>
      <xdr:row>93</xdr:row>
      <xdr:rowOff>110696</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595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127223</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57291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49878</xdr:rowOff>
    </xdr:from>
    <xdr:to>
      <xdr:col>6</xdr:col>
      <xdr:colOff>38100</xdr:colOff>
      <xdr:row>96</xdr:row>
      <xdr:rowOff>151478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50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168005</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63111" y="1628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a:extLst>
            <a:ext uri="{FF2B5EF4-FFF2-40B4-BE49-F238E27FC236}">
              <a16:creationId xmlns:a16="http://schemas.microsoft.com/office/drawing/2014/main" id="{00000000-0008-0000-06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38</xdr:row>
      <xdr:rowOff>53485</xdr:rowOff>
    </xdr:from>
    <xdr:to>
      <xdr:col>54</xdr:col>
      <xdr:colOff>189865</xdr:colOff>
      <xdr:row>39</xdr:row>
      <xdr:rowOff>96353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flipV="1">
          <a:off x="10475595" y="6568585"/>
          <a:ext cx="1270" cy="21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100180</xdr:rowOff>
    </xdr:from>
    <xdr:ext cx="534377" cy="259045"/>
    <xdr:sp macro="" textlink="">
      <xdr:nvSpPr>
        <xdr:cNvPr id="284" name="補助費等最小値テキスト">
          <a:extLst>
            <a:ext uri="{FF2B5EF4-FFF2-40B4-BE49-F238E27FC236}">
              <a16:creationId xmlns:a16="http://schemas.microsoft.com/office/drawing/2014/main" id="{00000000-0008-0000-0600-00001C010000}"/>
            </a:ext>
          </a:extLst>
        </xdr:cNvPr>
        <xdr:cNvSpPr txBox="1"/>
      </xdr:nvSpPr>
      <xdr:spPr>
        <a:xfrm>
          <a:off x="10528300" y="678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96353</xdr:rowOff>
    </xdr:from>
    <xdr:to>
      <xdr:col>55</xdr:col>
      <xdr:colOff>88900</xdr:colOff>
      <xdr:row>39</xdr:row>
      <xdr:rowOff>96353</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6782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162</xdr:rowOff>
    </xdr:from>
    <xdr:ext cx="534377" cy="259045"/>
    <xdr:sp macro="" textlink="">
      <xdr:nvSpPr>
        <xdr:cNvPr id="286" name="補助費等最大値テキスト">
          <a:extLst>
            <a:ext uri="{FF2B5EF4-FFF2-40B4-BE49-F238E27FC236}">
              <a16:creationId xmlns:a16="http://schemas.microsoft.com/office/drawing/2014/main" id="{00000000-0008-0000-0600-00001E010000}"/>
            </a:ext>
          </a:extLst>
        </xdr:cNvPr>
        <xdr:cNvSpPr txBox="1"/>
      </xdr:nvSpPr>
      <xdr:spPr>
        <a:xfrm>
          <a:off x="10528300" y="634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53485</xdr:rowOff>
    </xdr:from>
    <xdr:to>
      <xdr:col>55</xdr:col>
      <xdr:colOff>88900</xdr:colOff>
      <xdr:row>38</xdr:row>
      <xdr:rowOff>53485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149715</xdr:rowOff>
    </xdr:from>
    <xdr:to>
      <xdr:col>55</xdr:col>
      <xdr:colOff>0</xdr:colOff>
      <xdr:row>38</xdr:row>
      <xdr:rowOff>53485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9639300" y="6493365"/>
          <a:ext cx="838200" cy="75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90416</xdr:rowOff>
    </xdr:from>
    <xdr:ext cx="534377" cy="259045"/>
    <xdr:sp macro="" textlink="">
      <xdr:nvSpPr>
        <xdr:cNvPr id="289" name="補助費等平均値テキスト">
          <a:extLst>
            <a:ext uri="{FF2B5EF4-FFF2-40B4-BE49-F238E27FC236}">
              <a16:creationId xmlns:a16="http://schemas.microsoft.com/office/drawing/2014/main" id="{00000000-0008-0000-0600-000021010000}"/>
            </a:ext>
          </a:extLst>
        </xdr:cNvPr>
        <xdr:cNvSpPr txBox="1"/>
      </xdr:nvSpPr>
      <xdr:spPr>
        <a:xfrm>
          <a:off x="10528300" y="66055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111989</xdr:rowOff>
    </xdr:from>
    <xdr:to>
      <xdr:col>55</xdr:col>
      <xdr:colOff>50800</xdr:colOff>
      <xdr:row>39</xdr:row>
      <xdr:rowOff>42139</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10426700" y="6627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46464</xdr:rowOff>
    </xdr:from>
    <xdr:to>
      <xdr:col>50</xdr:col>
      <xdr:colOff>114300</xdr:colOff>
      <xdr:row>37</xdr:row>
      <xdr:rowOff>149715</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8750300" y="6390114"/>
          <a:ext cx="889000" cy="103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122929</xdr:rowOff>
    </xdr:from>
    <xdr:to>
      <xdr:col>50</xdr:col>
      <xdr:colOff>165100</xdr:colOff>
      <xdr:row>39</xdr:row>
      <xdr:rowOff>53079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9588500" y="6638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44206</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9372111" y="673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148039</xdr:rowOff>
    </xdr:from>
    <xdr:to>
      <xdr:col>45</xdr:col>
      <xdr:colOff>177800</xdr:colOff>
      <xdr:row>37</xdr:row>
      <xdr:rowOff>46464</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7861300" y="6320239"/>
          <a:ext cx="889000" cy="69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93428</xdr:rowOff>
    </xdr:from>
    <xdr:to>
      <xdr:col>46</xdr:col>
      <xdr:colOff>38100</xdr:colOff>
      <xdr:row>39</xdr:row>
      <xdr:rowOff>23578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8699500" y="660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14705</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8483111" y="670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30604</xdr:rowOff>
    </xdr:from>
    <xdr:to>
      <xdr:col>41</xdr:col>
      <xdr:colOff>50800</xdr:colOff>
      <xdr:row>36</xdr:row>
      <xdr:rowOff>148039</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6972300" y="5345554"/>
          <a:ext cx="889000" cy="974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127740</xdr:rowOff>
    </xdr:from>
    <xdr:to>
      <xdr:col>41</xdr:col>
      <xdr:colOff>101600</xdr:colOff>
      <xdr:row>39</xdr:row>
      <xdr:rowOff>57890</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7810500" y="664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49017</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7594111" y="673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122722</xdr:rowOff>
    </xdr:from>
    <xdr:to>
      <xdr:col>36</xdr:col>
      <xdr:colOff>165100</xdr:colOff>
      <xdr:row>32</xdr:row>
      <xdr:rowOff>52872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6921500" y="5437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43999</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6672795" y="5530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2685</xdr:rowOff>
    </xdr:from>
    <xdr:to>
      <xdr:col>55</xdr:col>
      <xdr:colOff>50800</xdr:colOff>
      <xdr:row>38</xdr:row>
      <xdr:rowOff>104285</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10426700" y="651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127162</xdr:rowOff>
    </xdr:from>
    <xdr:ext cx="534377" cy="259045"/>
    <xdr:sp macro="" textlink="">
      <xdr:nvSpPr>
        <xdr:cNvPr id="308" name="補助費等該当値テキスト">
          <a:extLst>
            <a:ext uri="{FF2B5EF4-FFF2-40B4-BE49-F238E27FC236}">
              <a16:creationId xmlns:a16="http://schemas.microsoft.com/office/drawing/2014/main" id="{00000000-0008-0000-0600-000034010000}"/>
            </a:ext>
          </a:extLst>
        </xdr:cNvPr>
        <xdr:cNvSpPr txBox="1"/>
      </xdr:nvSpPr>
      <xdr:spPr>
        <a:xfrm>
          <a:off x="10528300" y="6470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98915</xdr:rowOff>
    </xdr:from>
    <xdr:to>
      <xdr:col>50</xdr:col>
      <xdr:colOff>165100</xdr:colOff>
      <xdr:row>38</xdr:row>
      <xdr:rowOff>29065</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9588500" y="6442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45592</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372111" y="6217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167114</xdr:rowOff>
    </xdr:from>
    <xdr:to>
      <xdr:col>46</xdr:col>
      <xdr:colOff>38100</xdr:colOff>
      <xdr:row>37</xdr:row>
      <xdr:rowOff>97264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8699500" y="633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113791</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483111" y="611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97239</xdr:rowOff>
    </xdr:from>
    <xdr:to>
      <xdr:col>41</xdr:col>
      <xdr:colOff>101600</xdr:colOff>
      <xdr:row>37</xdr:row>
      <xdr:rowOff>27389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7810500" y="6269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43916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561795" y="6044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151254</xdr:rowOff>
    </xdr:from>
    <xdr:to>
      <xdr:col>36</xdr:col>
      <xdr:colOff>165100</xdr:colOff>
      <xdr:row>31</xdr:row>
      <xdr:rowOff>81404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6921500" y="5294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97931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672795" y="5069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34936</xdr:rowOff>
    </xdr:from>
    <xdr:to>
      <xdr:col>54</xdr:col>
      <xdr:colOff>189865</xdr:colOff>
      <xdr:row>58</xdr:row>
      <xdr:rowOff>2180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78886"/>
          <a:ext cx="1270" cy="11673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6007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5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2180</xdr:rowOff>
    </xdr:from>
    <xdr:to>
      <xdr:col>55</xdr:col>
      <xdr:colOff>88900</xdr:colOff>
      <xdr:row>58</xdr:row>
      <xdr:rowOff>2180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4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153063</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54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34936</xdr:rowOff>
    </xdr:from>
    <xdr:to>
      <xdr:col>55</xdr:col>
      <xdr:colOff>88900</xdr:colOff>
      <xdr:row>51</xdr:row>
      <xdr:rowOff>34936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78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37712</xdr:rowOff>
    </xdr:from>
    <xdr:to>
      <xdr:col>55</xdr:col>
      <xdr:colOff>0</xdr:colOff>
      <xdr:row>57</xdr:row>
      <xdr:rowOff>151963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810362"/>
          <a:ext cx="838200" cy="114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99465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529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76588</xdr:rowOff>
    </xdr:from>
    <xdr:to>
      <xdr:col>55</xdr:col>
      <xdr:colOff>50800</xdr:colOff>
      <xdr:row>57</xdr:row>
      <xdr:rowOff>6738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77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151963</xdr:rowOff>
    </xdr:from>
    <xdr:to>
      <xdr:col>50</xdr:col>
      <xdr:colOff>114300</xdr:colOff>
      <xdr:row>58</xdr:row>
      <xdr:rowOff>117314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24613"/>
          <a:ext cx="889000" cy="13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114912</xdr:rowOff>
    </xdr:from>
    <xdr:to>
      <xdr:col>50</xdr:col>
      <xdr:colOff>165100</xdr:colOff>
      <xdr:row>57</xdr:row>
      <xdr:rowOff>45062</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716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61589</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91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17759</xdr:rowOff>
    </xdr:from>
    <xdr:to>
      <xdr:col>45</xdr:col>
      <xdr:colOff>177800</xdr:colOff>
      <xdr:row>58</xdr:row>
      <xdr:rowOff>117314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961859"/>
          <a:ext cx="889000" cy="9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107792</xdr:rowOff>
    </xdr:from>
    <xdr:to>
      <xdr:col>46</xdr:col>
      <xdr:colOff>38100</xdr:colOff>
      <xdr:row>58</xdr:row>
      <xdr:rowOff>37942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8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54469</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65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56293</xdr:rowOff>
    </xdr:from>
    <xdr:to>
      <xdr:col>41</xdr:col>
      <xdr:colOff>50800</xdr:colOff>
      <xdr:row>58</xdr:row>
      <xdr:rowOff>17759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657493"/>
          <a:ext cx="889000" cy="30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51230</xdr:rowOff>
    </xdr:from>
    <xdr:to>
      <xdr:col>41</xdr:col>
      <xdr:colOff>101600</xdr:colOff>
      <xdr:row>57</xdr:row>
      <xdr:rowOff>152830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169357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599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137739</xdr:rowOff>
    </xdr:from>
    <xdr:to>
      <xdr:col>36</xdr:col>
      <xdr:colOff>165100</xdr:colOff>
      <xdr:row>55</xdr:row>
      <xdr:rowOff>67889</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396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84416</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17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158362</xdr:rowOff>
    </xdr:from>
    <xdr:to>
      <xdr:col>55</xdr:col>
      <xdr:colOff>50800</xdr:colOff>
      <xdr:row>57</xdr:row>
      <xdr:rowOff>88512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759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136789</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73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101163</xdr:rowOff>
    </xdr:from>
    <xdr:to>
      <xdr:col>50</xdr:col>
      <xdr:colOff>165100</xdr:colOff>
      <xdr:row>58</xdr:row>
      <xdr:rowOff>31313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87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22440</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66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66514</xdr:rowOff>
    </xdr:from>
    <xdr:to>
      <xdr:col>46</xdr:col>
      <xdr:colOff>38100</xdr:colOff>
      <xdr:row>58</xdr:row>
      <xdr:rowOff>168114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10010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159241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10103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138409</xdr:rowOff>
    </xdr:from>
    <xdr:to>
      <xdr:col>41</xdr:col>
      <xdr:colOff>101600</xdr:colOff>
      <xdr:row>58</xdr:row>
      <xdr:rowOff>68559</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91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59686</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10003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5493</xdr:rowOff>
    </xdr:from>
    <xdr:to>
      <xdr:col>36</xdr:col>
      <xdr:colOff>165100</xdr:colOff>
      <xdr:row>56</xdr:row>
      <xdr:rowOff>107093</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60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98220</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699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27572</xdr:rowOff>
    </xdr:from>
    <xdr:to>
      <xdr:col>54</xdr:col>
      <xdr:colOff>189865</xdr:colOff>
      <xdr:row>78</xdr:row>
      <xdr:rowOff>79510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29072"/>
          <a:ext cx="1270" cy="14235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83337</xdr:rowOff>
    </xdr:from>
    <xdr:ext cx="469744"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456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79510</xdr:rowOff>
    </xdr:from>
    <xdr:to>
      <xdr:col>55</xdr:col>
      <xdr:colOff>88900</xdr:colOff>
      <xdr:row>78</xdr:row>
      <xdr:rowOff>79510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452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145699</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0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27572</xdr:rowOff>
    </xdr:from>
    <xdr:to>
      <xdr:col>55</xdr:col>
      <xdr:colOff>88900</xdr:colOff>
      <xdr:row>70</xdr:row>
      <xdr:rowOff>27572</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29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164937</xdr:rowOff>
    </xdr:from>
    <xdr:to>
      <xdr:col>55</xdr:col>
      <xdr:colOff>0</xdr:colOff>
      <xdr:row>77</xdr:row>
      <xdr:rowOff>9878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195137"/>
          <a:ext cx="838200" cy="16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110474</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29692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87598</xdr:rowOff>
    </xdr:from>
    <xdr:to>
      <xdr:col>55</xdr:col>
      <xdr:colOff>50800</xdr:colOff>
      <xdr:row>77</xdr:row>
      <xdr:rowOff>17748</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164937</xdr:rowOff>
    </xdr:from>
    <xdr:to>
      <xdr:col>50</xdr:col>
      <xdr:colOff>114300</xdr:colOff>
      <xdr:row>77</xdr:row>
      <xdr:rowOff>2518</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195137"/>
          <a:ext cx="889000" cy="9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105542</xdr:rowOff>
    </xdr:from>
    <xdr:to>
      <xdr:col>50</xdr:col>
      <xdr:colOff>165100</xdr:colOff>
      <xdr:row>77</xdr:row>
      <xdr:rowOff>35692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35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52219</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10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2518</xdr:rowOff>
    </xdr:from>
    <xdr:to>
      <xdr:col>45</xdr:col>
      <xdr:colOff>177800</xdr:colOff>
      <xdr:row>78</xdr:row>
      <xdr:rowOff>49037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204168"/>
          <a:ext cx="889000" cy="2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115463</xdr:rowOff>
    </xdr:from>
    <xdr:to>
      <xdr:col>46</xdr:col>
      <xdr:colOff>38100</xdr:colOff>
      <xdr:row>78</xdr:row>
      <xdr:rowOff>45613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17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36740</xdr:rowOff>
    </xdr:from>
    <xdr:ext cx="469744"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515428" y="13409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102781</xdr:rowOff>
    </xdr:from>
    <xdr:to>
      <xdr:col>41</xdr:col>
      <xdr:colOff>50800</xdr:colOff>
      <xdr:row>78</xdr:row>
      <xdr:rowOff>49037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304431"/>
          <a:ext cx="889000" cy="117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109176</xdr:rowOff>
    </xdr:from>
    <xdr:to>
      <xdr:col>41</xdr:col>
      <xdr:colOff>101600</xdr:colOff>
      <xdr:row>78</xdr:row>
      <xdr:rowOff>39326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1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55853</xdr:rowOff>
    </xdr:from>
    <xdr:ext cx="469744"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26428" y="1308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103759</xdr:rowOff>
    </xdr:from>
    <xdr:to>
      <xdr:col>36</xdr:col>
      <xdr:colOff>165100</xdr:colOff>
      <xdr:row>76</xdr:row>
      <xdr:rowOff>33908</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296250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50436</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73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130528</xdr:rowOff>
    </xdr:from>
    <xdr:to>
      <xdr:col>55</xdr:col>
      <xdr:colOff>50800</xdr:colOff>
      <xdr:row>77</xdr:row>
      <xdr:rowOff>60678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160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108955</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139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114137</xdr:rowOff>
    </xdr:from>
    <xdr:to>
      <xdr:col>50</xdr:col>
      <xdr:colOff>165100</xdr:colOff>
      <xdr:row>77</xdr:row>
      <xdr:rowOff>44287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14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35414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237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123168</xdr:rowOff>
    </xdr:from>
    <xdr:to>
      <xdr:col>46</xdr:col>
      <xdr:colOff>38100</xdr:colOff>
      <xdr:row>77</xdr:row>
      <xdr:rowOff>53318</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15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69844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2928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169687</xdr:rowOff>
    </xdr:from>
    <xdr:to>
      <xdr:col>41</xdr:col>
      <xdr:colOff>101600</xdr:colOff>
      <xdr:row>78</xdr:row>
      <xdr:rowOff>99837</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7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90964</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46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51981</xdr:rowOff>
    </xdr:from>
    <xdr:to>
      <xdr:col>36</xdr:col>
      <xdr:colOff>165100</xdr:colOff>
      <xdr:row>77</xdr:row>
      <xdr:rowOff>153581</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53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144708</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346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140157</xdr:rowOff>
    </xdr:from>
    <xdr:to>
      <xdr:col>54</xdr:col>
      <xdr:colOff>189865</xdr:colOff>
      <xdr:row>97</xdr:row>
      <xdr:rowOff>23152</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570657"/>
          <a:ext cx="1270" cy="1083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26979</xdr:rowOff>
    </xdr:from>
    <xdr:ext cx="534377"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665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23152</xdr:rowOff>
    </xdr:from>
    <xdr:to>
      <xdr:col>55</xdr:col>
      <xdr:colOff>88900</xdr:colOff>
      <xdr:row>97</xdr:row>
      <xdr:rowOff>23152</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665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86834</xdr:rowOff>
    </xdr:from>
    <xdr:ext cx="534377"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34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140157</xdr:rowOff>
    </xdr:from>
    <xdr:to>
      <xdr:col>55</xdr:col>
      <xdr:colOff>88900</xdr:colOff>
      <xdr:row>90</xdr:row>
      <xdr:rowOff>140157</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570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23152</xdr:rowOff>
    </xdr:from>
    <xdr:to>
      <xdr:col>55</xdr:col>
      <xdr:colOff>0</xdr:colOff>
      <xdr:row>97</xdr:row>
      <xdr:rowOff>112306</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653802"/>
          <a:ext cx="838200" cy="89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63961</xdr:rowOff>
    </xdr:from>
    <xdr:ext cx="534377"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1802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41084</xdr:rowOff>
    </xdr:from>
    <xdr:to>
      <xdr:col>55</xdr:col>
      <xdr:colOff>50800</xdr:colOff>
      <xdr:row>95</xdr:row>
      <xdr:rowOff>142684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328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112306</xdr:rowOff>
    </xdr:from>
    <xdr:to>
      <xdr:col>50</xdr:col>
      <xdr:colOff>114300</xdr:colOff>
      <xdr:row>98</xdr:row>
      <xdr:rowOff>134328</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742956"/>
          <a:ext cx="889000" cy="19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113664</xdr:rowOff>
    </xdr:from>
    <xdr:to>
      <xdr:col>50</xdr:col>
      <xdr:colOff>165100</xdr:colOff>
      <xdr:row>96</xdr:row>
      <xdr:rowOff>43814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40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60341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72111" y="1617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16866</xdr:rowOff>
    </xdr:from>
    <xdr:to>
      <xdr:col>45</xdr:col>
      <xdr:colOff>177800</xdr:colOff>
      <xdr:row>98</xdr:row>
      <xdr:rowOff>134328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304616"/>
          <a:ext cx="889000" cy="631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29769</xdr:rowOff>
    </xdr:from>
    <xdr:to>
      <xdr:col>46</xdr:col>
      <xdr:colOff>38100</xdr:colOff>
      <xdr:row>96</xdr:row>
      <xdr:rowOff>131369</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48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147896</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83111" y="1626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117030</xdr:rowOff>
    </xdr:from>
    <xdr:to>
      <xdr:col>41</xdr:col>
      <xdr:colOff>50800</xdr:colOff>
      <xdr:row>95</xdr:row>
      <xdr:rowOff>16866</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061880"/>
          <a:ext cx="889000" cy="242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3670</xdr:rowOff>
    </xdr:from>
    <xdr:to>
      <xdr:col>41</xdr:col>
      <xdr:colOff>101600</xdr:colOff>
      <xdr:row>95</xdr:row>
      <xdr:rowOff>105270</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2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96397</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94111" y="16384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63906</xdr:rowOff>
    </xdr:from>
    <xdr:to>
      <xdr:col>36</xdr:col>
      <xdr:colOff>165100</xdr:colOff>
      <xdr:row>93</xdr:row>
      <xdr:rowOff>165506</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008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10583</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05111" y="1578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143802</xdr:rowOff>
    </xdr:from>
    <xdr:to>
      <xdr:col>55</xdr:col>
      <xdr:colOff>50800</xdr:colOff>
      <xdr:row>97</xdr:row>
      <xdr:rowOff>73952</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0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58729</xdr:rowOff>
    </xdr:from>
    <xdr:ext cx="534377"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517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61506</xdr:rowOff>
    </xdr:from>
    <xdr:to>
      <xdr:col>50</xdr:col>
      <xdr:colOff>165100</xdr:colOff>
      <xdr:row>97</xdr:row>
      <xdr:rowOff>163106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692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154233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72111" y="1678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83528</xdr:rowOff>
    </xdr:from>
    <xdr:to>
      <xdr:col>46</xdr:col>
      <xdr:colOff>38100</xdr:colOff>
      <xdr:row>99</xdr:row>
      <xdr:rowOff>13678</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85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4805</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83111" y="1697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137516</xdr:rowOff>
    </xdr:from>
    <xdr:to>
      <xdr:col>41</xdr:col>
      <xdr:colOff>101600</xdr:colOff>
      <xdr:row>95</xdr:row>
      <xdr:rowOff>67666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25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84193</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94111" y="1602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66230</xdr:rowOff>
    </xdr:from>
    <xdr:to>
      <xdr:col>36</xdr:col>
      <xdr:colOff>165100</xdr:colOff>
      <xdr:row>93</xdr:row>
      <xdr:rowOff>167830</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011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158957</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103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災害復旧事業費グラフ枠">
          <a:extLst>
            <a:ext uri="{FF2B5EF4-FFF2-40B4-BE49-F238E27FC236}">
              <a16:creationId xmlns:a16="http://schemas.microsoft.com/office/drawing/2014/main" id="{00000000-0008-0000-06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38</xdr:row>
      <xdr:rowOff>15494</xdr:rowOff>
    </xdr:from>
    <xdr:to>
      <xdr:col>85</xdr:col>
      <xdr:colOff>126364</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6317595" y="6530594"/>
          <a:ext cx="1269" cy="254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6" name="災害復旧事業費最小値テキスト">
          <a:extLst>
            <a:ext uri="{FF2B5EF4-FFF2-40B4-BE49-F238E27FC236}">
              <a16:creationId xmlns:a16="http://schemas.microsoft.com/office/drawing/2014/main" id="{00000000-0008-0000-0600-000004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133621</xdr:rowOff>
    </xdr:from>
    <xdr:ext cx="469744" cy="259045"/>
    <xdr:sp macro="" textlink="">
      <xdr:nvSpPr>
        <xdr:cNvPr id="518" name="災害復旧事業費最大値テキスト">
          <a:extLst>
            <a:ext uri="{FF2B5EF4-FFF2-40B4-BE49-F238E27FC236}">
              <a16:creationId xmlns:a16="http://schemas.microsoft.com/office/drawing/2014/main" id="{00000000-0008-0000-0600-000006020000}"/>
            </a:ext>
          </a:extLst>
        </xdr:cNvPr>
        <xdr:cNvSpPr txBox="1"/>
      </xdr:nvSpPr>
      <xdr:spPr>
        <a:xfrm>
          <a:off x="16370300" y="630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15494</xdr:rowOff>
    </xdr:from>
    <xdr:to>
      <xdr:col>86</xdr:col>
      <xdr:colOff>25400</xdr:colOff>
      <xdr:row>38</xdr:row>
      <xdr:rowOff>15494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6230600" y="6530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96810</xdr:rowOff>
    </xdr:from>
    <xdr:to>
      <xdr:col>85</xdr:col>
      <xdr:colOff>127000</xdr:colOff>
      <xdr:row>39</xdr:row>
      <xdr:rowOff>49457</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5481300" y="5926110"/>
          <a:ext cx="838200" cy="80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152163</xdr:rowOff>
    </xdr:from>
    <xdr:ext cx="378565" cy="259045"/>
    <xdr:sp macro="" textlink="">
      <xdr:nvSpPr>
        <xdr:cNvPr id="521" name="災害復旧事業費平均値テキスト">
          <a:extLst>
            <a:ext uri="{FF2B5EF4-FFF2-40B4-BE49-F238E27FC236}">
              <a16:creationId xmlns:a16="http://schemas.microsoft.com/office/drawing/2014/main" id="{00000000-0008-0000-0600-000009020000}"/>
            </a:ext>
          </a:extLst>
        </xdr:cNvPr>
        <xdr:cNvSpPr txBox="1"/>
      </xdr:nvSpPr>
      <xdr:spPr>
        <a:xfrm>
          <a:off x="16370300" y="649581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129286</xdr:rowOff>
    </xdr:from>
    <xdr:to>
      <xdr:col>85</xdr:col>
      <xdr:colOff>177800</xdr:colOff>
      <xdr:row>39</xdr:row>
      <xdr:rowOff>59436</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6268700" y="664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133931</xdr:rowOff>
    </xdr:from>
    <xdr:to>
      <xdr:col>81</xdr:col>
      <xdr:colOff>50800</xdr:colOff>
      <xdr:row>34</xdr:row>
      <xdr:rowOff>96810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4592300" y="5277431"/>
          <a:ext cx="889000" cy="64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90860</xdr:rowOff>
    </xdr:from>
    <xdr:to>
      <xdr:col>81</xdr:col>
      <xdr:colOff>101600</xdr:colOff>
      <xdr:row>38</xdr:row>
      <xdr:rowOff>21010</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5430500" y="643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12137</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5246428" y="652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133931</xdr:rowOff>
    </xdr:from>
    <xdr:to>
      <xdr:col>76</xdr:col>
      <xdr:colOff>114300</xdr:colOff>
      <xdr:row>36</xdr:row>
      <xdr:rowOff>52832</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flipV="1">
          <a:off x="13703300" y="5277431"/>
          <a:ext cx="889000" cy="94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120033</xdr:rowOff>
    </xdr:from>
    <xdr:to>
      <xdr:col>76</xdr:col>
      <xdr:colOff>165100</xdr:colOff>
      <xdr:row>38</xdr:row>
      <xdr:rowOff>50183</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4541500" y="64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41310</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357428" y="6556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81788</xdr:rowOff>
    </xdr:from>
    <xdr:to>
      <xdr:col>71</xdr:col>
      <xdr:colOff>177800</xdr:colOff>
      <xdr:row>36</xdr:row>
      <xdr:rowOff>52832</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2814300" y="5568188"/>
          <a:ext cx="889000" cy="65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67128</xdr:rowOff>
    </xdr:from>
    <xdr:to>
      <xdr:col>72</xdr:col>
      <xdr:colOff>38100</xdr:colOff>
      <xdr:row>38</xdr:row>
      <xdr:rowOff>168728</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3652500" y="6582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159855</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68428" y="6674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42200</xdr:rowOff>
    </xdr:from>
    <xdr:to>
      <xdr:col>67</xdr:col>
      <xdr:colOff>101600</xdr:colOff>
      <xdr:row>35</xdr:row>
      <xdr:rowOff>143800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2763500" y="6042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134927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79428" y="613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170107</xdr:rowOff>
    </xdr:from>
    <xdr:to>
      <xdr:col>85</xdr:col>
      <xdr:colOff>177800</xdr:colOff>
      <xdr:row>39</xdr:row>
      <xdr:rowOff>100257</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6268700" y="6685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107713</xdr:rowOff>
    </xdr:from>
    <xdr:ext cx="378565" cy="259045"/>
    <xdr:sp macro="" textlink="">
      <xdr:nvSpPr>
        <xdr:cNvPr id="540" name="災害復旧事業費該当値テキスト">
          <a:extLst>
            <a:ext uri="{FF2B5EF4-FFF2-40B4-BE49-F238E27FC236}">
              <a16:creationId xmlns:a16="http://schemas.microsoft.com/office/drawing/2014/main" id="{00000000-0008-0000-0600-00001C020000}"/>
            </a:ext>
          </a:extLst>
        </xdr:cNvPr>
        <xdr:cNvSpPr txBox="1"/>
      </xdr:nvSpPr>
      <xdr:spPr>
        <a:xfrm>
          <a:off x="16370300" y="6622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46010</xdr:rowOff>
    </xdr:from>
    <xdr:to>
      <xdr:col>81</xdr:col>
      <xdr:colOff>101600</xdr:colOff>
      <xdr:row>34</xdr:row>
      <xdr:rowOff>147610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5430500" y="587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32</xdr:row>
      <xdr:rowOff>164137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5246428" y="565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30</xdr:row>
      <xdr:rowOff>83131</xdr:rowOff>
    </xdr:from>
    <xdr:to>
      <xdr:col>76</xdr:col>
      <xdr:colOff>165100</xdr:colOff>
      <xdr:row>31</xdr:row>
      <xdr:rowOff>13281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4541500" y="522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29</xdr:row>
      <xdr:rowOff>29808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325111" y="500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2032</xdr:rowOff>
    </xdr:from>
    <xdr:to>
      <xdr:col>72</xdr:col>
      <xdr:colOff>38100</xdr:colOff>
      <xdr:row>36</xdr:row>
      <xdr:rowOff>103632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3652500" y="6174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120159</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468428" y="594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30988</xdr:rowOff>
    </xdr:from>
    <xdr:to>
      <xdr:col>67</xdr:col>
      <xdr:colOff>101600</xdr:colOff>
      <xdr:row>32</xdr:row>
      <xdr:rowOff>132588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2763500" y="551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149115</xdr:rowOff>
    </xdr:from>
    <xdr:ext cx="534377"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547111" y="529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失業対策事業費グラフ枠">
          <a:extLst>
            <a:ext uri="{FF2B5EF4-FFF2-40B4-BE49-F238E27FC236}">
              <a16:creationId xmlns:a16="http://schemas.microsoft.com/office/drawing/2014/main" id="{00000000-0008-0000-06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5" name="失業対策事業費最小値テキスト">
          <a:extLst>
            <a:ext uri="{FF2B5EF4-FFF2-40B4-BE49-F238E27FC236}">
              <a16:creationId xmlns:a16="http://schemas.microsoft.com/office/drawing/2014/main" id="{00000000-0008-0000-0600-000035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7" name="失業対策事業費最大値テキスト">
          <a:extLst>
            <a:ext uri="{FF2B5EF4-FFF2-40B4-BE49-F238E27FC236}">
              <a16:creationId xmlns:a16="http://schemas.microsoft.com/office/drawing/2014/main" id="{00000000-0008-0000-0600-000037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0" name="失業対策事業費平均値テキスト">
          <a:extLst>
            <a:ext uri="{FF2B5EF4-FFF2-40B4-BE49-F238E27FC236}">
              <a16:creationId xmlns:a16="http://schemas.microsoft.com/office/drawing/2014/main" id="{00000000-0008-0000-0600-00003A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9" name="失業対策事業費該当値テキスト">
          <a:extLst>
            <a:ext uri="{FF2B5EF4-FFF2-40B4-BE49-F238E27FC236}">
              <a16:creationId xmlns:a16="http://schemas.microsoft.com/office/drawing/2014/main" id="{00000000-0008-0000-0600-00004D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80</xdr:row>
      <xdr:rowOff>111777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62167</xdr:rowOff>
    </xdr:from>
    <xdr:to>
      <xdr:col>85</xdr:col>
      <xdr:colOff>126364</xdr:colOff>
      <xdr:row>78</xdr:row>
      <xdr:rowOff>116573</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2351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120400</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93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116573</xdr:rowOff>
    </xdr:from>
    <xdr:to>
      <xdr:col>86</xdr:col>
      <xdr:colOff>25400</xdr:colOff>
      <xdr:row>78</xdr:row>
      <xdr:rowOff>116573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89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8844</xdr:rowOff>
    </xdr:from>
    <xdr:ext cx="534377"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201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62167</xdr:rowOff>
    </xdr:from>
    <xdr:to>
      <xdr:col>86</xdr:col>
      <xdr:colOff>25400</xdr:colOff>
      <xdr:row>71</xdr:row>
      <xdr:rowOff>62167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235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62167</xdr:rowOff>
    </xdr:from>
    <xdr:to>
      <xdr:col>85</xdr:col>
      <xdr:colOff>127000</xdr:colOff>
      <xdr:row>71</xdr:row>
      <xdr:rowOff>62357</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5481300" y="12235117"/>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134573</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4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156146</xdr:rowOff>
    </xdr:from>
    <xdr:to>
      <xdr:col>85</xdr:col>
      <xdr:colOff>177800</xdr:colOff>
      <xdr:row>73</xdr:row>
      <xdr:rowOff>86296</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25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62357</xdr:rowOff>
    </xdr:from>
    <xdr:to>
      <xdr:col>81</xdr:col>
      <xdr:colOff>50800</xdr:colOff>
      <xdr:row>71</xdr:row>
      <xdr:rowOff>66739</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4592300" y="12235307"/>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72</xdr:row>
      <xdr:rowOff>66649</xdr:rowOff>
    </xdr:from>
    <xdr:to>
      <xdr:col>81</xdr:col>
      <xdr:colOff>101600</xdr:colOff>
      <xdr:row>72</xdr:row>
      <xdr:rowOff>168249</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241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159376</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503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66739</xdr:rowOff>
    </xdr:from>
    <xdr:to>
      <xdr:col>76</xdr:col>
      <xdr:colOff>114300</xdr:colOff>
      <xdr:row>72</xdr:row>
      <xdr:rowOff>60681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flipV="1">
          <a:off x="13703300" y="12239689"/>
          <a:ext cx="889000" cy="165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965</xdr:rowOff>
    </xdr:from>
    <xdr:to>
      <xdr:col>76</xdr:col>
      <xdr:colOff>165100</xdr:colOff>
      <xdr:row>74</xdr:row>
      <xdr:rowOff>102565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268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93692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78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60681</xdr:rowOff>
    </xdr:from>
    <xdr:to>
      <xdr:col>71</xdr:col>
      <xdr:colOff>177800</xdr:colOff>
      <xdr:row>72</xdr:row>
      <xdr:rowOff>159283</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2405081"/>
          <a:ext cx="889000" cy="9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74</xdr:row>
      <xdr:rowOff>49390</xdr:rowOff>
    </xdr:from>
    <xdr:to>
      <xdr:col>72</xdr:col>
      <xdr:colOff>38100</xdr:colOff>
      <xdr:row>74</xdr:row>
      <xdr:rowOff>150990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273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142117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82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155536</xdr:rowOff>
    </xdr:from>
    <xdr:to>
      <xdr:col>67</xdr:col>
      <xdr:colOff>101600</xdr:colOff>
      <xdr:row>76</xdr:row>
      <xdr:rowOff>85686</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1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76813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107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11367</xdr:rowOff>
    </xdr:from>
    <xdr:to>
      <xdr:col>85</xdr:col>
      <xdr:colOff>177800</xdr:colOff>
      <xdr:row>71</xdr:row>
      <xdr:rowOff>112967</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2184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135844</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2137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11557</xdr:rowOff>
    </xdr:from>
    <xdr:to>
      <xdr:col>81</xdr:col>
      <xdr:colOff>101600</xdr:colOff>
      <xdr:row>71</xdr:row>
      <xdr:rowOff>113157</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2184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129684</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1959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71</xdr:row>
      <xdr:rowOff>15939</xdr:rowOff>
    </xdr:from>
    <xdr:to>
      <xdr:col>76</xdr:col>
      <xdr:colOff>165100</xdr:colOff>
      <xdr:row>71</xdr:row>
      <xdr:rowOff>117539</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218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134066</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196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9881</xdr:rowOff>
    </xdr:from>
    <xdr:to>
      <xdr:col>72</xdr:col>
      <xdr:colOff>38100</xdr:colOff>
      <xdr:row>72</xdr:row>
      <xdr:rowOff>111481</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235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70</xdr:row>
      <xdr:rowOff>128008</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2129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108483</xdr:rowOff>
    </xdr:from>
    <xdr:to>
      <xdr:col>67</xdr:col>
      <xdr:colOff>101600</xdr:colOff>
      <xdr:row>73</xdr:row>
      <xdr:rowOff>38633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2452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55160</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22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38298</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5297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47084</xdr:rowOff>
    </xdr:from>
    <xdr:to>
      <xdr:col>85</xdr:col>
      <xdr:colOff>126364</xdr:colOff>
      <xdr:row>99</xdr:row>
      <xdr:rowOff>11423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49034"/>
          <a:ext cx="1269" cy="1335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15250</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11423</xdr:rowOff>
    </xdr:from>
    <xdr:to>
      <xdr:col>86</xdr:col>
      <xdr:colOff>25400</xdr:colOff>
      <xdr:row>99</xdr:row>
      <xdr:rowOff>11423</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4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165211</xdr:rowOff>
    </xdr:from>
    <xdr:ext cx="534377"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24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47084</xdr:rowOff>
    </xdr:from>
    <xdr:to>
      <xdr:col>86</xdr:col>
      <xdr:colOff>25400</xdr:colOff>
      <xdr:row>91</xdr:row>
      <xdr:rowOff>47084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49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39670</xdr:rowOff>
    </xdr:from>
    <xdr:to>
      <xdr:col>85</xdr:col>
      <xdr:colOff>127000</xdr:colOff>
      <xdr:row>97</xdr:row>
      <xdr:rowOff>6524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498870"/>
          <a:ext cx="838200" cy="13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61321</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177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38444</xdr:rowOff>
    </xdr:from>
    <xdr:to>
      <xdr:col>85</xdr:col>
      <xdr:colOff>177800</xdr:colOff>
      <xdr:row>95</xdr:row>
      <xdr:rowOff>140044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326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6524</xdr:rowOff>
    </xdr:from>
    <xdr:to>
      <xdr:col>81</xdr:col>
      <xdr:colOff>50800</xdr:colOff>
      <xdr:row>97</xdr:row>
      <xdr:rowOff>161058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637174"/>
          <a:ext cx="889000" cy="15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162509</xdr:rowOff>
    </xdr:from>
    <xdr:to>
      <xdr:col>81</xdr:col>
      <xdr:colOff>101600</xdr:colOff>
      <xdr:row>95</xdr:row>
      <xdr:rowOff>92659</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278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109186</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05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102014</xdr:rowOff>
    </xdr:from>
    <xdr:to>
      <xdr:col>76</xdr:col>
      <xdr:colOff>114300</xdr:colOff>
      <xdr:row>97</xdr:row>
      <xdr:rowOff>161058</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218314"/>
          <a:ext cx="889000" cy="573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74695</xdr:rowOff>
    </xdr:from>
    <xdr:to>
      <xdr:col>76</xdr:col>
      <xdr:colOff>165100</xdr:colOff>
      <xdr:row>96</xdr:row>
      <xdr:rowOff>4845</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36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21372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13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102014</xdr:rowOff>
    </xdr:from>
    <xdr:to>
      <xdr:col>71</xdr:col>
      <xdr:colOff>177800</xdr:colOff>
      <xdr:row>96</xdr:row>
      <xdr:rowOff>143945</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218314"/>
          <a:ext cx="889000" cy="384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74073</xdr:rowOff>
    </xdr:from>
    <xdr:to>
      <xdr:col>72</xdr:col>
      <xdr:colOff>38100</xdr:colOff>
      <xdr:row>96</xdr:row>
      <xdr:rowOff>4223</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36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166800</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36111" y="16454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165677</xdr:rowOff>
    </xdr:from>
    <xdr:to>
      <xdr:col>67</xdr:col>
      <xdr:colOff>101600</xdr:colOff>
      <xdr:row>96</xdr:row>
      <xdr:rowOff>95827</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453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112354</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228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160320</xdr:rowOff>
    </xdr:from>
    <xdr:to>
      <xdr:col>85</xdr:col>
      <xdr:colOff>177800</xdr:colOff>
      <xdr:row>96</xdr:row>
      <xdr:rowOff>90470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448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138747</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2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127174</xdr:rowOff>
    </xdr:from>
    <xdr:to>
      <xdr:col>81</xdr:col>
      <xdr:colOff>101600</xdr:colOff>
      <xdr:row>97</xdr:row>
      <xdr:rowOff>57324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58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48451</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67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110258</xdr:rowOff>
    </xdr:from>
    <xdr:to>
      <xdr:col>76</xdr:col>
      <xdr:colOff>165100</xdr:colOff>
      <xdr:row>98</xdr:row>
      <xdr:rowOff>40408</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7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31535</xdr:rowOff>
    </xdr:from>
    <xdr:ext cx="469744"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57428" y="1683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51214</xdr:rowOff>
    </xdr:from>
    <xdr:to>
      <xdr:col>72</xdr:col>
      <xdr:colOff>38100</xdr:colOff>
      <xdr:row>94</xdr:row>
      <xdr:rowOff>152814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167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169341</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36111" y="15942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93145</xdr:rowOff>
    </xdr:from>
    <xdr:to>
      <xdr:col>67</xdr:col>
      <xdr:colOff>101600</xdr:colOff>
      <xdr:row>97</xdr:row>
      <xdr:rowOff>23295</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55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14422</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645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投資及び出資金グラフ枠">
          <a:extLst>
            <a:ext uri="{FF2B5EF4-FFF2-40B4-BE49-F238E27FC236}">
              <a16:creationId xmlns:a16="http://schemas.microsoft.com/office/drawing/2014/main" id="{00000000-0008-0000-06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85707</xdr:rowOff>
    </xdr:from>
    <xdr:to>
      <xdr:col>116</xdr:col>
      <xdr:colOff>62864</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22159595" y="5229207"/>
          <a:ext cx="1269" cy="15562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1" name="投資及び出資金最小値テキスト">
          <a:extLst>
            <a:ext uri="{FF2B5EF4-FFF2-40B4-BE49-F238E27FC236}">
              <a16:creationId xmlns:a16="http://schemas.microsoft.com/office/drawing/2014/main" id="{00000000-0008-0000-0600-0000E5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32384</xdr:rowOff>
    </xdr:from>
    <xdr:ext cx="534377" cy="259045"/>
    <xdr:sp macro="" textlink="">
      <xdr:nvSpPr>
        <xdr:cNvPr id="743" name="投資及び出資金最大値テキスト">
          <a:extLst>
            <a:ext uri="{FF2B5EF4-FFF2-40B4-BE49-F238E27FC236}">
              <a16:creationId xmlns:a16="http://schemas.microsoft.com/office/drawing/2014/main" id="{00000000-0008-0000-0600-0000E7020000}"/>
            </a:ext>
          </a:extLst>
        </xdr:cNvPr>
        <xdr:cNvSpPr txBox="1"/>
      </xdr:nvSpPr>
      <xdr:spPr>
        <a:xfrm>
          <a:off x="22212300" y="5004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85707</xdr:rowOff>
    </xdr:from>
    <xdr:to>
      <xdr:col>116</xdr:col>
      <xdr:colOff>152400</xdr:colOff>
      <xdr:row>30</xdr:row>
      <xdr:rowOff>85707</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5229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30</xdr:row>
      <xdr:rowOff>85707</xdr:rowOff>
    </xdr:from>
    <xdr:to>
      <xdr:col>116</xdr:col>
      <xdr:colOff>63500</xdr:colOff>
      <xdr:row>31</xdr:row>
      <xdr:rowOff>20284</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21323300" y="5229207"/>
          <a:ext cx="838200" cy="10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151691</xdr:rowOff>
    </xdr:from>
    <xdr:ext cx="469744" cy="259045"/>
    <xdr:sp macro="" textlink="">
      <xdr:nvSpPr>
        <xdr:cNvPr id="746" name="投資及び出資金平均値テキスト">
          <a:extLst>
            <a:ext uri="{FF2B5EF4-FFF2-40B4-BE49-F238E27FC236}">
              <a16:creationId xmlns:a16="http://schemas.microsoft.com/office/drawing/2014/main" id="{00000000-0008-0000-0600-0000EA020000}"/>
            </a:ext>
          </a:extLst>
        </xdr:cNvPr>
        <xdr:cNvSpPr txBox="1"/>
      </xdr:nvSpPr>
      <xdr:spPr>
        <a:xfrm>
          <a:off x="22212300" y="63238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1814</xdr:rowOff>
    </xdr:from>
    <xdr:to>
      <xdr:col>116</xdr:col>
      <xdr:colOff>114300</xdr:colOff>
      <xdr:row>37</xdr:row>
      <xdr:rowOff>103414</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2110700" y="6345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20284</xdr:rowOff>
    </xdr:from>
    <xdr:to>
      <xdr:col>111</xdr:col>
      <xdr:colOff>177800</xdr:colOff>
      <xdr:row>31</xdr:row>
      <xdr:rowOff>74386</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0434300" y="5335234"/>
          <a:ext cx="889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156065</xdr:rowOff>
    </xdr:from>
    <xdr:to>
      <xdr:col>112</xdr:col>
      <xdr:colOff>38100</xdr:colOff>
      <xdr:row>37</xdr:row>
      <xdr:rowOff>86215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1272500" y="632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77342</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1088428" y="642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52070</xdr:rowOff>
    </xdr:from>
    <xdr:to>
      <xdr:col>107</xdr:col>
      <xdr:colOff>50800</xdr:colOff>
      <xdr:row>31</xdr:row>
      <xdr:rowOff>74386</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9545300" y="5367020"/>
          <a:ext cx="889000" cy="22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119380</xdr:rowOff>
    </xdr:from>
    <xdr:to>
      <xdr:col>107</xdr:col>
      <xdr:colOff>101600</xdr:colOff>
      <xdr:row>38</xdr:row>
      <xdr:rowOff>49530</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0383500" y="646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40657</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199428"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31</xdr:row>
      <xdr:rowOff>52070</xdr:rowOff>
    </xdr:from>
    <xdr:to>
      <xdr:col>102</xdr:col>
      <xdr:colOff>114300</xdr:colOff>
      <xdr:row>33</xdr:row>
      <xdr:rowOff>2649</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flipV="1">
          <a:off x="18656300" y="5367020"/>
          <a:ext cx="889000" cy="29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114699</xdr:rowOff>
    </xdr:from>
    <xdr:to>
      <xdr:col>102</xdr:col>
      <xdr:colOff>165100</xdr:colOff>
      <xdr:row>38</xdr:row>
      <xdr:rowOff>44849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9494500" y="6458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35976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10428" y="6551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93037</xdr:rowOff>
    </xdr:from>
    <xdr:to>
      <xdr:col>98</xdr:col>
      <xdr:colOff>38100</xdr:colOff>
      <xdr:row>38</xdr:row>
      <xdr:rowOff>23186</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8605500" y="643668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14314</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8421428" y="6529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30</xdr:row>
      <xdr:rowOff>34907</xdr:rowOff>
    </xdr:from>
    <xdr:to>
      <xdr:col>116</xdr:col>
      <xdr:colOff>114300</xdr:colOff>
      <xdr:row>30</xdr:row>
      <xdr:rowOff>136507</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2110700" y="5178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29</xdr:row>
      <xdr:rowOff>159384</xdr:rowOff>
    </xdr:from>
    <xdr:ext cx="534377" cy="259045"/>
    <xdr:sp macro="" textlink="">
      <xdr:nvSpPr>
        <xdr:cNvPr id="765" name="投資及び出資金該当値テキスト">
          <a:extLst>
            <a:ext uri="{FF2B5EF4-FFF2-40B4-BE49-F238E27FC236}">
              <a16:creationId xmlns:a16="http://schemas.microsoft.com/office/drawing/2014/main" id="{00000000-0008-0000-0600-0000FD020000}"/>
            </a:ext>
          </a:extLst>
        </xdr:cNvPr>
        <xdr:cNvSpPr txBox="1"/>
      </xdr:nvSpPr>
      <xdr:spPr>
        <a:xfrm>
          <a:off x="22212300" y="513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30</xdr:row>
      <xdr:rowOff>140934</xdr:rowOff>
    </xdr:from>
    <xdr:to>
      <xdr:col>112</xdr:col>
      <xdr:colOff>38100</xdr:colOff>
      <xdr:row>31</xdr:row>
      <xdr:rowOff>71084</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1272500" y="528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29</xdr:row>
      <xdr:rowOff>87611</xdr:rowOff>
    </xdr:from>
    <xdr:ext cx="534377"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056111" y="505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23586</xdr:rowOff>
    </xdr:from>
    <xdr:to>
      <xdr:col>107</xdr:col>
      <xdr:colOff>101600</xdr:colOff>
      <xdr:row>31</xdr:row>
      <xdr:rowOff>125186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0383500" y="5338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29</xdr:row>
      <xdr:rowOff>141713</xdr:rowOff>
    </xdr:from>
    <xdr:ext cx="534377"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0167111" y="5113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1270</xdr:rowOff>
    </xdr:from>
    <xdr:to>
      <xdr:col>102</xdr:col>
      <xdr:colOff>165100</xdr:colOff>
      <xdr:row>31</xdr:row>
      <xdr:rowOff>102870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9494500" y="53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29</xdr:row>
      <xdr:rowOff>119397</xdr:rowOff>
    </xdr:from>
    <xdr:ext cx="534377"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9278111" y="509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123299</xdr:rowOff>
    </xdr:from>
    <xdr:to>
      <xdr:col>98</xdr:col>
      <xdr:colOff>38100</xdr:colOff>
      <xdr:row>33</xdr:row>
      <xdr:rowOff>53449</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8605500" y="560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31</xdr:row>
      <xdr:rowOff>69976</xdr:rowOff>
    </xdr:from>
    <xdr:ext cx="534377"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8389111" y="5384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114783</xdr:rowOff>
    </xdr:from>
    <xdr:to>
      <xdr:col>116</xdr:col>
      <xdr:colOff>62864</xdr:colOff>
      <xdr:row>58</xdr:row>
      <xdr:rowOff>129184</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858733"/>
          <a:ext cx="1269" cy="12145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133011</xdr:rowOff>
    </xdr:from>
    <xdr:ext cx="378565"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0771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129184</xdr:rowOff>
    </xdr:from>
    <xdr:to>
      <xdr:col>116</xdr:col>
      <xdr:colOff>152400</xdr:colOff>
      <xdr:row>58</xdr:row>
      <xdr:rowOff>129184</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073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61460</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633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114783</xdr:rowOff>
    </xdr:from>
    <xdr:to>
      <xdr:col>116</xdr:col>
      <xdr:colOff>152400</xdr:colOff>
      <xdr:row>51</xdr:row>
      <xdr:rowOff>114783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85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12553</xdr:rowOff>
    </xdr:from>
    <xdr:to>
      <xdr:col>116</xdr:col>
      <xdr:colOff>63500</xdr:colOff>
      <xdr:row>58</xdr:row>
      <xdr:rowOff>15022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9956653"/>
          <a:ext cx="8382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131573</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732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108696</xdr:rowOff>
    </xdr:from>
    <xdr:to>
      <xdr:col>116</xdr:col>
      <xdr:colOff>114300</xdr:colOff>
      <xdr:row>58</xdr:row>
      <xdr:rowOff>38846</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881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97226</xdr:rowOff>
    </xdr:from>
    <xdr:to>
      <xdr:col>111</xdr:col>
      <xdr:colOff>177800</xdr:colOff>
      <xdr:row>58</xdr:row>
      <xdr:rowOff>15022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0434300" y="9869876"/>
          <a:ext cx="889000" cy="89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129043</xdr:rowOff>
    </xdr:from>
    <xdr:to>
      <xdr:col>112</xdr:col>
      <xdr:colOff>38100</xdr:colOff>
      <xdr:row>58</xdr:row>
      <xdr:rowOff>59193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0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75720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67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97226</xdr:rowOff>
    </xdr:from>
    <xdr:to>
      <xdr:col>107</xdr:col>
      <xdr:colOff>50800</xdr:colOff>
      <xdr:row>57</xdr:row>
      <xdr:rowOff>100929</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9869876"/>
          <a:ext cx="889000" cy="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33670</xdr:rowOff>
    </xdr:from>
    <xdr:to>
      <xdr:col>107</xdr:col>
      <xdr:colOff>101600</xdr:colOff>
      <xdr:row>56</xdr:row>
      <xdr:rowOff>135270</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634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151797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410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63028</xdr:rowOff>
    </xdr:from>
    <xdr:to>
      <xdr:col>102</xdr:col>
      <xdr:colOff>114300</xdr:colOff>
      <xdr:row>57</xdr:row>
      <xdr:rowOff>100929</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8656300" y="9835678"/>
          <a:ext cx="889000" cy="37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26264</xdr:rowOff>
    </xdr:from>
    <xdr:to>
      <xdr:col>102</xdr:col>
      <xdr:colOff>165100</xdr:colOff>
      <xdr:row>56</xdr:row>
      <xdr:rowOff>127864</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62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54</xdr:row>
      <xdr:rowOff>144391</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402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118892</xdr:rowOff>
    </xdr:from>
    <xdr:to>
      <xdr:col>98</xdr:col>
      <xdr:colOff>38100</xdr:colOff>
      <xdr:row>57</xdr:row>
      <xdr:rowOff>49042</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720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65569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49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133203</xdr:rowOff>
    </xdr:from>
    <xdr:to>
      <xdr:col>116</xdr:col>
      <xdr:colOff>114300</xdr:colOff>
      <xdr:row>58</xdr:row>
      <xdr:rowOff>63353</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990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87124</xdr:rowOff>
    </xdr:from>
    <xdr:ext cx="469744"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85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135672</xdr:rowOff>
    </xdr:from>
    <xdr:to>
      <xdr:col>112</xdr:col>
      <xdr:colOff>38100</xdr:colOff>
      <xdr:row>58</xdr:row>
      <xdr:rowOff>65822</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9908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56949</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88428" y="10001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46426</xdr:rowOff>
    </xdr:from>
    <xdr:to>
      <xdr:col>107</xdr:col>
      <xdr:colOff>101600</xdr:colOff>
      <xdr:row>57</xdr:row>
      <xdr:rowOff>148026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9819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139153</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99428" y="9911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50129</xdr:rowOff>
    </xdr:from>
    <xdr:to>
      <xdr:col>102</xdr:col>
      <xdr:colOff>165100</xdr:colOff>
      <xdr:row>57</xdr:row>
      <xdr:rowOff>151729</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98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142856</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428" y="991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12228</xdr:rowOff>
    </xdr:from>
    <xdr:to>
      <xdr:col>98</xdr:col>
      <xdr:colOff>38100</xdr:colOff>
      <xdr:row>57</xdr:row>
      <xdr:rowOff>113828</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978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104955</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21428" y="9877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152822</xdr:rowOff>
    </xdr:from>
    <xdr:to>
      <xdr:col>116</xdr:col>
      <xdr:colOff>62864</xdr:colOff>
      <xdr:row>77</xdr:row>
      <xdr:rowOff>45974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54322"/>
          <a:ext cx="1269" cy="109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49801</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251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45974</xdr:rowOff>
    </xdr:from>
    <xdr:to>
      <xdr:col>116</xdr:col>
      <xdr:colOff>152400</xdr:colOff>
      <xdr:row>77</xdr:row>
      <xdr:rowOff>45974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247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99499</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9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152822</xdr:rowOff>
    </xdr:from>
    <xdr:to>
      <xdr:col>116</xdr:col>
      <xdr:colOff>152400</xdr:colOff>
      <xdr:row>70</xdr:row>
      <xdr:rowOff>152822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54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166492</xdr:rowOff>
    </xdr:from>
    <xdr:to>
      <xdr:col>116</xdr:col>
      <xdr:colOff>63500</xdr:colOff>
      <xdr:row>71</xdr:row>
      <xdr:rowOff>88128</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1323300" y="12167992"/>
          <a:ext cx="838200" cy="9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35277</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3796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56850</xdr:rowOff>
    </xdr:from>
    <xdr:to>
      <xdr:col>116</xdr:col>
      <xdr:colOff>114300</xdr:colOff>
      <xdr:row>72</xdr:row>
      <xdr:rowOff>158450</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40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166492</xdr:rowOff>
    </xdr:from>
    <xdr:to>
      <xdr:col>111</xdr:col>
      <xdr:colOff>177800</xdr:colOff>
      <xdr:row>72</xdr:row>
      <xdr:rowOff>100655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2167992"/>
          <a:ext cx="889000" cy="277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14605</xdr:rowOff>
    </xdr:from>
    <xdr:to>
      <xdr:col>112</xdr:col>
      <xdr:colOff>38100</xdr:colOff>
      <xdr:row>72</xdr:row>
      <xdr:rowOff>116205</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235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107332</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45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72</xdr:row>
      <xdr:rowOff>100655</xdr:rowOff>
    </xdr:from>
    <xdr:to>
      <xdr:col>107</xdr:col>
      <xdr:colOff>50800</xdr:colOff>
      <xdr:row>73</xdr:row>
      <xdr:rowOff>9489</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2445055"/>
          <a:ext cx="889000" cy="80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171287</xdr:rowOff>
    </xdr:from>
    <xdr:to>
      <xdr:col>107</xdr:col>
      <xdr:colOff>101600</xdr:colOff>
      <xdr:row>74</xdr:row>
      <xdr:rowOff>101437</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2687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92564</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779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108748</xdr:rowOff>
    </xdr:from>
    <xdr:to>
      <xdr:col>102</xdr:col>
      <xdr:colOff>114300</xdr:colOff>
      <xdr:row>73</xdr:row>
      <xdr:rowOff>9489</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2453148"/>
          <a:ext cx="889000" cy="7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31201</xdr:rowOff>
    </xdr:from>
    <xdr:to>
      <xdr:col>102</xdr:col>
      <xdr:colOff>165100</xdr:colOff>
      <xdr:row>74</xdr:row>
      <xdr:rowOff>132801</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271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123928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811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35727</xdr:rowOff>
    </xdr:from>
    <xdr:to>
      <xdr:col>98</xdr:col>
      <xdr:colOff>38100</xdr:colOff>
      <xdr:row>74</xdr:row>
      <xdr:rowOff>137327</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723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128454</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2815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37328</xdr:rowOff>
    </xdr:from>
    <xdr:to>
      <xdr:col>116</xdr:col>
      <xdr:colOff>114300</xdr:colOff>
      <xdr:row>71</xdr:row>
      <xdr:rowOff>138928</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221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123705</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212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115692</xdr:rowOff>
    </xdr:from>
    <xdr:to>
      <xdr:col>112</xdr:col>
      <xdr:colOff>38100</xdr:colOff>
      <xdr:row>71</xdr:row>
      <xdr:rowOff>45842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211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62369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189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49855</xdr:rowOff>
    </xdr:from>
    <xdr:to>
      <xdr:col>107</xdr:col>
      <xdr:colOff>101600</xdr:colOff>
      <xdr:row>72</xdr:row>
      <xdr:rowOff>151455</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2394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167982</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2169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130139</xdr:rowOff>
    </xdr:from>
    <xdr:to>
      <xdr:col>102</xdr:col>
      <xdr:colOff>165100</xdr:colOff>
      <xdr:row>73</xdr:row>
      <xdr:rowOff>60289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247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76816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224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57948</xdr:rowOff>
    </xdr:from>
    <xdr:to>
      <xdr:col>98</xdr:col>
      <xdr:colOff>38100</xdr:colOff>
      <xdr:row>72</xdr:row>
      <xdr:rowOff>159548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402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4625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177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令和６年度歳出決算総額は、前年度より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655,889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千円増加し、住民一人当たりでは前年度から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21,241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635,547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円となった。構成比が最も大きいのは扶助費で、電力・ガス・食料品等価格高騰支援給付事業などの増により、前年度から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11,856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125,600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％）となった。次に大きいのは物件費で、恒常的に公共施設の維持管理経費が高止まりしていることや、物価高騰の影響により、前年度から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4,438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114,807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18.1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％）となった。次に大きいのは人件費で、人事院勧告に伴う給与改定による影響により、前年度から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9,343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112,695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％）となっており、ラスパイレス指数は低いものの、人口一人当たり職員数が多いことから高い水準が続いている。公債費は、地方債残高の抑制に向けた取組により、前年度から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92,635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千円減少したものの、住民一人当たり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65,535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％）と類似団体内で最も高い数値となっている。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今後においても、中長期的な財政目標値を示した財政健全化基本指針と長期財政計画に基づき、行財政改革実施計画を着実に実行し、歳入に見合った歳出を基本に、適正な財政規模への移行と地方債残高の抑制に向けた取組をより一層推進し、持続可能な財政運営を目指し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宮城県登米市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71,919
71,460
536.09
46,887,621
45,707,885
1,047,516
26,872,812
43,420,985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139700</xdr:rowOff>
    </xdr:from>
    <xdr:to>
      <xdr:col>28</xdr:col>
      <xdr:colOff>114300</xdr:colOff>
      <xdr:row>39</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84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82550</xdr:rowOff>
    </xdr:from>
    <xdr:to>
      <xdr:col>28</xdr:col>
      <xdr:colOff>114300</xdr:colOff>
      <xdr:row>36</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25400</xdr:rowOff>
    </xdr:from>
    <xdr:to>
      <xdr:col>28</xdr:col>
      <xdr:colOff>114300</xdr:colOff>
      <xdr:row>33</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541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29</xdr:row>
      <xdr:rowOff>139700</xdr:rowOff>
    </xdr:from>
    <xdr:to>
      <xdr:col>28</xdr:col>
      <xdr:colOff>114300</xdr:colOff>
      <xdr:row>29</xdr:row>
      <xdr:rowOff>139700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28</xdr:row>
      <xdr:rowOff>168927</xdr:rowOff>
    </xdr:from>
    <xdr:ext cx="46717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94821" y="4969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8" name="テキスト ボックス 57">
          <a:extLst>
            <a:ext uri="{FF2B5EF4-FFF2-40B4-BE49-F238E27FC236}">
              <a16:creationId xmlns:a16="http://schemas.microsoft.com/office/drawing/2014/main" id="{00000000-0008-0000-0700-00003A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9" name="議会費グラフ枠">
          <a:extLst>
            <a:ext uri="{FF2B5EF4-FFF2-40B4-BE49-F238E27FC236}">
              <a16:creationId xmlns:a16="http://schemas.microsoft.com/office/drawing/2014/main" id="{00000000-0008-0000-0700-00003B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159703</xdr:rowOff>
    </xdr:from>
    <xdr:to>
      <xdr:col>24</xdr:col>
      <xdr:colOff>62865</xdr:colOff>
      <xdr:row>38</xdr:row>
      <xdr:rowOff>166846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4633595" y="5303203"/>
          <a:ext cx="1270" cy="1378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170673</xdr:rowOff>
    </xdr:from>
    <xdr:ext cx="469744" cy="259045"/>
    <xdr:sp macro="" textlink="">
      <xdr:nvSpPr>
        <xdr:cNvPr id="61" name="議会費最小値テキスト">
          <a:extLst>
            <a:ext uri="{FF2B5EF4-FFF2-40B4-BE49-F238E27FC236}">
              <a16:creationId xmlns:a16="http://schemas.microsoft.com/office/drawing/2014/main" id="{00000000-0008-0000-0700-00003D000000}"/>
            </a:ext>
          </a:extLst>
        </xdr:cNvPr>
        <xdr:cNvSpPr txBox="1"/>
      </xdr:nvSpPr>
      <xdr:spPr>
        <a:xfrm>
          <a:off x="4686300" y="6685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166846</xdr:rowOff>
    </xdr:from>
    <xdr:to>
      <xdr:col>24</xdr:col>
      <xdr:colOff>152400</xdr:colOff>
      <xdr:row>38</xdr:row>
      <xdr:rowOff>166846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668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106380</xdr:rowOff>
    </xdr:from>
    <xdr:ext cx="469744" cy="259045"/>
    <xdr:sp macro="" textlink="">
      <xdr:nvSpPr>
        <xdr:cNvPr id="63" name="議会費最大値テキスト">
          <a:extLst>
            <a:ext uri="{FF2B5EF4-FFF2-40B4-BE49-F238E27FC236}">
              <a16:creationId xmlns:a16="http://schemas.microsoft.com/office/drawing/2014/main" id="{00000000-0008-0000-0700-00003F000000}"/>
            </a:ext>
          </a:extLst>
        </xdr:cNvPr>
        <xdr:cNvSpPr txBox="1"/>
      </xdr:nvSpPr>
      <xdr:spPr>
        <a:xfrm>
          <a:off x="4686300" y="507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159703</xdr:rowOff>
    </xdr:from>
    <xdr:to>
      <xdr:col>24</xdr:col>
      <xdr:colOff>152400</xdr:colOff>
      <xdr:row>30</xdr:row>
      <xdr:rowOff>159703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4546600" y="530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159703</xdr:rowOff>
    </xdr:from>
    <xdr:to>
      <xdr:col>24</xdr:col>
      <xdr:colOff>63500</xdr:colOff>
      <xdr:row>32</xdr:row>
      <xdr:rowOff>22542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3797300" y="5303203"/>
          <a:ext cx="838200" cy="205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23036</xdr:rowOff>
    </xdr:from>
    <xdr:ext cx="469744" cy="259045"/>
    <xdr:sp macro="" textlink="">
      <xdr:nvSpPr>
        <xdr:cNvPr id="66" name="議会費平均値テキスト">
          <a:extLst>
            <a:ext uri="{FF2B5EF4-FFF2-40B4-BE49-F238E27FC236}">
              <a16:creationId xmlns:a16="http://schemas.microsoft.com/office/drawing/2014/main" id="{00000000-0008-0000-0700-000042000000}"/>
            </a:ext>
          </a:extLst>
        </xdr:cNvPr>
        <xdr:cNvSpPr txBox="1"/>
      </xdr:nvSpPr>
      <xdr:spPr>
        <a:xfrm>
          <a:off x="4686300" y="58523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44609</xdr:rowOff>
    </xdr:from>
    <xdr:to>
      <xdr:col>24</xdr:col>
      <xdr:colOff>114300</xdr:colOff>
      <xdr:row>34</xdr:row>
      <xdr:rowOff>146209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4584700" y="5873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22542</xdr:rowOff>
    </xdr:from>
    <xdr:to>
      <xdr:col>19</xdr:col>
      <xdr:colOff>177800</xdr:colOff>
      <xdr:row>33</xdr:row>
      <xdr:rowOff>73978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2908300" y="5508942"/>
          <a:ext cx="889000" cy="222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141764</xdr:rowOff>
    </xdr:from>
    <xdr:to>
      <xdr:col>20</xdr:col>
      <xdr:colOff>38100</xdr:colOff>
      <xdr:row>35</xdr:row>
      <xdr:rowOff>71914</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3746500" y="5971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63041</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3562428" y="606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73978</xdr:rowOff>
    </xdr:from>
    <xdr:to>
      <xdr:col>15</xdr:col>
      <xdr:colOff>50800</xdr:colOff>
      <xdr:row>34</xdr:row>
      <xdr:rowOff>118269</xdr:rowOff>
    </xdr:to>
    <xdr:cxnSp macro="">
      <xdr:nvCxnSpPr>
        <xdr:cNvPr id="71" name="直線コネクタ 70">
          <a:extLst>
            <a:ext uri="{FF2B5EF4-FFF2-40B4-BE49-F238E27FC236}">
              <a16:creationId xmlns:a16="http://schemas.microsoft.com/office/drawing/2014/main" id="{00000000-0008-0000-0700-000047000000}"/>
            </a:ext>
          </a:extLst>
        </xdr:cNvPr>
        <xdr:cNvCxnSpPr/>
      </xdr:nvCxnSpPr>
      <xdr:spPr>
        <a:xfrm flipV="1">
          <a:off x="2019300" y="5731828"/>
          <a:ext cx="889000" cy="21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104616</xdr:rowOff>
    </xdr:from>
    <xdr:to>
      <xdr:col>15</xdr:col>
      <xdr:colOff>101600</xdr:colOff>
      <xdr:row>36</xdr:row>
      <xdr:rowOff>34766</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2857500" y="6105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25893</xdr:rowOff>
    </xdr:from>
    <xdr:ext cx="469744"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673428" y="619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118269</xdr:rowOff>
    </xdr:from>
    <xdr:to>
      <xdr:col>10</xdr:col>
      <xdr:colOff>114300</xdr:colOff>
      <xdr:row>35</xdr:row>
      <xdr:rowOff>43974</xdr:rowOff>
    </xdr:to>
    <xdr:cxnSp macro="">
      <xdr:nvCxnSpPr>
        <xdr:cNvPr id="74" name="直線コネクタ 73">
          <a:extLst>
            <a:ext uri="{FF2B5EF4-FFF2-40B4-BE49-F238E27FC236}">
              <a16:creationId xmlns:a16="http://schemas.microsoft.com/office/drawing/2014/main" id="{00000000-0008-0000-0700-00004A000000}"/>
            </a:ext>
          </a:extLst>
        </xdr:cNvPr>
        <xdr:cNvCxnSpPr/>
      </xdr:nvCxnSpPr>
      <xdr:spPr>
        <a:xfrm flipV="1">
          <a:off x="1130300" y="5947569"/>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7461</xdr:rowOff>
    </xdr:from>
    <xdr:to>
      <xdr:col>10</xdr:col>
      <xdr:colOff>165100</xdr:colOff>
      <xdr:row>36</xdr:row>
      <xdr:rowOff>109061</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968500" y="617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100188</xdr:rowOff>
    </xdr:from>
    <xdr:ext cx="469744"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784428" y="6272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57467</xdr:rowOff>
    </xdr:from>
    <xdr:to>
      <xdr:col>6</xdr:col>
      <xdr:colOff>38100</xdr:colOff>
      <xdr:row>34</xdr:row>
      <xdr:rowOff>159067</xdr:rowOff>
    </xdr:to>
    <xdr:sp macro="" textlink="">
      <xdr:nvSpPr>
        <xdr:cNvPr id="77" name="フローチャート: 判断 76">
          <a:extLst>
            <a:ext uri="{FF2B5EF4-FFF2-40B4-BE49-F238E27FC236}">
              <a16:creationId xmlns:a16="http://schemas.microsoft.com/office/drawing/2014/main" id="{00000000-0008-0000-0700-00004D000000}"/>
            </a:ext>
          </a:extLst>
        </xdr:cNvPr>
        <xdr:cNvSpPr/>
      </xdr:nvSpPr>
      <xdr:spPr>
        <a:xfrm>
          <a:off x="1079500" y="5886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4144</xdr:rowOff>
    </xdr:from>
    <xdr:ext cx="469744"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895428" y="5661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108903</xdr:rowOff>
    </xdr:from>
    <xdr:to>
      <xdr:col>24</xdr:col>
      <xdr:colOff>114300</xdr:colOff>
      <xdr:row>31</xdr:row>
      <xdr:rowOff>39053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4584700" y="525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61930</xdr:rowOff>
    </xdr:from>
    <xdr:ext cx="469744" cy="259045"/>
    <xdr:sp macro="" textlink="">
      <xdr:nvSpPr>
        <xdr:cNvPr id="85" name="議会費該当値テキスト">
          <a:extLst>
            <a:ext uri="{FF2B5EF4-FFF2-40B4-BE49-F238E27FC236}">
              <a16:creationId xmlns:a16="http://schemas.microsoft.com/office/drawing/2014/main" id="{00000000-0008-0000-0700-000055000000}"/>
            </a:ext>
          </a:extLst>
        </xdr:cNvPr>
        <xdr:cNvSpPr txBox="1"/>
      </xdr:nvSpPr>
      <xdr:spPr>
        <a:xfrm>
          <a:off x="4686300" y="5205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143192</xdr:rowOff>
    </xdr:from>
    <xdr:to>
      <xdr:col>20</xdr:col>
      <xdr:colOff>38100</xdr:colOff>
      <xdr:row>32</xdr:row>
      <xdr:rowOff>73342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3746500" y="5458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89869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3562428" y="523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23178</xdr:rowOff>
    </xdr:from>
    <xdr:to>
      <xdr:col>15</xdr:col>
      <xdr:colOff>101600</xdr:colOff>
      <xdr:row>33</xdr:row>
      <xdr:rowOff>124778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2857500" y="568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141305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2673428" y="5456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67469</xdr:rowOff>
    </xdr:from>
    <xdr:to>
      <xdr:col>10</xdr:col>
      <xdr:colOff>165100</xdr:colOff>
      <xdr:row>34</xdr:row>
      <xdr:rowOff>169069</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968500" y="589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14146</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1784428" y="567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164624</xdr:rowOff>
    </xdr:from>
    <xdr:to>
      <xdr:col>6</xdr:col>
      <xdr:colOff>38100</xdr:colOff>
      <xdr:row>35</xdr:row>
      <xdr:rowOff>94774</xdr:rowOff>
    </xdr:to>
    <xdr:sp macro="" textlink="">
      <xdr:nvSpPr>
        <xdr:cNvPr id="92" name="楕円 91">
          <a:extLst>
            <a:ext uri="{FF2B5EF4-FFF2-40B4-BE49-F238E27FC236}">
              <a16:creationId xmlns:a16="http://schemas.microsoft.com/office/drawing/2014/main" id="{00000000-0008-0000-0700-00005C000000}"/>
            </a:ext>
          </a:extLst>
        </xdr:cNvPr>
        <xdr:cNvSpPr/>
      </xdr:nvSpPr>
      <xdr:spPr>
        <a:xfrm>
          <a:off x="1079500" y="599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85901</xdr:rowOff>
    </xdr:from>
    <xdr:ext cx="469744" cy="259045"/>
    <xdr:sp macro="" textlink="">
      <xdr:nvSpPr>
        <xdr:cNvPr id="93" name="テキスト ボックス 92">
          <a:extLst>
            <a:ext uri="{FF2B5EF4-FFF2-40B4-BE49-F238E27FC236}">
              <a16:creationId xmlns:a16="http://schemas.microsoft.com/office/drawing/2014/main" id="{00000000-0008-0000-0700-00005D000000}"/>
            </a:ext>
          </a:extLst>
        </xdr:cNvPr>
        <xdr:cNvSpPr txBox="1"/>
      </xdr:nvSpPr>
      <xdr:spPr>
        <a:xfrm>
          <a:off x="895428" y="6086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100" name="正方形/長方形 99">
          <a:extLst>
            <a:ext uri="{FF2B5EF4-FFF2-40B4-BE49-F238E27FC236}">
              <a16:creationId xmlns:a16="http://schemas.microsoft.com/office/drawing/2014/main" id="{00000000-0008-0000-0700-000064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101" name="正方形/長方形 100">
          <a:extLst>
            <a:ext uri="{FF2B5EF4-FFF2-40B4-BE49-F238E27FC236}">
              <a16:creationId xmlns:a16="http://schemas.microsoft.com/office/drawing/2014/main" id="{00000000-0008-0000-0700-000065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4" name="テキスト ボックス 113">
          <a:extLst>
            <a:ext uri="{FF2B5EF4-FFF2-40B4-BE49-F238E27FC236}">
              <a16:creationId xmlns:a16="http://schemas.microsoft.com/office/drawing/2014/main" id="{00000000-0008-0000-0700-000072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7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総務費グラフ枠">
          <a:extLst>
            <a:ext uri="{FF2B5EF4-FFF2-40B4-BE49-F238E27FC236}">
              <a16:creationId xmlns:a16="http://schemas.microsoft.com/office/drawing/2014/main" id="{00000000-0008-0000-07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145174</xdr:rowOff>
    </xdr:from>
    <xdr:to>
      <xdr:col>24</xdr:col>
      <xdr:colOff>62865</xdr:colOff>
      <xdr:row>59</xdr:row>
      <xdr:rowOff>114694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4633595" y="9232024"/>
          <a:ext cx="1270" cy="998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118521</xdr:rowOff>
    </xdr:from>
    <xdr:ext cx="534377" cy="259045"/>
    <xdr:sp macro="" textlink="">
      <xdr:nvSpPr>
        <xdr:cNvPr id="119" name="総務費最小値テキスト">
          <a:extLst>
            <a:ext uri="{FF2B5EF4-FFF2-40B4-BE49-F238E27FC236}">
              <a16:creationId xmlns:a16="http://schemas.microsoft.com/office/drawing/2014/main" id="{00000000-0008-0000-0700-000077000000}"/>
            </a:ext>
          </a:extLst>
        </xdr:cNvPr>
        <xdr:cNvSpPr txBox="1"/>
      </xdr:nvSpPr>
      <xdr:spPr>
        <a:xfrm>
          <a:off x="4686300" y="10234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114694</xdr:rowOff>
    </xdr:from>
    <xdr:to>
      <xdr:col>24</xdr:col>
      <xdr:colOff>152400</xdr:colOff>
      <xdr:row>59</xdr:row>
      <xdr:rowOff>114694</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4546600" y="10230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91851</xdr:rowOff>
    </xdr:from>
    <xdr:ext cx="599010" cy="259045"/>
    <xdr:sp macro="" textlink="">
      <xdr:nvSpPr>
        <xdr:cNvPr id="121" name="総務費最大値テキスト">
          <a:extLst>
            <a:ext uri="{FF2B5EF4-FFF2-40B4-BE49-F238E27FC236}">
              <a16:creationId xmlns:a16="http://schemas.microsoft.com/office/drawing/2014/main" id="{00000000-0008-0000-0700-000079000000}"/>
            </a:ext>
          </a:extLst>
        </xdr:cNvPr>
        <xdr:cNvSpPr txBox="1"/>
      </xdr:nvSpPr>
      <xdr:spPr>
        <a:xfrm>
          <a:off x="4686300" y="9007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133,069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145174</xdr:rowOff>
    </xdr:from>
    <xdr:to>
      <xdr:col>24</xdr:col>
      <xdr:colOff>152400</xdr:colOff>
      <xdr:row>53</xdr:row>
      <xdr:rowOff>145174</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4546600" y="9232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90894</xdr:rowOff>
    </xdr:from>
    <xdr:to>
      <xdr:col>24</xdr:col>
      <xdr:colOff>63500</xdr:colOff>
      <xdr:row>58</xdr:row>
      <xdr:rowOff>40322</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3797300" y="9863544"/>
          <a:ext cx="838200" cy="12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33812</xdr:rowOff>
    </xdr:from>
    <xdr:ext cx="534377" cy="259045"/>
    <xdr:sp macro="" textlink="">
      <xdr:nvSpPr>
        <xdr:cNvPr id="124" name="総務費平均値テキスト">
          <a:extLst>
            <a:ext uri="{FF2B5EF4-FFF2-40B4-BE49-F238E27FC236}">
              <a16:creationId xmlns:a16="http://schemas.microsoft.com/office/drawing/2014/main" id="{00000000-0008-0000-0700-00007C000000}"/>
            </a:ext>
          </a:extLst>
        </xdr:cNvPr>
        <xdr:cNvSpPr txBox="1"/>
      </xdr:nvSpPr>
      <xdr:spPr>
        <a:xfrm>
          <a:off x="4686300" y="9635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10935</xdr:rowOff>
    </xdr:from>
    <xdr:to>
      <xdr:col>24</xdr:col>
      <xdr:colOff>114300</xdr:colOff>
      <xdr:row>57</xdr:row>
      <xdr:rowOff>112535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4584700" y="978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40322</xdr:rowOff>
    </xdr:from>
    <xdr:to>
      <xdr:col>19</xdr:col>
      <xdr:colOff>177800</xdr:colOff>
      <xdr:row>58</xdr:row>
      <xdr:rowOff>128080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908300" y="9984422"/>
          <a:ext cx="889000" cy="8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51194</xdr:rowOff>
    </xdr:from>
    <xdr:to>
      <xdr:col>20</xdr:col>
      <xdr:colOff>38100</xdr:colOff>
      <xdr:row>57</xdr:row>
      <xdr:rowOff>152794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3746500" y="982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169321</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530111" y="9599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101854</xdr:rowOff>
    </xdr:from>
    <xdr:to>
      <xdr:col>15</xdr:col>
      <xdr:colOff>50800</xdr:colOff>
      <xdr:row>58</xdr:row>
      <xdr:rowOff>128080</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2019300" y="9874504"/>
          <a:ext cx="889000" cy="19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159359</xdr:rowOff>
    </xdr:from>
    <xdr:to>
      <xdr:col>15</xdr:col>
      <xdr:colOff>101600</xdr:colOff>
      <xdr:row>58</xdr:row>
      <xdr:rowOff>89509</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2857500" y="9932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106036</xdr:rowOff>
    </xdr:from>
    <xdr:ext cx="534377"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641111" y="9707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14884</xdr:rowOff>
    </xdr:from>
    <xdr:to>
      <xdr:col>10</xdr:col>
      <xdr:colOff>114300</xdr:colOff>
      <xdr:row>57</xdr:row>
      <xdr:rowOff>101854</xdr:rowOff>
    </xdr:to>
    <xdr:cxnSp macro="">
      <xdr:nvCxnSpPr>
        <xdr:cNvPr id="132" name="直線コネクタ 131">
          <a:extLst>
            <a:ext uri="{FF2B5EF4-FFF2-40B4-BE49-F238E27FC236}">
              <a16:creationId xmlns:a16="http://schemas.microsoft.com/office/drawing/2014/main" id="{00000000-0008-0000-0700-000084000000}"/>
            </a:ext>
          </a:extLst>
        </xdr:cNvPr>
        <xdr:cNvCxnSpPr/>
      </xdr:nvCxnSpPr>
      <xdr:spPr>
        <a:xfrm>
          <a:off x="1130300" y="8758834"/>
          <a:ext cx="889000" cy="1115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140551</xdr:rowOff>
    </xdr:from>
    <xdr:to>
      <xdr:col>10</xdr:col>
      <xdr:colOff>165100</xdr:colOff>
      <xdr:row>58</xdr:row>
      <xdr:rowOff>70701</xdr:rowOff>
    </xdr:to>
    <xdr:sp macro="" textlink="">
      <xdr:nvSpPr>
        <xdr:cNvPr id="133" name="フローチャート: 判断 132">
          <a:extLst>
            <a:ext uri="{FF2B5EF4-FFF2-40B4-BE49-F238E27FC236}">
              <a16:creationId xmlns:a16="http://schemas.microsoft.com/office/drawing/2014/main" id="{00000000-0008-0000-0700-000085000000}"/>
            </a:ext>
          </a:extLst>
        </xdr:cNvPr>
        <xdr:cNvSpPr/>
      </xdr:nvSpPr>
      <xdr:spPr>
        <a:xfrm>
          <a:off x="1968500" y="991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61828</xdr:rowOff>
    </xdr:from>
    <xdr:ext cx="534377"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752111" y="1000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90335</xdr:rowOff>
    </xdr:from>
    <xdr:to>
      <xdr:col>6</xdr:col>
      <xdr:colOff>38100</xdr:colOff>
      <xdr:row>51</xdr:row>
      <xdr:rowOff>20485</xdr:rowOff>
    </xdr:to>
    <xdr:sp macro="" textlink="">
      <xdr:nvSpPr>
        <xdr:cNvPr id="135" name="フローチャート: 判断 134">
          <a:extLst>
            <a:ext uri="{FF2B5EF4-FFF2-40B4-BE49-F238E27FC236}">
              <a16:creationId xmlns:a16="http://schemas.microsoft.com/office/drawing/2014/main" id="{00000000-0008-0000-0700-000087000000}"/>
            </a:ext>
          </a:extLst>
        </xdr:cNvPr>
        <xdr:cNvSpPr/>
      </xdr:nvSpPr>
      <xdr:spPr>
        <a:xfrm>
          <a:off x="1079500" y="866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37012</xdr:rowOff>
    </xdr:from>
    <xdr:ext cx="59901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830795" y="8438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40094</xdr:rowOff>
    </xdr:from>
    <xdr:to>
      <xdr:col>24</xdr:col>
      <xdr:colOff>114300</xdr:colOff>
      <xdr:row>57</xdr:row>
      <xdr:rowOff>141694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4584700" y="981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18521</xdr:rowOff>
    </xdr:from>
    <xdr:ext cx="534377" cy="259045"/>
    <xdr:sp macro="" textlink="">
      <xdr:nvSpPr>
        <xdr:cNvPr id="143" name="総務費該当値テキスト">
          <a:extLst>
            <a:ext uri="{FF2B5EF4-FFF2-40B4-BE49-F238E27FC236}">
              <a16:creationId xmlns:a16="http://schemas.microsoft.com/office/drawing/2014/main" id="{00000000-0008-0000-0700-00008F000000}"/>
            </a:ext>
          </a:extLst>
        </xdr:cNvPr>
        <xdr:cNvSpPr txBox="1"/>
      </xdr:nvSpPr>
      <xdr:spPr>
        <a:xfrm>
          <a:off x="4686300" y="979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160972</xdr:rowOff>
    </xdr:from>
    <xdr:to>
      <xdr:col>20</xdr:col>
      <xdr:colOff>38100</xdr:colOff>
      <xdr:row>58</xdr:row>
      <xdr:rowOff>91122</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3746500" y="99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82249</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3530111" y="10026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77280</xdr:rowOff>
    </xdr:from>
    <xdr:to>
      <xdr:col>15</xdr:col>
      <xdr:colOff>101600</xdr:colOff>
      <xdr:row>59</xdr:row>
      <xdr:rowOff>7430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2857500" y="1002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170007</xdr:rowOff>
    </xdr:from>
    <xdr:ext cx="534377"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2641111" y="1011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51054</xdr:rowOff>
    </xdr:from>
    <xdr:to>
      <xdr:col>10</xdr:col>
      <xdr:colOff>165100</xdr:colOff>
      <xdr:row>57</xdr:row>
      <xdr:rowOff>152654</xdr:rowOff>
    </xdr:to>
    <xdr:sp macro="" textlink="">
      <xdr:nvSpPr>
        <xdr:cNvPr id="148" name="楕円 147">
          <a:extLst>
            <a:ext uri="{FF2B5EF4-FFF2-40B4-BE49-F238E27FC236}">
              <a16:creationId xmlns:a16="http://schemas.microsoft.com/office/drawing/2014/main" id="{00000000-0008-0000-0700-000094000000}"/>
            </a:ext>
          </a:extLst>
        </xdr:cNvPr>
        <xdr:cNvSpPr/>
      </xdr:nvSpPr>
      <xdr:spPr>
        <a:xfrm>
          <a:off x="1968500" y="982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169181</xdr:rowOff>
    </xdr:from>
    <xdr:ext cx="534377" cy="259045"/>
    <xdr:sp macro="" textlink="">
      <xdr:nvSpPr>
        <xdr:cNvPr id="149" name="テキスト ボックス 148">
          <a:extLst>
            <a:ext uri="{FF2B5EF4-FFF2-40B4-BE49-F238E27FC236}">
              <a16:creationId xmlns:a16="http://schemas.microsoft.com/office/drawing/2014/main" id="{00000000-0008-0000-0700-000095000000}"/>
            </a:ext>
          </a:extLst>
        </xdr:cNvPr>
        <xdr:cNvSpPr txBox="1"/>
      </xdr:nvSpPr>
      <xdr:spPr>
        <a:xfrm>
          <a:off x="1752111" y="959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135534</xdr:rowOff>
    </xdr:from>
    <xdr:to>
      <xdr:col>6</xdr:col>
      <xdr:colOff>38100</xdr:colOff>
      <xdr:row>51</xdr:row>
      <xdr:rowOff>65684</xdr:rowOff>
    </xdr:to>
    <xdr:sp macro="" textlink="">
      <xdr:nvSpPr>
        <xdr:cNvPr id="150" name="楕円 149">
          <a:extLst>
            <a:ext uri="{FF2B5EF4-FFF2-40B4-BE49-F238E27FC236}">
              <a16:creationId xmlns:a16="http://schemas.microsoft.com/office/drawing/2014/main" id="{00000000-0008-0000-0700-000096000000}"/>
            </a:ext>
          </a:extLst>
        </xdr:cNvPr>
        <xdr:cNvSpPr/>
      </xdr:nvSpPr>
      <xdr:spPr>
        <a:xfrm>
          <a:off x="1079500" y="8708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56811</xdr:rowOff>
    </xdr:from>
    <xdr:ext cx="599010" cy="259045"/>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830795" y="8800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7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7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7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72" name="テキスト ボックス 171">
          <a:extLst>
            <a:ext uri="{FF2B5EF4-FFF2-40B4-BE49-F238E27FC236}">
              <a16:creationId xmlns:a16="http://schemas.microsoft.com/office/drawing/2014/main" id="{00000000-0008-0000-0700-0000AC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4" name="テキスト ボックス 173">
          <a:extLst>
            <a:ext uri="{FF2B5EF4-FFF2-40B4-BE49-F238E27FC236}">
              <a16:creationId xmlns:a16="http://schemas.microsoft.com/office/drawing/2014/main" id="{00000000-0008-0000-0700-0000AE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6" name="テキスト ボックス 175">
          <a:extLst>
            <a:ext uri="{FF2B5EF4-FFF2-40B4-BE49-F238E27FC236}">
              <a16:creationId xmlns:a16="http://schemas.microsoft.com/office/drawing/2014/main" id="{00000000-0008-0000-0700-0000B0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7" name="民生費グラフ枠">
          <a:extLst>
            <a:ext uri="{FF2B5EF4-FFF2-40B4-BE49-F238E27FC236}">
              <a16:creationId xmlns:a16="http://schemas.microsoft.com/office/drawing/2014/main" id="{00000000-0008-0000-0700-0000B1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151130</xdr:rowOff>
    </xdr:from>
    <xdr:to>
      <xdr:col>24</xdr:col>
      <xdr:colOff>62865</xdr:colOff>
      <xdr:row>79</xdr:row>
      <xdr:rowOff>49926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4633595" y="12152630"/>
          <a:ext cx="1270" cy="144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53753</xdr:rowOff>
    </xdr:from>
    <xdr:ext cx="599010" cy="259045"/>
    <xdr:sp macro="" textlink="">
      <xdr:nvSpPr>
        <xdr:cNvPr id="179" name="民生費最小値テキスト">
          <a:extLst>
            <a:ext uri="{FF2B5EF4-FFF2-40B4-BE49-F238E27FC236}">
              <a16:creationId xmlns:a16="http://schemas.microsoft.com/office/drawing/2014/main" id="{00000000-0008-0000-0700-0000B3000000}"/>
            </a:ext>
          </a:extLst>
        </xdr:cNvPr>
        <xdr:cNvSpPr txBox="1"/>
      </xdr:nvSpPr>
      <xdr:spPr>
        <a:xfrm>
          <a:off x="4686300" y="13598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49926</xdr:rowOff>
    </xdr:from>
    <xdr:to>
      <xdr:col>24</xdr:col>
      <xdr:colOff>152400</xdr:colOff>
      <xdr:row>79</xdr:row>
      <xdr:rowOff>49926</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4546600" y="13594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97807</xdr:rowOff>
    </xdr:from>
    <xdr:ext cx="599010" cy="259045"/>
    <xdr:sp macro="" textlink="">
      <xdr:nvSpPr>
        <xdr:cNvPr id="181" name="民生費最大値テキスト">
          <a:extLst>
            <a:ext uri="{FF2B5EF4-FFF2-40B4-BE49-F238E27FC236}">
              <a16:creationId xmlns:a16="http://schemas.microsoft.com/office/drawing/2014/main" id="{00000000-0008-0000-0700-0000B5000000}"/>
            </a:ext>
          </a:extLst>
        </xdr:cNvPr>
        <xdr:cNvSpPr txBox="1"/>
      </xdr:nvSpPr>
      <xdr:spPr>
        <a:xfrm>
          <a:off x="4686300" y="11927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205,650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151130</xdr:rowOff>
    </xdr:from>
    <xdr:to>
      <xdr:col>24</xdr:col>
      <xdr:colOff>152400</xdr:colOff>
      <xdr:row>70</xdr:row>
      <xdr:rowOff>151130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4546600" y="1215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151130</xdr:rowOff>
    </xdr:from>
    <xdr:to>
      <xdr:col>24</xdr:col>
      <xdr:colOff>63500</xdr:colOff>
      <xdr:row>73</xdr:row>
      <xdr:rowOff>153318</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3797300" y="12152630"/>
          <a:ext cx="838200" cy="51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2568</xdr:rowOff>
    </xdr:from>
    <xdr:ext cx="599010" cy="259045"/>
    <xdr:sp macro="" textlink="">
      <xdr:nvSpPr>
        <xdr:cNvPr id="184" name="民生費平均値テキスト">
          <a:extLst>
            <a:ext uri="{FF2B5EF4-FFF2-40B4-BE49-F238E27FC236}">
              <a16:creationId xmlns:a16="http://schemas.microsoft.com/office/drawing/2014/main" id="{00000000-0008-0000-0700-0000B8000000}"/>
            </a:ext>
          </a:extLst>
        </xdr:cNvPr>
        <xdr:cNvSpPr txBox="1"/>
      </xdr:nvSpPr>
      <xdr:spPr>
        <a:xfrm>
          <a:off x="4686300" y="12518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24141</xdr:rowOff>
    </xdr:from>
    <xdr:to>
      <xdr:col>24</xdr:col>
      <xdr:colOff>114300</xdr:colOff>
      <xdr:row>73</xdr:row>
      <xdr:rowOff>125741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4584700" y="12539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153318</xdr:rowOff>
    </xdr:from>
    <xdr:to>
      <xdr:col>19</xdr:col>
      <xdr:colOff>177800</xdr:colOff>
      <xdr:row>75</xdr:row>
      <xdr:rowOff>29678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2908300" y="12669168"/>
          <a:ext cx="889000" cy="219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42658</xdr:rowOff>
    </xdr:from>
    <xdr:to>
      <xdr:col>20</xdr:col>
      <xdr:colOff>38100</xdr:colOff>
      <xdr:row>75</xdr:row>
      <xdr:rowOff>144258</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3746500" y="129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135385</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497795" y="12994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145611</xdr:rowOff>
    </xdr:from>
    <xdr:to>
      <xdr:col>15</xdr:col>
      <xdr:colOff>50800</xdr:colOff>
      <xdr:row>75</xdr:row>
      <xdr:rowOff>29678</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a:off x="2019300" y="12661461"/>
          <a:ext cx="889000" cy="22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132530</xdr:rowOff>
    </xdr:from>
    <xdr:to>
      <xdr:col>15</xdr:col>
      <xdr:colOff>101600</xdr:colOff>
      <xdr:row>78</xdr:row>
      <xdr:rowOff>62680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2857500" y="1333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53807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608795" y="1342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145611</xdr:rowOff>
    </xdr:from>
    <xdr:to>
      <xdr:col>10</xdr:col>
      <xdr:colOff>114300</xdr:colOff>
      <xdr:row>75</xdr:row>
      <xdr:rowOff>40422</xdr:rowOff>
    </xdr:to>
    <xdr:cxnSp macro="">
      <xdr:nvCxnSpPr>
        <xdr:cNvPr id="192" name="直線コネクタ 191">
          <a:extLst>
            <a:ext uri="{FF2B5EF4-FFF2-40B4-BE49-F238E27FC236}">
              <a16:creationId xmlns:a16="http://schemas.microsoft.com/office/drawing/2014/main" id="{00000000-0008-0000-0700-0000C0000000}"/>
            </a:ext>
          </a:extLst>
        </xdr:cNvPr>
        <xdr:cNvCxnSpPr/>
      </xdr:nvCxnSpPr>
      <xdr:spPr>
        <a:xfrm flipV="1">
          <a:off x="1130300" y="12661461"/>
          <a:ext cx="889000" cy="237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55524</xdr:rowOff>
    </xdr:from>
    <xdr:to>
      <xdr:col>10</xdr:col>
      <xdr:colOff>165100</xdr:colOff>
      <xdr:row>76</xdr:row>
      <xdr:rowOff>157124</xdr:rowOff>
    </xdr:to>
    <xdr:sp macro="" textlink="">
      <xdr:nvSpPr>
        <xdr:cNvPr id="193" name="フローチャート: 判断 192">
          <a:extLst>
            <a:ext uri="{FF2B5EF4-FFF2-40B4-BE49-F238E27FC236}">
              <a16:creationId xmlns:a16="http://schemas.microsoft.com/office/drawing/2014/main" id="{00000000-0008-0000-0700-0000C1000000}"/>
            </a:ext>
          </a:extLst>
        </xdr:cNvPr>
        <xdr:cNvSpPr/>
      </xdr:nvSpPr>
      <xdr:spPr>
        <a:xfrm>
          <a:off x="1968500" y="1308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148251</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719795" y="13178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127436</xdr:rowOff>
    </xdr:from>
    <xdr:to>
      <xdr:col>6</xdr:col>
      <xdr:colOff>38100</xdr:colOff>
      <xdr:row>79</xdr:row>
      <xdr:rowOff>57586</xdr:rowOff>
    </xdr:to>
    <xdr:sp macro="" textlink="">
      <xdr:nvSpPr>
        <xdr:cNvPr id="195" name="フローチャート: 判断 194">
          <a:extLst>
            <a:ext uri="{FF2B5EF4-FFF2-40B4-BE49-F238E27FC236}">
              <a16:creationId xmlns:a16="http://schemas.microsoft.com/office/drawing/2014/main" id="{00000000-0008-0000-0700-0000C3000000}"/>
            </a:ext>
          </a:extLst>
        </xdr:cNvPr>
        <xdr:cNvSpPr/>
      </xdr:nvSpPr>
      <xdr:spPr>
        <a:xfrm>
          <a:off x="1079500" y="13500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48713</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830795" y="13593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100330</xdr:rowOff>
    </xdr:from>
    <xdr:to>
      <xdr:col>24</xdr:col>
      <xdr:colOff>114300</xdr:colOff>
      <xdr:row>71</xdr:row>
      <xdr:rowOff>30480</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4584700" y="1210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53357</xdr:rowOff>
    </xdr:from>
    <xdr:ext cx="599010" cy="259045"/>
    <xdr:sp macro="" textlink="">
      <xdr:nvSpPr>
        <xdr:cNvPr id="203" name="民生費該当値テキスト">
          <a:extLst>
            <a:ext uri="{FF2B5EF4-FFF2-40B4-BE49-F238E27FC236}">
              <a16:creationId xmlns:a16="http://schemas.microsoft.com/office/drawing/2014/main" id="{00000000-0008-0000-0700-0000CB000000}"/>
            </a:ext>
          </a:extLst>
        </xdr:cNvPr>
        <xdr:cNvSpPr txBox="1"/>
      </xdr:nvSpPr>
      <xdr:spPr>
        <a:xfrm>
          <a:off x="4686300" y="12054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102518</xdr:rowOff>
    </xdr:from>
    <xdr:to>
      <xdr:col>20</xdr:col>
      <xdr:colOff>38100</xdr:colOff>
      <xdr:row>74</xdr:row>
      <xdr:rowOff>32668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3746500" y="1261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49195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3497795" y="12393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150328</xdr:rowOff>
    </xdr:from>
    <xdr:to>
      <xdr:col>15</xdr:col>
      <xdr:colOff>101600</xdr:colOff>
      <xdr:row>75</xdr:row>
      <xdr:rowOff>80478</xdr:rowOff>
    </xdr:to>
    <xdr:sp macro="" textlink="">
      <xdr:nvSpPr>
        <xdr:cNvPr id="206" name="楕円 205">
          <a:extLst>
            <a:ext uri="{FF2B5EF4-FFF2-40B4-BE49-F238E27FC236}">
              <a16:creationId xmlns:a16="http://schemas.microsoft.com/office/drawing/2014/main" id="{00000000-0008-0000-0700-0000CE000000}"/>
            </a:ext>
          </a:extLst>
        </xdr:cNvPr>
        <xdr:cNvSpPr/>
      </xdr:nvSpPr>
      <xdr:spPr>
        <a:xfrm>
          <a:off x="2857500" y="1283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97005</xdr:rowOff>
    </xdr:from>
    <xdr:ext cx="599010" cy="259045"/>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2608795" y="12612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94811</xdr:rowOff>
    </xdr:from>
    <xdr:to>
      <xdr:col>10</xdr:col>
      <xdr:colOff>165100</xdr:colOff>
      <xdr:row>74</xdr:row>
      <xdr:rowOff>24961</xdr:rowOff>
    </xdr:to>
    <xdr:sp macro="" textlink="">
      <xdr:nvSpPr>
        <xdr:cNvPr id="208" name="楕円 207">
          <a:extLst>
            <a:ext uri="{FF2B5EF4-FFF2-40B4-BE49-F238E27FC236}">
              <a16:creationId xmlns:a16="http://schemas.microsoft.com/office/drawing/2014/main" id="{00000000-0008-0000-0700-0000D0000000}"/>
            </a:ext>
          </a:extLst>
        </xdr:cNvPr>
        <xdr:cNvSpPr/>
      </xdr:nvSpPr>
      <xdr:spPr>
        <a:xfrm>
          <a:off x="1968500" y="12610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41488</xdr:rowOff>
    </xdr:from>
    <xdr:ext cx="599010"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1719795" y="123858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161072</xdr:rowOff>
    </xdr:from>
    <xdr:to>
      <xdr:col>6</xdr:col>
      <xdr:colOff>38100</xdr:colOff>
      <xdr:row>75</xdr:row>
      <xdr:rowOff>91222</xdr:rowOff>
    </xdr:to>
    <xdr:sp macro="" textlink="">
      <xdr:nvSpPr>
        <xdr:cNvPr id="210" name="楕円 209">
          <a:extLst>
            <a:ext uri="{FF2B5EF4-FFF2-40B4-BE49-F238E27FC236}">
              <a16:creationId xmlns:a16="http://schemas.microsoft.com/office/drawing/2014/main" id="{00000000-0008-0000-0700-0000D2000000}"/>
            </a:ext>
          </a:extLst>
        </xdr:cNvPr>
        <xdr:cNvSpPr/>
      </xdr:nvSpPr>
      <xdr:spPr>
        <a:xfrm>
          <a:off x="1079500" y="1284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73</xdr:row>
      <xdr:rowOff>107749</xdr:rowOff>
    </xdr:from>
    <xdr:ext cx="599010"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830795" y="12623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7" name="正方形/長方形 216">
          <a:extLst>
            <a:ext uri="{FF2B5EF4-FFF2-40B4-BE49-F238E27FC236}">
              <a16:creationId xmlns:a16="http://schemas.microsoft.com/office/drawing/2014/main" id="{00000000-0008-0000-0700-0000D9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8" name="正方形/長方形 217">
          <a:extLst>
            <a:ext uri="{FF2B5EF4-FFF2-40B4-BE49-F238E27FC236}">
              <a16:creationId xmlns:a16="http://schemas.microsoft.com/office/drawing/2014/main" id="{00000000-0008-0000-0700-0000DA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9" name="正方形/長方形 218">
          <a:extLst>
            <a:ext uri="{FF2B5EF4-FFF2-40B4-BE49-F238E27FC236}">
              <a16:creationId xmlns:a16="http://schemas.microsoft.com/office/drawing/2014/main" id="{00000000-0008-0000-0700-0000DB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134260</xdr:rowOff>
    </xdr:from>
    <xdr:to>
      <xdr:col>24</xdr:col>
      <xdr:colOff>62865</xdr:colOff>
      <xdr:row>97</xdr:row>
      <xdr:rowOff>85224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64760"/>
          <a:ext cx="1270" cy="1151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89051</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719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85224</xdr:rowOff>
    </xdr:from>
    <xdr:to>
      <xdr:col>24</xdr:col>
      <xdr:colOff>152400</xdr:colOff>
      <xdr:row>97</xdr:row>
      <xdr:rowOff>85224</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715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80937</xdr:rowOff>
    </xdr:from>
    <xdr:ext cx="534377"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39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80,238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134260</xdr:rowOff>
    </xdr:from>
    <xdr:to>
      <xdr:col>24</xdr:col>
      <xdr:colOff>152400</xdr:colOff>
      <xdr:row>90</xdr:row>
      <xdr:rowOff>134260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6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136111</xdr:rowOff>
    </xdr:from>
    <xdr:to>
      <xdr:col>24</xdr:col>
      <xdr:colOff>63500</xdr:colOff>
      <xdr:row>92</xdr:row>
      <xdr:rowOff>86185</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5738061"/>
          <a:ext cx="838200" cy="12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59737</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1760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81310</xdr:rowOff>
    </xdr:from>
    <xdr:to>
      <xdr:col>24</xdr:col>
      <xdr:colOff>114300</xdr:colOff>
      <xdr:row>95</xdr:row>
      <xdr:rowOff>11460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19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91</xdr:row>
      <xdr:rowOff>131014</xdr:rowOff>
    </xdr:from>
    <xdr:to>
      <xdr:col>19</xdr:col>
      <xdr:colOff>177800</xdr:colOff>
      <xdr:row>91</xdr:row>
      <xdr:rowOff>136111</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a:off x="2908300" y="15732964"/>
          <a:ext cx="889000" cy="5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93</xdr:row>
      <xdr:rowOff>150943</xdr:rowOff>
    </xdr:from>
    <xdr:to>
      <xdr:col>20</xdr:col>
      <xdr:colOff>38100</xdr:colOff>
      <xdr:row>94</xdr:row>
      <xdr:rowOff>81093</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095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72220</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188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131014</xdr:rowOff>
    </xdr:from>
    <xdr:to>
      <xdr:col>15</xdr:col>
      <xdr:colOff>50800</xdr:colOff>
      <xdr:row>92</xdr:row>
      <xdr:rowOff>24326</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5732964"/>
          <a:ext cx="889000" cy="6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128333</xdr:rowOff>
    </xdr:from>
    <xdr:to>
      <xdr:col>15</xdr:col>
      <xdr:colOff>101600</xdr:colOff>
      <xdr:row>95</xdr:row>
      <xdr:rowOff>58483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24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49610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33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24326</xdr:rowOff>
    </xdr:from>
    <xdr:to>
      <xdr:col>10</xdr:col>
      <xdr:colOff>114300</xdr:colOff>
      <xdr:row>92</xdr:row>
      <xdr:rowOff>169052</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5797726"/>
          <a:ext cx="889000" cy="144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66543</xdr:rowOff>
    </xdr:from>
    <xdr:to>
      <xdr:col>10</xdr:col>
      <xdr:colOff>165100</xdr:colOff>
      <xdr:row>94</xdr:row>
      <xdr:rowOff>168143</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1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159270</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27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157342</xdr:rowOff>
    </xdr:from>
    <xdr:to>
      <xdr:col>6</xdr:col>
      <xdr:colOff>38100</xdr:colOff>
      <xdr:row>95</xdr:row>
      <xdr:rowOff>87492</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27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78619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366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92</xdr:row>
      <xdr:rowOff>35385</xdr:rowOff>
    </xdr:from>
    <xdr:to>
      <xdr:col>24</xdr:col>
      <xdr:colOff>114300</xdr:colOff>
      <xdr:row>92</xdr:row>
      <xdr:rowOff>136985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580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91</xdr:row>
      <xdr:rowOff>58262</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5660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85311</xdr:rowOff>
    </xdr:from>
    <xdr:to>
      <xdr:col>20</xdr:col>
      <xdr:colOff>38100</xdr:colOff>
      <xdr:row>92</xdr:row>
      <xdr:rowOff>15461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5687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90</xdr:row>
      <xdr:rowOff>31988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54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91</xdr:row>
      <xdr:rowOff>80214</xdr:rowOff>
    </xdr:from>
    <xdr:to>
      <xdr:col>15</xdr:col>
      <xdr:colOff>101600</xdr:colOff>
      <xdr:row>92</xdr:row>
      <xdr:rowOff>10364</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568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90</xdr:row>
      <xdr:rowOff>26891</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5457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91</xdr:row>
      <xdr:rowOff>144976</xdr:rowOff>
    </xdr:from>
    <xdr:to>
      <xdr:col>10</xdr:col>
      <xdr:colOff>165100</xdr:colOff>
      <xdr:row>92</xdr:row>
      <xdr:rowOff>75126</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574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90</xdr:row>
      <xdr:rowOff>91653</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552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92</xdr:row>
      <xdr:rowOff>118252</xdr:rowOff>
    </xdr:from>
    <xdr:to>
      <xdr:col>6</xdr:col>
      <xdr:colOff>38100</xdr:colOff>
      <xdr:row>93</xdr:row>
      <xdr:rowOff>48402</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589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91</xdr:row>
      <xdr:rowOff>64929</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5666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144434</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34</xdr:row>
      <xdr:rowOff>160763</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5641</xdr:rowOff>
    </xdr:from>
    <xdr:ext cx="377026"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226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169092</xdr:rowOff>
    </xdr:from>
    <xdr:to>
      <xdr:col>54</xdr:col>
      <xdr:colOff>189865</xdr:colOff>
      <xdr:row>38</xdr:row>
      <xdr:rowOff>60234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655492"/>
          <a:ext cx="1270" cy="919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64061</xdr:rowOff>
    </xdr:from>
    <xdr:ext cx="378565"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579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60234</xdr:rowOff>
    </xdr:from>
    <xdr:to>
      <xdr:col>55</xdr:col>
      <xdr:colOff>88900</xdr:colOff>
      <xdr:row>38</xdr:row>
      <xdr:rowOff>60234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57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115769</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430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169092</xdr:rowOff>
    </xdr:from>
    <xdr:to>
      <xdr:col>55</xdr:col>
      <xdr:colOff>88900</xdr:colOff>
      <xdr:row>32</xdr:row>
      <xdr:rowOff>169092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65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31</xdr:row>
      <xdr:rowOff>19413</xdr:rowOff>
    </xdr:from>
    <xdr:to>
      <xdr:col>55</xdr:col>
      <xdr:colOff>0</xdr:colOff>
      <xdr:row>32</xdr:row>
      <xdr:rowOff>169092</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9639300" y="5334363"/>
          <a:ext cx="838200" cy="321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114135</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594343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135708</xdr:rowOff>
    </xdr:from>
    <xdr:to>
      <xdr:col>55</xdr:col>
      <xdr:colOff>50800</xdr:colOff>
      <xdr:row>35</xdr:row>
      <xdr:rowOff>65858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596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31</xdr:row>
      <xdr:rowOff>19413</xdr:rowOff>
    </xdr:from>
    <xdr:to>
      <xdr:col>50</xdr:col>
      <xdr:colOff>114300</xdr:colOff>
      <xdr:row>31</xdr:row>
      <xdr:rowOff>60778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8750300" y="5334363"/>
          <a:ext cx="889000" cy="41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87811</xdr:rowOff>
    </xdr:from>
    <xdr:to>
      <xdr:col>50</xdr:col>
      <xdr:colOff>165100</xdr:colOff>
      <xdr:row>35</xdr:row>
      <xdr:rowOff>17961</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5917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9088</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0098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60778</xdr:rowOff>
    </xdr:from>
    <xdr:to>
      <xdr:col>45</xdr:col>
      <xdr:colOff>177800</xdr:colOff>
      <xdr:row>31</xdr:row>
      <xdr:rowOff>86904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flipV="1">
          <a:off x="7861300" y="5375728"/>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74204</xdr:rowOff>
    </xdr:from>
    <xdr:to>
      <xdr:col>46</xdr:col>
      <xdr:colOff>38100</xdr:colOff>
      <xdr:row>36</xdr:row>
      <xdr:rowOff>4354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07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166931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167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86904</xdr:rowOff>
    </xdr:from>
    <xdr:to>
      <xdr:col>41</xdr:col>
      <xdr:colOff>50800</xdr:colOff>
      <xdr:row>31</xdr:row>
      <xdr:rowOff>96701</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flipV="1">
          <a:off x="6972300" y="540185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25219</xdr:rowOff>
    </xdr:from>
    <xdr:to>
      <xdr:col>41</xdr:col>
      <xdr:colOff>101600</xdr:colOff>
      <xdr:row>35</xdr:row>
      <xdr:rowOff>126819</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025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117946</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2017" y="61186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137886</xdr:rowOff>
    </xdr:from>
    <xdr:to>
      <xdr:col>36</xdr:col>
      <xdr:colOff>165100</xdr:colOff>
      <xdr:row>37</xdr:row>
      <xdr:rowOff>68036</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59163</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3017" y="6402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118292</xdr:rowOff>
    </xdr:from>
    <xdr:to>
      <xdr:col>55</xdr:col>
      <xdr:colOff>50800</xdr:colOff>
      <xdr:row>33</xdr:row>
      <xdr:rowOff>48442</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560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71319</xdr:rowOff>
    </xdr:from>
    <xdr:ext cx="469744"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555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30</xdr:row>
      <xdr:rowOff>140063</xdr:rowOff>
    </xdr:from>
    <xdr:to>
      <xdr:col>50</xdr:col>
      <xdr:colOff>165100</xdr:colOff>
      <xdr:row>31</xdr:row>
      <xdr:rowOff>70213</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52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29</xdr:row>
      <xdr:rowOff>86740</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04428" y="5058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9978</xdr:rowOff>
    </xdr:from>
    <xdr:to>
      <xdr:col>46</xdr:col>
      <xdr:colOff>38100</xdr:colOff>
      <xdr:row>31</xdr:row>
      <xdr:rowOff>111578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5324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29</xdr:row>
      <xdr:rowOff>128105</xdr:rowOff>
    </xdr:from>
    <xdr:ext cx="469744"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15428" y="5100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36104</xdr:rowOff>
    </xdr:from>
    <xdr:to>
      <xdr:col>41</xdr:col>
      <xdr:colOff>101600</xdr:colOff>
      <xdr:row>31</xdr:row>
      <xdr:rowOff>137704</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5351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154231</xdr:rowOff>
    </xdr:from>
    <xdr:ext cx="469744"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26428" y="512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45901</xdr:rowOff>
    </xdr:from>
    <xdr:to>
      <xdr:col>36</xdr:col>
      <xdr:colOff>165100</xdr:colOff>
      <xdr:row>31</xdr:row>
      <xdr:rowOff>147501</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536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29</xdr:row>
      <xdr:rowOff>164028</xdr:rowOff>
    </xdr:from>
    <xdr:ext cx="469744"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37428" y="5136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農林水産業費グラフ枠">
          <a:extLst>
            <a:ext uri="{FF2B5EF4-FFF2-40B4-BE49-F238E27FC236}">
              <a16:creationId xmlns:a16="http://schemas.microsoft.com/office/drawing/2014/main" id="{00000000-0008-0000-07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17856</xdr:rowOff>
    </xdr:from>
    <xdr:to>
      <xdr:col>54</xdr:col>
      <xdr:colOff>189865</xdr:colOff>
      <xdr:row>58</xdr:row>
      <xdr:rowOff>94704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10475595" y="8933256"/>
          <a:ext cx="1270" cy="110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98531</xdr:rowOff>
    </xdr:from>
    <xdr:ext cx="534377" cy="259045"/>
    <xdr:sp macro="" textlink="">
      <xdr:nvSpPr>
        <xdr:cNvPr id="352" name="農林水産業費最小値テキスト">
          <a:extLst>
            <a:ext uri="{FF2B5EF4-FFF2-40B4-BE49-F238E27FC236}">
              <a16:creationId xmlns:a16="http://schemas.microsoft.com/office/drawing/2014/main" id="{00000000-0008-0000-0700-000060010000}"/>
            </a:ext>
          </a:extLst>
        </xdr:cNvPr>
        <xdr:cNvSpPr txBox="1"/>
      </xdr:nvSpPr>
      <xdr:spPr>
        <a:xfrm>
          <a:off x="10528300" y="1004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94704</xdr:rowOff>
    </xdr:from>
    <xdr:to>
      <xdr:col>55</xdr:col>
      <xdr:colOff>88900</xdr:colOff>
      <xdr:row>58</xdr:row>
      <xdr:rowOff>94704</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10388600" y="10038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135983</xdr:rowOff>
    </xdr:from>
    <xdr:ext cx="534377" cy="259045"/>
    <xdr:sp macro="" textlink="">
      <xdr:nvSpPr>
        <xdr:cNvPr id="354" name="農林水産業費最大値テキスト">
          <a:extLst>
            <a:ext uri="{FF2B5EF4-FFF2-40B4-BE49-F238E27FC236}">
              <a16:creationId xmlns:a16="http://schemas.microsoft.com/office/drawing/2014/main" id="{00000000-0008-0000-0700-000062010000}"/>
            </a:ext>
          </a:extLst>
        </xdr:cNvPr>
        <xdr:cNvSpPr txBox="1"/>
      </xdr:nvSpPr>
      <xdr:spPr>
        <a:xfrm>
          <a:off x="10528300" y="870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42,198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17856</xdr:rowOff>
    </xdr:from>
    <xdr:to>
      <xdr:col>55</xdr:col>
      <xdr:colOff>88900</xdr:colOff>
      <xdr:row>52</xdr:row>
      <xdr:rowOff>17856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10388600" y="8933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17856</xdr:rowOff>
    </xdr:from>
    <xdr:to>
      <xdr:col>55</xdr:col>
      <xdr:colOff>0</xdr:colOff>
      <xdr:row>52</xdr:row>
      <xdr:rowOff>121488</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9639300" y="8933256"/>
          <a:ext cx="838200" cy="10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34942</xdr:rowOff>
    </xdr:from>
    <xdr:ext cx="534377" cy="259045"/>
    <xdr:sp macro="" textlink="">
      <xdr:nvSpPr>
        <xdr:cNvPr id="357" name="農林水産業費平均値テキスト">
          <a:extLst>
            <a:ext uri="{FF2B5EF4-FFF2-40B4-BE49-F238E27FC236}">
              <a16:creationId xmlns:a16="http://schemas.microsoft.com/office/drawing/2014/main" id="{00000000-0008-0000-0700-000065010000}"/>
            </a:ext>
          </a:extLst>
        </xdr:cNvPr>
        <xdr:cNvSpPr txBox="1"/>
      </xdr:nvSpPr>
      <xdr:spPr>
        <a:xfrm>
          <a:off x="10528300" y="94646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56515</xdr:rowOff>
    </xdr:from>
    <xdr:to>
      <xdr:col>55</xdr:col>
      <xdr:colOff>50800</xdr:colOff>
      <xdr:row>55</xdr:row>
      <xdr:rowOff>158115</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10426700" y="948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138595</xdr:rowOff>
    </xdr:from>
    <xdr:to>
      <xdr:col>50</xdr:col>
      <xdr:colOff>114300</xdr:colOff>
      <xdr:row>52</xdr:row>
      <xdr:rowOff>121488</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8750300" y="8882545"/>
          <a:ext cx="889000" cy="154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73317</xdr:rowOff>
    </xdr:from>
    <xdr:to>
      <xdr:col>50</xdr:col>
      <xdr:colOff>165100</xdr:colOff>
      <xdr:row>56</xdr:row>
      <xdr:rowOff>3467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9588500" y="950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166044</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72111" y="9595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138595</xdr:rowOff>
    </xdr:from>
    <xdr:to>
      <xdr:col>45</xdr:col>
      <xdr:colOff>177800</xdr:colOff>
      <xdr:row>52</xdr:row>
      <xdr:rowOff>119011</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7861300" y="8882545"/>
          <a:ext cx="889000" cy="15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86004</xdr:rowOff>
    </xdr:from>
    <xdr:to>
      <xdr:col>46</xdr:col>
      <xdr:colOff>38100</xdr:colOff>
      <xdr:row>56</xdr:row>
      <xdr:rowOff>16154</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8699500" y="951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7281</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483111" y="9608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81445</xdr:rowOff>
    </xdr:from>
    <xdr:to>
      <xdr:col>41</xdr:col>
      <xdr:colOff>50800</xdr:colOff>
      <xdr:row>52</xdr:row>
      <xdr:rowOff>119011</xdr:rowOff>
    </xdr:to>
    <xdr:cxnSp macro="">
      <xdr:nvCxnSpPr>
        <xdr:cNvPr id="365" name="直線コネクタ 364">
          <a:extLst>
            <a:ext uri="{FF2B5EF4-FFF2-40B4-BE49-F238E27FC236}">
              <a16:creationId xmlns:a16="http://schemas.microsoft.com/office/drawing/2014/main" id="{00000000-0008-0000-0700-00006D010000}"/>
            </a:ext>
          </a:extLst>
        </xdr:cNvPr>
        <xdr:cNvCxnSpPr/>
      </xdr:nvCxnSpPr>
      <xdr:spPr>
        <a:xfrm>
          <a:off x="6972300" y="8996845"/>
          <a:ext cx="889000" cy="37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47523</xdr:rowOff>
    </xdr:from>
    <xdr:to>
      <xdr:col>41</xdr:col>
      <xdr:colOff>101600</xdr:colOff>
      <xdr:row>56</xdr:row>
      <xdr:rowOff>149123</xdr:rowOff>
    </xdr:to>
    <xdr:sp macro="" textlink="">
      <xdr:nvSpPr>
        <xdr:cNvPr id="366" name="フローチャート: 判断 365">
          <a:extLst>
            <a:ext uri="{FF2B5EF4-FFF2-40B4-BE49-F238E27FC236}">
              <a16:creationId xmlns:a16="http://schemas.microsoft.com/office/drawing/2014/main" id="{00000000-0008-0000-0700-00006E010000}"/>
            </a:ext>
          </a:extLst>
        </xdr:cNvPr>
        <xdr:cNvSpPr/>
      </xdr:nvSpPr>
      <xdr:spPr>
        <a:xfrm>
          <a:off x="7810500" y="9648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140250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594111" y="9741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46113</xdr:rowOff>
    </xdr:from>
    <xdr:to>
      <xdr:col>36</xdr:col>
      <xdr:colOff>165100</xdr:colOff>
      <xdr:row>56</xdr:row>
      <xdr:rowOff>147713</xdr:rowOff>
    </xdr:to>
    <xdr:sp macro="" textlink="">
      <xdr:nvSpPr>
        <xdr:cNvPr id="368" name="フローチャート: 判断 367">
          <a:extLst>
            <a:ext uri="{FF2B5EF4-FFF2-40B4-BE49-F238E27FC236}">
              <a16:creationId xmlns:a16="http://schemas.microsoft.com/office/drawing/2014/main" id="{00000000-0008-0000-0700-000070010000}"/>
            </a:ext>
          </a:extLst>
        </xdr:cNvPr>
        <xdr:cNvSpPr/>
      </xdr:nvSpPr>
      <xdr:spPr>
        <a:xfrm>
          <a:off x="6921500" y="964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138840</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6705111" y="9740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138506</xdr:rowOff>
    </xdr:from>
    <xdr:to>
      <xdr:col>55</xdr:col>
      <xdr:colOff>50800</xdr:colOff>
      <xdr:row>52</xdr:row>
      <xdr:rowOff>68656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10426700" y="888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91533</xdr:rowOff>
    </xdr:from>
    <xdr:ext cx="534377" cy="259045"/>
    <xdr:sp macro="" textlink="">
      <xdr:nvSpPr>
        <xdr:cNvPr id="376" name="農林水産業費該当値テキスト">
          <a:extLst>
            <a:ext uri="{FF2B5EF4-FFF2-40B4-BE49-F238E27FC236}">
              <a16:creationId xmlns:a16="http://schemas.microsoft.com/office/drawing/2014/main" id="{00000000-0008-0000-0700-000078010000}"/>
            </a:ext>
          </a:extLst>
        </xdr:cNvPr>
        <xdr:cNvSpPr txBox="1"/>
      </xdr:nvSpPr>
      <xdr:spPr>
        <a:xfrm>
          <a:off x="10528300" y="883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70688</xdr:rowOff>
    </xdr:from>
    <xdr:to>
      <xdr:col>50</xdr:col>
      <xdr:colOff>165100</xdr:colOff>
      <xdr:row>53</xdr:row>
      <xdr:rowOff>838</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9588500" y="898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17365</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9372111" y="876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87795</xdr:rowOff>
    </xdr:from>
    <xdr:to>
      <xdr:col>46</xdr:col>
      <xdr:colOff>38100</xdr:colOff>
      <xdr:row>52</xdr:row>
      <xdr:rowOff>17945</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8699500" y="8831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50</xdr:row>
      <xdr:rowOff>34472</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8483111" y="8606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68211</xdr:rowOff>
    </xdr:from>
    <xdr:to>
      <xdr:col>41</xdr:col>
      <xdr:colOff>101600</xdr:colOff>
      <xdr:row>52</xdr:row>
      <xdr:rowOff>169811</xdr:rowOff>
    </xdr:to>
    <xdr:sp macro="" textlink="">
      <xdr:nvSpPr>
        <xdr:cNvPr id="381" name="楕円 380">
          <a:extLst>
            <a:ext uri="{FF2B5EF4-FFF2-40B4-BE49-F238E27FC236}">
              <a16:creationId xmlns:a16="http://schemas.microsoft.com/office/drawing/2014/main" id="{00000000-0008-0000-0700-00007D010000}"/>
            </a:ext>
          </a:extLst>
        </xdr:cNvPr>
        <xdr:cNvSpPr/>
      </xdr:nvSpPr>
      <xdr:spPr>
        <a:xfrm>
          <a:off x="7810500" y="898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14888</xdr:rowOff>
    </xdr:from>
    <xdr:ext cx="534377"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7594111" y="8758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30645</xdr:rowOff>
    </xdr:from>
    <xdr:to>
      <xdr:col>36</xdr:col>
      <xdr:colOff>165100</xdr:colOff>
      <xdr:row>52</xdr:row>
      <xdr:rowOff>132245</xdr:rowOff>
    </xdr:to>
    <xdr:sp macro="" textlink="">
      <xdr:nvSpPr>
        <xdr:cNvPr id="383" name="楕円 382">
          <a:extLst>
            <a:ext uri="{FF2B5EF4-FFF2-40B4-BE49-F238E27FC236}">
              <a16:creationId xmlns:a16="http://schemas.microsoft.com/office/drawing/2014/main" id="{00000000-0008-0000-0700-00007F010000}"/>
            </a:ext>
          </a:extLst>
        </xdr:cNvPr>
        <xdr:cNvSpPr/>
      </xdr:nvSpPr>
      <xdr:spPr>
        <a:xfrm>
          <a:off x="6921500" y="8946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50</xdr:row>
      <xdr:rowOff>148772</xdr:rowOff>
    </xdr:from>
    <xdr:ext cx="534377"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705111" y="8721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7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7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7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商工費グラフ枠">
          <a:extLst>
            <a:ext uri="{FF2B5EF4-FFF2-40B4-BE49-F238E27FC236}">
              <a16:creationId xmlns:a16="http://schemas.microsoft.com/office/drawing/2014/main" id="{00000000-0008-0000-07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74</xdr:row>
      <xdr:rowOff>87961</xdr:rowOff>
    </xdr:from>
    <xdr:to>
      <xdr:col>54</xdr:col>
      <xdr:colOff>189865</xdr:colOff>
      <xdr:row>77</xdr:row>
      <xdr:rowOff>140424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10475595" y="12775261"/>
          <a:ext cx="1270" cy="566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144251</xdr:rowOff>
    </xdr:from>
    <xdr:ext cx="469744" cy="259045"/>
    <xdr:sp macro="" textlink="">
      <xdr:nvSpPr>
        <xdr:cNvPr id="409" name="商工費最小値テキスト">
          <a:extLst>
            <a:ext uri="{FF2B5EF4-FFF2-40B4-BE49-F238E27FC236}">
              <a16:creationId xmlns:a16="http://schemas.microsoft.com/office/drawing/2014/main" id="{00000000-0008-0000-0700-000099010000}"/>
            </a:ext>
          </a:extLst>
        </xdr:cNvPr>
        <xdr:cNvSpPr txBox="1"/>
      </xdr:nvSpPr>
      <xdr:spPr>
        <a:xfrm>
          <a:off x="10528300" y="1334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140424</xdr:rowOff>
    </xdr:from>
    <xdr:to>
      <xdr:col>55</xdr:col>
      <xdr:colOff>88900</xdr:colOff>
      <xdr:row>77</xdr:row>
      <xdr:rowOff>140424</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10388600" y="1334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73</xdr:row>
      <xdr:rowOff>34638</xdr:rowOff>
    </xdr:from>
    <xdr:ext cx="534377" cy="259045"/>
    <xdr:sp macro="" textlink="">
      <xdr:nvSpPr>
        <xdr:cNvPr id="411" name="商工費最大値テキスト">
          <a:extLst>
            <a:ext uri="{FF2B5EF4-FFF2-40B4-BE49-F238E27FC236}">
              <a16:creationId xmlns:a16="http://schemas.microsoft.com/office/drawing/2014/main" id="{00000000-0008-0000-0700-00009B010000}"/>
            </a:ext>
          </a:extLst>
        </xdr:cNvPr>
        <xdr:cNvSpPr txBox="1"/>
      </xdr:nvSpPr>
      <xdr:spPr>
        <a:xfrm>
          <a:off x="10528300" y="12550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74</xdr:row>
      <xdr:rowOff>87961</xdr:rowOff>
    </xdr:from>
    <xdr:to>
      <xdr:col>55</xdr:col>
      <xdr:colOff>88900</xdr:colOff>
      <xdr:row>74</xdr:row>
      <xdr:rowOff>87961</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10388600" y="12775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60566</xdr:rowOff>
    </xdr:from>
    <xdr:to>
      <xdr:col>55</xdr:col>
      <xdr:colOff>0</xdr:colOff>
      <xdr:row>76</xdr:row>
      <xdr:rowOff>23876</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9639300" y="12747866"/>
          <a:ext cx="838200" cy="30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37228</xdr:rowOff>
    </xdr:from>
    <xdr:ext cx="534377" cy="259045"/>
    <xdr:sp macro="" textlink="">
      <xdr:nvSpPr>
        <xdr:cNvPr id="414" name="商工費平均値テキスト">
          <a:extLst>
            <a:ext uri="{FF2B5EF4-FFF2-40B4-BE49-F238E27FC236}">
              <a16:creationId xmlns:a16="http://schemas.microsoft.com/office/drawing/2014/main" id="{00000000-0008-0000-0700-00009E010000}"/>
            </a:ext>
          </a:extLst>
        </xdr:cNvPr>
        <xdr:cNvSpPr txBox="1"/>
      </xdr:nvSpPr>
      <xdr:spPr>
        <a:xfrm>
          <a:off x="10528300" y="130674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58801</xdr:rowOff>
    </xdr:from>
    <xdr:to>
      <xdr:col>55</xdr:col>
      <xdr:colOff>50800</xdr:colOff>
      <xdr:row>76</xdr:row>
      <xdr:rowOff>160401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10426700" y="1308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17094</xdr:rowOff>
    </xdr:from>
    <xdr:to>
      <xdr:col>50</xdr:col>
      <xdr:colOff>114300</xdr:colOff>
      <xdr:row>74</xdr:row>
      <xdr:rowOff>60566</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8750300" y="12704394"/>
          <a:ext cx="889000" cy="43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164795</xdr:rowOff>
    </xdr:from>
    <xdr:to>
      <xdr:col>50</xdr:col>
      <xdr:colOff>165100</xdr:colOff>
      <xdr:row>76</xdr:row>
      <xdr:rowOff>94945</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9588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86072</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72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71</xdr:row>
      <xdr:rowOff>33248</xdr:rowOff>
    </xdr:from>
    <xdr:to>
      <xdr:col>45</xdr:col>
      <xdr:colOff>177800</xdr:colOff>
      <xdr:row>74</xdr:row>
      <xdr:rowOff>17094</xdr:rowOff>
    </xdr:to>
    <xdr:cxnSp macro="">
      <xdr:nvCxnSpPr>
        <xdr:cNvPr id="419" name="直線コネクタ 418">
          <a:extLst>
            <a:ext uri="{FF2B5EF4-FFF2-40B4-BE49-F238E27FC236}">
              <a16:creationId xmlns:a16="http://schemas.microsoft.com/office/drawing/2014/main" id="{00000000-0008-0000-0700-0000A3010000}"/>
            </a:ext>
          </a:extLst>
        </xdr:cNvPr>
        <xdr:cNvCxnSpPr/>
      </xdr:nvCxnSpPr>
      <xdr:spPr>
        <a:xfrm>
          <a:off x="7861300" y="12206198"/>
          <a:ext cx="889000" cy="498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169787</xdr:rowOff>
    </xdr:from>
    <xdr:to>
      <xdr:col>46</xdr:col>
      <xdr:colOff>38100</xdr:colOff>
      <xdr:row>75</xdr:row>
      <xdr:rowOff>99937</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8699500" y="12857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91064</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483111" y="1294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71</xdr:row>
      <xdr:rowOff>33248</xdr:rowOff>
    </xdr:from>
    <xdr:to>
      <xdr:col>41</xdr:col>
      <xdr:colOff>50800</xdr:colOff>
      <xdr:row>74</xdr:row>
      <xdr:rowOff>5397</xdr:rowOff>
    </xdr:to>
    <xdr:cxnSp macro="">
      <xdr:nvCxnSpPr>
        <xdr:cNvPr id="422" name="直線コネクタ 421">
          <a:extLst>
            <a:ext uri="{FF2B5EF4-FFF2-40B4-BE49-F238E27FC236}">
              <a16:creationId xmlns:a16="http://schemas.microsoft.com/office/drawing/2014/main" id="{00000000-0008-0000-0700-0000A6010000}"/>
            </a:ext>
          </a:extLst>
        </xdr:cNvPr>
        <xdr:cNvCxnSpPr/>
      </xdr:nvCxnSpPr>
      <xdr:spPr>
        <a:xfrm flipV="1">
          <a:off x="6972300" y="12206198"/>
          <a:ext cx="889000" cy="48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146507</xdr:rowOff>
    </xdr:from>
    <xdr:to>
      <xdr:col>41</xdr:col>
      <xdr:colOff>101600</xdr:colOff>
      <xdr:row>75</xdr:row>
      <xdr:rowOff>76657</xdr:rowOff>
    </xdr:to>
    <xdr:sp macro="" textlink="">
      <xdr:nvSpPr>
        <xdr:cNvPr id="423" name="フローチャート: 判断 422">
          <a:extLst>
            <a:ext uri="{FF2B5EF4-FFF2-40B4-BE49-F238E27FC236}">
              <a16:creationId xmlns:a16="http://schemas.microsoft.com/office/drawing/2014/main" id="{00000000-0008-0000-0700-0000A7010000}"/>
            </a:ext>
          </a:extLst>
        </xdr:cNvPr>
        <xdr:cNvSpPr/>
      </xdr:nvSpPr>
      <xdr:spPr>
        <a:xfrm>
          <a:off x="7810500" y="1283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67784</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594111" y="12926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8699</xdr:rowOff>
    </xdr:from>
    <xdr:to>
      <xdr:col>36</xdr:col>
      <xdr:colOff>165100</xdr:colOff>
      <xdr:row>75</xdr:row>
      <xdr:rowOff>110299</xdr:rowOff>
    </xdr:to>
    <xdr:sp macro="" textlink="">
      <xdr:nvSpPr>
        <xdr:cNvPr id="425" name="フローチャート: 判断 424">
          <a:extLst>
            <a:ext uri="{FF2B5EF4-FFF2-40B4-BE49-F238E27FC236}">
              <a16:creationId xmlns:a16="http://schemas.microsoft.com/office/drawing/2014/main" id="{00000000-0008-0000-0700-0000A9010000}"/>
            </a:ext>
          </a:extLst>
        </xdr:cNvPr>
        <xdr:cNvSpPr/>
      </xdr:nvSpPr>
      <xdr:spPr>
        <a:xfrm>
          <a:off x="6921500" y="1286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101426</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05111" y="1296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144526</xdr:rowOff>
    </xdr:from>
    <xdr:to>
      <xdr:col>55</xdr:col>
      <xdr:colOff>50800</xdr:colOff>
      <xdr:row>76</xdr:row>
      <xdr:rowOff>74676</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10426700" y="13003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167403</xdr:rowOff>
    </xdr:from>
    <xdr:ext cx="534377" cy="259045"/>
    <xdr:sp macro="" textlink="">
      <xdr:nvSpPr>
        <xdr:cNvPr id="433" name="商工費該当値テキスト">
          <a:extLst>
            <a:ext uri="{FF2B5EF4-FFF2-40B4-BE49-F238E27FC236}">
              <a16:creationId xmlns:a16="http://schemas.microsoft.com/office/drawing/2014/main" id="{00000000-0008-0000-0700-0000B1010000}"/>
            </a:ext>
          </a:extLst>
        </xdr:cNvPr>
        <xdr:cNvSpPr txBox="1"/>
      </xdr:nvSpPr>
      <xdr:spPr>
        <a:xfrm>
          <a:off x="10528300" y="1285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9766</xdr:rowOff>
    </xdr:from>
    <xdr:to>
      <xdr:col>50</xdr:col>
      <xdr:colOff>165100</xdr:colOff>
      <xdr:row>74</xdr:row>
      <xdr:rowOff>111366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9588500" y="1269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127893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9372111" y="1247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73</xdr:row>
      <xdr:rowOff>137744</xdr:rowOff>
    </xdr:from>
    <xdr:to>
      <xdr:col>46</xdr:col>
      <xdr:colOff>38100</xdr:colOff>
      <xdr:row>74</xdr:row>
      <xdr:rowOff>67894</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8699500" y="12653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84421</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8483111" y="1242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153898</xdr:rowOff>
    </xdr:from>
    <xdr:to>
      <xdr:col>41</xdr:col>
      <xdr:colOff>101600</xdr:colOff>
      <xdr:row>71</xdr:row>
      <xdr:rowOff>84048</xdr:rowOff>
    </xdr:to>
    <xdr:sp macro="" textlink="">
      <xdr:nvSpPr>
        <xdr:cNvPr id="438" name="楕円 437">
          <a:extLst>
            <a:ext uri="{FF2B5EF4-FFF2-40B4-BE49-F238E27FC236}">
              <a16:creationId xmlns:a16="http://schemas.microsoft.com/office/drawing/2014/main" id="{00000000-0008-0000-0700-0000B6010000}"/>
            </a:ext>
          </a:extLst>
        </xdr:cNvPr>
        <xdr:cNvSpPr/>
      </xdr:nvSpPr>
      <xdr:spPr>
        <a:xfrm>
          <a:off x="7810500" y="12155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100575</xdr:rowOff>
    </xdr:from>
    <xdr:ext cx="534377" cy="259045"/>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7594111" y="1193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126047</xdr:rowOff>
    </xdr:from>
    <xdr:to>
      <xdr:col>36</xdr:col>
      <xdr:colOff>165100</xdr:colOff>
      <xdr:row>74</xdr:row>
      <xdr:rowOff>56197</xdr:rowOff>
    </xdr:to>
    <xdr:sp macro="" textlink="">
      <xdr:nvSpPr>
        <xdr:cNvPr id="440" name="楕円 439">
          <a:extLst>
            <a:ext uri="{FF2B5EF4-FFF2-40B4-BE49-F238E27FC236}">
              <a16:creationId xmlns:a16="http://schemas.microsoft.com/office/drawing/2014/main" id="{00000000-0008-0000-0700-0000B8010000}"/>
            </a:ext>
          </a:extLst>
        </xdr:cNvPr>
        <xdr:cNvSpPr/>
      </xdr:nvSpPr>
      <xdr:spPr>
        <a:xfrm>
          <a:off x="6921500" y="1264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72724</xdr:rowOff>
    </xdr:from>
    <xdr:ext cx="534377"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705111" y="1241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8666</xdr:rowOff>
    </xdr:from>
    <xdr:to>
      <xdr:col>54</xdr:col>
      <xdr:colOff>189865</xdr:colOff>
      <xdr:row>96</xdr:row>
      <xdr:rowOff>151358</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610616"/>
          <a:ext cx="1270" cy="999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155185</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6614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96</xdr:row>
      <xdr:rowOff>151358</xdr:rowOff>
    </xdr:from>
    <xdr:to>
      <xdr:col>55</xdr:col>
      <xdr:colOff>88900</xdr:colOff>
      <xdr:row>96</xdr:row>
      <xdr:rowOff>151358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661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126793</xdr:rowOff>
    </xdr:from>
    <xdr:ext cx="534377"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38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59,116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8666</xdr:rowOff>
    </xdr:from>
    <xdr:to>
      <xdr:col>55</xdr:col>
      <xdr:colOff>88900</xdr:colOff>
      <xdr:row>91</xdr:row>
      <xdr:rowOff>8666</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610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56536</xdr:rowOff>
    </xdr:from>
    <xdr:to>
      <xdr:col>55</xdr:col>
      <xdr:colOff>0</xdr:colOff>
      <xdr:row>94</xdr:row>
      <xdr:rowOff>97637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172836"/>
          <a:ext cx="838200" cy="4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6667</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59515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155240</xdr:rowOff>
    </xdr:from>
    <xdr:to>
      <xdr:col>55</xdr:col>
      <xdr:colOff>50800</xdr:colOff>
      <xdr:row>94</xdr:row>
      <xdr:rowOff>85390</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100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15112</xdr:rowOff>
    </xdr:from>
    <xdr:to>
      <xdr:col>50</xdr:col>
      <xdr:colOff>114300</xdr:colOff>
      <xdr:row>94</xdr:row>
      <xdr:rowOff>97637</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6131412"/>
          <a:ext cx="889000" cy="82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41763</xdr:rowOff>
    </xdr:from>
    <xdr:to>
      <xdr:col>50</xdr:col>
      <xdr:colOff>165100</xdr:colOff>
      <xdr:row>96</xdr:row>
      <xdr:rowOff>143363</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50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134490</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9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105913</xdr:rowOff>
    </xdr:from>
    <xdr:to>
      <xdr:col>45</xdr:col>
      <xdr:colOff>177800</xdr:colOff>
      <xdr:row>94</xdr:row>
      <xdr:rowOff>15112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6050763"/>
          <a:ext cx="889000" cy="8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56896</xdr:rowOff>
    </xdr:from>
    <xdr:to>
      <xdr:col>46</xdr:col>
      <xdr:colOff>38100</xdr:colOff>
      <xdr:row>96</xdr:row>
      <xdr:rowOff>158496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51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149623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60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114280</xdr:rowOff>
    </xdr:from>
    <xdr:to>
      <xdr:col>41</xdr:col>
      <xdr:colOff>50800</xdr:colOff>
      <xdr:row>93</xdr:row>
      <xdr:rowOff>105913</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5887680"/>
          <a:ext cx="889000" cy="163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28412</xdr:rowOff>
    </xdr:from>
    <xdr:to>
      <xdr:col>41</xdr:col>
      <xdr:colOff>101600</xdr:colOff>
      <xdr:row>96</xdr:row>
      <xdr:rowOff>130012</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87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121139</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8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148473</xdr:rowOff>
    </xdr:from>
    <xdr:to>
      <xdr:col>36</xdr:col>
      <xdr:colOff>165100</xdr:colOff>
      <xdr:row>95</xdr:row>
      <xdr:rowOff>78623</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26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69750</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357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5736</xdr:rowOff>
    </xdr:from>
    <xdr:to>
      <xdr:col>55</xdr:col>
      <xdr:colOff>50800</xdr:colOff>
      <xdr:row>94</xdr:row>
      <xdr:rowOff>107336</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122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155613</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100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46837</xdr:rowOff>
    </xdr:from>
    <xdr:to>
      <xdr:col>50</xdr:col>
      <xdr:colOff>165100</xdr:colOff>
      <xdr:row>94</xdr:row>
      <xdr:rowOff>148437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16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164964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5938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135762</xdr:rowOff>
    </xdr:from>
    <xdr:to>
      <xdr:col>46</xdr:col>
      <xdr:colOff>38100</xdr:colOff>
      <xdr:row>94</xdr:row>
      <xdr:rowOff>65912</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08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82439</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85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55113</xdr:rowOff>
    </xdr:from>
    <xdr:to>
      <xdr:col>41</xdr:col>
      <xdr:colOff>101600</xdr:colOff>
      <xdr:row>93</xdr:row>
      <xdr:rowOff>156713</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5999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1790</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775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92</xdr:row>
      <xdr:rowOff>63480</xdr:rowOff>
    </xdr:from>
    <xdr:to>
      <xdr:col>36</xdr:col>
      <xdr:colOff>165100</xdr:colOff>
      <xdr:row>92</xdr:row>
      <xdr:rowOff>165080</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8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91</xdr:row>
      <xdr:rowOff>10157</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5612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40</xdr:row>
      <xdr:rowOff>111777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消防費グラフ枠">
          <a:extLst>
            <a:ext uri="{FF2B5EF4-FFF2-40B4-BE49-F238E27FC236}">
              <a16:creationId xmlns:a16="http://schemas.microsoft.com/office/drawing/2014/main" id="{00000000-0008-0000-0700-00000B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121085</xdr:rowOff>
    </xdr:from>
    <xdr:to>
      <xdr:col>85</xdr:col>
      <xdr:colOff>126364</xdr:colOff>
      <xdr:row>39</xdr:row>
      <xdr:rowOff>43035</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6317595" y="5264585"/>
          <a:ext cx="1269" cy="1465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46862</xdr:rowOff>
    </xdr:from>
    <xdr:ext cx="534377" cy="259045"/>
    <xdr:sp macro="" textlink="">
      <xdr:nvSpPr>
        <xdr:cNvPr id="525" name="消防費最小値テキスト">
          <a:extLst>
            <a:ext uri="{FF2B5EF4-FFF2-40B4-BE49-F238E27FC236}">
              <a16:creationId xmlns:a16="http://schemas.microsoft.com/office/drawing/2014/main" id="{00000000-0008-0000-0700-00000D020000}"/>
            </a:ext>
          </a:extLst>
        </xdr:cNvPr>
        <xdr:cNvSpPr txBox="1"/>
      </xdr:nvSpPr>
      <xdr:spPr>
        <a:xfrm>
          <a:off x="16370300" y="673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43035</xdr:rowOff>
    </xdr:from>
    <xdr:to>
      <xdr:col>86</xdr:col>
      <xdr:colOff>25400</xdr:colOff>
      <xdr:row>39</xdr:row>
      <xdr:rowOff>43035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6729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67762</xdr:rowOff>
    </xdr:from>
    <xdr:ext cx="534377" cy="259045"/>
    <xdr:sp macro="" textlink="">
      <xdr:nvSpPr>
        <xdr:cNvPr id="527" name="消防費最大値テキスト">
          <a:extLst>
            <a:ext uri="{FF2B5EF4-FFF2-40B4-BE49-F238E27FC236}">
              <a16:creationId xmlns:a16="http://schemas.microsoft.com/office/drawing/2014/main" id="{00000000-0008-0000-0700-00000F020000}"/>
            </a:ext>
          </a:extLst>
        </xdr:cNvPr>
        <xdr:cNvSpPr txBox="1"/>
      </xdr:nvSpPr>
      <xdr:spPr>
        <a:xfrm>
          <a:off x="16370300" y="5039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121085</xdr:rowOff>
    </xdr:from>
    <xdr:to>
      <xdr:col>86</xdr:col>
      <xdr:colOff>25400</xdr:colOff>
      <xdr:row>30</xdr:row>
      <xdr:rowOff>121085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6230600" y="5264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60561</xdr:rowOff>
    </xdr:from>
    <xdr:to>
      <xdr:col>85</xdr:col>
      <xdr:colOff>127000</xdr:colOff>
      <xdr:row>35</xdr:row>
      <xdr:rowOff>80917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5481300" y="5546961"/>
          <a:ext cx="838200" cy="53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38698</xdr:rowOff>
    </xdr:from>
    <xdr:ext cx="534377" cy="259045"/>
    <xdr:sp macro="" textlink="">
      <xdr:nvSpPr>
        <xdr:cNvPr id="530" name="消防費平均値テキスト">
          <a:extLst>
            <a:ext uri="{FF2B5EF4-FFF2-40B4-BE49-F238E27FC236}">
              <a16:creationId xmlns:a16="http://schemas.microsoft.com/office/drawing/2014/main" id="{00000000-0008-0000-0700-000012020000}"/>
            </a:ext>
          </a:extLst>
        </xdr:cNvPr>
        <xdr:cNvSpPr txBox="1"/>
      </xdr:nvSpPr>
      <xdr:spPr>
        <a:xfrm>
          <a:off x="16370300" y="60394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60271</xdr:rowOff>
    </xdr:from>
    <xdr:to>
      <xdr:col>85</xdr:col>
      <xdr:colOff>177800</xdr:colOff>
      <xdr:row>35</xdr:row>
      <xdr:rowOff>161871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6268700" y="606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80917</xdr:rowOff>
    </xdr:from>
    <xdr:to>
      <xdr:col>81</xdr:col>
      <xdr:colOff>50800</xdr:colOff>
      <xdr:row>36</xdr:row>
      <xdr:rowOff>112159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4592300" y="6081667"/>
          <a:ext cx="889000" cy="20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18034</xdr:rowOff>
    </xdr:from>
    <xdr:to>
      <xdr:col>81</xdr:col>
      <xdr:colOff>101600</xdr:colOff>
      <xdr:row>35</xdr:row>
      <xdr:rowOff>119634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5430500" y="6018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136161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5794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88646</xdr:rowOff>
    </xdr:from>
    <xdr:to>
      <xdr:col>76</xdr:col>
      <xdr:colOff>114300</xdr:colOff>
      <xdr:row>36</xdr:row>
      <xdr:rowOff>112159</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3703300" y="6089396"/>
          <a:ext cx="889000" cy="194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39479</xdr:rowOff>
    </xdr:from>
    <xdr:to>
      <xdr:col>76</xdr:col>
      <xdr:colOff>165100</xdr:colOff>
      <xdr:row>37</xdr:row>
      <xdr:rowOff>141079</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4541500" y="6383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132206</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47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3520</xdr:rowOff>
    </xdr:from>
    <xdr:to>
      <xdr:col>71</xdr:col>
      <xdr:colOff>177800</xdr:colOff>
      <xdr:row>35</xdr:row>
      <xdr:rowOff>88646</xdr:rowOff>
    </xdr:to>
    <xdr:cxnSp macro="">
      <xdr:nvCxnSpPr>
        <xdr:cNvPr id="538" name="直線コネクタ 537">
          <a:extLst>
            <a:ext uri="{FF2B5EF4-FFF2-40B4-BE49-F238E27FC236}">
              <a16:creationId xmlns:a16="http://schemas.microsoft.com/office/drawing/2014/main" id="{00000000-0008-0000-0700-00001A020000}"/>
            </a:ext>
          </a:extLst>
        </xdr:cNvPr>
        <xdr:cNvCxnSpPr/>
      </xdr:nvCxnSpPr>
      <xdr:spPr>
        <a:xfrm>
          <a:off x="12814300" y="5661370"/>
          <a:ext cx="889000" cy="428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133205</xdr:rowOff>
    </xdr:from>
    <xdr:to>
      <xdr:col>72</xdr:col>
      <xdr:colOff>38100</xdr:colOff>
      <xdr:row>37</xdr:row>
      <xdr:rowOff>63355</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3652500" y="6305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54482</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398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144961</xdr:rowOff>
    </xdr:from>
    <xdr:to>
      <xdr:col>67</xdr:col>
      <xdr:colOff>101600</xdr:colOff>
      <xdr:row>34</xdr:row>
      <xdr:rowOff>75111</xdr:rowOff>
    </xdr:to>
    <xdr:sp macro="" textlink="">
      <xdr:nvSpPr>
        <xdr:cNvPr id="541" name="フローチャート: 判断 540">
          <a:extLst>
            <a:ext uri="{FF2B5EF4-FFF2-40B4-BE49-F238E27FC236}">
              <a16:creationId xmlns:a16="http://schemas.microsoft.com/office/drawing/2014/main" id="{00000000-0008-0000-0700-00001D020000}"/>
            </a:ext>
          </a:extLst>
        </xdr:cNvPr>
        <xdr:cNvSpPr/>
      </xdr:nvSpPr>
      <xdr:spPr>
        <a:xfrm>
          <a:off x="12763500" y="5802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66238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895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9761</xdr:rowOff>
    </xdr:from>
    <xdr:to>
      <xdr:col>85</xdr:col>
      <xdr:colOff>177800</xdr:colOff>
      <xdr:row>32</xdr:row>
      <xdr:rowOff>111361</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6268700" y="549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32638</xdr:rowOff>
    </xdr:from>
    <xdr:ext cx="534377" cy="259045"/>
    <xdr:sp macro="" textlink="">
      <xdr:nvSpPr>
        <xdr:cNvPr id="549" name="消防費該当値テキスト">
          <a:extLst>
            <a:ext uri="{FF2B5EF4-FFF2-40B4-BE49-F238E27FC236}">
              <a16:creationId xmlns:a16="http://schemas.microsoft.com/office/drawing/2014/main" id="{00000000-0008-0000-0700-000025020000}"/>
            </a:ext>
          </a:extLst>
        </xdr:cNvPr>
        <xdr:cNvSpPr txBox="1"/>
      </xdr:nvSpPr>
      <xdr:spPr>
        <a:xfrm>
          <a:off x="16370300" y="5347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30117</xdr:rowOff>
    </xdr:from>
    <xdr:to>
      <xdr:col>81</xdr:col>
      <xdr:colOff>101600</xdr:colOff>
      <xdr:row>35</xdr:row>
      <xdr:rowOff>131717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5430500" y="6030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122844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5214111" y="612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61359</xdr:rowOff>
    </xdr:from>
    <xdr:to>
      <xdr:col>76</xdr:col>
      <xdr:colOff>165100</xdr:colOff>
      <xdr:row>36</xdr:row>
      <xdr:rowOff>162959</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4541500" y="6233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8036</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4325111" y="60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37846</xdr:rowOff>
    </xdr:from>
    <xdr:to>
      <xdr:col>72</xdr:col>
      <xdr:colOff>38100</xdr:colOff>
      <xdr:row>35</xdr:row>
      <xdr:rowOff>139446</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3652500" y="603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33</xdr:row>
      <xdr:rowOff>155973</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3436111" y="5813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124170</xdr:rowOff>
    </xdr:from>
    <xdr:to>
      <xdr:col>67</xdr:col>
      <xdr:colOff>101600</xdr:colOff>
      <xdr:row>33</xdr:row>
      <xdr:rowOff>54320</xdr:rowOff>
    </xdr:to>
    <xdr:sp macro="" textlink="">
      <xdr:nvSpPr>
        <xdr:cNvPr id="556" name="楕円 555">
          <a:extLst>
            <a:ext uri="{FF2B5EF4-FFF2-40B4-BE49-F238E27FC236}">
              <a16:creationId xmlns:a16="http://schemas.microsoft.com/office/drawing/2014/main" id="{00000000-0008-0000-0700-00002C020000}"/>
            </a:ext>
          </a:extLst>
        </xdr:cNvPr>
        <xdr:cNvSpPr/>
      </xdr:nvSpPr>
      <xdr:spPr>
        <a:xfrm>
          <a:off x="12763500" y="561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70847</xdr:rowOff>
    </xdr:from>
    <xdr:ext cx="534377"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547111" y="538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5" name="教育費グラフ枠">
          <a:extLst>
            <a:ext uri="{FF2B5EF4-FFF2-40B4-BE49-F238E27FC236}">
              <a16:creationId xmlns:a16="http://schemas.microsoft.com/office/drawing/2014/main" id="{00000000-0008-0000-0700-00004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113411</xdr:rowOff>
    </xdr:from>
    <xdr:to>
      <xdr:col>85</xdr:col>
      <xdr:colOff>126364</xdr:colOff>
      <xdr:row>58</xdr:row>
      <xdr:rowOff>123413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6317595" y="8685911"/>
          <a:ext cx="1269" cy="13816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127240</xdr:rowOff>
    </xdr:from>
    <xdr:ext cx="534377" cy="259045"/>
    <xdr:sp macro="" textlink="">
      <xdr:nvSpPr>
        <xdr:cNvPr id="587" name="教育費最小値テキスト">
          <a:extLst>
            <a:ext uri="{FF2B5EF4-FFF2-40B4-BE49-F238E27FC236}">
              <a16:creationId xmlns:a16="http://schemas.microsoft.com/office/drawing/2014/main" id="{00000000-0008-0000-0700-00004B020000}"/>
            </a:ext>
          </a:extLst>
        </xdr:cNvPr>
        <xdr:cNvSpPr txBox="1"/>
      </xdr:nvSpPr>
      <xdr:spPr>
        <a:xfrm>
          <a:off x="16370300" y="1007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123413</xdr:rowOff>
    </xdr:from>
    <xdr:to>
      <xdr:col>86</xdr:col>
      <xdr:colOff>25400</xdr:colOff>
      <xdr:row>58</xdr:row>
      <xdr:rowOff>123413</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6230600" y="10067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60088</xdr:rowOff>
    </xdr:from>
    <xdr:ext cx="534377" cy="259045"/>
    <xdr:sp macro="" textlink="">
      <xdr:nvSpPr>
        <xdr:cNvPr id="589" name="教育費最大値テキスト">
          <a:extLst>
            <a:ext uri="{FF2B5EF4-FFF2-40B4-BE49-F238E27FC236}">
              <a16:creationId xmlns:a16="http://schemas.microsoft.com/office/drawing/2014/main" id="{00000000-0008-0000-0700-00004D020000}"/>
            </a:ext>
          </a:extLst>
        </xdr:cNvPr>
        <xdr:cNvSpPr txBox="1"/>
      </xdr:nvSpPr>
      <xdr:spPr>
        <a:xfrm>
          <a:off x="16370300" y="8461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94,920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113411</xdr:rowOff>
    </xdr:from>
    <xdr:to>
      <xdr:col>86</xdr:col>
      <xdr:colOff>25400</xdr:colOff>
      <xdr:row>50</xdr:row>
      <xdr:rowOff>113411</xdr:rowOff>
    </xdr:to>
    <xdr:cxnSp macro="">
      <xdr:nvCxnSpPr>
        <xdr:cNvPr id="590" name="直線コネクタ 589">
          <a:extLst>
            <a:ext uri="{FF2B5EF4-FFF2-40B4-BE49-F238E27FC236}">
              <a16:creationId xmlns:a16="http://schemas.microsoft.com/office/drawing/2014/main" id="{00000000-0008-0000-0700-00004E020000}"/>
            </a:ext>
          </a:extLst>
        </xdr:cNvPr>
        <xdr:cNvCxnSpPr/>
      </xdr:nvCxnSpPr>
      <xdr:spPr>
        <a:xfrm>
          <a:off x="16230600" y="8685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63033</xdr:rowOff>
    </xdr:from>
    <xdr:to>
      <xdr:col>85</xdr:col>
      <xdr:colOff>127000</xdr:colOff>
      <xdr:row>54</xdr:row>
      <xdr:rowOff>129042</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5481300" y="9149883"/>
          <a:ext cx="838200" cy="237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17463</xdr:rowOff>
    </xdr:from>
    <xdr:ext cx="534377" cy="259045"/>
    <xdr:sp macro="" textlink="">
      <xdr:nvSpPr>
        <xdr:cNvPr id="592" name="教育費平均値テキスト">
          <a:extLst>
            <a:ext uri="{FF2B5EF4-FFF2-40B4-BE49-F238E27FC236}">
              <a16:creationId xmlns:a16="http://schemas.microsoft.com/office/drawing/2014/main" id="{00000000-0008-0000-0700-000050020000}"/>
            </a:ext>
          </a:extLst>
        </xdr:cNvPr>
        <xdr:cNvSpPr txBox="1"/>
      </xdr:nvSpPr>
      <xdr:spPr>
        <a:xfrm>
          <a:off x="16370300" y="96186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39036</xdr:rowOff>
    </xdr:from>
    <xdr:to>
      <xdr:col>85</xdr:col>
      <xdr:colOff>177800</xdr:colOff>
      <xdr:row>56</xdr:row>
      <xdr:rowOff>140636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6268700" y="9640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129042</xdr:rowOff>
    </xdr:from>
    <xdr:to>
      <xdr:col>81</xdr:col>
      <xdr:colOff>50800</xdr:colOff>
      <xdr:row>56</xdr:row>
      <xdr:rowOff>114068</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flipV="1">
          <a:off x="14592300" y="9387342"/>
          <a:ext cx="889000" cy="32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140963</xdr:rowOff>
    </xdr:from>
    <xdr:to>
      <xdr:col>81</xdr:col>
      <xdr:colOff>101600</xdr:colOff>
      <xdr:row>57</xdr:row>
      <xdr:rowOff>71113</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5430500" y="974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62240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834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37659</xdr:rowOff>
    </xdr:from>
    <xdr:to>
      <xdr:col>76</xdr:col>
      <xdr:colOff>114300</xdr:colOff>
      <xdr:row>56</xdr:row>
      <xdr:rowOff>114068</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a:off x="13703300" y="9638859"/>
          <a:ext cx="889000" cy="76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105845</xdr:rowOff>
    </xdr:from>
    <xdr:to>
      <xdr:col>76</xdr:col>
      <xdr:colOff>165100</xdr:colOff>
      <xdr:row>58</xdr:row>
      <xdr:rowOff>35995</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4541500" y="9878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27122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71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37659</xdr:rowOff>
    </xdr:from>
    <xdr:to>
      <xdr:col>71</xdr:col>
      <xdr:colOff>177800</xdr:colOff>
      <xdr:row>56</xdr:row>
      <xdr:rowOff>165674</xdr:rowOff>
    </xdr:to>
    <xdr:cxnSp macro="">
      <xdr:nvCxnSpPr>
        <xdr:cNvPr id="600" name="直線コネクタ 599">
          <a:extLst>
            <a:ext uri="{FF2B5EF4-FFF2-40B4-BE49-F238E27FC236}">
              <a16:creationId xmlns:a16="http://schemas.microsoft.com/office/drawing/2014/main" id="{00000000-0008-0000-0700-000058020000}"/>
            </a:ext>
          </a:extLst>
        </xdr:cNvPr>
        <xdr:cNvCxnSpPr/>
      </xdr:nvCxnSpPr>
      <xdr:spPr>
        <a:xfrm flipV="1">
          <a:off x="12814300" y="9638859"/>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83156</xdr:rowOff>
    </xdr:from>
    <xdr:to>
      <xdr:col>72</xdr:col>
      <xdr:colOff>38100</xdr:colOff>
      <xdr:row>58</xdr:row>
      <xdr:rowOff>13306</xdr:rowOff>
    </xdr:to>
    <xdr:sp macro="" textlink="">
      <xdr:nvSpPr>
        <xdr:cNvPr id="601" name="フローチャート: 判断 600">
          <a:extLst>
            <a:ext uri="{FF2B5EF4-FFF2-40B4-BE49-F238E27FC236}">
              <a16:creationId xmlns:a16="http://schemas.microsoft.com/office/drawing/2014/main" id="{00000000-0008-0000-0700-000059020000}"/>
            </a:ext>
          </a:extLst>
        </xdr:cNvPr>
        <xdr:cNvSpPr/>
      </xdr:nvSpPr>
      <xdr:spPr>
        <a:xfrm>
          <a:off x="13652500" y="9855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4433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948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61840</xdr:rowOff>
    </xdr:from>
    <xdr:to>
      <xdr:col>67</xdr:col>
      <xdr:colOff>101600</xdr:colOff>
      <xdr:row>55</xdr:row>
      <xdr:rowOff>163440</xdr:rowOff>
    </xdr:to>
    <xdr:sp macro="" textlink="">
      <xdr:nvSpPr>
        <xdr:cNvPr id="603" name="フローチャート: 判断 602">
          <a:extLst>
            <a:ext uri="{FF2B5EF4-FFF2-40B4-BE49-F238E27FC236}">
              <a16:creationId xmlns:a16="http://schemas.microsoft.com/office/drawing/2014/main" id="{00000000-0008-0000-0700-00005B020000}"/>
            </a:ext>
          </a:extLst>
        </xdr:cNvPr>
        <xdr:cNvSpPr/>
      </xdr:nvSpPr>
      <xdr:spPr>
        <a:xfrm>
          <a:off x="12763500" y="9491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8517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266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12233</xdr:rowOff>
    </xdr:from>
    <xdr:to>
      <xdr:col>85</xdr:col>
      <xdr:colOff>177800</xdr:colOff>
      <xdr:row>53</xdr:row>
      <xdr:rowOff>113833</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6268700" y="9099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35110</xdr:rowOff>
    </xdr:from>
    <xdr:ext cx="534377" cy="259045"/>
    <xdr:sp macro="" textlink="">
      <xdr:nvSpPr>
        <xdr:cNvPr id="611" name="教育費該当値テキスト">
          <a:extLst>
            <a:ext uri="{FF2B5EF4-FFF2-40B4-BE49-F238E27FC236}">
              <a16:creationId xmlns:a16="http://schemas.microsoft.com/office/drawing/2014/main" id="{00000000-0008-0000-0700-000063020000}"/>
            </a:ext>
          </a:extLst>
        </xdr:cNvPr>
        <xdr:cNvSpPr txBox="1"/>
      </xdr:nvSpPr>
      <xdr:spPr>
        <a:xfrm>
          <a:off x="16370300" y="8950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78242</xdr:rowOff>
    </xdr:from>
    <xdr:to>
      <xdr:col>81</xdr:col>
      <xdr:colOff>101600</xdr:colOff>
      <xdr:row>55</xdr:row>
      <xdr:rowOff>8392</xdr:rowOff>
    </xdr:to>
    <xdr:sp macro="" textlink="">
      <xdr:nvSpPr>
        <xdr:cNvPr id="612" name="楕円 611">
          <a:extLst>
            <a:ext uri="{FF2B5EF4-FFF2-40B4-BE49-F238E27FC236}">
              <a16:creationId xmlns:a16="http://schemas.microsoft.com/office/drawing/2014/main" id="{00000000-0008-0000-0700-000064020000}"/>
            </a:ext>
          </a:extLst>
        </xdr:cNvPr>
        <xdr:cNvSpPr/>
      </xdr:nvSpPr>
      <xdr:spPr>
        <a:xfrm>
          <a:off x="15430500" y="933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24919</xdr:rowOff>
    </xdr:from>
    <xdr:ext cx="534377"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5214111" y="911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63268</xdr:rowOff>
    </xdr:from>
    <xdr:to>
      <xdr:col>76</xdr:col>
      <xdr:colOff>165100</xdr:colOff>
      <xdr:row>56</xdr:row>
      <xdr:rowOff>164868</xdr:rowOff>
    </xdr:to>
    <xdr:sp macro="" textlink="">
      <xdr:nvSpPr>
        <xdr:cNvPr id="614" name="楕円 613">
          <a:extLst>
            <a:ext uri="{FF2B5EF4-FFF2-40B4-BE49-F238E27FC236}">
              <a16:creationId xmlns:a16="http://schemas.microsoft.com/office/drawing/2014/main" id="{00000000-0008-0000-0700-000066020000}"/>
            </a:ext>
          </a:extLst>
        </xdr:cNvPr>
        <xdr:cNvSpPr/>
      </xdr:nvSpPr>
      <xdr:spPr>
        <a:xfrm>
          <a:off x="14541500" y="966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9945</xdr:rowOff>
    </xdr:from>
    <xdr:ext cx="534377"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4325111" y="9439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158309</xdr:rowOff>
    </xdr:from>
    <xdr:to>
      <xdr:col>72</xdr:col>
      <xdr:colOff>38100</xdr:colOff>
      <xdr:row>56</xdr:row>
      <xdr:rowOff>88459</xdr:rowOff>
    </xdr:to>
    <xdr:sp macro="" textlink="">
      <xdr:nvSpPr>
        <xdr:cNvPr id="616" name="楕円 615">
          <a:extLst>
            <a:ext uri="{FF2B5EF4-FFF2-40B4-BE49-F238E27FC236}">
              <a16:creationId xmlns:a16="http://schemas.microsoft.com/office/drawing/2014/main" id="{00000000-0008-0000-0700-000068020000}"/>
            </a:ext>
          </a:extLst>
        </xdr:cNvPr>
        <xdr:cNvSpPr/>
      </xdr:nvSpPr>
      <xdr:spPr>
        <a:xfrm>
          <a:off x="13652500" y="9588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104986</xdr:rowOff>
    </xdr:from>
    <xdr:ext cx="534377"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3436111" y="936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114874</xdr:rowOff>
    </xdr:from>
    <xdr:to>
      <xdr:col>67</xdr:col>
      <xdr:colOff>101600</xdr:colOff>
      <xdr:row>57</xdr:row>
      <xdr:rowOff>45024</xdr:rowOff>
    </xdr:to>
    <xdr:sp macro="" textlink="">
      <xdr:nvSpPr>
        <xdr:cNvPr id="618" name="楕円 617">
          <a:extLst>
            <a:ext uri="{FF2B5EF4-FFF2-40B4-BE49-F238E27FC236}">
              <a16:creationId xmlns:a16="http://schemas.microsoft.com/office/drawing/2014/main" id="{00000000-0008-0000-0700-00006A020000}"/>
            </a:ext>
          </a:extLst>
        </xdr:cNvPr>
        <xdr:cNvSpPr/>
      </xdr:nvSpPr>
      <xdr:spPr>
        <a:xfrm>
          <a:off x="12763500" y="9716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36151</xdr:rowOff>
    </xdr:from>
    <xdr:ext cx="534377"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547111" y="9808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5" name="正方形/長方形 624">
          <a:extLst>
            <a:ext uri="{FF2B5EF4-FFF2-40B4-BE49-F238E27FC236}">
              <a16:creationId xmlns:a16="http://schemas.microsoft.com/office/drawing/2014/main" id="{00000000-0008-0000-0700-00007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6" name="正方形/長方形 625">
          <a:extLst>
            <a:ext uri="{FF2B5EF4-FFF2-40B4-BE49-F238E27FC236}">
              <a16:creationId xmlns:a16="http://schemas.microsoft.com/office/drawing/2014/main" id="{00000000-0008-0000-0700-00007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7" name="正方形/長方形 626">
          <a:extLst>
            <a:ext uri="{FF2B5EF4-FFF2-40B4-BE49-F238E27FC236}">
              <a16:creationId xmlns:a16="http://schemas.microsoft.com/office/drawing/2014/main" id="{00000000-0008-0000-0700-00007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44" name="災害復旧費グラフ枠">
          <a:extLst>
            <a:ext uri="{FF2B5EF4-FFF2-40B4-BE49-F238E27FC236}">
              <a16:creationId xmlns:a16="http://schemas.microsoft.com/office/drawing/2014/main" id="{00000000-0008-0000-0700-00008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78</xdr:row>
      <xdr:rowOff>15494</xdr:rowOff>
    </xdr:from>
    <xdr:to>
      <xdr:col>85</xdr:col>
      <xdr:colOff>126364</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6317595" y="13388594"/>
          <a:ext cx="1269" cy="254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46" name="災害復旧費最小値テキスト">
          <a:extLst>
            <a:ext uri="{FF2B5EF4-FFF2-40B4-BE49-F238E27FC236}">
              <a16:creationId xmlns:a16="http://schemas.microsoft.com/office/drawing/2014/main" id="{00000000-0008-0000-0700-000086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133621</xdr:rowOff>
    </xdr:from>
    <xdr:ext cx="469744" cy="259045"/>
    <xdr:sp macro="" textlink="">
      <xdr:nvSpPr>
        <xdr:cNvPr id="648" name="災害復旧費最大値テキスト">
          <a:extLst>
            <a:ext uri="{FF2B5EF4-FFF2-40B4-BE49-F238E27FC236}">
              <a16:creationId xmlns:a16="http://schemas.microsoft.com/office/drawing/2014/main" id="{00000000-0008-0000-0700-000088020000}"/>
            </a:ext>
          </a:extLst>
        </xdr:cNvPr>
        <xdr:cNvSpPr txBox="1"/>
      </xdr:nvSpPr>
      <xdr:spPr>
        <a:xfrm>
          <a:off x="16370300" y="13163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78</xdr:row>
      <xdr:rowOff>15494</xdr:rowOff>
    </xdr:from>
    <xdr:to>
      <xdr:col>86</xdr:col>
      <xdr:colOff>25400</xdr:colOff>
      <xdr:row>78</xdr:row>
      <xdr:rowOff>15494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6230600" y="133885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96810</xdr:rowOff>
    </xdr:from>
    <xdr:to>
      <xdr:col>85</xdr:col>
      <xdr:colOff>127000</xdr:colOff>
      <xdr:row>79</xdr:row>
      <xdr:rowOff>49457</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5481300" y="12784110"/>
          <a:ext cx="838200" cy="80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152164</xdr:rowOff>
    </xdr:from>
    <xdr:ext cx="378565" cy="259045"/>
    <xdr:sp macro="" textlink="">
      <xdr:nvSpPr>
        <xdr:cNvPr id="651" name="災害復旧費平均値テキスト">
          <a:extLst>
            <a:ext uri="{FF2B5EF4-FFF2-40B4-BE49-F238E27FC236}">
              <a16:creationId xmlns:a16="http://schemas.microsoft.com/office/drawing/2014/main" id="{00000000-0008-0000-0700-00008B020000}"/>
            </a:ext>
          </a:extLst>
        </xdr:cNvPr>
        <xdr:cNvSpPr txBox="1"/>
      </xdr:nvSpPr>
      <xdr:spPr>
        <a:xfrm>
          <a:off x="16370300" y="13353814"/>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129287</xdr:rowOff>
    </xdr:from>
    <xdr:to>
      <xdr:col>85</xdr:col>
      <xdr:colOff>177800</xdr:colOff>
      <xdr:row>79</xdr:row>
      <xdr:rowOff>59437</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6268700" y="13502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70</xdr:row>
      <xdr:rowOff>133931</xdr:rowOff>
    </xdr:from>
    <xdr:to>
      <xdr:col>81</xdr:col>
      <xdr:colOff>50800</xdr:colOff>
      <xdr:row>74</xdr:row>
      <xdr:rowOff>96810</xdr:rowOff>
    </xdr:to>
    <xdr:cxnSp macro="">
      <xdr:nvCxnSpPr>
        <xdr:cNvPr id="653" name="直線コネクタ 652">
          <a:extLst>
            <a:ext uri="{FF2B5EF4-FFF2-40B4-BE49-F238E27FC236}">
              <a16:creationId xmlns:a16="http://schemas.microsoft.com/office/drawing/2014/main" id="{00000000-0008-0000-0700-00008D020000}"/>
            </a:ext>
          </a:extLst>
        </xdr:cNvPr>
        <xdr:cNvCxnSpPr/>
      </xdr:nvCxnSpPr>
      <xdr:spPr>
        <a:xfrm>
          <a:off x="14592300" y="12135431"/>
          <a:ext cx="889000" cy="648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90860</xdr:rowOff>
    </xdr:from>
    <xdr:to>
      <xdr:col>81</xdr:col>
      <xdr:colOff>101600</xdr:colOff>
      <xdr:row>78</xdr:row>
      <xdr:rowOff>21010</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5430500" y="1329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12137</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46428" y="13385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70</xdr:row>
      <xdr:rowOff>133931</xdr:rowOff>
    </xdr:from>
    <xdr:to>
      <xdr:col>76</xdr:col>
      <xdr:colOff>114300</xdr:colOff>
      <xdr:row>76</xdr:row>
      <xdr:rowOff>52832</xdr:rowOff>
    </xdr:to>
    <xdr:cxnSp macro="">
      <xdr:nvCxnSpPr>
        <xdr:cNvPr id="656" name="直線コネクタ 655">
          <a:extLst>
            <a:ext uri="{FF2B5EF4-FFF2-40B4-BE49-F238E27FC236}">
              <a16:creationId xmlns:a16="http://schemas.microsoft.com/office/drawing/2014/main" id="{00000000-0008-0000-0700-000090020000}"/>
            </a:ext>
          </a:extLst>
        </xdr:cNvPr>
        <xdr:cNvCxnSpPr/>
      </xdr:nvCxnSpPr>
      <xdr:spPr>
        <a:xfrm flipV="1">
          <a:off x="13703300" y="12135431"/>
          <a:ext cx="889000" cy="947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120033</xdr:rowOff>
    </xdr:from>
    <xdr:to>
      <xdr:col>76</xdr:col>
      <xdr:colOff>165100</xdr:colOff>
      <xdr:row>78</xdr:row>
      <xdr:rowOff>50183</xdr:rowOff>
    </xdr:to>
    <xdr:sp macro="" textlink="">
      <xdr:nvSpPr>
        <xdr:cNvPr id="657" name="フローチャート: 判断 656">
          <a:extLst>
            <a:ext uri="{FF2B5EF4-FFF2-40B4-BE49-F238E27FC236}">
              <a16:creationId xmlns:a16="http://schemas.microsoft.com/office/drawing/2014/main" id="{00000000-0008-0000-0700-000091020000}"/>
            </a:ext>
          </a:extLst>
        </xdr:cNvPr>
        <xdr:cNvSpPr/>
      </xdr:nvSpPr>
      <xdr:spPr>
        <a:xfrm>
          <a:off x="14541500" y="13321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41310</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357428" y="1341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72</xdr:row>
      <xdr:rowOff>81788</xdr:rowOff>
    </xdr:from>
    <xdr:to>
      <xdr:col>71</xdr:col>
      <xdr:colOff>177800</xdr:colOff>
      <xdr:row>76</xdr:row>
      <xdr:rowOff>52832</xdr:rowOff>
    </xdr:to>
    <xdr:cxnSp macro="">
      <xdr:nvCxnSpPr>
        <xdr:cNvPr id="659" name="直線コネクタ 658">
          <a:extLst>
            <a:ext uri="{FF2B5EF4-FFF2-40B4-BE49-F238E27FC236}">
              <a16:creationId xmlns:a16="http://schemas.microsoft.com/office/drawing/2014/main" id="{00000000-0008-0000-0700-000093020000}"/>
            </a:ext>
          </a:extLst>
        </xdr:cNvPr>
        <xdr:cNvCxnSpPr/>
      </xdr:nvCxnSpPr>
      <xdr:spPr>
        <a:xfrm>
          <a:off x="12814300" y="12426188"/>
          <a:ext cx="889000" cy="65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67129</xdr:rowOff>
    </xdr:from>
    <xdr:to>
      <xdr:col>72</xdr:col>
      <xdr:colOff>38100</xdr:colOff>
      <xdr:row>78</xdr:row>
      <xdr:rowOff>168729</xdr:rowOff>
    </xdr:to>
    <xdr:sp macro="" textlink="">
      <xdr:nvSpPr>
        <xdr:cNvPr id="660" name="フローチャート: 判断 659">
          <a:extLst>
            <a:ext uri="{FF2B5EF4-FFF2-40B4-BE49-F238E27FC236}">
              <a16:creationId xmlns:a16="http://schemas.microsoft.com/office/drawing/2014/main" id="{00000000-0008-0000-0700-000094020000}"/>
            </a:ext>
          </a:extLst>
        </xdr:cNvPr>
        <xdr:cNvSpPr/>
      </xdr:nvSpPr>
      <xdr:spPr>
        <a:xfrm>
          <a:off x="13652500" y="1344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159856</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532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42201</xdr:rowOff>
    </xdr:from>
    <xdr:to>
      <xdr:col>67</xdr:col>
      <xdr:colOff>101600</xdr:colOff>
      <xdr:row>75</xdr:row>
      <xdr:rowOff>143801</xdr:rowOff>
    </xdr:to>
    <xdr:sp macro="" textlink="">
      <xdr:nvSpPr>
        <xdr:cNvPr id="662" name="フローチャート: 判断 661">
          <a:extLst>
            <a:ext uri="{FF2B5EF4-FFF2-40B4-BE49-F238E27FC236}">
              <a16:creationId xmlns:a16="http://schemas.microsoft.com/office/drawing/2014/main" id="{00000000-0008-0000-0700-000096020000}"/>
            </a:ext>
          </a:extLst>
        </xdr:cNvPr>
        <xdr:cNvSpPr/>
      </xdr:nvSpPr>
      <xdr:spPr>
        <a:xfrm>
          <a:off x="12763500" y="1290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134928</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299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170107</xdr:rowOff>
    </xdr:from>
    <xdr:to>
      <xdr:col>85</xdr:col>
      <xdr:colOff>177800</xdr:colOff>
      <xdr:row>79</xdr:row>
      <xdr:rowOff>100257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6268700" y="1354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107713</xdr:rowOff>
    </xdr:from>
    <xdr:ext cx="378565" cy="259045"/>
    <xdr:sp macro="" textlink="">
      <xdr:nvSpPr>
        <xdr:cNvPr id="670" name="災害復旧費該当値テキスト">
          <a:extLst>
            <a:ext uri="{FF2B5EF4-FFF2-40B4-BE49-F238E27FC236}">
              <a16:creationId xmlns:a16="http://schemas.microsoft.com/office/drawing/2014/main" id="{00000000-0008-0000-0700-00009E020000}"/>
            </a:ext>
          </a:extLst>
        </xdr:cNvPr>
        <xdr:cNvSpPr txBox="1"/>
      </xdr:nvSpPr>
      <xdr:spPr>
        <a:xfrm>
          <a:off x="16370300" y="134808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46010</xdr:rowOff>
    </xdr:from>
    <xdr:to>
      <xdr:col>81</xdr:col>
      <xdr:colOff>101600</xdr:colOff>
      <xdr:row>74</xdr:row>
      <xdr:rowOff>147610</xdr:rowOff>
    </xdr:to>
    <xdr:sp macro="" textlink="">
      <xdr:nvSpPr>
        <xdr:cNvPr id="671" name="楕円 670">
          <a:extLst>
            <a:ext uri="{FF2B5EF4-FFF2-40B4-BE49-F238E27FC236}">
              <a16:creationId xmlns:a16="http://schemas.microsoft.com/office/drawing/2014/main" id="{00000000-0008-0000-0700-00009F020000}"/>
            </a:ext>
          </a:extLst>
        </xdr:cNvPr>
        <xdr:cNvSpPr/>
      </xdr:nvSpPr>
      <xdr:spPr>
        <a:xfrm>
          <a:off x="15430500" y="1273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72</xdr:row>
      <xdr:rowOff>164137</xdr:rowOff>
    </xdr:from>
    <xdr:ext cx="469744"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5246428" y="125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70</xdr:row>
      <xdr:rowOff>83131</xdr:rowOff>
    </xdr:from>
    <xdr:to>
      <xdr:col>76</xdr:col>
      <xdr:colOff>165100</xdr:colOff>
      <xdr:row>71</xdr:row>
      <xdr:rowOff>13281</xdr:rowOff>
    </xdr:to>
    <xdr:sp macro="" textlink="">
      <xdr:nvSpPr>
        <xdr:cNvPr id="673" name="楕円 672">
          <a:extLst>
            <a:ext uri="{FF2B5EF4-FFF2-40B4-BE49-F238E27FC236}">
              <a16:creationId xmlns:a16="http://schemas.microsoft.com/office/drawing/2014/main" id="{00000000-0008-0000-0700-0000A1020000}"/>
            </a:ext>
          </a:extLst>
        </xdr:cNvPr>
        <xdr:cNvSpPr/>
      </xdr:nvSpPr>
      <xdr:spPr>
        <a:xfrm>
          <a:off x="14541500" y="12084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69</xdr:row>
      <xdr:rowOff>29808</xdr:rowOff>
    </xdr:from>
    <xdr:ext cx="534377"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4325111" y="11859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2032</xdr:rowOff>
    </xdr:from>
    <xdr:to>
      <xdr:col>72</xdr:col>
      <xdr:colOff>38100</xdr:colOff>
      <xdr:row>76</xdr:row>
      <xdr:rowOff>103632</xdr:rowOff>
    </xdr:to>
    <xdr:sp macro="" textlink="">
      <xdr:nvSpPr>
        <xdr:cNvPr id="675" name="楕円 674">
          <a:extLst>
            <a:ext uri="{FF2B5EF4-FFF2-40B4-BE49-F238E27FC236}">
              <a16:creationId xmlns:a16="http://schemas.microsoft.com/office/drawing/2014/main" id="{00000000-0008-0000-0700-0000A3020000}"/>
            </a:ext>
          </a:extLst>
        </xdr:cNvPr>
        <xdr:cNvSpPr/>
      </xdr:nvSpPr>
      <xdr:spPr>
        <a:xfrm>
          <a:off x="13652500" y="1303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120159</xdr:rowOff>
    </xdr:from>
    <xdr:ext cx="469744"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3468428" y="1280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30988</xdr:rowOff>
    </xdr:from>
    <xdr:to>
      <xdr:col>67</xdr:col>
      <xdr:colOff>101600</xdr:colOff>
      <xdr:row>72</xdr:row>
      <xdr:rowOff>132588</xdr:rowOff>
    </xdr:to>
    <xdr:sp macro="" textlink="">
      <xdr:nvSpPr>
        <xdr:cNvPr id="677" name="楕円 676">
          <a:extLst>
            <a:ext uri="{FF2B5EF4-FFF2-40B4-BE49-F238E27FC236}">
              <a16:creationId xmlns:a16="http://schemas.microsoft.com/office/drawing/2014/main" id="{00000000-0008-0000-0700-0000A5020000}"/>
            </a:ext>
          </a:extLst>
        </xdr:cNvPr>
        <xdr:cNvSpPr/>
      </xdr:nvSpPr>
      <xdr:spPr>
        <a:xfrm>
          <a:off x="12763500" y="123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70</xdr:row>
      <xdr:rowOff>149115</xdr:rowOff>
    </xdr:from>
    <xdr:ext cx="534377"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547111" y="12150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80" name="正方形/長方形 679">
          <a:extLst>
            <a:ext uri="{FF2B5EF4-FFF2-40B4-BE49-F238E27FC236}">
              <a16:creationId xmlns:a16="http://schemas.microsoft.com/office/drawing/2014/main" id="{00000000-0008-0000-0700-0000A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81" name="正方形/長方形 680">
          <a:extLst>
            <a:ext uri="{FF2B5EF4-FFF2-40B4-BE49-F238E27FC236}">
              <a16:creationId xmlns:a16="http://schemas.microsoft.com/office/drawing/2014/main" id="{00000000-0008-0000-0700-0000A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82" name="正方形/長方形 681">
          <a:extLst>
            <a:ext uri="{FF2B5EF4-FFF2-40B4-BE49-F238E27FC236}">
              <a16:creationId xmlns:a16="http://schemas.microsoft.com/office/drawing/2014/main" id="{00000000-0008-0000-0700-0000A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83" name="正方形/長方形 682">
          <a:extLst>
            <a:ext uri="{FF2B5EF4-FFF2-40B4-BE49-F238E27FC236}">
              <a16:creationId xmlns:a16="http://schemas.microsoft.com/office/drawing/2014/main" id="{00000000-0008-0000-0700-0000A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84" name="正方形/長方形 683">
          <a:extLst>
            <a:ext uri="{FF2B5EF4-FFF2-40B4-BE49-F238E27FC236}">
              <a16:creationId xmlns:a16="http://schemas.microsoft.com/office/drawing/2014/main" id="{00000000-0008-0000-0700-0000A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85" name="正方形/長方形 684">
          <a:extLst>
            <a:ext uri="{FF2B5EF4-FFF2-40B4-BE49-F238E27FC236}">
              <a16:creationId xmlns:a16="http://schemas.microsoft.com/office/drawing/2014/main" id="{00000000-0008-0000-0700-0000A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86" name="正方形/長方形 685">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100</xdr:row>
      <xdr:rowOff>111777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702" name="公債費グラフ枠">
          <a:extLst>
            <a:ext uri="{FF2B5EF4-FFF2-40B4-BE49-F238E27FC236}">
              <a16:creationId xmlns:a16="http://schemas.microsoft.com/office/drawing/2014/main" id="{00000000-0008-0000-0700-0000B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62167</xdr:rowOff>
    </xdr:from>
    <xdr:to>
      <xdr:col>85</xdr:col>
      <xdr:colOff>126364</xdr:colOff>
      <xdr:row>98</xdr:row>
      <xdr:rowOff>116573</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6317595" y="15664117"/>
          <a:ext cx="1269" cy="125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120400</xdr:rowOff>
    </xdr:from>
    <xdr:ext cx="534377" cy="259045"/>
    <xdr:sp macro="" textlink="">
      <xdr:nvSpPr>
        <xdr:cNvPr id="704" name="公債費最小値テキスト">
          <a:extLst>
            <a:ext uri="{FF2B5EF4-FFF2-40B4-BE49-F238E27FC236}">
              <a16:creationId xmlns:a16="http://schemas.microsoft.com/office/drawing/2014/main" id="{00000000-0008-0000-0700-0000C0020000}"/>
            </a:ext>
          </a:extLst>
        </xdr:cNvPr>
        <xdr:cNvSpPr txBox="1"/>
      </xdr:nvSpPr>
      <xdr:spPr>
        <a:xfrm>
          <a:off x="16370300" y="1692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116573</xdr:rowOff>
    </xdr:from>
    <xdr:to>
      <xdr:col>86</xdr:col>
      <xdr:colOff>25400</xdr:colOff>
      <xdr:row>98</xdr:row>
      <xdr:rowOff>116573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6230600" y="16918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8844</xdr:rowOff>
    </xdr:from>
    <xdr:ext cx="534377" cy="259045"/>
    <xdr:sp macro="" textlink="">
      <xdr:nvSpPr>
        <xdr:cNvPr id="706" name="公債費最大値テキスト">
          <a:extLst>
            <a:ext uri="{FF2B5EF4-FFF2-40B4-BE49-F238E27FC236}">
              <a16:creationId xmlns:a16="http://schemas.microsoft.com/office/drawing/2014/main" id="{00000000-0008-0000-0700-0000C2020000}"/>
            </a:ext>
          </a:extLst>
        </xdr:cNvPr>
        <xdr:cNvSpPr txBox="1"/>
      </xdr:nvSpPr>
      <xdr:spPr>
        <a:xfrm>
          <a:off x="16370300" y="1543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65,535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62167</xdr:rowOff>
    </xdr:from>
    <xdr:to>
      <xdr:col>86</xdr:col>
      <xdr:colOff>25400</xdr:colOff>
      <xdr:row>91</xdr:row>
      <xdr:rowOff>62167</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6230600" y="1566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62167</xdr:rowOff>
    </xdr:from>
    <xdr:to>
      <xdr:col>85</xdr:col>
      <xdr:colOff>127000</xdr:colOff>
      <xdr:row>91</xdr:row>
      <xdr:rowOff>62357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5481300" y="15664117"/>
          <a:ext cx="8382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134574</xdr:rowOff>
    </xdr:from>
    <xdr:ext cx="534377" cy="259045"/>
    <xdr:sp macro="" textlink="">
      <xdr:nvSpPr>
        <xdr:cNvPr id="709" name="公債費平均値テキスト">
          <a:extLst>
            <a:ext uri="{FF2B5EF4-FFF2-40B4-BE49-F238E27FC236}">
              <a16:creationId xmlns:a16="http://schemas.microsoft.com/office/drawing/2014/main" id="{00000000-0008-0000-0700-0000C5020000}"/>
            </a:ext>
          </a:extLst>
        </xdr:cNvPr>
        <xdr:cNvSpPr txBox="1"/>
      </xdr:nvSpPr>
      <xdr:spPr>
        <a:xfrm>
          <a:off x="16370300" y="15907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156147</xdr:rowOff>
    </xdr:from>
    <xdr:to>
      <xdr:col>85</xdr:col>
      <xdr:colOff>177800</xdr:colOff>
      <xdr:row>93</xdr:row>
      <xdr:rowOff>86297</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6268700" y="1592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62357</xdr:rowOff>
    </xdr:from>
    <xdr:to>
      <xdr:col>81</xdr:col>
      <xdr:colOff>50800</xdr:colOff>
      <xdr:row>91</xdr:row>
      <xdr:rowOff>66739</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4592300" y="15664307"/>
          <a:ext cx="889000" cy="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92</xdr:row>
      <xdr:rowOff>66650</xdr:rowOff>
    </xdr:from>
    <xdr:to>
      <xdr:col>81</xdr:col>
      <xdr:colOff>101600</xdr:colOff>
      <xdr:row>92</xdr:row>
      <xdr:rowOff>168250</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5430500" y="15840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159377</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5932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66739</xdr:rowOff>
    </xdr:from>
    <xdr:to>
      <xdr:col>76</xdr:col>
      <xdr:colOff>114300</xdr:colOff>
      <xdr:row>92</xdr:row>
      <xdr:rowOff>60680</xdr:rowOff>
    </xdr:to>
    <xdr:cxnSp macro="">
      <xdr:nvCxnSpPr>
        <xdr:cNvPr id="714" name="直線コネクタ 713">
          <a:extLst>
            <a:ext uri="{FF2B5EF4-FFF2-40B4-BE49-F238E27FC236}">
              <a16:creationId xmlns:a16="http://schemas.microsoft.com/office/drawing/2014/main" id="{00000000-0008-0000-0700-0000CA020000}"/>
            </a:ext>
          </a:extLst>
        </xdr:cNvPr>
        <xdr:cNvCxnSpPr/>
      </xdr:nvCxnSpPr>
      <xdr:spPr>
        <a:xfrm flipV="1">
          <a:off x="13703300" y="15668689"/>
          <a:ext cx="889000" cy="165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966</xdr:rowOff>
    </xdr:from>
    <xdr:to>
      <xdr:col>76</xdr:col>
      <xdr:colOff>165100</xdr:colOff>
      <xdr:row>94</xdr:row>
      <xdr:rowOff>102566</xdr:rowOff>
    </xdr:to>
    <xdr:sp macro="" textlink="">
      <xdr:nvSpPr>
        <xdr:cNvPr id="715" name="フローチャート: 判断 714">
          <a:extLst>
            <a:ext uri="{FF2B5EF4-FFF2-40B4-BE49-F238E27FC236}">
              <a16:creationId xmlns:a16="http://schemas.microsoft.com/office/drawing/2014/main" id="{00000000-0008-0000-0700-0000CB020000}"/>
            </a:ext>
          </a:extLst>
        </xdr:cNvPr>
        <xdr:cNvSpPr/>
      </xdr:nvSpPr>
      <xdr:spPr>
        <a:xfrm>
          <a:off x="14541500" y="1611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93693</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20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92</xdr:row>
      <xdr:rowOff>60680</xdr:rowOff>
    </xdr:from>
    <xdr:to>
      <xdr:col>71</xdr:col>
      <xdr:colOff>177800</xdr:colOff>
      <xdr:row>92</xdr:row>
      <xdr:rowOff>159283</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flipV="1">
          <a:off x="12814300" y="15834080"/>
          <a:ext cx="889000" cy="9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94</xdr:row>
      <xdr:rowOff>49391</xdr:rowOff>
    </xdr:from>
    <xdr:to>
      <xdr:col>72</xdr:col>
      <xdr:colOff>38100</xdr:colOff>
      <xdr:row>94</xdr:row>
      <xdr:rowOff>150991</xdr:rowOff>
    </xdr:to>
    <xdr:sp macro="" textlink="">
      <xdr:nvSpPr>
        <xdr:cNvPr id="718" name="フローチャート: 判断 717">
          <a:extLst>
            <a:ext uri="{FF2B5EF4-FFF2-40B4-BE49-F238E27FC236}">
              <a16:creationId xmlns:a16="http://schemas.microsoft.com/office/drawing/2014/main" id="{00000000-0008-0000-0700-0000CE020000}"/>
            </a:ext>
          </a:extLst>
        </xdr:cNvPr>
        <xdr:cNvSpPr/>
      </xdr:nvSpPr>
      <xdr:spPr>
        <a:xfrm>
          <a:off x="13652500" y="1616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142118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436111" y="16258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155536</xdr:rowOff>
    </xdr:from>
    <xdr:to>
      <xdr:col>67</xdr:col>
      <xdr:colOff>101600</xdr:colOff>
      <xdr:row>96</xdr:row>
      <xdr:rowOff>85686</xdr:rowOff>
    </xdr:to>
    <xdr:sp macro="" textlink="">
      <xdr:nvSpPr>
        <xdr:cNvPr id="720" name="フローチャート: 判断 719">
          <a:extLst>
            <a:ext uri="{FF2B5EF4-FFF2-40B4-BE49-F238E27FC236}">
              <a16:creationId xmlns:a16="http://schemas.microsoft.com/office/drawing/2014/main" id="{00000000-0008-0000-0700-0000D0020000}"/>
            </a:ext>
          </a:extLst>
        </xdr:cNvPr>
        <xdr:cNvSpPr/>
      </xdr:nvSpPr>
      <xdr:spPr>
        <a:xfrm>
          <a:off x="12763500" y="1644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76813</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2547111" y="1653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11367</xdr:rowOff>
    </xdr:from>
    <xdr:to>
      <xdr:col>85</xdr:col>
      <xdr:colOff>177800</xdr:colOff>
      <xdr:row>91</xdr:row>
      <xdr:rowOff>112967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6268700" y="1561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135844</xdr:rowOff>
    </xdr:from>
    <xdr:ext cx="534377" cy="259045"/>
    <xdr:sp macro="" textlink="">
      <xdr:nvSpPr>
        <xdr:cNvPr id="728" name="公債費該当値テキスト">
          <a:extLst>
            <a:ext uri="{FF2B5EF4-FFF2-40B4-BE49-F238E27FC236}">
              <a16:creationId xmlns:a16="http://schemas.microsoft.com/office/drawing/2014/main" id="{00000000-0008-0000-0700-0000D8020000}"/>
            </a:ext>
          </a:extLst>
        </xdr:cNvPr>
        <xdr:cNvSpPr txBox="1"/>
      </xdr:nvSpPr>
      <xdr:spPr>
        <a:xfrm>
          <a:off x="16370300" y="15566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11557</xdr:rowOff>
    </xdr:from>
    <xdr:to>
      <xdr:col>81</xdr:col>
      <xdr:colOff>101600</xdr:colOff>
      <xdr:row>91</xdr:row>
      <xdr:rowOff>113157</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5430500" y="1561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129684</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5214111" y="15388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91</xdr:row>
      <xdr:rowOff>15939</xdr:rowOff>
    </xdr:from>
    <xdr:to>
      <xdr:col>76</xdr:col>
      <xdr:colOff>165100</xdr:colOff>
      <xdr:row>91</xdr:row>
      <xdr:rowOff>117539</xdr:rowOff>
    </xdr:to>
    <xdr:sp macro="" textlink="">
      <xdr:nvSpPr>
        <xdr:cNvPr id="731" name="楕円 730">
          <a:extLst>
            <a:ext uri="{FF2B5EF4-FFF2-40B4-BE49-F238E27FC236}">
              <a16:creationId xmlns:a16="http://schemas.microsoft.com/office/drawing/2014/main" id="{00000000-0008-0000-0700-0000DB020000}"/>
            </a:ext>
          </a:extLst>
        </xdr:cNvPr>
        <xdr:cNvSpPr/>
      </xdr:nvSpPr>
      <xdr:spPr>
        <a:xfrm>
          <a:off x="14541500" y="15617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89</xdr:row>
      <xdr:rowOff>134066</xdr:rowOff>
    </xdr:from>
    <xdr:ext cx="534377"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4325111" y="15393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9880</xdr:rowOff>
    </xdr:from>
    <xdr:to>
      <xdr:col>72</xdr:col>
      <xdr:colOff>38100</xdr:colOff>
      <xdr:row>92</xdr:row>
      <xdr:rowOff>111480</xdr:rowOff>
    </xdr:to>
    <xdr:sp macro="" textlink="">
      <xdr:nvSpPr>
        <xdr:cNvPr id="733" name="楕円 732">
          <a:extLst>
            <a:ext uri="{FF2B5EF4-FFF2-40B4-BE49-F238E27FC236}">
              <a16:creationId xmlns:a16="http://schemas.microsoft.com/office/drawing/2014/main" id="{00000000-0008-0000-0700-0000DD020000}"/>
            </a:ext>
          </a:extLst>
        </xdr:cNvPr>
        <xdr:cNvSpPr/>
      </xdr:nvSpPr>
      <xdr:spPr>
        <a:xfrm>
          <a:off x="13652500" y="1578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90</xdr:row>
      <xdr:rowOff>128007</xdr:rowOff>
    </xdr:from>
    <xdr:ext cx="534377"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3436111" y="15558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108483</xdr:rowOff>
    </xdr:from>
    <xdr:to>
      <xdr:col>67</xdr:col>
      <xdr:colOff>101600</xdr:colOff>
      <xdr:row>93</xdr:row>
      <xdr:rowOff>38633</xdr:rowOff>
    </xdr:to>
    <xdr:sp macro="" textlink="">
      <xdr:nvSpPr>
        <xdr:cNvPr id="735" name="楕円 734">
          <a:extLst>
            <a:ext uri="{FF2B5EF4-FFF2-40B4-BE49-F238E27FC236}">
              <a16:creationId xmlns:a16="http://schemas.microsoft.com/office/drawing/2014/main" id="{00000000-0008-0000-0700-0000DF020000}"/>
            </a:ext>
          </a:extLst>
        </xdr:cNvPr>
        <xdr:cNvSpPr/>
      </xdr:nvSpPr>
      <xdr:spPr>
        <a:xfrm>
          <a:off x="12763500" y="15881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55160</xdr:rowOff>
    </xdr:from>
    <xdr:ext cx="534377"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2547111" y="15657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9" name="正方形/長方形 738">
          <a:extLst>
            <a:ext uri="{FF2B5EF4-FFF2-40B4-BE49-F238E27FC236}">
              <a16:creationId xmlns:a16="http://schemas.microsoft.com/office/drawing/2014/main" id="{00000000-0008-0000-0700-0000E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40" name="正方形/長方形 739">
          <a:extLst>
            <a:ext uri="{FF2B5EF4-FFF2-40B4-BE49-F238E27FC236}">
              <a16:creationId xmlns:a16="http://schemas.microsoft.com/office/drawing/2014/main" id="{00000000-0008-0000-0700-0000E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41" name="正方形/長方形 740">
          <a:extLst>
            <a:ext uri="{FF2B5EF4-FFF2-40B4-BE49-F238E27FC236}">
              <a16:creationId xmlns:a16="http://schemas.microsoft.com/office/drawing/2014/main" id="{00000000-0008-0000-0700-0000E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42" name="正方形/長方形 741">
          <a:extLst>
            <a:ext uri="{FF2B5EF4-FFF2-40B4-BE49-F238E27FC236}">
              <a16:creationId xmlns:a16="http://schemas.microsoft.com/office/drawing/2014/main" id="{00000000-0008-0000-0700-0000E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43" name="正方形/長方形 742">
          <a:extLst>
            <a:ext uri="{FF2B5EF4-FFF2-40B4-BE49-F238E27FC236}">
              <a16:creationId xmlns:a16="http://schemas.microsoft.com/office/drawing/2014/main" id="{00000000-0008-0000-0700-0000E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44" name="正方形/長方形 743">
          <a:extLst>
            <a:ext uri="{FF2B5EF4-FFF2-40B4-BE49-F238E27FC236}">
              <a16:creationId xmlns:a16="http://schemas.microsoft.com/office/drawing/2014/main" id="{00000000-0008-0000-0700-0000E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168927</xdr:rowOff>
    </xdr:from>
    <xdr:ext cx="377026"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910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130827</xdr:rowOff>
    </xdr:from>
    <xdr:ext cx="377026"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7910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92727</xdr:rowOff>
    </xdr:from>
    <xdr:ext cx="377026"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7910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9" name="諸支出金グラフ枠">
          <a:extLst>
            <a:ext uri="{FF2B5EF4-FFF2-40B4-BE49-F238E27FC236}">
              <a16:creationId xmlns:a16="http://schemas.microsoft.com/office/drawing/2014/main" id="{00000000-0008-0000-0700-0000F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97790</xdr:rowOff>
    </xdr:from>
    <xdr:to>
      <xdr:col>116</xdr:col>
      <xdr:colOff>62864</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22159595" y="5412740"/>
          <a:ext cx="1269"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61" name="諸支出金最小値テキスト">
          <a:extLst>
            <a:ext uri="{FF2B5EF4-FFF2-40B4-BE49-F238E27FC236}">
              <a16:creationId xmlns:a16="http://schemas.microsoft.com/office/drawing/2014/main" id="{00000000-0008-0000-0700-0000F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44467</xdr:rowOff>
    </xdr:from>
    <xdr:ext cx="378565" cy="259045"/>
    <xdr:sp macro="" textlink="">
      <xdr:nvSpPr>
        <xdr:cNvPr id="763" name="諸支出金最大値テキスト">
          <a:extLst>
            <a:ext uri="{FF2B5EF4-FFF2-40B4-BE49-F238E27FC236}">
              <a16:creationId xmlns:a16="http://schemas.microsoft.com/office/drawing/2014/main" id="{00000000-0008-0000-0700-0000FB020000}"/>
            </a:ext>
          </a:extLst>
        </xdr:cNvPr>
        <xdr:cNvSpPr txBox="1"/>
      </xdr:nvSpPr>
      <xdr:spPr>
        <a:xfrm>
          <a:off x="22212300" y="5187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97790</xdr:rowOff>
    </xdr:from>
    <xdr:to>
      <xdr:col>116</xdr:col>
      <xdr:colOff>152400</xdr:colOff>
      <xdr:row>31</xdr:row>
      <xdr:rowOff>97790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22072600" y="541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134637</xdr:rowOff>
    </xdr:from>
    <xdr:ext cx="313932" cy="259045"/>
    <xdr:sp macro="" textlink="">
      <xdr:nvSpPr>
        <xdr:cNvPr id="766" name="諸支出金平均値テキスト">
          <a:extLst>
            <a:ext uri="{FF2B5EF4-FFF2-40B4-BE49-F238E27FC236}">
              <a16:creationId xmlns:a16="http://schemas.microsoft.com/office/drawing/2014/main" id="{00000000-0008-0000-0700-0000FE020000}"/>
            </a:ext>
          </a:extLst>
        </xdr:cNvPr>
        <xdr:cNvSpPr txBox="1"/>
      </xdr:nvSpPr>
      <xdr:spPr>
        <a:xfrm>
          <a:off x="22212300" y="630683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111760</xdr:rowOff>
    </xdr:from>
    <xdr:to>
      <xdr:col>116</xdr:col>
      <xdr:colOff>114300</xdr:colOff>
      <xdr:row>38</xdr:row>
      <xdr:rowOff>41910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221107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115570</xdr:rowOff>
    </xdr:from>
    <xdr:to>
      <xdr:col>112</xdr:col>
      <xdr:colOff>38100</xdr:colOff>
      <xdr:row>38</xdr:row>
      <xdr:rowOff>45720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21272500" y="645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62247</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66333" y="6234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71" name="直線コネクタ 770">
          <a:extLst>
            <a:ext uri="{FF2B5EF4-FFF2-40B4-BE49-F238E27FC236}">
              <a16:creationId xmlns:a16="http://schemas.microsoft.com/office/drawing/2014/main" id="{00000000-0008-0000-0700-00000303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46990</xdr:rowOff>
    </xdr:from>
    <xdr:to>
      <xdr:col>107</xdr:col>
      <xdr:colOff>101600</xdr:colOff>
      <xdr:row>38</xdr:row>
      <xdr:rowOff>148590</xdr:rowOff>
    </xdr:to>
    <xdr:sp macro="" textlink="">
      <xdr:nvSpPr>
        <xdr:cNvPr id="772" name="フローチャート: 判断 771">
          <a:extLst>
            <a:ext uri="{FF2B5EF4-FFF2-40B4-BE49-F238E27FC236}">
              <a16:creationId xmlns:a16="http://schemas.microsoft.com/office/drawing/2014/main" id="{00000000-0008-0000-0700-000004030000}"/>
            </a:ext>
          </a:extLst>
        </xdr:cNvPr>
        <xdr:cNvSpPr/>
      </xdr:nvSpPr>
      <xdr:spPr>
        <a:xfrm>
          <a:off x="20383500" y="6562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165117</xdr:rowOff>
    </xdr:from>
    <xdr:ext cx="313932"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77333" y="63373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74" name="直線コネクタ 773">
          <a:extLst>
            <a:ext uri="{FF2B5EF4-FFF2-40B4-BE49-F238E27FC236}">
              <a16:creationId xmlns:a16="http://schemas.microsoft.com/office/drawing/2014/main" id="{00000000-0008-0000-0700-00000603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73660</xdr:rowOff>
    </xdr:from>
    <xdr:to>
      <xdr:col>102</xdr:col>
      <xdr:colOff>165100</xdr:colOff>
      <xdr:row>39</xdr:row>
      <xdr:rowOff>3810</xdr:rowOff>
    </xdr:to>
    <xdr:sp macro="" textlink="">
      <xdr:nvSpPr>
        <xdr:cNvPr id="775" name="フローチャート: 判断 774">
          <a:extLst>
            <a:ext uri="{FF2B5EF4-FFF2-40B4-BE49-F238E27FC236}">
              <a16:creationId xmlns:a16="http://schemas.microsoft.com/office/drawing/2014/main" id="{00000000-0008-0000-0700-000007030000}"/>
            </a:ext>
          </a:extLst>
        </xdr:cNvPr>
        <xdr:cNvSpPr/>
      </xdr:nvSpPr>
      <xdr:spPr>
        <a:xfrm>
          <a:off x="19494500" y="658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20337</xdr:rowOff>
    </xdr:from>
    <xdr:ext cx="313932"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88333" y="63639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24130</xdr:rowOff>
    </xdr:from>
    <xdr:to>
      <xdr:col>98</xdr:col>
      <xdr:colOff>38100</xdr:colOff>
      <xdr:row>38</xdr:row>
      <xdr:rowOff>125730</xdr:rowOff>
    </xdr:to>
    <xdr:sp macro="" textlink="">
      <xdr:nvSpPr>
        <xdr:cNvPr id="777" name="フローチャート: 判断 776">
          <a:extLst>
            <a:ext uri="{FF2B5EF4-FFF2-40B4-BE49-F238E27FC236}">
              <a16:creationId xmlns:a16="http://schemas.microsoft.com/office/drawing/2014/main" id="{00000000-0008-0000-0700-000009030000}"/>
            </a:ext>
          </a:extLst>
        </xdr:cNvPr>
        <xdr:cNvSpPr/>
      </xdr:nvSpPr>
      <xdr:spPr>
        <a:xfrm>
          <a:off x="18605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142257</xdr:rowOff>
    </xdr:from>
    <xdr:ext cx="313932"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499333" y="631445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85" name="諸支出金該当値テキスト">
          <a:extLst>
            <a:ext uri="{FF2B5EF4-FFF2-40B4-BE49-F238E27FC236}">
              <a16:creationId xmlns:a16="http://schemas.microsoft.com/office/drawing/2014/main" id="{00000000-0008-0000-0700-000011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88" name="楕円 787">
          <a:extLst>
            <a:ext uri="{FF2B5EF4-FFF2-40B4-BE49-F238E27FC236}">
              <a16:creationId xmlns:a16="http://schemas.microsoft.com/office/drawing/2014/main" id="{00000000-0008-0000-0700-000014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90" name="楕円 789">
          <a:extLst>
            <a:ext uri="{FF2B5EF4-FFF2-40B4-BE49-F238E27FC236}">
              <a16:creationId xmlns:a16="http://schemas.microsoft.com/office/drawing/2014/main" id="{00000000-0008-0000-0700-000016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92" name="楕円 791">
          <a:extLst>
            <a:ext uri="{FF2B5EF4-FFF2-40B4-BE49-F238E27FC236}">
              <a16:creationId xmlns:a16="http://schemas.microsoft.com/office/drawing/2014/main" id="{00000000-0008-0000-0700-000018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6" name="正方形/長方形 795">
          <a:extLst>
            <a:ext uri="{FF2B5EF4-FFF2-40B4-BE49-F238E27FC236}">
              <a16:creationId xmlns:a16="http://schemas.microsoft.com/office/drawing/2014/main" id="{00000000-0008-0000-0700-00001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7" name="正方形/長方形 796">
          <a:extLst>
            <a:ext uri="{FF2B5EF4-FFF2-40B4-BE49-F238E27FC236}">
              <a16:creationId xmlns:a16="http://schemas.microsoft.com/office/drawing/2014/main" id="{00000000-0008-0000-0700-00001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8" name="正方形/長方形 797">
          <a:extLst>
            <a:ext uri="{FF2B5EF4-FFF2-40B4-BE49-F238E27FC236}">
              <a16:creationId xmlns:a16="http://schemas.microsoft.com/office/drawing/2014/main" id="{00000000-0008-0000-0700-00001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9" name="正方形/長方形 798">
          <a:extLst>
            <a:ext uri="{FF2B5EF4-FFF2-40B4-BE49-F238E27FC236}">
              <a16:creationId xmlns:a16="http://schemas.microsoft.com/office/drawing/2014/main" id="{00000000-0008-0000-0700-00001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800" name="正方形/長方形 799">
          <a:extLst>
            <a:ext uri="{FF2B5EF4-FFF2-40B4-BE49-F238E27FC236}">
              <a16:creationId xmlns:a16="http://schemas.microsoft.com/office/drawing/2014/main" id="{00000000-0008-0000-0700-00002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801" name="正方形/長方形 800">
          <a:extLst>
            <a:ext uri="{FF2B5EF4-FFF2-40B4-BE49-F238E27FC236}">
              <a16:creationId xmlns:a16="http://schemas.microsoft.com/office/drawing/2014/main" id="{00000000-0008-0000-0700-00002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8" name="前年度繰上充用金グラフ枠">
          <a:extLst>
            <a:ext uri="{FF2B5EF4-FFF2-40B4-BE49-F238E27FC236}">
              <a16:creationId xmlns:a16="http://schemas.microsoft.com/office/drawing/2014/main" id="{00000000-0008-0000-0700-00002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10" name="前年度繰上充用金最小値テキスト">
          <a:extLst>
            <a:ext uri="{FF2B5EF4-FFF2-40B4-BE49-F238E27FC236}">
              <a16:creationId xmlns:a16="http://schemas.microsoft.com/office/drawing/2014/main" id="{00000000-0008-0000-0700-00002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12" name="前年度繰上充用金最大値テキスト">
          <a:extLst>
            <a:ext uri="{FF2B5EF4-FFF2-40B4-BE49-F238E27FC236}">
              <a16:creationId xmlns:a16="http://schemas.microsoft.com/office/drawing/2014/main" id="{00000000-0008-0000-0700-00002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5" name="前年度繰上充用金平均値テキスト">
          <a:extLst>
            <a:ext uri="{FF2B5EF4-FFF2-40B4-BE49-F238E27FC236}">
              <a16:creationId xmlns:a16="http://schemas.microsoft.com/office/drawing/2014/main" id="{00000000-0008-0000-0700-00002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20" name="直線コネクタ 819">
          <a:extLst>
            <a:ext uri="{FF2B5EF4-FFF2-40B4-BE49-F238E27FC236}">
              <a16:creationId xmlns:a16="http://schemas.microsoft.com/office/drawing/2014/main" id="{00000000-0008-0000-0700-00003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21" name="フローチャート: 判断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23" name="直線コネクタ 822">
          <a:extLst>
            <a:ext uri="{FF2B5EF4-FFF2-40B4-BE49-F238E27FC236}">
              <a16:creationId xmlns:a16="http://schemas.microsoft.com/office/drawing/2014/main" id="{00000000-0008-0000-0700-00003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24" name="フローチャート: 判断 823">
          <a:extLst>
            <a:ext uri="{FF2B5EF4-FFF2-40B4-BE49-F238E27FC236}">
              <a16:creationId xmlns:a16="http://schemas.microsoft.com/office/drawing/2014/main" id="{00000000-0008-0000-0700-00003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6" name="フローチャート: 判断 825">
          <a:extLst>
            <a:ext uri="{FF2B5EF4-FFF2-40B4-BE49-F238E27FC236}">
              <a16:creationId xmlns:a16="http://schemas.microsoft.com/office/drawing/2014/main" id="{00000000-0008-0000-0700-00003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34" name="前年度繰上充用金該当値テキスト">
          <a:extLst>
            <a:ext uri="{FF2B5EF4-FFF2-40B4-BE49-F238E27FC236}">
              <a16:creationId xmlns:a16="http://schemas.microsoft.com/office/drawing/2014/main" id="{00000000-0008-0000-0700-00004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7" name="楕円 836">
          <a:extLst>
            <a:ext uri="{FF2B5EF4-FFF2-40B4-BE49-F238E27FC236}">
              <a16:creationId xmlns:a16="http://schemas.microsoft.com/office/drawing/2014/main" id="{00000000-0008-0000-0700-00004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8" name="テキスト ボックス 837">
          <a:extLst>
            <a:ext uri="{FF2B5EF4-FFF2-40B4-BE49-F238E27FC236}">
              <a16:creationId xmlns:a16="http://schemas.microsoft.com/office/drawing/2014/main" id="{00000000-0008-0000-0700-00004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9" name="楕円 838">
          <a:extLst>
            <a:ext uri="{FF2B5EF4-FFF2-40B4-BE49-F238E27FC236}">
              <a16:creationId xmlns:a16="http://schemas.microsoft.com/office/drawing/2014/main" id="{00000000-0008-0000-0700-00004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40" name="テキスト ボックス 839">
          <a:extLst>
            <a:ext uri="{FF2B5EF4-FFF2-40B4-BE49-F238E27FC236}">
              <a16:creationId xmlns:a16="http://schemas.microsoft.com/office/drawing/2014/main" id="{00000000-0008-0000-0700-00004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41" name="楕円 840">
          <a:extLst>
            <a:ext uri="{FF2B5EF4-FFF2-40B4-BE49-F238E27FC236}">
              <a16:creationId xmlns:a16="http://schemas.microsoft.com/office/drawing/2014/main" id="{00000000-0008-0000-0700-00004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42" name="テキスト ボックス 841">
          <a:extLst>
            <a:ext uri="{FF2B5EF4-FFF2-40B4-BE49-F238E27FC236}">
              <a16:creationId xmlns:a16="http://schemas.microsoft.com/office/drawing/2014/main" id="{00000000-0008-0000-0700-00004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4" name="正方形/長方形 843">
          <a:extLst>
            <a:ext uri="{FF2B5EF4-FFF2-40B4-BE49-F238E27FC236}">
              <a16:creationId xmlns:a16="http://schemas.microsoft.com/office/drawing/2014/main" id="{00000000-0008-0000-0700-00004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5" name="テキスト ボックス 844">
          <a:extLst>
            <a:ext uri="{FF2B5EF4-FFF2-40B4-BE49-F238E27FC236}">
              <a16:creationId xmlns:a16="http://schemas.microsoft.com/office/drawing/2014/main" id="{00000000-0008-0000-0700-00004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構成比がもっとも大きいのは民生費で、電力・ガス・食料品等価格高騰支援給付や児童手当給付などの実施により、住民一人当たりコストが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15,817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円増の</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205,650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％）となり、類似団体より高い状況が続いている。次に構成比が大きいのは総務費で、職員給与費の増加や行政情報機器等更新により、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9,518</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83,343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％）となった。次に構成比が大きいのは教育費で、東和地域小学校施設整備事業等の実施により、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8,310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78,683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令和６年度決算の他の特徴として、商工費で燃料券支給事業や企業立地奨励金の減により、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8,037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14,040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％）となったほか、災害復旧事業費で、令和４年及び５年の大雨災害復旧事業費の減により、前年度から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7,440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円減少し、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454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円（構成比</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0.1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％）となった。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宮城県登米市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令和５年度と比較し、形式収支が減少したことにより、実質収支額が</a:t>
          </a:r>
          <a:r>
            <a:rPr kumimoji="1" lang="en-US" altLang="ja-JP" sz="1400">
              <a:solidFill>
                <a:sysClr val="windowText" lastClr="000000"/>
              </a:solidFill>
              <a:latin typeface="ＭＳ ゴシック" pitchFamily="49" charset="-128"/>
              <a:ea typeface="ＭＳ ゴシック" pitchFamily="49" charset="-128"/>
            </a:rPr>
            <a:t>0.12</a:t>
          </a:r>
          <a:r>
            <a:rPr kumimoji="1" lang="ja-JP" altLang="en-US" sz="1400">
              <a:solidFill>
                <a:sysClr val="windowText" lastClr="000000"/>
              </a:solidFill>
              <a:latin typeface="ＭＳ ゴシック" pitchFamily="49" charset="-128"/>
              <a:ea typeface="ＭＳ ゴシック" pitchFamily="49" charset="-128"/>
            </a:rPr>
            <a:t>ポイント減少した。また、財政調整基金の取崩額増加により、令和６年度の実質単年度収支は</a:t>
          </a:r>
          <a:r>
            <a:rPr kumimoji="1" lang="en-US" altLang="ja-JP" sz="1400">
              <a:solidFill>
                <a:sysClr val="windowText" lastClr="000000"/>
              </a:solidFill>
              <a:latin typeface="ＭＳ ゴシック" pitchFamily="49" charset="-128"/>
              <a:ea typeface="ＭＳ ゴシック" pitchFamily="49" charset="-128"/>
            </a:rPr>
            <a:t>0.87</a:t>
          </a:r>
          <a:r>
            <a:rPr kumimoji="1" lang="ja-JP" altLang="en-US" sz="1400">
              <a:solidFill>
                <a:sysClr val="windowText" lastClr="000000"/>
              </a:solidFill>
              <a:latin typeface="ＭＳ ゴシック" pitchFamily="49" charset="-128"/>
              <a:ea typeface="ＭＳ ゴシック" pitchFamily="49" charset="-128"/>
            </a:rPr>
            <a:t>ポイント減少した。財政調整基金残高が減少傾向にあることから、公共施設等総合管理計画に基づく公共施設の最適化に取り組むなど、行政コストの縮減に努め、健全な財政運営の維持に努める。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宮城県登米市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令和６年度はすべての会計で黒字となっているが、病院事業会計や下水道事業会計に対して、一般会計から多額の基準外繰出を行っている状況である。</a:t>
          </a:r>
        </a:p>
        <a:p>
          <a:r>
            <a:rPr kumimoji="1" lang="ja-JP" altLang="en-US" sz="1400">
              <a:solidFill>
                <a:sysClr val="windowText" lastClr="000000"/>
              </a:solidFill>
              <a:latin typeface="ＭＳ ゴシック" pitchFamily="49" charset="-128"/>
              <a:ea typeface="ＭＳ ゴシック" pitchFamily="49" charset="-128"/>
            </a:rPr>
            <a:t>　病院事業会計については、令和３年度に資金不足が解消されたが、引き続き、研修医の受入に向け取り組むとともに、機能分担の明確化とダウンサイジングした３病院の病床稼働率の上昇に向け、更なる安定した経営状態の改善に向け取り組んでいるところである。</a:t>
          </a:r>
        </a:p>
        <a:p>
          <a:r>
            <a:rPr kumimoji="1" lang="ja-JP" altLang="en-US" sz="1400">
              <a:solidFill>
                <a:sysClr val="windowText" lastClr="000000"/>
              </a:solidFill>
              <a:latin typeface="ＭＳ ゴシック" pitchFamily="49" charset="-128"/>
              <a:ea typeface="ＭＳ ゴシック" pitchFamily="49" charset="-128"/>
            </a:rPr>
            <a:t>　下水道事業については、人口減少や施設の老朽化による更新期の到来などにより経営環境が厳しさを増す中、経費回収率の向上を図るため、令和５年</a:t>
          </a:r>
          <a:r>
            <a:rPr kumimoji="1" lang="en-US" altLang="ja-JP" sz="1400">
              <a:solidFill>
                <a:sysClr val="windowText" lastClr="000000"/>
              </a:solidFill>
              <a:latin typeface="ＭＳ ゴシック" pitchFamily="49" charset="-128"/>
              <a:ea typeface="ＭＳ ゴシック" pitchFamily="49" charset="-128"/>
            </a:rPr>
            <a:t>10</a:t>
          </a:r>
          <a:r>
            <a:rPr kumimoji="1" lang="ja-JP" altLang="en-US" sz="1400">
              <a:solidFill>
                <a:sysClr val="windowText" lastClr="000000"/>
              </a:solidFill>
              <a:latin typeface="ＭＳ ゴシック" pitchFamily="49" charset="-128"/>
              <a:ea typeface="ＭＳ ゴシック" pitchFamily="49" charset="-128"/>
            </a:rPr>
            <a:t>月から平均改定率</a:t>
          </a:r>
          <a:r>
            <a:rPr kumimoji="1" lang="en-US" altLang="ja-JP" sz="1400">
              <a:solidFill>
                <a:sysClr val="windowText" lastClr="000000"/>
              </a:solidFill>
              <a:latin typeface="ＭＳ ゴシック" pitchFamily="49" charset="-128"/>
              <a:ea typeface="ＭＳ ゴシック" pitchFamily="49" charset="-128"/>
            </a:rPr>
            <a:t>33</a:t>
          </a:r>
          <a:r>
            <a:rPr kumimoji="1" lang="ja-JP" altLang="en-US" sz="1400">
              <a:solidFill>
                <a:sysClr val="windowText" lastClr="000000"/>
              </a:solidFill>
              <a:latin typeface="ＭＳ ゴシック" pitchFamily="49" charset="-128"/>
              <a:ea typeface="ＭＳ ゴシック" pitchFamily="49" charset="-128"/>
            </a:rPr>
            <a:t>％とする使用料改定（令和６年９月までは激変緩和期間とし、平均改定率</a:t>
          </a:r>
          <a:r>
            <a:rPr kumimoji="1" lang="en-US" altLang="ja-JP" sz="1400">
              <a:solidFill>
                <a:sysClr val="windowText" lastClr="000000"/>
              </a:solidFill>
              <a:latin typeface="ＭＳ ゴシック" pitchFamily="49" charset="-128"/>
              <a:ea typeface="ＭＳ ゴシック" pitchFamily="49" charset="-128"/>
            </a:rPr>
            <a:t>17</a:t>
          </a:r>
          <a:r>
            <a:rPr kumimoji="1" lang="ja-JP" altLang="en-US" sz="1400">
              <a:solidFill>
                <a:sysClr val="windowText" lastClr="000000"/>
              </a:solidFill>
              <a:latin typeface="ＭＳ ゴシック" pitchFamily="49" charset="-128"/>
              <a:ea typeface="ＭＳ ゴシック" pitchFamily="49" charset="-128"/>
            </a:rPr>
            <a:t>％）を実施し、財政の健全化等に取り組んでいるところである。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宮城県登米市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単年度に発行する地方債の抑制に努めたことで、元利償還金は減少傾向にあるものの、実質公債費比率は依然として高い水準であるため、引き続き新規発行の抑制に努める。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償還期間を</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年とする満期一括償還地方債１年当たりの元金償還相当額を発行翌年度から減債基金に積み立てているため、基金残高と基金積立相当額に乖離が生じている。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宮城県登米市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地方債現在高は減少傾向にあるものの、充当可能基金や基準財政需要額算入見込額も減少傾向にある。将来負担比率は改善しているものの、依然として類似団体平均を上回っていることから、今後とも、地方債残高の抑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宮城県登米市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・財政調整基金から約７億８千万円、減債基金から約７億５千万円取り崩したこと等により、基金全体としては約９億９千万円減少した。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・少子高齢化による社会保障費の増加や普通交付税の合併算定替終了により、財政調整基金は平成</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年度末をピークに減少傾向にある。</a:t>
          </a:r>
          <a:b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b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　人件費の上昇や物価高騰の影響等により、今後も歳出の増加が見込まれることから、更なる事務事業の効率化や公共施設総合管理計画等に基づく公共施設の最適化により、歳出の抑制に努めながら、財政状況や事業の目的に応じた計画的な基金の活用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・未来のまちづくり推進基金：協働によるまちづくりの推進に要する経費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・ふるさと応援基金：活力あふれるふるさとづくりに資する寄附事業に要する経費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・公共施設等維持補修基金：公共施設その他の施設の維持補修等に要する経費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・定住促進住宅整備基金：登米市定住促進住宅の整備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・ふるさと基金：活力あふれる地域づくりの推進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・ふるさと基金：活力あふれる地域づくりの推進を目的とした事業に約４千万円を取り崩したことにより減少した。</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・ふるさと応援基金：活力あふれるふるさとづくりに資する寄附事業に要する経費に約８億１千万円取り崩したことにより減少した。</a:t>
          </a: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・未来のまちづくり推進基金：地域づくり計画に基づく事業実施のため、令和</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年度まで総額</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億円を積み立てる予定としている。</a:t>
          </a: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・公共施設等維持補修基金：「施設修繕・改修計画」に基づき、公共施設等の維持補修等に活用する予定としている。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大規模施設の整備費用や人件費、物件費の増加等により、約７億８千万円を取り崩したため減少した。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・歳出の抑制に努め、長期財政計画の目標値である</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25</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億円を堅持するよう努める。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・将来の市債の償還に必要な財源の確保のため約１億５千万円積み立てした一方で、償還のため７億５千万円取り崩したため減少した。</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・基金の活用等による地方債残高の抑制により地方債残高は減少した。今後も、地方債の新規発行の抑制に努めるとともに、計画的な減債基金の積立・活用に努める。</a:t>
          </a:r>
          <a:endPar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62049C0-E8D1-44B3-B653-8973CCEBB6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1DA23E2-B79D-4A49-B096-527363B192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2861C937-76C7-4BA3-8294-5DBD421AA20C}"/>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DDEAF312-4DA1-457E-90E3-44F0103E989A}"/>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BDE0D436-085C-4670-AFDC-30D9F0401015}"/>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D81E7C7-7950-445E-A34E-C193EC5352E6}"/>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宮城県登米市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7B9BBBA-E36D-43B9-9ABB-24C55CC6D473}"/>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89DB8E2B-B824-4284-AF4B-6FF899128242}"/>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53B9BBD9-4B3A-4ABF-B52F-EF4E5A37D25A}"/>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1C690096-7445-458E-84DA-97B7C1B1E6CC}"/>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5D349DA-A081-4F0E-A82B-51639EC2F081}"/>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ADBCB8BF-8630-4EEF-A287-F483602815A8}"/>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71,919
71,460
536.09
46,887,621
45,707,885
1,047,516
26,872,812
43,420,985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DFC62DE7-F3CB-48FA-88B6-D034E08C9FB5}"/>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99E308F-0BBC-4ED2-B3C2-170EE01F3811}"/>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F1D48D41-FD38-41FB-9EF9-C8147F6A1481}"/>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C13821-F2B6-453B-AD81-38D994AC7FBC}"/>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B1934D76-5F94-4857-AEE9-8AC47F570B34}"/>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A34D1A6C-3C22-48B9-B76C-1510A8CF2FCF}"/>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CC740EE6-3EC5-42E7-B0EE-A6757A43CB35}"/>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B3311F70-232B-4A1B-B711-1158EA43FF27}"/>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C17DD61-D9B6-4FA2-BDCA-D2C3E26F9D2B}"/>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1774E45-952C-40A9-A53A-435758429CA5}"/>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CD3B7377-EC28-4E6F-B34A-E6DDA31EF7DA}"/>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648B81B8-7974-4A51-AA45-4845E0E55363}"/>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81CC175D-3D58-4DBD-B038-1BEF5C6BF8BD}"/>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41A8862-E030-4DF9-AC54-F3E4A3E3BAC4}"/>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E1861FFB-ED42-4A0C-840F-648FBDAB964F}"/>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7B77845-D02E-449C-BE65-2026AB569EE8}"/>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C2F55DA-4464-484F-BB75-4F005A602F2D}"/>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902EA5D-C435-4405-841F-708C8A03B802}"/>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A44A4E2B-2AD4-4E15-9DB1-139432FEB8B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0A73089-B874-4594-A2FB-930A88E2CB2E}"/>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B0613F9-394F-487E-A3E2-A5FA4CA86EA7}"/>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2192AB1-E076-41A8-A95E-B7B4628E475A}"/>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74ED206-18AF-4B48-9824-E4B577B52976}"/>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C8F2B42-90D5-4026-BAB8-41685CF3D648}"/>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E16FC7F-DD05-419E-9DCE-4538049B5676}"/>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BA76D51B-B04F-4A87-AA31-D10B992ABDE6}"/>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8942A2D4-CDB5-4AD2-8C83-688BF7C97FE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FE309AFA-0EF1-4551-9A1E-6D4FD38E2758}"/>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E9CA58D0-7358-4083-A800-B09606E15C09}"/>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335B91BC-462F-4261-A714-0B8F1F407E40}"/>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D23095B0-593F-429A-9D34-865D2A5C114D}"/>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E0C185AA-A9B1-42A3-A87D-FC8CD3FF08D1}"/>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65BEA69-C2AF-431F-AD17-A2C561D6371F}"/>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A81486D-DA1D-4E69-8629-5D9539A0DF45}"/>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439531C4-0D74-4FA1-8CA2-F21655F64BCA}"/>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類似団体平均値より低いものの、保有する公共施設等の多くが合併前に整備されていることから、今後も比率の増加が見込まれる。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「登米市公共施設等総合管理計画」及び「同個別計画」に基づき、施設の長寿命化・統廃合・処分等を進め、公共施設等の最適な配置と効率的な管理により、将来負担の抑制を図っていく。</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24EAA666-794C-443E-8901-B1DB6896F9BA}"/>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A3CF1F8B-F793-4B18-B43F-B26653B8DA2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E62C21B7-5116-489F-8F79-CC02F71DA371}"/>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52" name="直線コネクタ 51">
          <a:extLst>
            <a:ext uri="{FF2B5EF4-FFF2-40B4-BE49-F238E27FC236}">
              <a16:creationId xmlns:a16="http://schemas.microsoft.com/office/drawing/2014/main" id="{952B1ED8-58EC-48F9-8991-809CEA1C1846}"/>
            </a:ext>
          </a:extLst>
        </xdr:cNvPr>
        <xdr:cNvCxnSpPr/>
      </xdr:nvCxnSpPr>
      <xdr:spPr>
        <a:xfrm>
          <a:off x="1158875" y="6302375"/>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53" name="テキスト ボックス 52">
          <a:extLst>
            <a:ext uri="{FF2B5EF4-FFF2-40B4-BE49-F238E27FC236}">
              <a16:creationId xmlns:a16="http://schemas.microsoft.com/office/drawing/2014/main" id="{B679AFB6-7CA0-4702-AA04-4469B26F2280}"/>
            </a:ext>
          </a:extLst>
        </xdr:cNvPr>
        <xdr:cNvSpPr txBox="1"/>
      </xdr:nvSpPr>
      <xdr:spPr>
        <a:xfrm>
          <a:off x="78995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4" name="直線コネクタ 53">
          <a:extLst>
            <a:ext uri="{FF2B5EF4-FFF2-40B4-BE49-F238E27FC236}">
              <a16:creationId xmlns:a16="http://schemas.microsoft.com/office/drawing/2014/main" id="{A9235244-EBD8-4570-A7CD-0B0169BDBF37}"/>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5" name="テキスト ボックス 54">
          <a:extLst>
            <a:ext uri="{FF2B5EF4-FFF2-40B4-BE49-F238E27FC236}">
              <a16:creationId xmlns:a16="http://schemas.microsoft.com/office/drawing/2014/main" id="{09AC9B6B-D62D-4E9C-ABAB-DD65A789EE63}"/>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56" name="直線コネクタ 55">
          <a:extLst>
            <a:ext uri="{FF2B5EF4-FFF2-40B4-BE49-F238E27FC236}">
              <a16:creationId xmlns:a16="http://schemas.microsoft.com/office/drawing/2014/main" id="{F6421B30-20F8-45F3-865E-B88379C4219C}"/>
            </a:ext>
          </a:extLst>
        </xdr:cNvPr>
        <xdr:cNvCxnSpPr/>
      </xdr:nvCxnSpPr>
      <xdr:spPr>
        <a:xfrm>
          <a:off x="1158875" y="5283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57" name="テキスト ボックス 56">
          <a:extLst>
            <a:ext uri="{FF2B5EF4-FFF2-40B4-BE49-F238E27FC236}">
              <a16:creationId xmlns:a16="http://schemas.microsoft.com/office/drawing/2014/main" id="{96905347-630D-46F3-8E94-C8BA1078F30E}"/>
            </a:ext>
          </a:extLst>
        </xdr:cNvPr>
        <xdr:cNvSpPr txBox="1"/>
      </xdr:nvSpPr>
      <xdr:spPr>
        <a:xfrm>
          <a:off x="789956" y="5189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58" name="直線コネクタ 57">
          <a:extLst>
            <a:ext uri="{FF2B5EF4-FFF2-40B4-BE49-F238E27FC236}">
              <a16:creationId xmlns:a16="http://schemas.microsoft.com/office/drawing/2014/main" id="{96873C2C-5969-407E-B407-C8E90BD6BA5F}"/>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59" name="テキスト ボックス 58">
          <a:extLst>
            <a:ext uri="{FF2B5EF4-FFF2-40B4-BE49-F238E27FC236}">
              <a16:creationId xmlns:a16="http://schemas.microsoft.com/office/drawing/2014/main" id="{E7B9A887-516A-464C-9961-A30B2D1188AF}"/>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0" name="有形固定資産減価償却率グラフ枠">
          <a:extLst>
            <a:ext uri="{FF2B5EF4-FFF2-40B4-BE49-F238E27FC236}">
              <a16:creationId xmlns:a16="http://schemas.microsoft.com/office/drawing/2014/main" id="{E27B2E70-21F4-4C38-ABD1-E2D42C5A3CD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166370</xdr:rowOff>
    </xdr:from>
    <xdr:to>
      <xdr:col>23</xdr:col>
      <xdr:colOff>85090</xdr:colOff>
      <xdr:row>34</xdr:row>
      <xdr:rowOff>63182</xdr:rowOff>
    </xdr:to>
    <xdr:cxnSp macro="">
      <xdr:nvCxnSpPr>
        <xdr:cNvPr id="61" name="直線コネクタ 60">
          <a:extLst>
            <a:ext uri="{FF2B5EF4-FFF2-40B4-BE49-F238E27FC236}">
              <a16:creationId xmlns:a16="http://schemas.microsoft.com/office/drawing/2014/main" id="{5564E7D6-B7BD-4D9F-BFAF-07A3113394C4}"/>
            </a:ext>
          </a:extLst>
        </xdr:cNvPr>
        <xdr:cNvCxnSpPr/>
      </xdr:nvCxnSpPr>
      <xdr:spPr>
        <a:xfrm flipV="1">
          <a:off x="4306570" y="5192395"/>
          <a:ext cx="1270" cy="1198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62" name="有形固定資産減価償却率最小値テキスト">
          <a:extLst>
            <a:ext uri="{FF2B5EF4-FFF2-40B4-BE49-F238E27FC236}">
              <a16:creationId xmlns:a16="http://schemas.microsoft.com/office/drawing/2014/main" id="{98CBCD9E-BD03-4184-87D5-EAE44A601CD3}"/>
            </a:ext>
          </a:extLst>
        </xdr:cNvPr>
        <xdr:cNvSpPr txBox="1"/>
      </xdr:nvSpPr>
      <xdr:spPr>
        <a:xfrm>
          <a:off x="4359275" y="6388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63" name="直線コネクタ 62">
          <a:extLst>
            <a:ext uri="{FF2B5EF4-FFF2-40B4-BE49-F238E27FC236}">
              <a16:creationId xmlns:a16="http://schemas.microsoft.com/office/drawing/2014/main" id="{34507802-0E40-406F-972C-6E777B11B128}"/>
            </a:ext>
          </a:extLst>
        </xdr:cNvPr>
        <xdr:cNvCxnSpPr/>
      </xdr:nvCxnSpPr>
      <xdr:spPr>
        <a:xfrm>
          <a:off x="4216400" y="639095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113047</xdr:rowOff>
    </xdr:from>
    <xdr:ext cx="405111" cy="259045"/>
    <xdr:sp macro="" textlink="">
      <xdr:nvSpPr>
        <xdr:cNvPr id="64" name="有形固定資産減価償却率最大値テキスト">
          <a:extLst>
            <a:ext uri="{FF2B5EF4-FFF2-40B4-BE49-F238E27FC236}">
              <a16:creationId xmlns:a16="http://schemas.microsoft.com/office/drawing/2014/main" id="{E4FAEC3F-4FD8-434C-9D96-914E6B3FD448}"/>
            </a:ext>
          </a:extLst>
        </xdr:cNvPr>
        <xdr:cNvSpPr txBox="1"/>
      </xdr:nvSpPr>
      <xdr:spPr>
        <a:xfrm>
          <a:off x="4359275" y="4980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166370</xdr:rowOff>
    </xdr:from>
    <xdr:to>
      <xdr:col>23</xdr:col>
      <xdr:colOff>174625</xdr:colOff>
      <xdr:row>26</xdr:row>
      <xdr:rowOff>166370</xdr:rowOff>
    </xdr:to>
    <xdr:cxnSp macro="">
      <xdr:nvCxnSpPr>
        <xdr:cNvPr id="65" name="直線コネクタ 64">
          <a:extLst>
            <a:ext uri="{FF2B5EF4-FFF2-40B4-BE49-F238E27FC236}">
              <a16:creationId xmlns:a16="http://schemas.microsoft.com/office/drawing/2014/main" id="{D43633DC-69DA-44E6-87A9-CC2DC7D4F040}"/>
            </a:ext>
          </a:extLst>
        </xdr:cNvPr>
        <xdr:cNvCxnSpPr/>
      </xdr:nvCxnSpPr>
      <xdr:spPr>
        <a:xfrm>
          <a:off x="4216400" y="5192395"/>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143527</xdr:rowOff>
    </xdr:from>
    <xdr:ext cx="405111" cy="259045"/>
    <xdr:sp macro="" textlink="">
      <xdr:nvSpPr>
        <xdr:cNvPr id="66" name="有形固定資産減価償却率平均値テキスト">
          <a:extLst>
            <a:ext uri="{FF2B5EF4-FFF2-40B4-BE49-F238E27FC236}">
              <a16:creationId xmlns:a16="http://schemas.microsoft.com/office/drawing/2014/main" id="{3EE46837-0C1C-4171-BCA6-E32E4252D21F}"/>
            </a:ext>
          </a:extLst>
        </xdr:cNvPr>
        <xdr:cNvSpPr txBox="1"/>
      </xdr:nvSpPr>
      <xdr:spPr>
        <a:xfrm>
          <a:off x="4359275" y="5979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165100</xdr:rowOff>
    </xdr:from>
    <xdr:to>
      <xdr:col>23</xdr:col>
      <xdr:colOff>136525</xdr:colOff>
      <xdr:row>32</xdr:row>
      <xdr:rowOff>95250</xdr:rowOff>
    </xdr:to>
    <xdr:sp macro="" textlink="">
      <xdr:nvSpPr>
        <xdr:cNvPr id="67" name="フローチャート: 判断 66">
          <a:extLst>
            <a:ext uri="{FF2B5EF4-FFF2-40B4-BE49-F238E27FC236}">
              <a16:creationId xmlns:a16="http://schemas.microsoft.com/office/drawing/2014/main" id="{19A4A7C0-8089-4618-AAA9-E14C6D6EBE00}"/>
            </a:ext>
          </a:extLst>
        </xdr:cNvPr>
        <xdr:cNvSpPr/>
      </xdr:nvSpPr>
      <xdr:spPr>
        <a:xfrm>
          <a:off x="4254500" y="60007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89535</xdr:rowOff>
    </xdr:from>
    <xdr:to>
      <xdr:col>19</xdr:col>
      <xdr:colOff>187325</xdr:colOff>
      <xdr:row>32</xdr:row>
      <xdr:rowOff>19685</xdr:rowOff>
    </xdr:to>
    <xdr:sp macro="" textlink="">
      <xdr:nvSpPr>
        <xdr:cNvPr id="68" name="フローチャート: 判断 67">
          <a:extLst>
            <a:ext uri="{FF2B5EF4-FFF2-40B4-BE49-F238E27FC236}">
              <a16:creationId xmlns:a16="http://schemas.microsoft.com/office/drawing/2014/main" id="{1FB20647-67AA-4DBA-AD56-77FAC46984FA}"/>
            </a:ext>
          </a:extLst>
        </xdr:cNvPr>
        <xdr:cNvSpPr/>
      </xdr:nvSpPr>
      <xdr:spPr>
        <a:xfrm>
          <a:off x="3616325" y="592518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94933</xdr:rowOff>
    </xdr:from>
    <xdr:to>
      <xdr:col>15</xdr:col>
      <xdr:colOff>187325</xdr:colOff>
      <xdr:row>32</xdr:row>
      <xdr:rowOff>25083</xdr:rowOff>
    </xdr:to>
    <xdr:sp macro="" textlink="">
      <xdr:nvSpPr>
        <xdr:cNvPr id="69" name="フローチャート: 判断 68">
          <a:extLst>
            <a:ext uri="{FF2B5EF4-FFF2-40B4-BE49-F238E27FC236}">
              <a16:creationId xmlns:a16="http://schemas.microsoft.com/office/drawing/2014/main" id="{F90F9601-49CE-4563-8F4D-9CD3ACD990B0}"/>
            </a:ext>
          </a:extLst>
        </xdr:cNvPr>
        <xdr:cNvSpPr/>
      </xdr:nvSpPr>
      <xdr:spPr>
        <a:xfrm>
          <a:off x="2930525" y="593375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19367</xdr:rowOff>
    </xdr:from>
    <xdr:to>
      <xdr:col>11</xdr:col>
      <xdr:colOff>187325</xdr:colOff>
      <xdr:row>31</xdr:row>
      <xdr:rowOff>120967</xdr:rowOff>
    </xdr:to>
    <xdr:sp macro="" textlink="">
      <xdr:nvSpPr>
        <xdr:cNvPr id="70" name="フローチャート: 判断 69">
          <a:extLst>
            <a:ext uri="{FF2B5EF4-FFF2-40B4-BE49-F238E27FC236}">
              <a16:creationId xmlns:a16="http://schemas.microsoft.com/office/drawing/2014/main" id="{0B960B9D-9729-47AD-AF74-9A9983ECA460}"/>
            </a:ext>
          </a:extLst>
        </xdr:cNvPr>
        <xdr:cNvSpPr/>
      </xdr:nvSpPr>
      <xdr:spPr>
        <a:xfrm>
          <a:off x="2244725" y="58581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18097</xdr:rowOff>
    </xdr:from>
    <xdr:to>
      <xdr:col>7</xdr:col>
      <xdr:colOff>187325</xdr:colOff>
      <xdr:row>30</xdr:row>
      <xdr:rowOff>119697</xdr:rowOff>
    </xdr:to>
    <xdr:sp macro="" textlink="">
      <xdr:nvSpPr>
        <xdr:cNvPr id="71" name="フローチャート: 判断 70">
          <a:extLst>
            <a:ext uri="{FF2B5EF4-FFF2-40B4-BE49-F238E27FC236}">
              <a16:creationId xmlns:a16="http://schemas.microsoft.com/office/drawing/2014/main" id="{1254C5B0-476E-470F-8A92-9F6485C3B305}"/>
            </a:ext>
          </a:extLst>
        </xdr:cNvPr>
        <xdr:cNvSpPr/>
      </xdr:nvSpPr>
      <xdr:spPr>
        <a:xfrm>
          <a:off x="1558925" y="569499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2" name="テキスト ボックス 71">
          <a:extLst>
            <a:ext uri="{FF2B5EF4-FFF2-40B4-BE49-F238E27FC236}">
              <a16:creationId xmlns:a16="http://schemas.microsoft.com/office/drawing/2014/main" id="{7C382B02-4AFB-4AF0-A69B-8BADD4F80BF7}"/>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3" name="テキスト ボックス 72">
          <a:extLst>
            <a:ext uri="{FF2B5EF4-FFF2-40B4-BE49-F238E27FC236}">
              <a16:creationId xmlns:a16="http://schemas.microsoft.com/office/drawing/2014/main" id="{D6ECC332-20AE-4E29-B352-062F095A4CB8}"/>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8D555990-2E05-41BE-A205-F4430D84A0BE}"/>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B05890D-DB62-498A-9D2E-A6E55CF091C7}"/>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5BAC5E36-BA6C-455B-A505-A28219422F2C}"/>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89535</xdr:rowOff>
    </xdr:from>
    <xdr:to>
      <xdr:col>23</xdr:col>
      <xdr:colOff>136525</xdr:colOff>
      <xdr:row>32</xdr:row>
      <xdr:rowOff>19685</xdr:rowOff>
    </xdr:to>
    <xdr:sp macro="" textlink="">
      <xdr:nvSpPr>
        <xdr:cNvPr id="77" name="楕円 76">
          <a:extLst>
            <a:ext uri="{FF2B5EF4-FFF2-40B4-BE49-F238E27FC236}">
              <a16:creationId xmlns:a16="http://schemas.microsoft.com/office/drawing/2014/main" id="{C33B1798-5B90-4858-8D7C-99B7D71E2FC8}"/>
            </a:ext>
          </a:extLst>
        </xdr:cNvPr>
        <xdr:cNvSpPr/>
      </xdr:nvSpPr>
      <xdr:spPr>
        <a:xfrm>
          <a:off x="4254500" y="59251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112412</xdr:rowOff>
    </xdr:from>
    <xdr:ext cx="405111" cy="259045"/>
    <xdr:sp macro="" textlink="">
      <xdr:nvSpPr>
        <xdr:cNvPr id="78" name="有形固定資産減価償却率該当値テキスト">
          <a:extLst>
            <a:ext uri="{FF2B5EF4-FFF2-40B4-BE49-F238E27FC236}">
              <a16:creationId xmlns:a16="http://schemas.microsoft.com/office/drawing/2014/main" id="{4CFF76FA-2420-4083-9A0A-70592FCCC4C4}"/>
            </a:ext>
          </a:extLst>
        </xdr:cNvPr>
        <xdr:cNvSpPr txBox="1"/>
      </xdr:nvSpPr>
      <xdr:spPr>
        <a:xfrm>
          <a:off x="4359275" y="578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19367</xdr:rowOff>
    </xdr:from>
    <xdr:to>
      <xdr:col>19</xdr:col>
      <xdr:colOff>187325</xdr:colOff>
      <xdr:row>31</xdr:row>
      <xdr:rowOff>120967</xdr:rowOff>
    </xdr:to>
    <xdr:sp macro="" textlink="">
      <xdr:nvSpPr>
        <xdr:cNvPr id="79" name="楕円 78">
          <a:extLst>
            <a:ext uri="{FF2B5EF4-FFF2-40B4-BE49-F238E27FC236}">
              <a16:creationId xmlns:a16="http://schemas.microsoft.com/office/drawing/2014/main" id="{496C06DF-8156-4EB4-8645-1A8BA16776B6}"/>
            </a:ext>
          </a:extLst>
        </xdr:cNvPr>
        <xdr:cNvSpPr/>
      </xdr:nvSpPr>
      <xdr:spPr>
        <a:xfrm>
          <a:off x="3616325" y="585819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70167</xdr:rowOff>
    </xdr:from>
    <xdr:to>
      <xdr:col>23</xdr:col>
      <xdr:colOff>85725</xdr:colOff>
      <xdr:row>31</xdr:row>
      <xdr:rowOff>140335</xdr:rowOff>
    </xdr:to>
    <xdr:cxnSp macro="">
      <xdr:nvCxnSpPr>
        <xdr:cNvPr id="80" name="直線コネクタ 79">
          <a:extLst>
            <a:ext uri="{FF2B5EF4-FFF2-40B4-BE49-F238E27FC236}">
              <a16:creationId xmlns:a16="http://schemas.microsoft.com/office/drawing/2014/main" id="{59164BCF-1F3D-4C45-BD1E-DA83D0CBB790}"/>
            </a:ext>
          </a:extLst>
        </xdr:cNvPr>
        <xdr:cNvCxnSpPr/>
      </xdr:nvCxnSpPr>
      <xdr:spPr>
        <a:xfrm>
          <a:off x="3673475" y="5905817"/>
          <a:ext cx="628650" cy="76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104458</xdr:rowOff>
    </xdr:from>
    <xdr:to>
      <xdr:col>15</xdr:col>
      <xdr:colOff>187325</xdr:colOff>
      <xdr:row>31</xdr:row>
      <xdr:rowOff>34608</xdr:rowOff>
    </xdr:to>
    <xdr:sp macro="" textlink="">
      <xdr:nvSpPr>
        <xdr:cNvPr id="81" name="楕円 80">
          <a:extLst>
            <a:ext uri="{FF2B5EF4-FFF2-40B4-BE49-F238E27FC236}">
              <a16:creationId xmlns:a16="http://schemas.microsoft.com/office/drawing/2014/main" id="{E73E62CD-5594-4C68-9ACB-79818BF8F931}"/>
            </a:ext>
          </a:extLst>
        </xdr:cNvPr>
        <xdr:cNvSpPr/>
      </xdr:nvSpPr>
      <xdr:spPr>
        <a:xfrm>
          <a:off x="2930525" y="57845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155258</xdr:rowOff>
    </xdr:from>
    <xdr:to>
      <xdr:col>19</xdr:col>
      <xdr:colOff>136525</xdr:colOff>
      <xdr:row>31</xdr:row>
      <xdr:rowOff>70167</xdr:rowOff>
    </xdr:to>
    <xdr:cxnSp macro="">
      <xdr:nvCxnSpPr>
        <xdr:cNvPr id="82" name="直線コネクタ 81">
          <a:extLst>
            <a:ext uri="{FF2B5EF4-FFF2-40B4-BE49-F238E27FC236}">
              <a16:creationId xmlns:a16="http://schemas.microsoft.com/office/drawing/2014/main" id="{6E06B69C-51CF-4D20-964C-0ED58BA230BB}"/>
            </a:ext>
          </a:extLst>
        </xdr:cNvPr>
        <xdr:cNvCxnSpPr/>
      </xdr:nvCxnSpPr>
      <xdr:spPr>
        <a:xfrm>
          <a:off x="2987675" y="5832158"/>
          <a:ext cx="685800" cy="7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77470</xdr:rowOff>
    </xdr:from>
    <xdr:to>
      <xdr:col>11</xdr:col>
      <xdr:colOff>187325</xdr:colOff>
      <xdr:row>31</xdr:row>
      <xdr:rowOff>7620</xdr:rowOff>
    </xdr:to>
    <xdr:sp macro="" textlink="">
      <xdr:nvSpPr>
        <xdr:cNvPr id="83" name="楕円 82">
          <a:extLst>
            <a:ext uri="{FF2B5EF4-FFF2-40B4-BE49-F238E27FC236}">
              <a16:creationId xmlns:a16="http://schemas.microsoft.com/office/drawing/2014/main" id="{6E7B1A47-058A-411D-8DE3-CFED6584696F}"/>
            </a:ext>
          </a:extLst>
        </xdr:cNvPr>
        <xdr:cNvSpPr/>
      </xdr:nvSpPr>
      <xdr:spPr>
        <a:xfrm>
          <a:off x="2244725" y="57543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128270</xdr:rowOff>
    </xdr:from>
    <xdr:to>
      <xdr:col>15</xdr:col>
      <xdr:colOff>136525</xdr:colOff>
      <xdr:row>30</xdr:row>
      <xdr:rowOff>155258</xdr:rowOff>
    </xdr:to>
    <xdr:cxnSp macro="">
      <xdr:nvCxnSpPr>
        <xdr:cNvPr id="84" name="直線コネクタ 83">
          <a:extLst>
            <a:ext uri="{FF2B5EF4-FFF2-40B4-BE49-F238E27FC236}">
              <a16:creationId xmlns:a16="http://schemas.microsoft.com/office/drawing/2014/main" id="{AE9E3037-BED6-4109-893C-85E9E8054438}"/>
            </a:ext>
          </a:extLst>
        </xdr:cNvPr>
        <xdr:cNvCxnSpPr/>
      </xdr:nvCxnSpPr>
      <xdr:spPr>
        <a:xfrm>
          <a:off x="2301875" y="5801995"/>
          <a:ext cx="6858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13970</xdr:rowOff>
    </xdr:from>
    <xdr:to>
      <xdr:col>7</xdr:col>
      <xdr:colOff>187325</xdr:colOff>
      <xdr:row>31</xdr:row>
      <xdr:rowOff>115570</xdr:rowOff>
    </xdr:to>
    <xdr:sp macro="" textlink="">
      <xdr:nvSpPr>
        <xdr:cNvPr id="85" name="楕円 84">
          <a:extLst>
            <a:ext uri="{FF2B5EF4-FFF2-40B4-BE49-F238E27FC236}">
              <a16:creationId xmlns:a16="http://schemas.microsoft.com/office/drawing/2014/main" id="{F3E70388-3144-499E-B7E0-FB15117544E3}"/>
            </a:ext>
          </a:extLst>
        </xdr:cNvPr>
        <xdr:cNvSpPr/>
      </xdr:nvSpPr>
      <xdr:spPr>
        <a:xfrm>
          <a:off x="1558925" y="584962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128270</xdr:rowOff>
    </xdr:from>
    <xdr:to>
      <xdr:col>11</xdr:col>
      <xdr:colOff>136525</xdr:colOff>
      <xdr:row>31</xdr:row>
      <xdr:rowOff>64770</xdr:rowOff>
    </xdr:to>
    <xdr:cxnSp macro="">
      <xdr:nvCxnSpPr>
        <xdr:cNvPr id="86" name="直線コネクタ 85">
          <a:extLst>
            <a:ext uri="{FF2B5EF4-FFF2-40B4-BE49-F238E27FC236}">
              <a16:creationId xmlns:a16="http://schemas.microsoft.com/office/drawing/2014/main" id="{BB87202D-16DF-4378-BB5C-544CAF941FA4}"/>
            </a:ext>
          </a:extLst>
        </xdr:cNvPr>
        <xdr:cNvCxnSpPr/>
      </xdr:nvCxnSpPr>
      <xdr:spPr>
        <a:xfrm flipV="1">
          <a:off x="1616075" y="5801995"/>
          <a:ext cx="6858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10812</xdr:rowOff>
    </xdr:from>
    <xdr:ext cx="405111" cy="259045"/>
    <xdr:sp macro="" textlink="">
      <xdr:nvSpPr>
        <xdr:cNvPr id="87" name="n_1aveValue有形固定資産減価償却率">
          <a:extLst>
            <a:ext uri="{FF2B5EF4-FFF2-40B4-BE49-F238E27FC236}">
              <a16:creationId xmlns:a16="http://schemas.microsoft.com/office/drawing/2014/main" id="{28E1814D-A30B-4C34-A32E-82E56050850C}"/>
            </a:ext>
          </a:extLst>
        </xdr:cNvPr>
        <xdr:cNvSpPr txBox="1"/>
      </xdr:nvSpPr>
      <xdr:spPr>
        <a:xfrm>
          <a:off x="347409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16210</xdr:rowOff>
    </xdr:from>
    <xdr:ext cx="405111" cy="259045"/>
    <xdr:sp macro="" textlink="">
      <xdr:nvSpPr>
        <xdr:cNvPr id="88" name="n_2aveValue有形固定資産減価償却率">
          <a:extLst>
            <a:ext uri="{FF2B5EF4-FFF2-40B4-BE49-F238E27FC236}">
              <a16:creationId xmlns:a16="http://schemas.microsoft.com/office/drawing/2014/main" id="{AB59B8D6-85D0-464C-815C-7FC101679775}"/>
            </a:ext>
          </a:extLst>
        </xdr:cNvPr>
        <xdr:cNvSpPr txBox="1"/>
      </xdr:nvSpPr>
      <xdr:spPr>
        <a:xfrm>
          <a:off x="2797819" y="6016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112094</xdr:rowOff>
    </xdr:from>
    <xdr:ext cx="405111" cy="259045"/>
    <xdr:sp macro="" textlink="">
      <xdr:nvSpPr>
        <xdr:cNvPr id="89" name="n_3aveValue有形固定資産減価償却率">
          <a:extLst>
            <a:ext uri="{FF2B5EF4-FFF2-40B4-BE49-F238E27FC236}">
              <a16:creationId xmlns:a16="http://schemas.microsoft.com/office/drawing/2014/main" id="{364CF230-B802-4E87-B5DA-509264C8AE54}"/>
            </a:ext>
          </a:extLst>
        </xdr:cNvPr>
        <xdr:cNvSpPr txBox="1"/>
      </xdr:nvSpPr>
      <xdr:spPr>
        <a:xfrm>
          <a:off x="2112019" y="5950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136224</xdr:rowOff>
    </xdr:from>
    <xdr:ext cx="405111" cy="259045"/>
    <xdr:sp macro="" textlink="">
      <xdr:nvSpPr>
        <xdr:cNvPr id="90" name="n_4aveValue有形固定資産減価償却率">
          <a:extLst>
            <a:ext uri="{FF2B5EF4-FFF2-40B4-BE49-F238E27FC236}">
              <a16:creationId xmlns:a16="http://schemas.microsoft.com/office/drawing/2014/main" id="{EBDFB5DE-4165-4679-B075-9AB4D4652AD1}"/>
            </a:ext>
          </a:extLst>
        </xdr:cNvPr>
        <xdr:cNvSpPr txBox="1"/>
      </xdr:nvSpPr>
      <xdr:spPr>
        <a:xfrm>
          <a:off x="1426219" y="548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137494</xdr:rowOff>
    </xdr:from>
    <xdr:ext cx="405111" cy="259045"/>
    <xdr:sp macro="" textlink="">
      <xdr:nvSpPr>
        <xdr:cNvPr id="91" name="n_1mainValue有形固定資産減価償却率">
          <a:extLst>
            <a:ext uri="{FF2B5EF4-FFF2-40B4-BE49-F238E27FC236}">
              <a16:creationId xmlns:a16="http://schemas.microsoft.com/office/drawing/2014/main" id="{D17DAED7-DFA3-4F5D-9BEF-EF7118FC9050}"/>
            </a:ext>
          </a:extLst>
        </xdr:cNvPr>
        <xdr:cNvSpPr txBox="1"/>
      </xdr:nvSpPr>
      <xdr:spPr>
        <a:xfrm>
          <a:off x="3474094" y="5655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51135</xdr:rowOff>
    </xdr:from>
    <xdr:ext cx="405111" cy="259045"/>
    <xdr:sp macro="" textlink="">
      <xdr:nvSpPr>
        <xdr:cNvPr id="92" name="n_2mainValue有形固定資産減価償却率">
          <a:extLst>
            <a:ext uri="{FF2B5EF4-FFF2-40B4-BE49-F238E27FC236}">
              <a16:creationId xmlns:a16="http://schemas.microsoft.com/office/drawing/2014/main" id="{9389D8DD-C5F4-4595-864F-8A455E0C6B01}"/>
            </a:ext>
          </a:extLst>
        </xdr:cNvPr>
        <xdr:cNvSpPr txBox="1"/>
      </xdr:nvSpPr>
      <xdr:spPr>
        <a:xfrm>
          <a:off x="2797819" y="5562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24147</xdr:rowOff>
    </xdr:from>
    <xdr:ext cx="405111" cy="259045"/>
    <xdr:sp macro="" textlink="">
      <xdr:nvSpPr>
        <xdr:cNvPr id="93" name="n_3mainValue有形固定資産減価償却率">
          <a:extLst>
            <a:ext uri="{FF2B5EF4-FFF2-40B4-BE49-F238E27FC236}">
              <a16:creationId xmlns:a16="http://schemas.microsoft.com/office/drawing/2014/main" id="{311678A2-3DD6-4AE4-84C8-A86F5AFF135C}"/>
            </a:ext>
          </a:extLst>
        </xdr:cNvPr>
        <xdr:cNvSpPr txBox="1"/>
      </xdr:nvSpPr>
      <xdr:spPr>
        <a:xfrm>
          <a:off x="2112019" y="554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106697</xdr:rowOff>
    </xdr:from>
    <xdr:ext cx="405111" cy="259045"/>
    <xdr:sp macro="" textlink="">
      <xdr:nvSpPr>
        <xdr:cNvPr id="94" name="n_4mainValue有形固定資産減価償却率">
          <a:extLst>
            <a:ext uri="{FF2B5EF4-FFF2-40B4-BE49-F238E27FC236}">
              <a16:creationId xmlns:a16="http://schemas.microsoft.com/office/drawing/2014/main" id="{5D1D952B-B421-43EC-B39B-E7F0D6663C25}"/>
            </a:ext>
          </a:extLst>
        </xdr:cNvPr>
        <xdr:cNvSpPr txBox="1"/>
      </xdr:nvSpPr>
      <xdr:spPr>
        <a:xfrm>
          <a:off x="1426219"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5" name="正方形/長方形 94">
          <a:extLst>
            <a:ext uri="{FF2B5EF4-FFF2-40B4-BE49-F238E27FC236}">
              <a16:creationId xmlns:a16="http://schemas.microsoft.com/office/drawing/2014/main" id="{300618A0-D51B-4708-85FA-B31937F807AF}"/>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6" name="正方形/長方形 95">
          <a:extLst>
            <a:ext uri="{FF2B5EF4-FFF2-40B4-BE49-F238E27FC236}">
              <a16:creationId xmlns:a16="http://schemas.microsoft.com/office/drawing/2014/main" id="{6B191FC0-DA92-49A3-A27D-D482CA923660}"/>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7" name="正方形/長方形 96">
          <a:extLst>
            <a:ext uri="{FF2B5EF4-FFF2-40B4-BE49-F238E27FC236}">
              <a16:creationId xmlns:a16="http://schemas.microsoft.com/office/drawing/2014/main" id="{B9FBDF43-901A-4E4B-9865-AF1A5F93A6FC}"/>
            </a:ext>
          </a:extLst>
        </xdr:cNvPr>
        <xdr:cNvSpPr/>
      </xdr:nvSpPr>
      <xdr:spPr>
        <a:xfrm>
          <a:off x="12446540" y="4449221"/>
          <a:ext cx="862519"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8" name="正方形/長方形 97">
          <a:extLst>
            <a:ext uri="{FF2B5EF4-FFF2-40B4-BE49-F238E27FC236}">
              <a16:creationId xmlns:a16="http://schemas.microsoft.com/office/drawing/2014/main" id="{1BFB8C66-957D-4369-8557-E4B7148C6517}"/>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9" name="正方形/長方形 98">
          <a:extLst>
            <a:ext uri="{FF2B5EF4-FFF2-40B4-BE49-F238E27FC236}">
              <a16:creationId xmlns:a16="http://schemas.microsoft.com/office/drawing/2014/main" id="{309B9750-7ADA-46DE-B839-0305A6E2513E}"/>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0" name="正方形/長方形 99">
          <a:extLst>
            <a:ext uri="{FF2B5EF4-FFF2-40B4-BE49-F238E27FC236}">
              <a16:creationId xmlns:a16="http://schemas.microsoft.com/office/drawing/2014/main" id="{650BB33F-1A75-4AE8-A91E-B5F28B407169}"/>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1" name="正方形/長方形 100">
          <a:extLst>
            <a:ext uri="{FF2B5EF4-FFF2-40B4-BE49-F238E27FC236}">
              <a16:creationId xmlns:a16="http://schemas.microsoft.com/office/drawing/2014/main" id="{7340E3AC-CA3A-4D1D-B43E-32900ACE1241}"/>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2" name="正方形/長方形 101">
          <a:extLst>
            <a:ext uri="{FF2B5EF4-FFF2-40B4-BE49-F238E27FC236}">
              <a16:creationId xmlns:a16="http://schemas.microsoft.com/office/drawing/2014/main" id="{731F966B-FCB9-4B01-B09D-7F5B2646692A}"/>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3" name="正方形/長方形 102">
          <a:extLst>
            <a:ext uri="{FF2B5EF4-FFF2-40B4-BE49-F238E27FC236}">
              <a16:creationId xmlns:a16="http://schemas.microsoft.com/office/drawing/2014/main" id="{DAD4C644-9FBB-4837-8B22-6FB8C7ABE48C}"/>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4" name="正方形/長方形 103">
          <a:extLst>
            <a:ext uri="{FF2B5EF4-FFF2-40B4-BE49-F238E27FC236}">
              <a16:creationId xmlns:a16="http://schemas.microsoft.com/office/drawing/2014/main" id="{AD000571-47B3-426D-A155-A1A2EE05B9FC}"/>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5" name="正方形/長方形 104">
          <a:extLst>
            <a:ext uri="{FF2B5EF4-FFF2-40B4-BE49-F238E27FC236}">
              <a16:creationId xmlns:a16="http://schemas.microsoft.com/office/drawing/2014/main" id="{D20E073D-9E74-443C-B1EC-F27A5368559F}"/>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6" name="正方形/長方形 105">
          <a:extLst>
            <a:ext uri="{FF2B5EF4-FFF2-40B4-BE49-F238E27FC236}">
              <a16:creationId xmlns:a16="http://schemas.microsoft.com/office/drawing/2014/main" id="{381627B9-A9B0-4430-8969-2E76BEBB19E1}"/>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7" name="テキスト ボックス 106">
          <a:extLst>
            <a:ext uri="{FF2B5EF4-FFF2-40B4-BE49-F238E27FC236}">
              <a16:creationId xmlns:a16="http://schemas.microsoft.com/office/drawing/2014/main" id="{73AC3F6A-0737-49CE-9BC1-9E4705222304}"/>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前年度より比率は高く、類似団体と比較すると、一部事務組合での共同処理ではなく、本市自ら実施している事務が多く、合併に伴い必要となる事業に対し、旧合併特例事業債を活用してきたことなどから、最も高い比率となっている。</a:t>
          </a:r>
        </a:p>
        <a:p>
          <a:r>
            <a:rPr kumimoji="1" lang="ja-JP" altLang="en-US" sz="1100">
              <a:latin typeface="ＭＳ Ｐゴシック" panose="020B0600070205080204" pitchFamily="50" charset="-128"/>
              <a:ea typeface="ＭＳ Ｐゴシック" panose="020B0600070205080204" pitchFamily="50" charset="-128"/>
            </a:rPr>
            <a:t>　今後においても、更なる将来負担額の縮減に努め、債務償還比率を意識した財政運営を行っていく。</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8" name="テキスト ボックス 107">
          <a:extLst>
            <a:ext uri="{FF2B5EF4-FFF2-40B4-BE49-F238E27FC236}">
              <a16:creationId xmlns:a16="http://schemas.microsoft.com/office/drawing/2014/main" id="{C99C452F-596B-4F56-9ADA-E38F262E24A1}"/>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9" name="直線コネクタ 108">
          <a:extLst>
            <a:ext uri="{FF2B5EF4-FFF2-40B4-BE49-F238E27FC236}">
              <a16:creationId xmlns:a16="http://schemas.microsoft.com/office/drawing/2014/main" id="{7D189A3C-E7B9-47B5-9939-142D975228DC}"/>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0" name="テキスト ボックス 109">
          <a:extLst>
            <a:ext uri="{FF2B5EF4-FFF2-40B4-BE49-F238E27FC236}">
              <a16:creationId xmlns:a16="http://schemas.microsoft.com/office/drawing/2014/main" id="{231E41EC-948F-4FF6-8A87-58CCF21408DF}"/>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1" name="直線コネクタ 110">
          <a:extLst>
            <a:ext uri="{FF2B5EF4-FFF2-40B4-BE49-F238E27FC236}">
              <a16:creationId xmlns:a16="http://schemas.microsoft.com/office/drawing/2014/main" id="{9E7593E1-EC7A-48E8-9880-64EDD7208850}"/>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2" name="テキスト ボックス 111">
          <a:extLst>
            <a:ext uri="{FF2B5EF4-FFF2-40B4-BE49-F238E27FC236}">
              <a16:creationId xmlns:a16="http://schemas.microsoft.com/office/drawing/2014/main" id="{286E138B-7D90-4F7F-B119-37618A674084}"/>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3" name="直線コネクタ 112">
          <a:extLst>
            <a:ext uri="{FF2B5EF4-FFF2-40B4-BE49-F238E27FC236}">
              <a16:creationId xmlns:a16="http://schemas.microsoft.com/office/drawing/2014/main" id="{ED468E48-AC0F-48CC-A423-1E2D80C0CE3E}"/>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4" name="テキスト ボックス 113">
          <a:extLst>
            <a:ext uri="{FF2B5EF4-FFF2-40B4-BE49-F238E27FC236}">
              <a16:creationId xmlns:a16="http://schemas.microsoft.com/office/drawing/2014/main" id="{F9F277FE-CF8F-4403-A312-D65D2A2CC63B}"/>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5" name="直線コネクタ 114">
          <a:extLst>
            <a:ext uri="{FF2B5EF4-FFF2-40B4-BE49-F238E27FC236}">
              <a16:creationId xmlns:a16="http://schemas.microsoft.com/office/drawing/2014/main" id="{E431884B-46C2-4078-A582-DAA7D30DE881}"/>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6" name="テキスト ボックス 115">
          <a:extLst>
            <a:ext uri="{FF2B5EF4-FFF2-40B4-BE49-F238E27FC236}">
              <a16:creationId xmlns:a16="http://schemas.microsoft.com/office/drawing/2014/main" id="{CF6BBD26-2266-474B-871A-980670AC6F20}"/>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7" name="直線コネクタ 116">
          <a:extLst>
            <a:ext uri="{FF2B5EF4-FFF2-40B4-BE49-F238E27FC236}">
              <a16:creationId xmlns:a16="http://schemas.microsoft.com/office/drawing/2014/main" id="{D63332AF-463A-44E7-A006-764F4F5D5DAE}"/>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8" name="テキスト ボックス 117">
          <a:extLst>
            <a:ext uri="{FF2B5EF4-FFF2-40B4-BE49-F238E27FC236}">
              <a16:creationId xmlns:a16="http://schemas.microsoft.com/office/drawing/2014/main" id="{07BD9078-A043-42C8-8D03-3405C6576740}"/>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9" name="直線コネクタ 118">
          <a:extLst>
            <a:ext uri="{FF2B5EF4-FFF2-40B4-BE49-F238E27FC236}">
              <a16:creationId xmlns:a16="http://schemas.microsoft.com/office/drawing/2014/main" id="{A75F4C3E-66C0-4CC4-9099-360C9D0F0ACC}"/>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0" name="テキスト ボックス 119">
          <a:extLst>
            <a:ext uri="{FF2B5EF4-FFF2-40B4-BE49-F238E27FC236}">
              <a16:creationId xmlns:a16="http://schemas.microsoft.com/office/drawing/2014/main" id="{F8941104-ED4F-4A72-887B-606AF8EF2521}"/>
            </a:ext>
          </a:extLst>
        </xdr:cNvPr>
        <xdr:cNvSpPr txBox="1"/>
      </xdr:nvSpPr>
      <xdr:spPr>
        <a:xfrm>
          <a:off x="9762011" y="5031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23033904-E4C0-4450-898A-6E4F1C1862C2}"/>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A348B1A1-9BD2-4C6A-B56B-D392D86AA273}"/>
            </a:ext>
          </a:extLst>
        </xdr:cNvPr>
        <xdr:cNvSpPr txBox="1"/>
      </xdr:nvSpPr>
      <xdr:spPr>
        <a:xfrm>
          <a:off x="9867778" y="46845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BA2437EF-7658-4431-849B-366F10F8360C}"/>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25146</xdr:rowOff>
    </xdr:from>
    <xdr:to>
      <xdr:col>76</xdr:col>
      <xdr:colOff>21589</xdr:colOff>
      <xdr:row>33</xdr:row>
      <xdr:rowOff>101854</xdr:rowOff>
    </xdr:to>
    <xdr:cxnSp macro="">
      <xdr:nvCxnSpPr>
        <xdr:cNvPr id="124" name="直線コネクタ 123">
          <a:extLst>
            <a:ext uri="{FF2B5EF4-FFF2-40B4-BE49-F238E27FC236}">
              <a16:creationId xmlns:a16="http://schemas.microsoft.com/office/drawing/2014/main" id="{DAF739EC-BBF2-4723-8461-AFB162D3A8F9}"/>
            </a:ext>
          </a:extLst>
        </xdr:cNvPr>
        <xdr:cNvCxnSpPr/>
      </xdr:nvCxnSpPr>
      <xdr:spPr>
        <a:xfrm flipV="1">
          <a:off x="13326745" y="5219446"/>
          <a:ext cx="1269" cy="1048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105681</xdr:rowOff>
    </xdr:from>
    <xdr:ext cx="469744" cy="259045"/>
    <xdr:sp macro="" textlink="">
      <xdr:nvSpPr>
        <xdr:cNvPr id="125" name="債務償還比率最小値テキスト">
          <a:extLst>
            <a:ext uri="{FF2B5EF4-FFF2-40B4-BE49-F238E27FC236}">
              <a16:creationId xmlns:a16="http://schemas.microsoft.com/office/drawing/2014/main" id="{AABD54FF-091E-4807-B201-D6B557BABFA7}"/>
            </a:ext>
          </a:extLst>
        </xdr:cNvPr>
        <xdr:cNvSpPr txBox="1"/>
      </xdr:nvSpPr>
      <xdr:spPr>
        <a:xfrm>
          <a:off x="13379450" y="6265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101854</xdr:rowOff>
    </xdr:from>
    <xdr:to>
      <xdr:col>76</xdr:col>
      <xdr:colOff>111125</xdr:colOff>
      <xdr:row>33</xdr:row>
      <xdr:rowOff>101854</xdr:rowOff>
    </xdr:to>
    <xdr:cxnSp macro="">
      <xdr:nvCxnSpPr>
        <xdr:cNvPr id="126" name="直線コネクタ 125">
          <a:extLst>
            <a:ext uri="{FF2B5EF4-FFF2-40B4-BE49-F238E27FC236}">
              <a16:creationId xmlns:a16="http://schemas.microsoft.com/office/drawing/2014/main" id="{F1FD939B-F386-482F-8E13-1B3BB4951655}"/>
            </a:ext>
          </a:extLst>
        </xdr:cNvPr>
        <xdr:cNvCxnSpPr/>
      </xdr:nvCxnSpPr>
      <xdr:spPr>
        <a:xfrm>
          <a:off x="13255625" y="626770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143273</xdr:rowOff>
    </xdr:from>
    <xdr:ext cx="469744" cy="259045"/>
    <xdr:sp macro="" textlink="">
      <xdr:nvSpPr>
        <xdr:cNvPr id="127" name="債務償還比率最大値テキスト">
          <a:extLst>
            <a:ext uri="{FF2B5EF4-FFF2-40B4-BE49-F238E27FC236}">
              <a16:creationId xmlns:a16="http://schemas.microsoft.com/office/drawing/2014/main" id="{D55AF1D8-5C1D-4311-82C3-31F3BC2ABC78}"/>
            </a:ext>
          </a:extLst>
        </xdr:cNvPr>
        <xdr:cNvSpPr txBox="1"/>
      </xdr:nvSpPr>
      <xdr:spPr>
        <a:xfrm>
          <a:off x="13379450" y="5007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25146</xdr:rowOff>
    </xdr:from>
    <xdr:to>
      <xdr:col>76</xdr:col>
      <xdr:colOff>111125</xdr:colOff>
      <xdr:row>27</xdr:row>
      <xdr:rowOff>25146</xdr:rowOff>
    </xdr:to>
    <xdr:cxnSp macro="">
      <xdr:nvCxnSpPr>
        <xdr:cNvPr id="128" name="直線コネクタ 127">
          <a:extLst>
            <a:ext uri="{FF2B5EF4-FFF2-40B4-BE49-F238E27FC236}">
              <a16:creationId xmlns:a16="http://schemas.microsoft.com/office/drawing/2014/main" id="{4147D358-A16F-4453-AFCD-AE9742C12B25}"/>
            </a:ext>
          </a:extLst>
        </xdr:cNvPr>
        <xdr:cNvCxnSpPr/>
      </xdr:nvCxnSpPr>
      <xdr:spPr>
        <a:xfrm>
          <a:off x="13255625" y="521944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90102</xdr:rowOff>
    </xdr:from>
    <xdr:ext cx="469744" cy="259045"/>
    <xdr:sp macro="" textlink="">
      <xdr:nvSpPr>
        <xdr:cNvPr id="129" name="債務償還比率平均値テキスト">
          <a:extLst>
            <a:ext uri="{FF2B5EF4-FFF2-40B4-BE49-F238E27FC236}">
              <a16:creationId xmlns:a16="http://schemas.microsoft.com/office/drawing/2014/main" id="{EAF4018C-B1E7-4620-A8CC-32DE76DB0DCD}"/>
            </a:ext>
          </a:extLst>
        </xdr:cNvPr>
        <xdr:cNvSpPr txBox="1"/>
      </xdr:nvSpPr>
      <xdr:spPr>
        <a:xfrm>
          <a:off x="13379450" y="5763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67225</xdr:rowOff>
    </xdr:from>
    <xdr:to>
      <xdr:col>76</xdr:col>
      <xdr:colOff>73025</xdr:colOff>
      <xdr:row>31</xdr:row>
      <xdr:rowOff>168825</xdr:rowOff>
    </xdr:to>
    <xdr:sp macro="" textlink="">
      <xdr:nvSpPr>
        <xdr:cNvPr id="130" name="フローチャート: 判断 129">
          <a:extLst>
            <a:ext uri="{FF2B5EF4-FFF2-40B4-BE49-F238E27FC236}">
              <a16:creationId xmlns:a16="http://schemas.microsoft.com/office/drawing/2014/main" id="{397E9555-221C-4AF8-B74B-E4D6B6EE94C1}"/>
            </a:ext>
          </a:extLst>
        </xdr:cNvPr>
        <xdr:cNvSpPr/>
      </xdr:nvSpPr>
      <xdr:spPr>
        <a:xfrm>
          <a:off x="13293725" y="59028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51213</xdr:rowOff>
    </xdr:from>
    <xdr:to>
      <xdr:col>72</xdr:col>
      <xdr:colOff>123825</xdr:colOff>
      <xdr:row>31</xdr:row>
      <xdr:rowOff>152813</xdr:rowOff>
    </xdr:to>
    <xdr:sp macro="" textlink="">
      <xdr:nvSpPr>
        <xdr:cNvPr id="131" name="フローチャート: 判断 130">
          <a:extLst>
            <a:ext uri="{FF2B5EF4-FFF2-40B4-BE49-F238E27FC236}">
              <a16:creationId xmlns:a16="http://schemas.microsoft.com/office/drawing/2014/main" id="{BD2868F1-D534-45BF-A38A-D8F9160FABDE}"/>
            </a:ext>
          </a:extLst>
        </xdr:cNvPr>
        <xdr:cNvSpPr/>
      </xdr:nvSpPr>
      <xdr:spPr>
        <a:xfrm>
          <a:off x="12646025" y="588686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34110</xdr:rowOff>
    </xdr:from>
    <xdr:to>
      <xdr:col>68</xdr:col>
      <xdr:colOff>123825</xdr:colOff>
      <xdr:row>30</xdr:row>
      <xdr:rowOff>135710</xdr:rowOff>
    </xdr:to>
    <xdr:sp macro="" textlink="">
      <xdr:nvSpPr>
        <xdr:cNvPr id="132" name="フローチャート: 判断 131">
          <a:extLst>
            <a:ext uri="{FF2B5EF4-FFF2-40B4-BE49-F238E27FC236}">
              <a16:creationId xmlns:a16="http://schemas.microsoft.com/office/drawing/2014/main" id="{BBE0FFFE-90AE-495C-A480-128C8B9C919E}"/>
            </a:ext>
          </a:extLst>
        </xdr:cNvPr>
        <xdr:cNvSpPr/>
      </xdr:nvSpPr>
      <xdr:spPr>
        <a:xfrm>
          <a:off x="11960225" y="570783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74052</xdr:rowOff>
    </xdr:from>
    <xdr:to>
      <xdr:col>64</xdr:col>
      <xdr:colOff>123825</xdr:colOff>
      <xdr:row>31</xdr:row>
      <xdr:rowOff>4202</xdr:rowOff>
    </xdr:to>
    <xdr:sp macro="" textlink="">
      <xdr:nvSpPr>
        <xdr:cNvPr id="133" name="フローチャート: 判断 132">
          <a:extLst>
            <a:ext uri="{FF2B5EF4-FFF2-40B4-BE49-F238E27FC236}">
              <a16:creationId xmlns:a16="http://schemas.microsoft.com/office/drawing/2014/main" id="{934A2179-C7C0-4242-9AA4-4CAE5907FF16}"/>
            </a:ext>
          </a:extLst>
        </xdr:cNvPr>
        <xdr:cNvSpPr/>
      </xdr:nvSpPr>
      <xdr:spPr>
        <a:xfrm>
          <a:off x="11274425" y="575095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79100</xdr:rowOff>
    </xdr:from>
    <xdr:to>
      <xdr:col>60</xdr:col>
      <xdr:colOff>123825</xdr:colOff>
      <xdr:row>32</xdr:row>
      <xdr:rowOff>9250</xdr:rowOff>
    </xdr:to>
    <xdr:sp macro="" textlink="">
      <xdr:nvSpPr>
        <xdr:cNvPr id="134" name="フローチャート: 判断 133">
          <a:extLst>
            <a:ext uri="{FF2B5EF4-FFF2-40B4-BE49-F238E27FC236}">
              <a16:creationId xmlns:a16="http://schemas.microsoft.com/office/drawing/2014/main" id="{57AF28B3-71A3-45BA-B404-DEA89ECF2CF7}"/>
            </a:ext>
          </a:extLst>
        </xdr:cNvPr>
        <xdr:cNvSpPr/>
      </xdr:nvSpPr>
      <xdr:spPr>
        <a:xfrm>
          <a:off x="10588625" y="5917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912E711C-10FA-45FC-841C-61B2953204F3}"/>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45B16A08-3DA9-4EA1-AA90-2EDAD5362B65}"/>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EA0F0377-CAF2-4F16-B93C-25CB64B70E8A}"/>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73AAD75E-49EE-4222-AB2D-8EAA1F545739}"/>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78F957A-AA63-4630-A9A2-6549D0EE0682}"/>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51054</xdr:rowOff>
    </xdr:from>
    <xdr:to>
      <xdr:col>76</xdr:col>
      <xdr:colOff>73025</xdr:colOff>
      <xdr:row>33</xdr:row>
      <xdr:rowOff>152654</xdr:rowOff>
    </xdr:to>
    <xdr:sp macro="" textlink="">
      <xdr:nvSpPr>
        <xdr:cNvPr id="140" name="楕円 139">
          <a:extLst>
            <a:ext uri="{FF2B5EF4-FFF2-40B4-BE49-F238E27FC236}">
              <a16:creationId xmlns:a16="http://schemas.microsoft.com/office/drawing/2014/main" id="{97FD365A-2AE8-4F68-AFEC-9F0CBA7BFF3E}"/>
            </a:ext>
          </a:extLst>
        </xdr:cNvPr>
        <xdr:cNvSpPr/>
      </xdr:nvSpPr>
      <xdr:spPr>
        <a:xfrm>
          <a:off x="13293725" y="621055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137431</xdr:rowOff>
    </xdr:from>
    <xdr:ext cx="469744" cy="259045"/>
    <xdr:sp macro="" textlink="">
      <xdr:nvSpPr>
        <xdr:cNvPr id="141" name="債務償還比率該当値テキスト">
          <a:extLst>
            <a:ext uri="{FF2B5EF4-FFF2-40B4-BE49-F238E27FC236}">
              <a16:creationId xmlns:a16="http://schemas.microsoft.com/office/drawing/2014/main" id="{ECCD2A18-35D2-406C-85DB-457ED45435B1}"/>
            </a:ext>
          </a:extLst>
        </xdr:cNvPr>
        <xdr:cNvSpPr txBox="1"/>
      </xdr:nvSpPr>
      <xdr:spPr>
        <a:xfrm>
          <a:off x="13379450" y="6141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3736</xdr:rowOff>
    </xdr:from>
    <xdr:to>
      <xdr:col>72</xdr:col>
      <xdr:colOff>123825</xdr:colOff>
      <xdr:row>33</xdr:row>
      <xdr:rowOff>105336</xdr:rowOff>
    </xdr:to>
    <xdr:sp macro="" textlink="">
      <xdr:nvSpPr>
        <xdr:cNvPr id="142" name="楕円 141">
          <a:extLst>
            <a:ext uri="{FF2B5EF4-FFF2-40B4-BE49-F238E27FC236}">
              <a16:creationId xmlns:a16="http://schemas.microsoft.com/office/drawing/2014/main" id="{3F7C240B-D5B4-4A97-98EE-FB18F29BB5D2}"/>
            </a:ext>
          </a:extLst>
        </xdr:cNvPr>
        <xdr:cNvSpPr/>
      </xdr:nvSpPr>
      <xdr:spPr>
        <a:xfrm>
          <a:off x="12646025" y="616958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54536</xdr:rowOff>
    </xdr:from>
    <xdr:to>
      <xdr:col>76</xdr:col>
      <xdr:colOff>22225</xdr:colOff>
      <xdr:row>33</xdr:row>
      <xdr:rowOff>101854</xdr:rowOff>
    </xdr:to>
    <xdr:cxnSp macro="">
      <xdr:nvCxnSpPr>
        <xdr:cNvPr id="143" name="直線コネクタ 142">
          <a:extLst>
            <a:ext uri="{FF2B5EF4-FFF2-40B4-BE49-F238E27FC236}">
              <a16:creationId xmlns:a16="http://schemas.microsoft.com/office/drawing/2014/main" id="{DCD04591-A15C-44D0-AD88-F4890E87EA96}"/>
            </a:ext>
          </a:extLst>
        </xdr:cNvPr>
        <xdr:cNvCxnSpPr/>
      </xdr:nvCxnSpPr>
      <xdr:spPr>
        <a:xfrm>
          <a:off x="12693650" y="6217211"/>
          <a:ext cx="638175" cy="50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33</xdr:row>
      <xdr:rowOff>25146</xdr:rowOff>
    </xdr:from>
    <xdr:to>
      <xdr:col>68</xdr:col>
      <xdr:colOff>123825</xdr:colOff>
      <xdr:row>33</xdr:row>
      <xdr:rowOff>126746</xdr:rowOff>
    </xdr:to>
    <xdr:sp macro="" textlink="">
      <xdr:nvSpPr>
        <xdr:cNvPr id="144" name="楕円 143">
          <a:extLst>
            <a:ext uri="{FF2B5EF4-FFF2-40B4-BE49-F238E27FC236}">
              <a16:creationId xmlns:a16="http://schemas.microsoft.com/office/drawing/2014/main" id="{6E1F0218-B7F0-49F8-A586-5BE1E4639041}"/>
            </a:ext>
          </a:extLst>
        </xdr:cNvPr>
        <xdr:cNvSpPr/>
      </xdr:nvSpPr>
      <xdr:spPr>
        <a:xfrm>
          <a:off x="11960225" y="61909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33</xdr:row>
      <xdr:rowOff>54536</xdr:rowOff>
    </xdr:from>
    <xdr:to>
      <xdr:col>72</xdr:col>
      <xdr:colOff>73025</xdr:colOff>
      <xdr:row>33</xdr:row>
      <xdr:rowOff>75946</xdr:rowOff>
    </xdr:to>
    <xdr:cxnSp macro="">
      <xdr:nvCxnSpPr>
        <xdr:cNvPr id="145" name="直線コネクタ 144">
          <a:extLst>
            <a:ext uri="{FF2B5EF4-FFF2-40B4-BE49-F238E27FC236}">
              <a16:creationId xmlns:a16="http://schemas.microsoft.com/office/drawing/2014/main" id="{19921F7B-F91B-478C-93D6-C4EAA362FC29}"/>
            </a:ext>
          </a:extLst>
        </xdr:cNvPr>
        <xdr:cNvCxnSpPr/>
      </xdr:nvCxnSpPr>
      <xdr:spPr>
        <a:xfrm flipV="1">
          <a:off x="12007850" y="6217211"/>
          <a:ext cx="685800" cy="2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96922</xdr:rowOff>
    </xdr:from>
    <xdr:to>
      <xdr:col>64</xdr:col>
      <xdr:colOff>123825</xdr:colOff>
      <xdr:row>33</xdr:row>
      <xdr:rowOff>27072</xdr:rowOff>
    </xdr:to>
    <xdr:sp macro="" textlink="">
      <xdr:nvSpPr>
        <xdr:cNvPr id="146" name="楕円 145">
          <a:extLst>
            <a:ext uri="{FF2B5EF4-FFF2-40B4-BE49-F238E27FC236}">
              <a16:creationId xmlns:a16="http://schemas.microsoft.com/office/drawing/2014/main" id="{32F141BF-3959-4A56-B574-61596B4497DA}"/>
            </a:ext>
          </a:extLst>
        </xdr:cNvPr>
        <xdr:cNvSpPr/>
      </xdr:nvSpPr>
      <xdr:spPr>
        <a:xfrm>
          <a:off x="11274425" y="609767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147722</xdr:rowOff>
    </xdr:from>
    <xdr:to>
      <xdr:col>68</xdr:col>
      <xdr:colOff>73025</xdr:colOff>
      <xdr:row>33</xdr:row>
      <xdr:rowOff>75946</xdr:rowOff>
    </xdr:to>
    <xdr:cxnSp macro="">
      <xdr:nvCxnSpPr>
        <xdr:cNvPr id="147" name="直線コネクタ 146">
          <a:extLst>
            <a:ext uri="{FF2B5EF4-FFF2-40B4-BE49-F238E27FC236}">
              <a16:creationId xmlns:a16="http://schemas.microsoft.com/office/drawing/2014/main" id="{DF41D8D4-0C32-45CC-A8AB-19001193A2D8}"/>
            </a:ext>
          </a:extLst>
        </xdr:cNvPr>
        <xdr:cNvCxnSpPr/>
      </xdr:nvCxnSpPr>
      <xdr:spPr>
        <a:xfrm>
          <a:off x="11322050" y="6145297"/>
          <a:ext cx="685800" cy="9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2487</xdr:rowOff>
    </xdr:from>
    <xdr:to>
      <xdr:col>60</xdr:col>
      <xdr:colOff>123825</xdr:colOff>
      <xdr:row>34</xdr:row>
      <xdr:rowOff>104087</xdr:rowOff>
    </xdr:to>
    <xdr:sp macro="" textlink="">
      <xdr:nvSpPr>
        <xdr:cNvPr id="148" name="楕円 147">
          <a:extLst>
            <a:ext uri="{FF2B5EF4-FFF2-40B4-BE49-F238E27FC236}">
              <a16:creationId xmlns:a16="http://schemas.microsoft.com/office/drawing/2014/main" id="{BF91C280-085F-492D-93B3-E6CD7C55F67F}"/>
            </a:ext>
          </a:extLst>
        </xdr:cNvPr>
        <xdr:cNvSpPr/>
      </xdr:nvSpPr>
      <xdr:spPr>
        <a:xfrm>
          <a:off x="10588625" y="632708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147722</xdr:rowOff>
    </xdr:from>
    <xdr:to>
      <xdr:col>64</xdr:col>
      <xdr:colOff>73025</xdr:colOff>
      <xdr:row>34</xdr:row>
      <xdr:rowOff>53287</xdr:rowOff>
    </xdr:to>
    <xdr:cxnSp macro="">
      <xdr:nvCxnSpPr>
        <xdr:cNvPr id="149" name="直線コネクタ 148">
          <a:extLst>
            <a:ext uri="{FF2B5EF4-FFF2-40B4-BE49-F238E27FC236}">
              <a16:creationId xmlns:a16="http://schemas.microsoft.com/office/drawing/2014/main" id="{33745C3C-69A1-473F-8E2A-F6B0AB1A011B}"/>
            </a:ext>
          </a:extLst>
        </xdr:cNvPr>
        <xdr:cNvCxnSpPr/>
      </xdr:nvCxnSpPr>
      <xdr:spPr>
        <a:xfrm flipV="1">
          <a:off x="10636250" y="6145297"/>
          <a:ext cx="685800" cy="22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169340</xdr:rowOff>
    </xdr:from>
    <xdr:ext cx="469744" cy="259045"/>
    <xdr:sp macro="" textlink="">
      <xdr:nvSpPr>
        <xdr:cNvPr id="150" name="n_1aveValue債務償還比率">
          <a:extLst>
            <a:ext uri="{FF2B5EF4-FFF2-40B4-BE49-F238E27FC236}">
              <a16:creationId xmlns:a16="http://schemas.microsoft.com/office/drawing/2014/main" id="{11E20DA1-ADF3-443F-ADF2-8F499E8C3BC7}"/>
            </a:ext>
          </a:extLst>
        </xdr:cNvPr>
        <xdr:cNvSpPr txBox="1"/>
      </xdr:nvSpPr>
      <xdr:spPr>
        <a:xfrm>
          <a:off x="12465127" y="567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152237</xdr:rowOff>
    </xdr:from>
    <xdr:ext cx="469744" cy="259045"/>
    <xdr:sp macro="" textlink="">
      <xdr:nvSpPr>
        <xdr:cNvPr id="151" name="n_2aveValue債務償還比率">
          <a:extLst>
            <a:ext uri="{FF2B5EF4-FFF2-40B4-BE49-F238E27FC236}">
              <a16:creationId xmlns:a16="http://schemas.microsoft.com/office/drawing/2014/main" id="{EF1DC03D-5088-47EA-A2E7-0C9B4D9E4651}"/>
            </a:ext>
          </a:extLst>
        </xdr:cNvPr>
        <xdr:cNvSpPr txBox="1"/>
      </xdr:nvSpPr>
      <xdr:spPr>
        <a:xfrm>
          <a:off x="11788852" y="550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20729</xdr:rowOff>
    </xdr:from>
    <xdr:ext cx="469744" cy="259045"/>
    <xdr:sp macro="" textlink="">
      <xdr:nvSpPr>
        <xdr:cNvPr id="152" name="n_3aveValue債務償還比率">
          <a:extLst>
            <a:ext uri="{FF2B5EF4-FFF2-40B4-BE49-F238E27FC236}">
              <a16:creationId xmlns:a16="http://schemas.microsoft.com/office/drawing/2014/main" id="{C49723F7-F90E-4967-B177-9904730FC3A6}"/>
            </a:ext>
          </a:extLst>
        </xdr:cNvPr>
        <xdr:cNvSpPr txBox="1"/>
      </xdr:nvSpPr>
      <xdr:spPr>
        <a:xfrm>
          <a:off x="11103052" y="5535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25777</xdr:rowOff>
    </xdr:from>
    <xdr:ext cx="469744" cy="259045"/>
    <xdr:sp macro="" textlink="">
      <xdr:nvSpPr>
        <xdr:cNvPr id="153" name="n_4aveValue債務償還比率">
          <a:extLst>
            <a:ext uri="{FF2B5EF4-FFF2-40B4-BE49-F238E27FC236}">
              <a16:creationId xmlns:a16="http://schemas.microsoft.com/office/drawing/2014/main" id="{CEABDD90-620D-4B16-840D-CBB0DB6A67BD}"/>
            </a:ext>
          </a:extLst>
        </xdr:cNvPr>
        <xdr:cNvSpPr txBox="1"/>
      </xdr:nvSpPr>
      <xdr:spPr>
        <a:xfrm>
          <a:off x="10417252" y="570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33</xdr:row>
      <xdr:rowOff>96463</xdr:rowOff>
    </xdr:from>
    <xdr:ext cx="469744" cy="259045"/>
    <xdr:sp macro="" textlink="">
      <xdr:nvSpPr>
        <xdr:cNvPr id="154" name="n_1mainValue債務償還比率">
          <a:extLst>
            <a:ext uri="{FF2B5EF4-FFF2-40B4-BE49-F238E27FC236}">
              <a16:creationId xmlns:a16="http://schemas.microsoft.com/office/drawing/2014/main" id="{ADA38241-1DBB-4795-ADD5-FC90C4312D1E}"/>
            </a:ext>
          </a:extLst>
        </xdr:cNvPr>
        <xdr:cNvSpPr txBox="1"/>
      </xdr:nvSpPr>
      <xdr:spPr>
        <a:xfrm>
          <a:off x="12465127" y="6259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117873</xdr:rowOff>
    </xdr:from>
    <xdr:ext cx="469744" cy="259045"/>
    <xdr:sp macro="" textlink="">
      <xdr:nvSpPr>
        <xdr:cNvPr id="155" name="n_2mainValue債務償還比率">
          <a:extLst>
            <a:ext uri="{FF2B5EF4-FFF2-40B4-BE49-F238E27FC236}">
              <a16:creationId xmlns:a16="http://schemas.microsoft.com/office/drawing/2014/main" id="{A1E2095E-4775-4EE9-B588-C6A82E4E8B67}"/>
            </a:ext>
          </a:extLst>
        </xdr:cNvPr>
        <xdr:cNvSpPr txBox="1"/>
      </xdr:nvSpPr>
      <xdr:spPr>
        <a:xfrm>
          <a:off x="11788852" y="628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18199</xdr:rowOff>
    </xdr:from>
    <xdr:ext cx="469744" cy="259045"/>
    <xdr:sp macro="" textlink="">
      <xdr:nvSpPr>
        <xdr:cNvPr id="156" name="n_3mainValue債務償還比率">
          <a:extLst>
            <a:ext uri="{FF2B5EF4-FFF2-40B4-BE49-F238E27FC236}">
              <a16:creationId xmlns:a16="http://schemas.microsoft.com/office/drawing/2014/main" id="{A1D0B1BB-FD09-4048-A9A4-C2ED85949C3A}"/>
            </a:ext>
          </a:extLst>
        </xdr:cNvPr>
        <xdr:cNvSpPr txBox="1"/>
      </xdr:nvSpPr>
      <xdr:spPr>
        <a:xfrm>
          <a:off x="11103052" y="6180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95214</xdr:rowOff>
    </xdr:from>
    <xdr:ext cx="469744" cy="259045"/>
    <xdr:sp macro="" textlink="">
      <xdr:nvSpPr>
        <xdr:cNvPr id="157" name="n_4mainValue債務償還比率">
          <a:extLst>
            <a:ext uri="{FF2B5EF4-FFF2-40B4-BE49-F238E27FC236}">
              <a16:creationId xmlns:a16="http://schemas.microsoft.com/office/drawing/2014/main" id="{1F94053E-7E42-4333-A1FB-49EB87F17B20}"/>
            </a:ext>
          </a:extLst>
        </xdr:cNvPr>
        <xdr:cNvSpPr txBox="1"/>
      </xdr:nvSpPr>
      <xdr:spPr>
        <a:xfrm>
          <a:off x="10417252" y="641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79189FA6-6F1B-4E55-9593-A4B53B76CC2D}"/>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925849BF-ACE0-4CC9-8A92-1B6DBAC50F2A}"/>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0656A15C-C423-490B-8510-9A41F2428691}"/>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95684FA6-033B-4527-B9D8-22923D7D3ACB}"/>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F4402E09-6D60-4102-881F-F6A757B6A888}"/>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45E6605E-DB4B-4E80-BF4C-2BE7B03D7962}"/>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2205E89-087F-45E5-A8E5-2E50DFAAA70D}"/>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D535C1-4B90-4535-9183-F3105D7C15D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9337C12-6775-4E9A-9639-7888779D9D73}"/>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BFAE2EF-128E-4E80-892E-5D6E00B26F9B}"/>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宮城県登米市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09D745-820D-424F-AED6-34F10AF4EC3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F2A7BE-02D8-4D96-B2B8-C27D0A7CEEF0}"/>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2E96478-88E3-473D-92D9-5336D457280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EE35C06-968F-4537-9886-01D7AC68ACAA}"/>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0192C1C-6AE4-4ADA-BDF0-81243676629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90E45B5-73F6-4DF1-BB53-1EEB83D5B5B8}"/>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71,919
71,460
536.09
46,887,621
45,707,885
1,047,516
26,872,812
43,420,985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10732EF-35B8-4E60-9BE7-BCF85894272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DF8D75-C4CB-474B-9B2F-0C54FEF72E28}"/>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4C6EB7-2186-4A3C-B70B-9546DCFEEAEB}"/>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A754469-8EF5-4452-BEDD-A55CA01AF0F7}"/>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55F0D60-D73D-4700-96B1-9F43B42C4227}"/>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C119BC5-3C68-46C0-A7BE-39A1B7D5284A}"/>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692AB5A-E2A6-446E-9FA0-A92F7A2A7D1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23FA05A-FEE3-4683-BD15-7340838657DA}"/>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B571C79-74F5-41B8-BF5C-CAADF2996F7E}"/>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8D8914E-514B-45B7-9990-4BA770611796}"/>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688977C-B6F9-4B45-BC8B-85D5888EFAD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8D0E4D-7B52-4C8E-920F-B0F9C131D9B8}"/>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0E76447-C48E-48CF-B0DD-79DAE2DCD4D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B70ACA-4FA2-472A-B54B-8D4CC4DE89D9}"/>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9F3F3FB-D710-45CB-B8E9-4F08316726D9}"/>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24758EA-F967-4AD7-AF92-E49E480C8653}"/>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00A97FB-FEA4-41ED-9EE7-B7213C28572C}"/>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BBFBB14-F34B-4610-8CF4-EF625AB6424D}"/>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4859A36-DAC4-4660-AB48-FF29A996810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81DB27C-2123-4BD0-B74B-2D46E72F274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B8D3594-5878-48BA-85AE-4A5BB6BEFE4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927308D-2591-4136-83C2-0456BB4D8030}"/>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E23DB5C-391D-457C-9879-C13D407E411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908E89C-9BD6-4ADF-ADBE-0162BD40D329}"/>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ECF8AB-2492-4474-B572-7CBDCDFA8BCF}"/>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4590EAB-505A-4C0E-A20F-7DD50664C59D}"/>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B8BD09A-799F-4716-B970-8F4695D98FD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E1437E-6F85-41CD-8CD4-EE7F5C6A46F0}"/>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7D5F41C-5A78-4F78-BF41-D2DDF3AD5219}"/>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4023DFA-1BDF-42FD-BB3D-58C2D01E3210}"/>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F19493-E42A-4E70-8177-1CF2A3B35682}"/>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B52F0D67-F891-4ECB-97E6-C825B1D2BA5C}"/>
            </a:ext>
          </a:extLst>
        </xdr:cNvPr>
        <xdr:cNvSpPr txBox="1"/>
      </xdr:nvSpPr>
      <xdr:spPr>
        <a:xfrm>
          <a:off x="339891" y="7074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F98A9F84-E4A4-4CF2-92B0-371A467E141A}"/>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121755</xdr:rowOff>
    </xdr:from>
    <xdr:ext cx="403059" cy="259045"/>
    <xdr:sp macro="" textlink="">
      <xdr:nvSpPr>
        <xdr:cNvPr id="45" name="テキスト ボックス 44">
          <a:extLst>
            <a:ext uri="{FF2B5EF4-FFF2-40B4-BE49-F238E27FC236}">
              <a16:creationId xmlns:a16="http://schemas.microsoft.com/office/drawing/2014/main" id="{3AE24F76-6AC9-4521-BEFD-BFE071317450}"/>
            </a:ext>
          </a:extLst>
        </xdr:cNvPr>
        <xdr:cNvSpPr txBox="1"/>
      </xdr:nvSpPr>
      <xdr:spPr>
        <a:xfrm>
          <a:off x="339891" y="6773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6E43205-611A-4D8F-9E68-0C4994E27E19}"/>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A30299C-2DA0-4F1C-B279-634F2CFA6EC7}"/>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3BB55D40-A96B-4635-8B28-BFE659B81365}"/>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C36A0DA-540C-4E03-A0BC-1FA72E7AFFD8}"/>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581A958-75BA-4BBB-A5BB-64896AA0D366}"/>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E32D1EF5-58D3-45EE-97DA-6CFB6B64CC8C}"/>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1086B27-4E60-4B8E-BD45-E31A0CE15F1A}"/>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DF17C33-7349-4B89-BD5A-807507650ABA}"/>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63CB073-5D79-4076-A742-69D61A26AD77}"/>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8B25ADEA-3A3E-4086-BB62-6E1372D31609}"/>
            </a:ext>
          </a:extLst>
        </xdr:cNvPr>
        <xdr:cNvSpPr txBox="1"/>
      </xdr:nvSpPr>
      <xdr:spPr>
        <a:xfrm>
          <a:off x="339891" y="52198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E680231-3BC3-45E1-8288-21EEE3C110D4}"/>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DBB723CC-784E-42C8-A5AB-59D8AC47E6F2}"/>
            </a:ext>
          </a:extLst>
        </xdr:cNvPr>
        <xdr:cNvSpPr txBox="1"/>
      </xdr:nvSpPr>
      <xdr:spPr>
        <a:xfrm>
          <a:off x="339891" y="4912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FD1319F0-CE7D-4CD0-A7EB-B0B4333E154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81099</xdr:rowOff>
    </xdr:from>
    <xdr:to>
      <xdr:col>24</xdr:col>
      <xdr:colOff>62865</xdr:colOff>
      <xdr:row>42</xdr:row>
      <xdr:rowOff>99060</xdr:rowOff>
    </xdr:to>
    <xdr:cxnSp macro="">
      <xdr:nvCxnSpPr>
        <xdr:cNvPr id="59" name="直線コネクタ 58">
          <a:extLst>
            <a:ext uri="{FF2B5EF4-FFF2-40B4-BE49-F238E27FC236}">
              <a16:creationId xmlns:a16="http://schemas.microsoft.com/office/drawing/2014/main" id="{034D7F42-C2BC-450A-AF72-3E70692FA927}"/>
            </a:ext>
          </a:extLst>
        </xdr:cNvPr>
        <xdr:cNvCxnSpPr/>
      </xdr:nvCxnSpPr>
      <xdr:spPr>
        <a:xfrm flipV="1">
          <a:off x="4180840" y="5437324"/>
          <a:ext cx="0" cy="1475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102887</xdr:rowOff>
    </xdr:from>
    <xdr:ext cx="405111" cy="259045"/>
    <xdr:sp macro="" textlink="">
      <xdr:nvSpPr>
        <xdr:cNvPr id="60" name="【道路】&#10;有形固定資産減価償却率最小値テキスト">
          <a:extLst>
            <a:ext uri="{FF2B5EF4-FFF2-40B4-BE49-F238E27FC236}">
              <a16:creationId xmlns:a16="http://schemas.microsoft.com/office/drawing/2014/main" id="{90C9CE54-20A8-4A37-A27B-C6A82EBBC9D2}"/>
            </a:ext>
          </a:extLst>
        </xdr:cNvPr>
        <xdr:cNvSpPr txBox="1"/>
      </xdr:nvSpPr>
      <xdr:spPr>
        <a:xfrm>
          <a:off x="4219575" y="691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99060</xdr:rowOff>
    </xdr:from>
    <xdr:to>
      <xdr:col>24</xdr:col>
      <xdr:colOff>152400</xdr:colOff>
      <xdr:row>42</xdr:row>
      <xdr:rowOff>99060</xdr:rowOff>
    </xdr:to>
    <xdr:cxnSp macro="">
      <xdr:nvCxnSpPr>
        <xdr:cNvPr id="61" name="直線コネクタ 60">
          <a:extLst>
            <a:ext uri="{FF2B5EF4-FFF2-40B4-BE49-F238E27FC236}">
              <a16:creationId xmlns:a16="http://schemas.microsoft.com/office/drawing/2014/main" id="{B3AC0B80-052A-4EE1-AE12-68350E2D9FCF}"/>
            </a:ext>
          </a:extLst>
        </xdr:cNvPr>
        <xdr:cNvCxnSpPr/>
      </xdr:nvCxnSpPr>
      <xdr:spPr>
        <a:xfrm>
          <a:off x="4105275" y="69126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27776</xdr:rowOff>
    </xdr:from>
    <xdr:ext cx="405111" cy="259045"/>
    <xdr:sp macro="" textlink="">
      <xdr:nvSpPr>
        <xdr:cNvPr id="62" name="【道路】&#10;有形固定資産減価償却率最大値テキスト">
          <a:extLst>
            <a:ext uri="{FF2B5EF4-FFF2-40B4-BE49-F238E27FC236}">
              <a16:creationId xmlns:a16="http://schemas.microsoft.com/office/drawing/2014/main" id="{C4BCD04C-32D3-437B-B61C-5362E4DF3AB3}"/>
            </a:ext>
          </a:extLst>
        </xdr:cNvPr>
        <xdr:cNvSpPr txBox="1"/>
      </xdr:nvSpPr>
      <xdr:spPr>
        <a:xfrm>
          <a:off x="4219575" y="522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81099</xdr:rowOff>
    </xdr:from>
    <xdr:to>
      <xdr:col>24</xdr:col>
      <xdr:colOff>152400</xdr:colOff>
      <xdr:row>33</xdr:row>
      <xdr:rowOff>81099</xdr:rowOff>
    </xdr:to>
    <xdr:cxnSp macro="">
      <xdr:nvCxnSpPr>
        <xdr:cNvPr id="63" name="直線コネクタ 62">
          <a:extLst>
            <a:ext uri="{FF2B5EF4-FFF2-40B4-BE49-F238E27FC236}">
              <a16:creationId xmlns:a16="http://schemas.microsoft.com/office/drawing/2014/main" id="{F93C391F-EF66-49E4-96BA-DEF513DEE253}"/>
            </a:ext>
          </a:extLst>
        </xdr:cNvPr>
        <xdr:cNvCxnSpPr/>
      </xdr:nvCxnSpPr>
      <xdr:spPr>
        <a:xfrm>
          <a:off x="4105275" y="543732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34851</xdr:rowOff>
    </xdr:from>
    <xdr:ext cx="405111" cy="259045"/>
    <xdr:sp macro="" textlink="">
      <xdr:nvSpPr>
        <xdr:cNvPr id="64" name="【道路】&#10;有形固定資産減価償却率平均値テキスト">
          <a:extLst>
            <a:ext uri="{FF2B5EF4-FFF2-40B4-BE49-F238E27FC236}">
              <a16:creationId xmlns:a16="http://schemas.microsoft.com/office/drawing/2014/main" id="{AF502D98-1A91-4904-BA5D-0C3243C5B459}"/>
            </a:ext>
          </a:extLst>
        </xdr:cNvPr>
        <xdr:cNvSpPr txBox="1"/>
      </xdr:nvSpPr>
      <xdr:spPr>
        <a:xfrm>
          <a:off x="4219575" y="6356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56424</xdr:rowOff>
    </xdr:from>
    <xdr:to>
      <xdr:col>24</xdr:col>
      <xdr:colOff>114300</xdr:colOff>
      <xdr:row>39</xdr:row>
      <xdr:rowOff>158024</xdr:rowOff>
    </xdr:to>
    <xdr:sp macro="" textlink="">
      <xdr:nvSpPr>
        <xdr:cNvPr id="65" name="フローチャート: 判断 64">
          <a:extLst>
            <a:ext uri="{FF2B5EF4-FFF2-40B4-BE49-F238E27FC236}">
              <a16:creationId xmlns:a16="http://schemas.microsoft.com/office/drawing/2014/main" id="{A7503254-7929-46A0-9D65-3DF35BEF14E2}"/>
            </a:ext>
          </a:extLst>
        </xdr:cNvPr>
        <xdr:cNvSpPr/>
      </xdr:nvSpPr>
      <xdr:spPr>
        <a:xfrm>
          <a:off x="4124325" y="6381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165826</xdr:rowOff>
    </xdr:from>
    <xdr:to>
      <xdr:col>20</xdr:col>
      <xdr:colOff>38100</xdr:colOff>
      <xdr:row>39</xdr:row>
      <xdr:rowOff>95976</xdr:rowOff>
    </xdr:to>
    <xdr:sp macro="" textlink="">
      <xdr:nvSpPr>
        <xdr:cNvPr id="66" name="フローチャート: 判断 65">
          <a:extLst>
            <a:ext uri="{FF2B5EF4-FFF2-40B4-BE49-F238E27FC236}">
              <a16:creationId xmlns:a16="http://schemas.microsoft.com/office/drawing/2014/main" id="{27140711-E2E9-4EFE-858F-38456CFF9A1F}"/>
            </a:ext>
          </a:extLst>
        </xdr:cNvPr>
        <xdr:cNvSpPr/>
      </xdr:nvSpPr>
      <xdr:spPr>
        <a:xfrm>
          <a:off x="3381375" y="63253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105410</xdr:rowOff>
    </xdr:from>
    <xdr:to>
      <xdr:col>15</xdr:col>
      <xdr:colOff>101600</xdr:colOff>
      <xdr:row>40</xdr:row>
      <xdr:rowOff>35560</xdr:rowOff>
    </xdr:to>
    <xdr:sp macro="" textlink="">
      <xdr:nvSpPr>
        <xdr:cNvPr id="67" name="フローチャート: 判断 66">
          <a:extLst>
            <a:ext uri="{FF2B5EF4-FFF2-40B4-BE49-F238E27FC236}">
              <a16:creationId xmlns:a16="http://schemas.microsoft.com/office/drawing/2014/main" id="{39476AA4-A90F-4E27-A89D-74288C00A249}"/>
            </a:ext>
          </a:extLst>
        </xdr:cNvPr>
        <xdr:cNvSpPr/>
      </xdr:nvSpPr>
      <xdr:spPr>
        <a:xfrm>
          <a:off x="2571750" y="64268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39</xdr:row>
      <xdr:rowOff>43362</xdr:rowOff>
    </xdr:from>
    <xdr:to>
      <xdr:col>10</xdr:col>
      <xdr:colOff>165100</xdr:colOff>
      <xdr:row>39</xdr:row>
      <xdr:rowOff>144962</xdr:rowOff>
    </xdr:to>
    <xdr:sp macro="" textlink="">
      <xdr:nvSpPr>
        <xdr:cNvPr id="68" name="フローチャート: 判断 67">
          <a:extLst>
            <a:ext uri="{FF2B5EF4-FFF2-40B4-BE49-F238E27FC236}">
              <a16:creationId xmlns:a16="http://schemas.microsoft.com/office/drawing/2014/main" id="{C0A47E20-27D0-475B-B43C-2BB769897F83}"/>
            </a:ext>
          </a:extLst>
        </xdr:cNvPr>
        <xdr:cNvSpPr/>
      </xdr:nvSpPr>
      <xdr:spPr>
        <a:xfrm>
          <a:off x="1781175" y="637113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15603</xdr:rowOff>
    </xdr:from>
    <xdr:to>
      <xdr:col>6</xdr:col>
      <xdr:colOff>38100</xdr:colOff>
      <xdr:row>38</xdr:row>
      <xdr:rowOff>117203</xdr:rowOff>
    </xdr:to>
    <xdr:sp macro="" textlink="">
      <xdr:nvSpPr>
        <xdr:cNvPr id="69" name="フローチャート: 判断 68">
          <a:extLst>
            <a:ext uri="{FF2B5EF4-FFF2-40B4-BE49-F238E27FC236}">
              <a16:creationId xmlns:a16="http://schemas.microsoft.com/office/drawing/2014/main" id="{04E35E62-7575-44D9-9752-BA7FE73FA2B8}"/>
            </a:ext>
          </a:extLst>
        </xdr:cNvPr>
        <xdr:cNvSpPr/>
      </xdr:nvSpPr>
      <xdr:spPr>
        <a:xfrm>
          <a:off x="981075" y="617510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789612D-878E-4CFE-BA8F-B594019E7C40}"/>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1F7C51E2-C4A0-4A87-B2FF-1C496AEA864E}"/>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9BC2266-694C-4E63-BA68-304A097B7A25}"/>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3FB69E6-7FAA-4DF9-A435-34F16B333DD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B0637B40-A574-41E1-B13E-1B396544FC9F}"/>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76019</xdr:rowOff>
    </xdr:from>
    <xdr:to>
      <xdr:col>24</xdr:col>
      <xdr:colOff>114300</xdr:colOff>
      <xdr:row>38</xdr:row>
      <xdr:rowOff>6169</xdr:rowOff>
    </xdr:to>
    <xdr:sp macro="" textlink="">
      <xdr:nvSpPr>
        <xdr:cNvPr id="75" name="楕円 74">
          <a:extLst>
            <a:ext uri="{FF2B5EF4-FFF2-40B4-BE49-F238E27FC236}">
              <a16:creationId xmlns:a16="http://schemas.microsoft.com/office/drawing/2014/main" id="{01713613-AC03-4834-9BA2-3DD4F0892156}"/>
            </a:ext>
          </a:extLst>
        </xdr:cNvPr>
        <xdr:cNvSpPr/>
      </xdr:nvSpPr>
      <xdr:spPr>
        <a:xfrm>
          <a:off x="4124325" y="607676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98896</xdr:rowOff>
    </xdr:from>
    <xdr:ext cx="405111" cy="259045"/>
    <xdr:sp macro="" textlink="">
      <xdr:nvSpPr>
        <xdr:cNvPr id="76" name="【道路】&#10;有形固定資産減価償却率該当値テキスト">
          <a:extLst>
            <a:ext uri="{FF2B5EF4-FFF2-40B4-BE49-F238E27FC236}">
              <a16:creationId xmlns:a16="http://schemas.microsoft.com/office/drawing/2014/main" id="{F2FAC917-1824-4C7E-B511-E860802FA42C}"/>
            </a:ext>
          </a:extLst>
        </xdr:cNvPr>
        <xdr:cNvSpPr txBox="1"/>
      </xdr:nvSpPr>
      <xdr:spPr>
        <a:xfrm>
          <a:off x="4219575" y="5940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907</xdr:rowOff>
    </xdr:from>
    <xdr:to>
      <xdr:col>20</xdr:col>
      <xdr:colOff>38100</xdr:colOff>
      <xdr:row>37</xdr:row>
      <xdr:rowOff>102507</xdr:rowOff>
    </xdr:to>
    <xdr:sp macro="" textlink="">
      <xdr:nvSpPr>
        <xdr:cNvPr id="77" name="楕円 76">
          <a:extLst>
            <a:ext uri="{FF2B5EF4-FFF2-40B4-BE49-F238E27FC236}">
              <a16:creationId xmlns:a16="http://schemas.microsoft.com/office/drawing/2014/main" id="{B59AE9DB-05C9-4202-AFDB-BA2800A9FC95}"/>
            </a:ext>
          </a:extLst>
        </xdr:cNvPr>
        <xdr:cNvSpPr/>
      </xdr:nvSpPr>
      <xdr:spPr>
        <a:xfrm>
          <a:off x="3381375" y="600165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51707</xdr:rowOff>
    </xdr:from>
    <xdr:to>
      <xdr:col>24</xdr:col>
      <xdr:colOff>63500</xdr:colOff>
      <xdr:row>37</xdr:row>
      <xdr:rowOff>126819</xdr:rowOff>
    </xdr:to>
    <xdr:cxnSp macro="">
      <xdr:nvCxnSpPr>
        <xdr:cNvPr id="78" name="直線コネクタ 77">
          <a:extLst>
            <a:ext uri="{FF2B5EF4-FFF2-40B4-BE49-F238E27FC236}">
              <a16:creationId xmlns:a16="http://schemas.microsoft.com/office/drawing/2014/main" id="{2EE7FC41-90E6-4DBA-9D68-CD79F2F806A1}"/>
            </a:ext>
          </a:extLst>
        </xdr:cNvPr>
        <xdr:cNvCxnSpPr/>
      </xdr:nvCxnSpPr>
      <xdr:spPr>
        <a:xfrm>
          <a:off x="3429000" y="6049282"/>
          <a:ext cx="752475" cy="75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97246</xdr:rowOff>
    </xdr:from>
    <xdr:to>
      <xdr:col>15</xdr:col>
      <xdr:colOff>101600</xdr:colOff>
      <xdr:row>37</xdr:row>
      <xdr:rowOff>27396</xdr:rowOff>
    </xdr:to>
    <xdr:sp macro="" textlink="">
      <xdr:nvSpPr>
        <xdr:cNvPr id="79" name="楕円 78">
          <a:extLst>
            <a:ext uri="{FF2B5EF4-FFF2-40B4-BE49-F238E27FC236}">
              <a16:creationId xmlns:a16="http://schemas.microsoft.com/office/drawing/2014/main" id="{6974851F-836A-4DA0-B3E7-5F47DFD5BD62}"/>
            </a:ext>
          </a:extLst>
        </xdr:cNvPr>
        <xdr:cNvSpPr/>
      </xdr:nvSpPr>
      <xdr:spPr>
        <a:xfrm>
          <a:off x="2571750" y="59360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148046</xdr:rowOff>
    </xdr:from>
    <xdr:to>
      <xdr:col>19</xdr:col>
      <xdr:colOff>177800</xdr:colOff>
      <xdr:row>37</xdr:row>
      <xdr:rowOff>51707</xdr:rowOff>
    </xdr:to>
    <xdr:cxnSp macro="">
      <xdr:nvCxnSpPr>
        <xdr:cNvPr id="80" name="直線コネクタ 79">
          <a:extLst>
            <a:ext uri="{FF2B5EF4-FFF2-40B4-BE49-F238E27FC236}">
              <a16:creationId xmlns:a16="http://schemas.microsoft.com/office/drawing/2014/main" id="{1724F2AD-65F2-48A3-8CEF-1681DFDEF542}"/>
            </a:ext>
          </a:extLst>
        </xdr:cNvPr>
        <xdr:cNvCxnSpPr/>
      </xdr:nvCxnSpPr>
      <xdr:spPr>
        <a:xfrm>
          <a:off x="2619375" y="5983696"/>
          <a:ext cx="809625"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67854</xdr:rowOff>
    </xdr:from>
    <xdr:to>
      <xdr:col>10</xdr:col>
      <xdr:colOff>165100</xdr:colOff>
      <xdr:row>36</xdr:row>
      <xdr:rowOff>169454</xdr:rowOff>
    </xdr:to>
    <xdr:sp macro="" textlink="">
      <xdr:nvSpPr>
        <xdr:cNvPr id="81" name="楕円 80">
          <a:extLst>
            <a:ext uri="{FF2B5EF4-FFF2-40B4-BE49-F238E27FC236}">
              <a16:creationId xmlns:a16="http://schemas.microsoft.com/office/drawing/2014/main" id="{332AFCD8-DB77-440B-A776-C34A26F526C9}"/>
            </a:ext>
          </a:extLst>
        </xdr:cNvPr>
        <xdr:cNvSpPr/>
      </xdr:nvSpPr>
      <xdr:spPr>
        <a:xfrm>
          <a:off x="1781175" y="590350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118654</xdr:rowOff>
    </xdr:from>
    <xdr:to>
      <xdr:col>15</xdr:col>
      <xdr:colOff>50800</xdr:colOff>
      <xdr:row>36</xdr:row>
      <xdr:rowOff>148046</xdr:rowOff>
    </xdr:to>
    <xdr:cxnSp macro="">
      <xdr:nvCxnSpPr>
        <xdr:cNvPr id="82" name="直線コネクタ 81">
          <a:extLst>
            <a:ext uri="{FF2B5EF4-FFF2-40B4-BE49-F238E27FC236}">
              <a16:creationId xmlns:a16="http://schemas.microsoft.com/office/drawing/2014/main" id="{2FC3DD8D-DC61-4795-869C-F21CEAEAB88E}"/>
            </a:ext>
          </a:extLst>
        </xdr:cNvPr>
        <xdr:cNvCxnSpPr/>
      </xdr:nvCxnSpPr>
      <xdr:spPr>
        <a:xfrm>
          <a:off x="1828800" y="5960654"/>
          <a:ext cx="790575" cy="23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84183</xdr:rowOff>
    </xdr:from>
    <xdr:to>
      <xdr:col>6</xdr:col>
      <xdr:colOff>38100</xdr:colOff>
      <xdr:row>37</xdr:row>
      <xdr:rowOff>14333</xdr:rowOff>
    </xdr:to>
    <xdr:sp macro="" textlink="">
      <xdr:nvSpPr>
        <xdr:cNvPr id="83" name="楕円 82">
          <a:extLst>
            <a:ext uri="{FF2B5EF4-FFF2-40B4-BE49-F238E27FC236}">
              <a16:creationId xmlns:a16="http://schemas.microsoft.com/office/drawing/2014/main" id="{362EDAE2-549D-4826-A6FE-652EEB09C4F6}"/>
            </a:ext>
          </a:extLst>
        </xdr:cNvPr>
        <xdr:cNvSpPr/>
      </xdr:nvSpPr>
      <xdr:spPr>
        <a:xfrm>
          <a:off x="981075" y="592618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118654</xdr:rowOff>
    </xdr:from>
    <xdr:to>
      <xdr:col>10</xdr:col>
      <xdr:colOff>114300</xdr:colOff>
      <xdr:row>36</xdr:row>
      <xdr:rowOff>134983</xdr:rowOff>
    </xdr:to>
    <xdr:cxnSp macro="">
      <xdr:nvCxnSpPr>
        <xdr:cNvPr id="84" name="直線コネクタ 83">
          <a:extLst>
            <a:ext uri="{FF2B5EF4-FFF2-40B4-BE49-F238E27FC236}">
              <a16:creationId xmlns:a16="http://schemas.microsoft.com/office/drawing/2014/main" id="{556FB7F4-34CD-4500-A58C-50BB0E508941}"/>
            </a:ext>
          </a:extLst>
        </xdr:cNvPr>
        <xdr:cNvCxnSpPr/>
      </xdr:nvCxnSpPr>
      <xdr:spPr>
        <a:xfrm flipV="1">
          <a:off x="1028700" y="5960654"/>
          <a:ext cx="800100"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87103</xdr:rowOff>
    </xdr:from>
    <xdr:ext cx="405111" cy="259045"/>
    <xdr:sp macro="" textlink="">
      <xdr:nvSpPr>
        <xdr:cNvPr id="85" name="n_1aveValue【道路】&#10;有形固定資産減価償却率">
          <a:extLst>
            <a:ext uri="{FF2B5EF4-FFF2-40B4-BE49-F238E27FC236}">
              <a16:creationId xmlns:a16="http://schemas.microsoft.com/office/drawing/2014/main" id="{0D3EBB5E-D604-428B-B29D-59140D016DF8}"/>
            </a:ext>
          </a:extLst>
        </xdr:cNvPr>
        <xdr:cNvSpPr txBox="1"/>
      </xdr:nvSpPr>
      <xdr:spPr>
        <a:xfrm>
          <a:off x="3239144" y="640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26687</xdr:rowOff>
    </xdr:from>
    <xdr:ext cx="405111" cy="259045"/>
    <xdr:sp macro="" textlink="">
      <xdr:nvSpPr>
        <xdr:cNvPr id="86" name="n_2aveValue【道路】&#10;有形固定資産減価償却率">
          <a:extLst>
            <a:ext uri="{FF2B5EF4-FFF2-40B4-BE49-F238E27FC236}">
              <a16:creationId xmlns:a16="http://schemas.microsoft.com/office/drawing/2014/main" id="{529736D0-AD93-471D-85E8-FCD2DE047F26}"/>
            </a:ext>
          </a:extLst>
        </xdr:cNvPr>
        <xdr:cNvSpPr txBox="1"/>
      </xdr:nvSpPr>
      <xdr:spPr>
        <a:xfrm>
          <a:off x="2439044" y="651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136089</xdr:rowOff>
    </xdr:from>
    <xdr:ext cx="405111" cy="259045"/>
    <xdr:sp macro="" textlink="">
      <xdr:nvSpPr>
        <xdr:cNvPr id="87" name="n_3aveValue【道路】&#10;有形固定資産減価償却率">
          <a:extLst>
            <a:ext uri="{FF2B5EF4-FFF2-40B4-BE49-F238E27FC236}">
              <a16:creationId xmlns:a16="http://schemas.microsoft.com/office/drawing/2014/main" id="{1249EBDE-A7E7-4F75-8335-6D3401AEDF9A}"/>
            </a:ext>
          </a:extLst>
        </xdr:cNvPr>
        <xdr:cNvSpPr txBox="1"/>
      </xdr:nvSpPr>
      <xdr:spPr>
        <a:xfrm>
          <a:off x="1648469" y="646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108330</xdr:rowOff>
    </xdr:from>
    <xdr:ext cx="405111" cy="259045"/>
    <xdr:sp macro="" textlink="">
      <xdr:nvSpPr>
        <xdr:cNvPr id="88" name="n_4aveValue【道路】&#10;有形固定資産減価償却率">
          <a:extLst>
            <a:ext uri="{FF2B5EF4-FFF2-40B4-BE49-F238E27FC236}">
              <a16:creationId xmlns:a16="http://schemas.microsoft.com/office/drawing/2014/main" id="{AB421FE2-5E28-4128-ABB3-1D3BACF25233}"/>
            </a:ext>
          </a:extLst>
        </xdr:cNvPr>
        <xdr:cNvSpPr txBox="1"/>
      </xdr:nvSpPr>
      <xdr:spPr>
        <a:xfrm>
          <a:off x="848369" y="6267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119034</xdr:rowOff>
    </xdr:from>
    <xdr:ext cx="405111" cy="259045"/>
    <xdr:sp macro="" textlink="">
      <xdr:nvSpPr>
        <xdr:cNvPr id="89" name="n_1mainValue【道路】&#10;有形固定資産減価償却率">
          <a:extLst>
            <a:ext uri="{FF2B5EF4-FFF2-40B4-BE49-F238E27FC236}">
              <a16:creationId xmlns:a16="http://schemas.microsoft.com/office/drawing/2014/main" id="{D372EA6A-0AAE-444D-A12E-BA576D25FB57}"/>
            </a:ext>
          </a:extLst>
        </xdr:cNvPr>
        <xdr:cNvSpPr txBox="1"/>
      </xdr:nvSpPr>
      <xdr:spPr>
        <a:xfrm>
          <a:off x="3239144" y="5799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43923</xdr:rowOff>
    </xdr:from>
    <xdr:ext cx="405111" cy="259045"/>
    <xdr:sp macro="" textlink="">
      <xdr:nvSpPr>
        <xdr:cNvPr id="90" name="n_2mainValue【道路】&#10;有形固定資産減価償却率">
          <a:extLst>
            <a:ext uri="{FF2B5EF4-FFF2-40B4-BE49-F238E27FC236}">
              <a16:creationId xmlns:a16="http://schemas.microsoft.com/office/drawing/2014/main" id="{CD7837B4-5BDB-4FB6-B753-84B026400409}"/>
            </a:ext>
          </a:extLst>
        </xdr:cNvPr>
        <xdr:cNvSpPr txBox="1"/>
      </xdr:nvSpPr>
      <xdr:spPr>
        <a:xfrm>
          <a:off x="2439044" y="5723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91" name="n_3mainValue【道路】&#10;有形固定資産減価償却率">
          <a:extLst>
            <a:ext uri="{FF2B5EF4-FFF2-40B4-BE49-F238E27FC236}">
              <a16:creationId xmlns:a16="http://schemas.microsoft.com/office/drawing/2014/main" id="{9764F674-0C13-46EB-97A1-5EEA41B96AAD}"/>
            </a:ext>
          </a:extLst>
        </xdr:cNvPr>
        <xdr:cNvSpPr txBox="1"/>
      </xdr:nvSpPr>
      <xdr:spPr>
        <a:xfrm>
          <a:off x="1648469" y="5688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30860</xdr:rowOff>
    </xdr:from>
    <xdr:ext cx="405111" cy="259045"/>
    <xdr:sp macro="" textlink="">
      <xdr:nvSpPr>
        <xdr:cNvPr id="92" name="n_4mainValue【道路】&#10;有形固定資産減価償却率">
          <a:extLst>
            <a:ext uri="{FF2B5EF4-FFF2-40B4-BE49-F238E27FC236}">
              <a16:creationId xmlns:a16="http://schemas.microsoft.com/office/drawing/2014/main" id="{CCCD6722-D694-40DC-B1C6-B2E9B4B3C9FE}"/>
            </a:ext>
          </a:extLst>
        </xdr:cNvPr>
        <xdr:cNvSpPr txBox="1"/>
      </xdr:nvSpPr>
      <xdr:spPr>
        <a:xfrm>
          <a:off x="848369" y="5704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5373B562-DEB8-4914-83AC-0462437D8D70}"/>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BD21BBF8-BB01-46D2-B121-027540B8FCD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2BA367CD-A33E-4F5B-A06F-8CCA421D915E}"/>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DE09698A-3B7C-42EF-A31C-236151D28C4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234162B9-0F67-4FCD-93EE-45BA22FB0166}"/>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F7B1467B-177A-4DAF-983C-383421999D00}"/>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408705A8-62D9-4075-B26E-6B29B02A050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B67B801C-4A79-4B2A-A19F-2480A27D7B86}"/>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D34A3E1C-5B3C-46AB-8CC9-8453A34822E9}"/>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742A1322-17E0-4EC8-A978-2F550DB13EBB}"/>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9A01E315-4494-4884-8E02-D954D9A125AB}"/>
            </a:ext>
          </a:extLst>
        </xdr:cNvPr>
        <xdr:cNvSpPr txBox="1"/>
      </xdr:nvSpPr>
      <xdr:spPr>
        <a:xfrm>
          <a:off x="5527221"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133350</xdr:rowOff>
    </xdr:from>
    <xdr:to>
      <xdr:col>59</xdr:col>
      <xdr:colOff>50800</xdr:colOff>
      <xdr:row>41</xdr:row>
      <xdr:rowOff>133350</xdr:rowOff>
    </xdr:to>
    <xdr:cxnSp macro="">
      <xdr:nvCxnSpPr>
        <xdr:cNvPr id="104" name="直線コネクタ 103">
          <a:extLst>
            <a:ext uri="{FF2B5EF4-FFF2-40B4-BE49-F238E27FC236}">
              <a16:creationId xmlns:a16="http://schemas.microsoft.com/office/drawing/2014/main" id="{7010EFB2-121E-48B5-82B8-CE5A86E61AB2}"/>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162577</xdr:rowOff>
    </xdr:from>
    <xdr:ext cx="531299" cy="259045"/>
    <xdr:sp macro="" textlink="">
      <xdr:nvSpPr>
        <xdr:cNvPr id="105" name="テキスト ボックス 104">
          <a:extLst>
            <a:ext uri="{FF2B5EF4-FFF2-40B4-BE49-F238E27FC236}">
              <a16:creationId xmlns:a16="http://schemas.microsoft.com/office/drawing/2014/main" id="{00D975E1-53AA-43A7-B026-12A193912BBB}"/>
            </a:ext>
          </a:extLst>
        </xdr:cNvPr>
        <xdr:cNvSpPr txBox="1"/>
      </xdr:nvSpPr>
      <xdr:spPr>
        <a:xfrm>
          <a:off x="5478976" y="664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6" name="直線コネクタ 105">
          <a:extLst>
            <a:ext uri="{FF2B5EF4-FFF2-40B4-BE49-F238E27FC236}">
              <a16:creationId xmlns:a16="http://schemas.microsoft.com/office/drawing/2014/main" id="{A265AA06-4E53-43F1-A21E-37E6A6EE135F}"/>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7" name="テキスト ボックス 106">
          <a:extLst>
            <a:ext uri="{FF2B5EF4-FFF2-40B4-BE49-F238E27FC236}">
              <a16:creationId xmlns:a16="http://schemas.microsoft.com/office/drawing/2014/main" id="{F8F231BC-B569-4EE2-8915-2F2A2D752ACF}"/>
            </a:ext>
          </a:extLst>
        </xdr:cNvPr>
        <xdr:cNvSpPr txBox="1"/>
      </xdr:nvSpPr>
      <xdr:spPr>
        <a:xfrm>
          <a:off x="5478976"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8" name="直線コネクタ 107">
          <a:extLst>
            <a:ext uri="{FF2B5EF4-FFF2-40B4-BE49-F238E27FC236}">
              <a16:creationId xmlns:a16="http://schemas.microsoft.com/office/drawing/2014/main" id="{D49EE7FA-A99A-4C6B-9C66-68E6EE97D29D}"/>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9" name="テキスト ボックス 108">
          <a:extLst>
            <a:ext uri="{FF2B5EF4-FFF2-40B4-BE49-F238E27FC236}">
              <a16:creationId xmlns:a16="http://schemas.microsoft.com/office/drawing/2014/main" id="{F01A9D5A-F828-4BB8-B5A9-A08C83F9256E}"/>
            </a:ext>
          </a:extLst>
        </xdr:cNvPr>
        <xdr:cNvSpPr txBox="1"/>
      </xdr:nvSpPr>
      <xdr:spPr>
        <a:xfrm>
          <a:off x="5478976" y="57791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10" name="直線コネクタ 109">
          <a:extLst>
            <a:ext uri="{FF2B5EF4-FFF2-40B4-BE49-F238E27FC236}">
              <a16:creationId xmlns:a16="http://schemas.microsoft.com/office/drawing/2014/main" id="{C2491115-FC2C-4064-AE0D-08685B6BEF59}"/>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11" name="テキスト ボックス 110">
          <a:extLst>
            <a:ext uri="{FF2B5EF4-FFF2-40B4-BE49-F238E27FC236}">
              <a16:creationId xmlns:a16="http://schemas.microsoft.com/office/drawing/2014/main" id="{92550259-2DDA-46B4-A347-CD3305179CE8}"/>
            </a:ext>
          </a:extLst>
        </xdr:cNvPr>
        <xdr:cNvSpPr txBox="1"/>
      </xdr:nvSpPr>
      <xdr:spPr>
        <a:xfrm>
          <a:off x="5478976" y="535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6C83A2E-891C-4C58-AF30-A972B44A7C4A}"/>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2F49EDAE-78DB-4DA4-9FA3-670184069EAF}"/>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F7A6E502-8310-4FF4-9184-A10C8D84877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8900</xdr:rowOff>
    </xdr:from>
    <xdr:to>
      <xdr:col>54</xdr:col>
      <xdr:colOff>189865</xdr:colOff>
      <xdr:row>41</xdr:row>
      <xdr:rowOff>117668</xdr:rowOff>
    </xdr:to>
    <xdr:cxnSp macro="">
      <xdr:nvCxnSpPr>
        <xdr:cNvPr id="115" name="直線コネクタ 114">
          <a:extLst>
            <a:ext uri="{FF2B5EF4-FFF2-40B4-BE49-F238E27FC236}">
              <a16:creationId xmlns:a16="http://schemas.microsoft.com/office/drawing/2014/main" id="{2B99AFAA-A0BD-4564-8509-F749555797C1}"/>
            </a:ext>
          </a:extLst>
        </xdr:cNvPr>
        <xdr:cNvCxnSpPr/>
      </xdr:nvCxnSpPr>
      <xdr:spPr>
        <a:xfrm flipV="1">
          <a:off x="9429115" y="5365125"/>
          <a:ext cx="0" cy="1404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121495</xdr:rowOff>
    </xdr:from>
    <xdr:ext cx="534377" cy="259045"/>
    <xdr:sp macro="" textlink="">
      <xdr:nvSpPr>
        <xdr:cNvPr id="116" name="【道路】&#10;一人当たり延長最小値テキスト">
          <a:extLst>
            <a:ext uri="{FF2B5EF4-FFF2-40B4-BE49-F238E27FC236}">
              <a16:creationId xmlns:a16="http://schemas.microsoft.com/office/drawing/2014/main" id="{EEE5BE3D-0C55-4154-9F53-FDE9A22BD8FF}"/>
            </a:ext>
          </a:extLst>
        </xdr:cNvPr>
        <xdr:cNvSpPr txBox="1"/>
      </xdr:nvSpPr>
      <xdr:spPr>
        <a:xfrm>
          <a:off x="9467850" y="6773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117668</xdr:rowOff>
    </xdr:from>
    <xdr:to>
      <xdr:col>55</xdr:col>
      <xdr:colOff>88900</xdr:colOff>
      <xdr:row>41</xdr:row>
      <xdr:rowOff>117668</xdr:rowOff>
    </xdr:to>
    <xdr:cxnSp macro="">
      <xdr:nvCxnSpPr>
        <xdr:cNvPr id="117" name="直線コネクタ 116">
          <a:extLst>
            <a:ext uri="{FF2B5EF4-FFF2-40B4-BE49-F238E27FC236}">
              <a16:creationId xmlns:a16="http://schemas.microsoft.com/office/drawing/2014/main" id="{66CAD7AB-B042-46E8-9EE0-E51CB3547F05}"/>
            </a:ext>
          </a:extLst>
        </xdr:cNvPr>
        <xdr:cNvCxnSpPr/>
      </xdr:nvCxnSpPr>
      <xdr:spPr>
        <a:xfrm>
          <a:off x="9363075" y="676929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127027</xdr:rowOff>
    </xdr:from>
    <xdr:ext cx="534377" cy="259045"/>
    <xdr:sp macro="" textlink="">
      <xdr:nvSpPr>
        <xdr:cNvPr id="118" name="【道路】&#10;一人当たり延長最大値テキスト">
          <a:extLst>
            <a:ext uri="{FF2B5EF4-FFF2-40B4-BE49-F238E27FC236}">
              <a16:creationId xmlns:a16="http://schemas.microsoft.com/office/drawing/2014/main" id="{F19094B4-F28E-4DC8-95F5-B686A2988F0A}"/>
            </a:ext>
          </a:extLst>
        </xdr:cNvPr>
        <xdr:cNvSpPr txBox="1"/>
      </xdr:nvSpPr>
      <xdr:spPr>
        <a:xfrm>
          <a:off x="9467850" y="5153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8900</xdr:rowOff>
    </xdr:from>
    <xdr:to>
      <xdr:col>55</xdr:col>
      <xdr:colOff>88900</xdr:colOff>
      <xdr:row>33</xdr:row>
      <xdr:rowOff>8900</xdr:rowOff>
    </xdr:to>
    <xdr:cxnSp macro="">
      <xdr:nvCxnSpPr>
        <xdr:cNvPr id="119" name="直線コネクタ 118">
          <a:extLst>
            <a:ext uri="{FF2B5EF4-FFF2-40B4-BE49-F238E27FC236}">
              <a16:creationId xmlns:a16="http://schemas.microsoft.com/office/drawing/2014/main" id="{2D0AC044-C637-43D5-96BF-C6EABE0518DE}"/>
            </a:ext>
          </a:extLst>
        </xdr:cNvPr>
        <xdr:cNvCxnSpPr/>
      </xdr:nvCxnSpPr>
      <xdr:spPr>
        <a:xfrm>
          <a:off x="9363075" y="536512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33545</xdr:rowOff>
    </xdr:from>
    <xdr:ext cx="534377" cy="259045"/>
    <xdr:sp macro="" textlink="">
      <xdr:nvSpPr>
        <xdr:cNvPr id="120" name="【道路】&#10;一人当たり延長平均値テキスト">
          <a:extLst>
            <a:ext uri="{FF2B5EF4-FFF2-40B4-BE49-F238E27FC236}">
              <a16:creationId xmlns:a16="http://schemas.microsoft.com/office/drawing/2014/main" id="{0DEE4BAD-198F-4319-853D-43138AFE520B}"/>
            </a:ext>
          </a:extLst>
        </xdr:cNvPr>
        <xdr:cNvSpPr txBox="1"/>
      </xdr:nvSpPr>
      <xdr:spPr>
        <a:xfrm>
          <a:off x="9467850" y="586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55118</xdr:rowOff>
    </xdr:from>
    <xdr:to>
      <xdr:col>55</xdr:col>
      <xdr:colOff>50800</xdr:colOff>
      <xdr:row>36</xdr:row>
      <xdr:rowOff>156718</xdr:rowOff>
    </xdr:to>
    <xdr:sp macro="" textlink="">
      <xdr:nvSpPr>
        <xdr:cNvPr id="121" name="フローチャート: 判断 120">
          <a:extLst>
            <a:ext uri="{FF2B5EF4-FFF2-40B4-BE49-F238E27FC236}">
              <a16:creationId xmlns:a16="http://schemas.microsoft.com/office/drawing/2014/main" id="{4C49A2AF-40E5-4A3E-9C72-9A867A2F3BAD}"/>
            </a:ext>
          </a:extLst>
        </xdr:cNvPr>
        <xdr:cNvSpPr/>
      </xdr:nvSpPr>
      <xdr:spPr>
        <a:xfrm>
          <a:off x="9401175" y="5893943"/>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146695</xdr:rowOff>
    </xdr:from>
    <xdr:to>
      <xdr:col>50</xdr:col>
      <xdr:colOff>165100</xdr:colOff>
      <xdr:row>37</xdr:row>
      <xdr:rowOff>76845</xdr:rowOff>
    </xdr:to>
    <xdr:sp macro="" textlink="">
      <xdr:nvSpPr>
        <xdr:cNvPr id="122" name="フローチャート: 判断 121">
          <a:extLst>
            <a:ext uri="{FF2B5EF4-FFF2-40B4-BE49-F238E27FC236}">
              <a16:creationId xmlns:a16="http://schemas.microsoft.com/office/drawing/2014/main" id="{81D02C6E-6BAE-45AC-89DD-306EBD06D269}"/>
            </a:ext>
          </a:extLst>
        </xdr:cNvPr>
        <xdr:cNvSpPr/>
      </xdr:nvSpPr>
      <xdr:spPr>
        <a:xfrm>
          <a:off x="8639175" y="598234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52878</xdr:rowOff>
    </xdr:from>
    <xdr:to>
      <xdr:col>46</xdr:col>
      <xdr:colOff>38100</xdr:colOff>
      <xdr:row>37</xdr:row>
      <xdr:rowOff>154478</xdr:rowOff>
    </xdr:to>
    <xdr:sp macro="" textlink="">
      <xdr:nvSpPr>
        <xdr:cNvPr id="123" name="フローチャート: 判断 122">
          <a:extLst>
            <a:ext uri="{FF2B5EF4-FFF2-40B4-BE49-F238E27FC236}">
              <a16:creationId xmlns:a16="http://schemas.microsoft.com/office/drawing/2014/main" id="{214FAF50-8767-4954-A1D3-46080FFC81F6}"/>
            </a:ext>
          </a:extLst>
        </xdr:cNvPr>
        <xdr:cNvSpPr/>
      </xdr:nvSpPr>
      <xdr:spPr>
        <a:xfrm>
          <a:off x="7839075" y="605045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65817</xdr:rowOff>
    </xdr:from>
    <xdr:to>
      <xdr:col>41</xdr:col>
      <xdr:colOff>101600</xdr:colOff>
      <xdr:row>37</xdr:row>
      <xdr:rowOff>167416</xdr:rowOff>
    </xdr:to>
    <xdr:sp macro="" textlink="">
      <xdr:nvSpPr>
        <xdr:cNvPr id="124" name="フローチャート: 判断 123">
          <a:extLst>
            <a:ext uri="{FF2B5EF4-FFF2-40B4-BE49-F238E27FC236}">
              <a16:creationId xmlns:a16="http://schemas.microsoft.com/office/drawing/2014/main" id="{6F6BD76E-FE31-4178-BB48-747873C03DE0}"/>
            </a:ext>
          </a:extLst>
        </xdr:cNvPr>
        <xdr:cNvSpPr/>
      </xdr:nvSpPr>
      <xdr:spPr>
        <a:xfrm>
          <a:off x="7029450" y="6069742"/>
          <a:ext cx="104775"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36968</xdr:rowOff>
    </xdr:from>
    <xdr:to>
      <xdr:col>36</xdr:col>
      <xdr:colOff>165100</xdr:colOff>
      <xdr:row>38</xdr:row>
      <xdr:rowOff>138568</xdr:rowOff>
    </xdr:to>
    <xdr:sp macro="" textlink="">
      <xdr:nvSpPr>
        <xdr:cNvPr id="125" name="フローチャート: 判断 124">
          <a:extLst>
            <a:ext uri="{FF2B5EF4-FFF2-40B4-BE49-F238E27FC236}">
              <a16:creationId xmlns:a16="http://schemas.microsoft.com/office/drawing/2014/main" id="{D8BC4CC0-A7EA-4FBC-B7FF-73F97B91608E}"/>
            </a:ext>
          </a:extLst>
        </xdr:cNvPr>
        <xdr:cNvSpPr/>
      </xdr:nvSpPr>
      <xdr:spPr>
        <a:xfrm>
          <a:off x="6238875" y="619964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F4D645D-9D4C-4F38-9F1F-9F57A94BE6A9}"/>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EE05E5B-3595-4C7A-92DD-6972AA7FD1EC}"/>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515F1B7-B63F-4083-88DD-D364A5CCD13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A92B213-97F8-4D43-841A-EB1B35A517B1}"/>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0623FC5-F88B-48D2-A53D-4134161DED3B}"/>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129550</xdr:rowOff>
    </xdr:from>
    <xdr:to>
      <xdr:col>55</xdr:col>
      <xdr:colOff>50800</xdr:colOff>
      <xdr:row>33</xdr:row>
      <xdr:rowOff>59700</xdr:rowOff>
    </xdr:to>
    <xdr:sp macro="" textlink="">
      <xdr:nvSpPr>
        <xdr:cNvPr id="131" name="楕円 130">
          <a:extLst>
            <a:ext uri="{FF2B5EF4-FFF2-40B4-BE49-F238E27FC236}">
              <a16:creationId xmlns:a16="http://schemas.microsoft.com/office/drawing/2014/main" id="{F29E8C3F-7B72-4935-A458-99E52E691090}"/>
            </a:ext>
          </a:extLst>
        </xdr:cNvPr>
        <xdr:cNvSpPr/>
      </xdr:nvSpPr>
      <xdr:spPr>
        <a:xfrm>
          <a:off x="9401175" y="531750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82577</xdr:rowOff>
    </xdr:from>
    <xdr:ext cx="534377" cy="259045"/>
    <xdr:sp macro="" textlink="">
      <xdr:nvSpPr>
        <xdr:cNvPr id="132" name="【道路】&#10;一人当たり延長該当値テキスト">
          <a:extLst>
            <a:ext uri="{FF2B5EF4-FFF2-40B4-BE49-F238E27FC236}">
              <a16:creationId xmlns:a16="http://schemas.microsoft.com/office/drawing/2014/main" id="{1DD644AC-2C05-4F2B-8B09-9A6AB2BB0291}"/>
            </a:ext>
          </a:extLst>
        </xdr:cNvPr>
        <xdr:cNvSpPr txBox="1"/>
      </xdr:nvSpPr>
      <xdr:spPr>
        <a:xfrm>
          <a:off x="9467850" y="5276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167315</xdr:rowOff>
    </xdr:from>
    <xdr:to>
      <xdr:col>50</xdr:col>
      <xdr:colOff>165100</xdr:colOff>
      <xdr:row>33</xdr:row>
      <xdr:rowOff>97465</xdr:rowOff>
    </xdr:to>
    <xdr:sp macro="" textlink="">
      <xdr:nvSpPr>
        <xdr:cNvPr id="133" name="楕円 132">
          <a:extLst>
            <a:ext uri="{FF2B5EF4-FFF2-40B4-BE49-F238E27FC236}">
              <a16:creationId xmlns:a16="http://schemas.microsoft.com/office/drawing/2014/main" id="{8D770AD9-C1BE-40EF-83DE-C7A517FAF20A}"/>
            </a:ext>
          </a:extLst>
        </xdr:cNvPr>
        <xdr:cNvSpPr/>
      </xdr:nvSpPr>
      <xdr:spPr>
        <a:xfrm>
          <a:off x="8639175" y="53552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8900</xdr:rowOff>
    </xdr:from>
    <xdr:to>
      <xdr:col>55</xdr:col>
      <xdr:colOff>0</xdr:colOff>
      <xdr:row>33</xdr:row>
      <xdr:rowOff>46665</xdr:rowOff>
    </xdr:to>
    <xdr:cxnSp macro="">
      <xdr:nvCxnSpPr>
        <xdr:cNvPr id="134" name="直線コネクタ 133">
          <a:extLst>
            <a:ext uri="{FF2B5EF4-FFF2-40B4-BE49-F238E27FC236}">
              <a16:creationId xmlns:a16="http://schemas.microsoft.com/office/drawing/2014/main" id="{8EA02FDB-5CE7-4A13-8CFA-6B982A6C52EA}"/>
            </a:ext>
          </a:extLst>
        </xdr:cNvPr>
        <xdr:cNvCxnSpPr/>
      </xdr:nvCxnSpPr>
      <xdr:spPr>
        <a:xfrm flipV="1">
          <a:off x="8686800" y="5365125"/>
          <a:ext cx="742950" cy="37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34087</xdr:rowOff>
    </xdr:from>
    <xdr:to>
      <xdr:col>46</xdr:col>
      <xdr:colOff>38100</xdr:colOff>
      <xdr:row>33</xdr:row>
      <xdr:rowOff>135687</xdr:rowOff>
    </xdr:to>
    <xdr:sp macro="" textlink="">
      <xdr:nvSpPr>
        <xdr:cNvPr id="135" name="楕円 134">
          <a:extLst>
            <a:ext uri="{FF2B5EF4-FFF2-40B4-BE49-F238E27FC236}">
              <a16:creationId xmlns:a16="http://schemas.microsoft.com/office/drawing/2014/main" id="{FAE98236-0E4E-4299-BC85-185456168453}"/>
            </a:ext>
          </a:extLst>
        </xdr:cNvPr>
        <xdr:cNvSpPr/>
      </xdr:nvSpPr>
      <xdr:spPr>
        <a:xfrm>
          <a:off x="7839075" y="538396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46665</xdr:rowOff>
    </xdr:from>
    <xdr:to>
      <xdr:col>50</xdr:col>
      <xdr:colOff>114300</xdr:colOff>
      <xdr:row>33</xdr:row>
      <xdr:rowOff>84887</xdr:rowOff>
    </xdr:to>
    <xdr:cxnSp macro="">
      <xdr:nvCxnSpPr>
        <xdr:cNvPr id="136" name="直線コネクタ 135">
          <a:extLst>
            <a:ext uri="{FF2B5EF4-FFF2-40B4-BE49-F238E27FC236}">
              <a16:creationId xmlns:a16="http://schemas.microsoft.com/office/drawing/2014/main" id="{27068267-C4E0-4EC7-99DE-7D019FDA33D4}"/>
            </a:ext>
          </a:extLst>
        </xdr:cNvPr>
        <xdr:cNvCxnSpPr/>
      </xdr:nvCxnSpPr>
      <xdr:spPr>
        <a:xfrm flipV="1">
          <a:off x="7886700" y="5402890"/>
          <a:ext cx="800100" cy="3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68102</xdr:rowOff>
    </xdr:from>
    <xdr:to>
      <xdr:col>41</xdr:col>
      <xdr:colOff>101600</xdr:colOff>
      <xdr:row>33</xdr:row>
      <xdr:rowOff>169702</xdr:rowOff>
    </xdr:to>
    <xdr:sp macro="" textlink="">
      <xdr:nvSpPr>
        <xdr:cNvPr id="137" name="楕円 136">
          <a:extLst>
            <a:ext uri="{FF2B5EF4-FFF2-40B4-BE49-F238E27FC236}">
              <a16:creationId xmlns:a16="http://schemas.microsoft.com/office/drawing/2014/main" id="{B114B403-6D93-4CA4-B035-BAA7102EA9DF}"/>
            </a:ext>
          </a:extLst>
        </xdr:cNvPr>
        <xdr:cNvSpPr/>
      </xdr:nvSpPr>
      <xdr:spPr>
        <a:xfrm>
          <a:off x="7029450" y="541797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84887</xdr:rowOff>
    </xdr:from>
    <xdr:to>
      <xdr:col>45</xdr:col>
      <xdr:colOff>177800</xdr:colOff>
      <xdr:row>33</xdr:row>
      <xdr:rowOff>118902</xdr:rowOff>
    </xdr:to>
    <xdr:cxnSp macro="">
      <xdr:nvCxnSpPr>
        <xdr:cNvPr id="138" name="直線コネクタ 137">
          <a:extLst>
            <a:ext uri="{FF2B5EF4-FFF2-40B4-BE49-F238E27FC236}">
              <a16:creationId xmlns:a16="http://schemas.microsoft.com/office/drawing/2014/main" id="{1D4122CD-8F81-49B0-81E8-3E54FA47E9AA}"/>
            </a:ext>
          </a:extLst>
        </xdr:cNvPr>
        <xdr:cNvCxnSpPr/>
      </xdr:nvCxnSpPr>
      <xdr:spPr>
        <a:xfrm flipV="1">
          <a:off x="7077075" y="5441112"/>
          <a:ext cx="809625" cy="3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98278</xdr:rowOff>
    </xdr:from>
    <xdr:to>
      <xdr:col>36</xdr:col>
      <xdr:colOff>165100</xdr:colOff>
      <xdr:row>34</xdr:row>
      <xdr:rowOff>28428</xdr:rowOff>
    </xdr:to>
    <xdr:sp macro="" textlink="">
      <xdr:nvSpPr>
        <xdr:cNvPr id="139" name="楕円 138">
          <a:extLst>
            <a:ext uri="{FF2B5EF4-FFF2-40B4-BE49-F238E27FC236}">
              <a16:creationId xmlns:a16="http://schemas.microsoft.com/office/drawing/2014/main" id="{7B887C46-7E9F-4517-8985-1CBE918A0D83}"/>
            </a:ext>
          </a:extLst>
        </xdr:cNvPr>
        <xdr:cNvSpPr/>
      </xdr:nvSpPr>
      <xdr:spPr>
        <a:xfrm>
          <a:off x="6238875" y="545132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33</xdr:row>
      <xdr:rowOff>118902</xdr:rowOff>
    </xdr:from>
    <xdr:to>
      <xdr:col>41</xdr:col>
      <xdr:colOff>50800</xdr:colOff>
      <xdr:row>33</xdr:row>
      <xdr:rowOff>149078</xdr:rowOff>
    </xdr:to>
    <xdr:cxnSp macro="">
      <xdr:nvCxnSpPr>
        <xdr:cNvPr id="140" name="直線コネクタ 139">
          <a:extLst>
            <a:ext uri="{FF2B5EF4-FFF2-40B4-BE49-F238E27FC236}">
              <a16:creationId xmlns:a16="http://schemas.microsoft.com/office/drawing/2014/main" id="{DF57C44C-B39F-4643-839E-A3AFAF4B1D86}"/>
            </a:ext>
          </a:extLst>
        </xdr:cNvPr>
        <xdr:cNvCxnSpPr/>
      </xdr:nvCxnSpPr>
      <xdr:spPr>
        <a:xfrm flipV="1">
          <a:off x="6286500" y="5475127"/>
          <a:ext cx="790575" cy="23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67972</xdr:rowOff>
    </xdr:from>
    <xdr:ext cx="534377" cy="259045"/>
    <xdr:sp macro="" textlink="">
      <xdr:nvSpPr>
        <xdr:cNvPr id="141" name="n_1aveValue【道路】&#10;一人当たり延長">
          <a:extLst>
            <a:ext uri="{FF2B5EF4-FFF2-40B4-BE49-F238E27FC236}">
              <a16:creationId xmlns:a16="http://schemas.microsoft.com/office/drawing/2014/main" id="{F893D195-2409-4855-A944-66B765CD278F}"/>
            </a:ext>
          </a:extLst>
        </xdr:cNvPr>
        <xdr:cNvSpPr txBox="1"/>
      </xdr:nvSpPr>
      <xdr:spPr>
        <a:xfrm>
          <a:off x="8429136" y="606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145604</xdr:rowOff>
    </xdr:from>
    <xdr:ext cx="534377" cy="259045"/>
    <xdr:sp macro="" textlink="">
      <xdr:nvSpPr>
        <xdr:cNvPr id="142" name="n_2aveValue【道路】&#10;一人当たり延長">
          <a:extLst>
            <a:ext uri="{FF2B5EF4-FFF2-40B4-BE49-F238E27FC236}">
              <a16:creationId xmlns:a16="http://schemas.microsoft.com/office/drawing/2014/main" id="{31FD770F-7892-4A4D-840B-7932DC188A48}"/>
            </a:ext>
          </a:extLst>
        </xdr:cNvPr>
        <xdr:cNvSpPr txBox="1"/>
      </xdr:nvSpPr>
      <xdr:spPr>
        <a:xfrm>
          <a:off x="7648086" y="614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158543</xdr:rowOff>
    </xdr:from>
    <xdr:ext cx="534377" cy="259045"/>
    <xdr:sp macro="" textlink="">
      <xdr:nvSpPr>
        <xdr:cNvPr id="143" name="n_3aveValue【道路】&#10;一人当たり延長">
          <a:extLst>
            <a:ext uri="{FF2B5EF4-FFF2-40B4-BE49-F238E27FC236}">
              <a16:creationId xmlns:a16="http://schemas.microsoft.com/office/drawing/2014/main" id="{B9C222E6-1BD2-4D85-A9ED-1DE849E46435}"/>
            </a:ext>
          </a:extLst>
        </xdr:cNvPr>
        <xdr:cNvSpPr txBox="1"/>
      </xdr:nvSpPr>
      <xdr:spPr>
        <a:xfrm>
          <a:off x="6847986" y="616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129695</xdr:rowOff>
    </xdr:from>
    <xdr:ext cx="534377" cy="259045"/>
    <xdr:sp macro="" textlink="">
      <xdr:nvSpPr>
        <xdr:cNvPr id="144" name="n_4aveValue【道路】&#10;一人当たり延長">
          <a:extLst>
            <a:ext uri="{FF2B5EF4-FFF2-40B4-BE49-F238E27FC236}">
              <a16:creationId xmlns:a16="http://schemas.microsoft.com/office/drawing/2014/main" id="{D94A399E-D53A-492B-8E83-400A91856CB9}"/>
            </a:ext>
          </a:extLst>
        </xdr:cNvPr>
        <xdr:cNvSpPr txBox="1"/>
      </xdr:nvSpPr>
      <xdr:spPr>
        <a:xfrm>
          <a:off x="6038361" y="6289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31</xdr:row>
      <xdr:rowOff>113992</xdr:rowOff>
    </xdr:from>
    <xdr:ext cx="534377" cy="259045"/>
    <xdr:sp macro="" textlink="">
      <xdr:nvSpPr>
        <xdr:cNvPr id="145" name="n_1mainValue【道路】&#10;一人当たり延長">
          <a:extLst>
            <a:ext uri="{FF2B5EF4-FFF2-40B4-BE49-F238E27FC236}">
              <a16:creationId xmlns:a16="http://schemas.microsoft.com/office/drawing/2014/main" id="{3E630C73-59B8-43B7-93EF-DBB342C7374C}"/>
            </a:ext>
          </a:extLst>
        </xdr:cNvPr>
        <xdr:cNvSpPr txBox="1"/>
      </xdr:nvSpPr>
      <xdr:spPr>
        <a:xfrm>
          <a:off x="8429136" y="514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31</xdr:row>
      <xdr:rowOff>152214</xdr:rowOff>
    </xdr:from>
    <xdr:ext cx="534377" cy="259045"/>
    <xdr:sp macro="" textlink="">
      <xdr:nvSpPr>
        <xdr:cNvPr id="146" name="n_2mainValue【道路】&#10;一人当たり延長">
          <a:extLst>
            <a:ext uri="{FF2B5EF4-FFF2-40B4-BE49-F238E27FC236}">
              <a16:creationId xmlns:a16="http://schemas.microsoft.com/office/drawing/2014/main" id="{02FE4BA2-F55F-4172-87A5-4A2CE8B62C38}"/>
            </a:ext>
          </a:extLst>
        </xdr:cNvPr>
        <xdr:cNvSpPr txBox="1"/>
      </xdr:nvSpPr>
      <xdr:spPr>
        <a:xfrm>
          <a:off x="7648086" y="518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14779</xdr:rowOff>
    </xdr:from>
    <xdr:ext cx="534377" cy="259045"/>
    <xdr:sp macro="" textlink="">
      <xdr:nvSpPr>
        <xdr:cNvPr id="147" name="n_3mainValue【道路】&#10;一人当たり延長">
          <a:extLst>
            <a:ext uri="{FF2B5EF4-FFF2-40B4-BE49-F238E27FC236}">
              <a16:creationId xmlns:a16="http://schemas.microsoft.com/office/drawing/2014/main" id="{0F5E6DED-464A-48BB-8AE1-EF2B1DD2A959}"/>
            </a:ext>
          </a:extLst>
        </xdr:cNvPr>
        <xdr:cNvSpPr txBox="1"/>
      </xdr:nvSpPr>
      <xdr:spPr>
        <a:xfrm>
          <a:off x="6847986" y="5202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44955</xdr:rowOff>
    </xdr:from>
    <xdr:ext cx="534377" cy="259045"/>
    <xdr:sp macro="" textlink="">
      <xdr:nvSpPr>
        <xdr:cNvPr id="148" name="n_4mainValue【道路】&#10;一人当たり延長">
          <a:extLst>
            <a:ext uri="{FF2B5EF4-FFF2-40B4-BE49-F238E27FC236}">
              <a16:creationId xmlns:a16="http://schemas.microsoft.com/office/drawing/2014/main" id="{66B80D1D-8EFF-4239-9154-83EAA7FDFF28}"/>
            </a:ext>
          </a:extLst>
        </xdr:cNvPr>
        <xdr:cNvSpPr txBox="1"/>
      </xdr:nvSpPr>
      <xdr:spPr>
        <a:xfrm>
          <a:off x="6038361" y="523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E572FBEE-9073-44E5-B356-3BEB57BD4388}"/>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D931448A-8863-4DB2-B799-AF11300969B6}"/>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BCDA3E6-8A64-4F43-9303-200A14C6491C}"/>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40D62D55-D4B4-412F-B560-0F7D4AF94B4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356FC571-30CF-4B6D-9998-804140680853}"/>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C28D6291-03DF-4D52-986E-0DC34ADF739C}"/>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3825AC6C-41A3-4C93-A47C-7A5DE9CD389C}"/>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911DC28-244B-4D38-966F-6E708DA448BB}"/>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E5CFF07E-9DE7-4292-AF23-C27DADC56239}"/>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B4637A41-97D2-4444-8566-5A6C2591849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65</xdr:row>
      <xdr:rowOff>143527</xdr:rowOff>
    </xdr:from>
    <xdr:ext cx="403059" cy="259045"/>
    <xdr:sp macro="" textlink="">
      <xdr:nvSpPr>
        <xdr:cNvPr id="159" name="テキスト ボックス 158">
          <a:extLst>
            <a:ext uri="{FF2B5EF4-FFF2-40B4-BE49-F238E27FC236}">
              <a16:creationId xmlns:a16="http://schemas.microsoft.com/office/drawing/2014/main" id="{782C3F78-869C-40DB-AF0A-7812E7BE5BF3}"/>
            </a:ext>
          </a:extLst>
        </xdr:cNvPr>
        <xdr:cNvSpPr txBox="1"/>
      </xdr:nvSpPr>
      <xdr:spPr>
        <a:xfrm>
          <a:off x="339891"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0" name="直線コネクタ 159">
          <a:extLst>
            <a:ext uri="{FF2B5EF4-FFF2-40B4-BE49-F238E27FC236}">
              <a16:creationId xmlns:a16="http://schemas.microsoft.com/office/drawing/2014/main" id="{18545593-4564-42C3-983E-6EA742FDA787}"/>
            </a:ext>
          </a:extLst>
        </xdr:cNvPr>
        <xdr:cNvCxnSpPr/>
      </xdr:nvCxnSpPr>
      <xdr:spPr>
        <a:xfrm>
          <a:off x="6858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1" name="テキスト ボックス 160">
          <a:extLst>
            <a:ext uri="{FF2B5EF4-FFF2-40B4-BE49-F238E27FC236}">
              <a16:creationId xmlns:a16="http://schemas.microsoft.com/office/drawing/2014/main" id="{B36237D6-36B8-4A8D-9FC7-8271BF190D51}"/>
            </a:ext>
          </a:extLst>
        </xdr:cNvPr>
        <xdr:cNvSpPr txBox="1"/>
      </xdr:nvSpPr>
      <xdr:spPr>
        <a:xfrm>
          <a:off x="339891" y="102368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2" name="直線コネクタ 161">
          <a:extLst>
            <a:ext uri="{FF2B5EF4-FFF2-40B4-BE49-F238E27FC236}">
              <a16:creationId xmlns:a16="http://schemas.microsoft.com/office/drawing/2014/main" id="{6EBE2297-BD03-4C46-BB44-26ADE9BCAEFC}"/>
            </a:ext>
          </a:extLst>
        </xdr:cNvPr>
        <xdr:cNvCxnSpPr/>
      </xdr:nvCxnSpPr>
      <xdr:spPr>
        <a:xfrm>
          <a:off x="6858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3" name="テキスト ボックス 162">
          <a:extLst>
            <a:ext uri="{FF2B5EF4-FFF2-40B4-BE49-F238E27FC236}">
              <a16:creationId xmlns:a16="http://schemas.microsoft.com/office/drawing/2014/main" id="{79A41763-D39B-4A57-AF4F-1E735B70411A}"/>
            </a:ext>
          </a:extLst>
        </xdr:cNvPr>
        <xdr:cNvSpPr txBox="1"/>
      </xdr:nvSpPr>
      <xdr:spPr>
        <a:xfrm>
          <a:off x="339891" y="980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4" name="直線コネクタ 163">
          <a:extLst>
            <a:ext uri="{FF2B5EF4-FFF2-40B4-BE49-F238E27FC236}">
              <a16:creationId xmlns:a16="http://schemas.microsoft.com/office/drawing/2014/main" id="{73A6CE40-578B-404C-86F1-84418525DD22}"/>
            </a:ext>
          </a:extLst>
        </xdr:cNvPr>
        <xdr:cNvCxnSpPr/>
      </xdr:nvCxnSpPr>
      <xdr:spPr>
        <a:xfrm>
          <a:off x="6858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5" name="テキスト ボックス 164">
          <a:extLst>
            <a:ext uri="{FF2B5EF4-FFF2-40B4-BE49-F238E27FC236}">
              <a16:creationId xmlns:a16="http://schemas.microsoft.com/office/drawing/2014/main" id="{A1DBDC41-C618-4707-837B-A0BFDC101939}"/>
            </a:ext>
          </a:extLst>
        </xdr:cNvPr>
        <xdr:cNvSpPr txBox="1"/>
      </xdr:nvSpPr>
      <xdr:spPr>
        <a:xfrm>
          <a:off x="339891" y="937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6" name="直線コネクタ 165">
          <a:extLst>
            <a:ext uri="{FF2B5EF4-FFF2-40B4-BE49-F238E27FC236}">
              <a16:creationId xmlns:a16="http://schemas.microsoft.com/office/drawing/2014/main" id="{CC89CDFA-6503-4710-992A-3CDB55FDC438}"/>
            </a:ext>
          </a:extLst>
        </xdr:cNvPr>
        <xdr:cNvCxnSpPr/>
      </xdr:nvCxnSpPr>
      <xdr:spPr>
        <a:xfrm>
          <a:off x="6858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7" name="テキスト ボックス 166">
          <a:extLst>
            <a:ext uri="{FF2B5EF4-FFF2-40B4-BE49-F238E27FC236}">
              <a16:creationId xmlns:a16="http://schemas.microsoft.com/office/drawing/2014/main" id="{13F3D998-3EEF-4483-8AF5-7E48B6733659}"/>
            </a:ext>
          </a:extLst>
        </xdr:cNvPr>
        <xdr:cNvSpPr txBox="1"/>
      </xdr:nvSpPr>
      <xdr:spPr>
        <a:xfrm>
          <a:off x="339891" y="89414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E7A8CE1-845A-4DD0-AEC7-6B42446F774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9" name="テキスト ボックス 168">
          <a:extLst>
            <a:ext uri="{FF2B5EF4-FFF2-40B4-BE49-F238E27FC236}">
              <a16:creationId xmlns:a16="http://schemas.microsoft.com/office/drawing/2014/main" id="{9EC7357D-81A9-4275-97E7-1A375227A27E}"/>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83D5B158-A8A9-4346-A698-BEB7489DD0DB}"/>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4572</xdr:rowOff>
    </xdr:from>
    <xdr:to>
      <xdr:col>24</xdr:col>
      <xdr:colOff>62865</xdr:colOff>
      <xdr:row>64</xdr:row>
      <xdr:rowOff>36576</xdr:rowOff>
    </xdr:to>
    <xdr:cxnSp macro="">
      <xdr:nvCxnSpPr>
        <xdr:cNvPr id="171" name="直線コネクタ 170">
          <a:extLst>
            <a:ext uri="{FF2B5EF4-FFF2-40B4-BE49-F238E27FC236}">
              <a16:creationId xmlns:a16="http://schemas.microsoft.com/office/drawing/2014/main" id="{0FCF1AD7-B60F-48F7-AEAC-F9F4C652B01F}"/>
            </a:ext>
          </a:extLst>
        </xdr:cNvPr>
        <xdr:cNvCxnSpPr/>
      </xdr:nvCxnSpPr>
      <xdr:spPr>
        <a:xfrm flipV="1">
          <a:off x="4180840" y="9085072"/>
          <a:ext cx="0" cy="132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40403</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3D3DB11F-749E-4905-925C-F3B92673B0A8}"/>
            </a:ext>
          </a:extLst>
        </xdr:cNvPr>
        <xdr:cNvSpPr txBox="1"/>
      </xdr:nvSpPr>
      <xdr:spPr>
        <a:xfrm>
          <a:off x="4219575" y="10413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36576</xdr:rowOff>
    </xdr:from>
    <xdr:to>
      <xdr:col>24</xdr:col>
      <xdr:colOff>152400</xdr:colOff>
      <xdr:row>64</xdr:row>
      <xdr:rowOff>36576</xdr:rowOff>
    </xdr:to>
    <xdr:cxnSp macro="">
      <xdr:nvCxnSpPr>
        <xdr:cNvPr id="173" name="直線コネクタ 172">
          <a:extLst>
            <a:ext uri="{FF2B5EF4-FFF2-40B4-BE49-F238E27FC236}">
              <a16:creationId xmlns:a16="http://schemas.microsoft.com/office/drawing/2014/main" id="{51F19D18-4EC3-4273-BDCB-A952BB9E3BE2}"/>
            </a:ext>
          </a:extLst>
        </xdr:cNvPr>
        <xdr:cNvCxnSpPr/>
      </xdr:nvCxnSpPr>
      <xdr:spPr>
        <a:xfrm>
          <a:off x="4105275" y="104093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122699</xdr:rowOff>
    </xdr:from>
    <xdr:ext cx="405111" cy="259045"/>
    <xdr:sp macro="" textlink="">
      <xdr:nvSpPr>
        <xdr:cNvPr id="174" name="【橋りょう・トンネル】&#10;有形固定資産減価償却率最大値テキスト">
          <a:extLst>
            <a:ext uri="{FF2B5EF4-FFF2-40B4-BE49-F238E27FC236}">
              <a16:creationId xmlns:a16="http://schemas.microsoft.com/office/drawing/2014/main" id="{A0FCBE4C-6C9B-42EE-9B5B-F129DF0DFB3B}"/>
            </a:ext>
          </a:extLst>
        </xdr:cNvPr>
        <xdr:cNvSpPr txBox="1"/>
      </xdr:nvSpPr>
      <xdr:spPr>
        <a:xfrm>
          <a:off x="4219575" y="8879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4572</xdr:rowOff>
    </xdr:from>
    <xdr:to>
      <xdr:col>24</xdr:col>
      <xdr:colOff>152400</xdr:colOff>
      <xdr:row>56</xdr:row>
      <xdr:rowOff>4572</xdr:rowOff>
    </xdr:to>
    <xdr:cxnSp macro="">
      <xdr:nvCxnSpPr>
        <xdr:cNvPr id="175" name="直線コネクタ 174">
          <a:extLst>
            <a:ext uri="{FF2B5EF4-FFF2-40B4-BE49-F238E27FC236}">
              <a16:creationId xmlns:a16="http://schemas.microsoft.com/office/drawing/2014/main" id="{0157651C-9101-4200-9997-2E84EC4D5A54}"/>
            </a:ext>
          </a:extLst>
        </xdr:cNvPr>
        <xdr:cNvCxnSpPr/>
      </xdr:nvCxnSpPr>
      <xdr:spPr>
        <a:xfrm>
          <a:off x="4105275" y="90850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58945</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E43FC7A2-8F79-4FDE-A837-AAFCEF9AAA43}"/>
            </a:ext>
          </a:extLst>
        </xdr:cNvPr>
        <xdr:cNvSpPr txBox="1"/>
      </xdr:nvSpPr>
      <xdr:spPr>
        <a:xfrm>
          <a:off x="4219575" y="9945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36068</xdr:rowOff>
    </xdr:from>
    <xdr:to>
      <xdr:col>24</xdr:col>
      <xdr:colOff>114300</xdr:colOff>
      <xdr:row>62</xdr:row>
      <xdr:rowOff>137668</xdr:rowOff>
    </xdr:to>
    <xdr:sp macro="" textlink="">
      <xdr:nvSpPr>
        <xdr:cNvPr id="177" name="フローチャート: 判断 176">
          <a:extLst>
            <a:ext uri="{FF2B5EF4-FFF2-40B4-BE49-F238E27FC236}">
              <a16:creationId xmlns:a16="http://schemas.microsoft.com/office/drawing/2014/main" id="{185EA43B-67E4-4924-A67B-D7B87DB00133}"/>
            </a:ext>
          </a:extLst>
        </xdr:cNvPr>
        <xdr:cNvSpPr/>
      </xdr:nvSpPr>
      <xdr:spPr>
        <a:xfrm>
          <a:off x="4124325" y="1008494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166370</xdr:rowOff>
    </xdr:from>
    <xdr:to>
      <xdr:col>20</xdr:col>
      <xdr:colOff>38100</xdr:colOff>
      <xdr:row>62</xdr:row>
      <xdr:rowOff>96520</xdr:rowOff>
    </xdr:to>
    <xdr:sp macro="" textlink="">
      <xdr:nvSpPr>
        <xdr:cNvPr id="178" name="フローチャート: 判断 177">
          <a:extLst>
            <a:ext uri="{FF2B5EF4-FFF2-40B4-BE49-F238E27FC236}">
              <a16:creationId xmlns:a16="http://schemas.microsoft.com/office/drawing/2014/main" id="{AE3E3D18-D4B0-4EED-9796-AF3F2EC6CE66}"/>
            </a:ext>
          </a:extLst>
        </xdr:cNvPr>
        <xdr:cNvSpPr/>
      </xdr:nvSpPr>
      <xdr:spPr>
        <a:xfrm>
          <a:off x="3381375" y="100501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109220</xdr:rowOff>
    </xdr:from>
    <xdr:to>
      <xdr:col>15</xdr:col>
      <xdr:colOff>101600</xdr:colOff>
      <xdr:row>61</xdr:row>
      <xdr:rowOff>39370</xdr:rowOff>
    </xdr:to>
    <xdr:sp macro="" textlink="">
      <xdr:nvSpPr>
        <xdr:cNvPr id="179" name="フローチャート: 判断 178">
          <a:extLst>
            <a:ext uri="{FF2B5EF4-FFF2-40B4-BE49-F238E27FC236}">
              <a16:creationId xmlns:a16="http://schemas.microsoft.com/office/drawing/2014/main" id="{E21D06DB-2BE5-458C-A5B2-3B682F692862}"/>
            </a:ext>
          </a:extLst>
        </xdr:cNvPr>
        <xdr:cNvSpPr/>
      </xdr:nvSpPr>
      <xdr:spPr>
        <a:xfrm>
          <a:off x="2571750" y="98310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95504</xdr:rowOff>
    </xdr:from>
    <xdr:to>
      <xdr:col>10</xdr:col>
      <xdr:colOff>165100</xdr:colOff>
      <xdr:row>61</xdr:row>
      <xdr:rowOff>25654</xdr:rowOff>
    </xdr:to>
    <xdr:sp macro="" textlink="">
      <xdr:nvSpPr>
        <xdr:cNvPr id="180" name="フローチャート: 判断 179">
          <a:extLst>
            <a:ext uri="{FF2B5EF4-FFF2-40B4-BE49-F238E27FC236}">
              <a16:creationId xmlns:a16="http://schemas.microsoft.com/office/drawing/2014/main" id="{F8B18C34-491E-4E77-A0BB-ECBB8A46FC13}"/>
            </a:ext>
          </a:extLst>
        </xdr:cNvPr>
        <xdr:cNvSpPr/>
      </xdr:nvSpPr>
      <xdr:spPr>
        <a:xfrm>
          <a:off x="1781175" y="982052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xdr:rowOff>
    </xdr:from>
    <xdr:to>
      <xdr:col>6</xdr:col>
      <xdr:colOff>38100</xdr:colOff>
      <xdr:row>59</xdr:row>
      <xdr:rowOff>117094</xdr:rowOff>
    </xdr:to>
    <xdr:sp macro="" textlink="">
      <xdr:nvSpPr>
        <xdr:cNvPr id="181" name="フローチャート: 判断 180">
          <a:extLst>
            <a:ext uri="{FF2B5EF4-FFF2-40B4-BE49-F238E27FC236}">
              <a16:creationId xmlns:a16="http://schemas.microsoft.com/office/drawing/2014/main" id="{5BE20F89-54E3-44F3-AD8D-69B69126C750}"/>
            </a:ext>
          </a:extLst>
        </xdr:cNvPr>
        <xdr:cNvSpPr/>
      </xdr:nvSpPr>
      <xdr:spPr>
        <a:xfrm>
          <a:off x="981075" y="957541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AD01BE8-28C8-463B-8A36-ADF68989C03F}"/>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1364ABE2-5D08-435F-A228-66276FE3476A}"/>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9D91D08-B668-4BAD-818B-039C062B0AD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CA43CE9-7949-4D58-9F30-E078F6FB4C4E}"/>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90DCE65-2BDF-4B54-8E77-DD01773500B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157226</xdr:rowOff>
    </xdr:from>
    <xdr:to>
      <xdr:col>24</xdr:col>
      <xdr:colOff>114300</xdr:colOff>
      <xdr:row>64</xdr:row>
      <xdr:rowOff>87376</xdr:rowOff>
    </xdr:to>
    <xdr:sp macro="" textlink="">
      <xdr:nvSpPr>
        <xdr:cNvPr id="187" name="楕円 186">
          <a:extLst>
            <a:ext uri="{FF2B5EF4-FFF2-40B4-BE49-F238E27FC236}">
              <a16:creationId xmlns:a16="http://schemas.microsoft.com/office/drawing/2014/main" id="{F1D287A4-6AFE-4859-B37F-A226B0172469}"/>
            </a:ext>
          </a:extLst>
        </xdr:cNvPr>
        <xdr:cNvSpPr/>
      </xdr:nvSpPr>
      <xdr:spPr>
        <a:xfrm>
          <a:off x="4124325" y="1037120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72153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71940B97-2308-4B4B-BECC-00D9FD39D421}"/>
            </a:ext>
          </a:extLst>
        </xdr:cNvPr>
        <xdr:cNvSpPr txBox="1"/>
      </xdr:nvSpPr>
      <xdr:spPr>
        <a:xfrm>
          <a:off x="4219575" y="1027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134366</xdr:rowOff>
    </xdr:from>
    <xdr:to>
      <xdr:col>20</xdr:col>
      <xdr:colOff>38100</xdr:colOff>
      <xdr:row>64</xdr:row>
      <xdr:rowOff>64516</xdr:rowOff>
    </xdr:to>
    <xdr:sp macro="" textlink="">
      <xdr:nvSpPr>
        <xdr:cNvPr id="189" name="楕円 188">
          <a:extLst>
            <a:ext uri="{FF2B5EF4-FFF2-40B4-BE49-F238E27FC236}">
              <a16:creationId xmlns:a16="http://schemas.microsoft.com/office/drawing/2014/main" id="{2FE2741C-E047-4E0B-92C2-A1BC365FEA01}"/>
            </a:ext>
          </a:extLst>
        </xdr:cNvPr>
        <xdr:cNvSpPr/>
      </xdr:nvSpPr>
      <xdr:spPr>
        <a:xfrm>
          <a:off x="3381375" y="103451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13716</xdr:rowOff>
    </xdr:from>
    <xdr:to>
      <xdr:col>24</xdr:col>
      <xdr:colOff>63500</xdr:colOff>
      <xdr:row>64</xdr:row>
      <xdr:rowOff>36576</xdr:rowOff>
    </xdr:to>
    <xdr:cxnSp macro="">
      <xdr:nvCxnSpPr>
        <xdr:cNvPr id="190" name="直線コネクタ 189">
          <a:extLst>
            <a:ext uri="{FF2B5EF4-FFF2-40B4-BE49-F238E27FC236}">
              <a16:creationId xmlns:a16="http://schemas.microsoft.com/office/drawing/2014/main" id="{6C8D93FC-39A5-4B30-9E79-FC45CA90F828}"/>
            </a:ext>
          </a:extLst>
        </xdr:cNvPr>
        <xdr:cNvCxnSpPr/>
      </xdr:nvCxnSpPr>
      <xdr:spPr>
        <a:xfrm>
          <a:off x="3429000" y="10383266"/>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93218</xdr:rowOff>
    </xdr:from>
    <xdr:to>
      <xdr:col>15</xdr:col>
      <xdr:colOff>101600</xdr:colOff>
      <xdr:row>64</xdr:row>
      <xdr:rowOff>23368</xdr:rowOff>
    </xdr:to>
    <xdr:sp macro="" textlink="">
      <xdr:nvSpPr>
        <xdr:cNvPr id="191" name="楕円 190">
          <a:extLst>
            <a:ext uri="{FF2B5EF4-FFF2-40B4-BE49-F238E27FC236}">
              <a16:creationId xmlns:a16="http://schemas.microsoft.com/office/drawing/2014/main" id="{309975D3-BD38-4D56-AB09-CB36731EABDD}"/>
            </a:ext>
          </a:extLst>
        </xdr:cNvPr>
        <xdr:cNvSpPr/>
      </xdr:nvSpPr>
      <xdr:spPr>
        <a:xfrm>
          <a:off x="2571750" y="1030401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144018</xdr:rowOff>
    </xdr:from>
    <xdr:to>
      <xdr:col>19</xdr:col>
      <xdr:colOff>177800</xdr:colOff>
      <xdr:row>64</xdr:row>
      <xdr:rowOff>13716</xdr:rowOff>
    </xdr:to>
    <xdr:cxnSp macro="">
      <xdr:nvCxnSpPr>
        <xdr:cNvPr id="192" name="直線コネクタ 191">
          <a:extLst>
            <a:ext uri="{FF2B5EF4-FFF2-40B4-BE49-F238E27FC236}">
              <a16:creationId xmlns:a16="http://schemas.microsoft.com/office/drawing/2014/main" id="{5B287BBF-6FEA-4F8E-8C71-0A6DE30076A2}"/>
            </a:ext>
          </a:extLst>
        </xdr:cNvPr>
        <xdr:cNvCxnSpPr/>
      </xdr:nvCxnSpPr>
      <xdr:spPr>
        <a:xfrm>
          <a:off x="2619375" y="10351643"/>
          <a:ext cx="809625"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4064</xdr:rowOff>
    </xdr:from>
    <xdr:to>
      <xdr:col>10</xdr:col>
      <xdr:colOff>165100</xdr:colOff>
      <xdr:row>64</xdr:row>
      <xdr:rowOff>105664</xdr:rowOff>
    </xdr:to>
    <xdr:sp macro="" textlink="">
      <xdr:nvSpPr>
        <xdr:cNvPr id="193" name="楕円 192">
          <a:extLst>
            <a:ext uri="{FF2B5EF4-FFF2-40B4-BE49-F238E27FC236}">
              <a16:creationId xmlns:a16="http://schemas.microsoft.com/office/drawing/2014/main" id="{9E14C078-E8B8-4848-96E8-9F98AA674E8E}"/>
            </a:ext>
          </a:extLst>
        </xdr:cNvPr>
        <xdr:cNvSpPr/>
      </xdr:nvSpPr>
      <xdr:spPr>
        <a:xfrm>
          <a:off x="1781175" y="1037996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144018</xdr:rowOff>
    </xdr:from>
    <xdr:to>
      <xdr:col>15</xdr:col>
      <xdr:colOff>50800</xdr:colOff>
      <xdr:row>64</xdr:row>
      <xdr:rowOff>54864</xdr:rowOff>
    </xdr:to>
    <xdr:cxnSp macro="">
      <xdr:nvCxnSpPr>
        <xdr:cNvPr id="194" name="直線コネクタ 193">
          <a:extLst>
            <a:ext uri="{FF2B5EF4-FFF2-40B4-BE49-F238E27FC236}">
              <a16:creationId xmlns:a16="http://schemas.microsoft.com/office/drawing/2014/main" id="{994D83EB-FF30-4ADB-9295-2D78EBA2CAAF}"/>
            </a:ext>
          </a:extLst>
        </xdr:cNvPr>
        <xdr:cNvCxnSpPr/>
      </xdr:nvCxnSpPr>
      <xdr:spPr>
        <a:xfrm flipV="1">
          <a:off x="1828800" y="10351643"/>
          <a:ext cx="790575" cy="75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134366</xdr:rowOff>
    </xdr:from>
    <xdr:to>
      <xdr:col>6</xdr:col>
      <xdr:colOff>38100</xdr:colOff>
      <xdr:row>64</xdr:row>
      <xdr:rowOff>64516</xdr:rowOff>
    </xdr:to>
    <xdr:sp macro="" textlink="">
      <xdr:nvSpPr>
        <xdr:cNvPr id="195" name="楕円 194">
          <a:extLst>
            <a:ext uri="{FF2B5EF4-FFF2-40B4-BE49-F238E27FC236}">
              <a16:creationId xmlns:a16="http://schemas.microsoft.com/office/drawing/2014/main" id="{3C4C543A-54F5-4242-8343-F5F41ED01A43}"/>
            </a:ext>
          </a:extLst>
        </xdr:cNvPr>
        <xdr:cNvSpPr/>
      </xdr:nvSpPr>
      <xdr:spPr>
        <a:xfrm>
          <a:off x="981075" y="1034516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13716</xdr:rowOff>
    </xdr:from>
    <xdr:to>
      <xdr:col>10</xdr:col>
      <xdr:colOff>114300</xdr:colOff>
      <xdr:row>64</xdr:row>
      <xdr:rowOff>54864</xdr:rowOff>
    </xdr:to>
    <xdr:cxnSp macro="">
      <xdr:nvCxnSpPr>
        <xdr:cNvPr id="196" name="直線コネクタ 195">
          <a:extLst>
            <a:ext uri="{FF2B5EF4-FFF2-40B4-BE49-F238E27FC236}">
              <a16:creationId xmlns:a16="http://schemas.microsoft.com/office/drawing/2014/main" id="{A180BF5B-E824-4B1E-B461-E8F36D915E01}"/>
            </a:ext>
          </a:extLst>
        </xdr:cNvPr>
        <xdr:cNvCxnSpPr/>
      </xdr:nvCxnSpPr>
      <xdr:spPr>
        <a:xfrm>
          <a:off x="1028700" y="10383266"/>
          <a:ext cx="800100" cy="4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113047</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B57E7281-86A2-4AEB-B285-2227EA3EE78B}"/>
            </a:ext>
          </a:extLst>
        </xdr:cNvPr>
        <xdr:cNvSpPr txBox="1"/>
      </xdr:nvSpPr>
      <xdr:spPr>
        <a:xfrm>
          <a:off x="32391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55897</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0641C8C-85BC-4A31-8CF6-AC68CBB9EF15}"/>
            </a:ext>
          </a:extLst>
        </xdr:cNvPr>
        <xdr:cNvSpPr txBox="1"/>
      </xdr:nvSpPr>
      <xdr:spPr>
        <a:xfrm>
          <a:off x="2439044" y="961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42181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BE0F0758-5CD9-4BBE-A29A-7C029103A05D}"/>
            </a:ext>
          </a:extLst>
        </xdr:cNvPr>
        <xdr:cNvSpPr txBox="1"/>
      </xdr:nvSpPr>
      <xdr:spPr>
        <a:xfrm>
          <a:off x="1648469" y="960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133621</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F95289BC-36FB-494C-BDAA-BE8E48F66C65}"/>
            </a:ext>
          </a:extLst>
        </xdr:cNvPr>
        <xdr:cNvSpPr txBox="1"/>
      </xdr:nvSpPr>
      <xdr:spPr>
        <a:xfrm>
          <a:off x="848369" y="937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55643</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20571986-00AA-48AD-AED4-A3C26564F994}"/>
            </a:ext>
          </a:extLst>
        </xdr:cNvPr>
        <xdr:cNvSpPr txBox="1"/>
      </xdr:nvSpPr>
      <xdr:spPr>
        <a:xfrm>
          <a:off x="3239144" y="1042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14495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7FF94BFA-9C9B-4239-A5FD-AC1B5DDDEF20}"/>
            </a:ext>
          </a:extLst>
        </xdr:cNvPr>
        <xdr:cNvSpPr txBox="1"/>
      </xdr:nvSpPr>
      <xdr:spPr>
        <a:xfrm>
          <a:off x="2439044" y="1038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96791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D056A9C0-0ED2-4A47-B5F5-007D3AF0E2E9}"/>
            </a:ext>
          </a:extLst>
        </xdr:cNvPr>
        <xdr:cNvSpPr txBox="1"/>
      </xdr:nvSpPr>
      <xdr:spPr>
        <a:xfrm>
          <a:off x="1648469" y="1046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55643</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18F5743-F242-43BE-B4ED-A24A21215FB4}"/>
            </a:ext>
          </a:extLst>
        </xdr:cNvPr>
        <xdr:cNvSpPr txBox="1"/>
      </xdr:nvSpPr>
      <xdr:spPr>
        <a:xfrm>
          <a:off x="848369" y="10428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29368B14-6AED-42B1-BED5-DC991C500183}"/>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D1063F1E-4AA8-4F58-AE6F-C9CB2AA587DB}"/>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31DE30D-6329-41A0-8132-41D8E0AF611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EA28C62F-1742-4923-B91D-B0F77C3FAE9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BEA3910-B027-4D3E-B1BD-D9821581800A}"/>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7FEFB9A-D487-4595-97D2-F75BD76CD9C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E151F98-89E2-4D93-B72F-9E93E95D44D0}"/>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F8EFB93-AD12-4EDE-B69E-B73E23A25190}"/>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7D15E7D-271C-47B5-842B-FB56E7B2C72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8145077F-7009-45E3-8E92-5FF1A10B8425}"/>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8617A42E-A807-4E75-83A0-E3EAB9514399}"/>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CE4955E9-3DA5-45ED-B757-06F3341ED836}"/>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20FCC644-900E-4641-9F0C-13D9C3491AB5}"/>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1106DB6-CD58-4856-8A86-A19455076419}"/>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9CA14830-FE58-4A8C-986A-9755BB12B3BE}"/>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9967363F-F682-4219-A09D-91415DAC0718}"/>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0E41099-3971-4007-AA30-BB5737973507}"/>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62B59C4B-88A4-467F-A2E9-DFFD9BBA8C43}"/>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F9C2D4E-9569-4D23-8031-B4820624750F}"/>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4" name="テキスト ボックス 223">
          <a:extLst>
            <a:ext uri="{FF2B5EF4-FFF2-40B4-BE49-F238E27FC236}">
              <a16:creationId xmlns:a16="http://schemas.microsoft.com/office/drawing/2014/main" id="{9F472FDA-F88B-4A3B-A8E9-04A90F0DEB99}"/>
            </a:ext>
          </a:extLst>
        </xdr:cNvPr>
        <xdr:cNvSpPr txBox="1"/>
      </xdr:nvSpPr>
      <xdr:spPr>
        <a:xfrm>
          <a:off x="5421206"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69822595-F35D-4872-ABB1-2C3710A56D30}"/>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6" name="テキスト ボックス 225">
          <a:extLst>
            <a:ext uri="{FF2B5EF4-FFF2-40B4-BE49-F238E27FC236}">
              <a16:creationId xmlns:a16="http://schemas.microsoft.com/office/drawing/2014/main" id="{17FFE076-4526-472E-8DA6-FFEE2DB79F47}"/>
            </a:ext>
          </a:extLst>
        </xdr:cNvPr>
        <xdr:cNvSpPr txBox="1"/>
      </xdr:nvSpPr>
      <xdr:spPr>
        <a:xfrm>
          <a:off x="5421206" y="851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C3CA7961-312C-422D-9F34-C113E313354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12455</xdr:rowOff>
    </xdr:from>
    <xdr:to>
      <xdr:col>54</xdr:col>
      <xdr:colOff>189865</xdr:colOff>
      <xdr:row>64</xdr:row>
      <xdr:rowOff>6462</xdr:rowOff>
    </xdr:to>
    <xdr:cxnSp macro="">
      <xdr:nvCxnSpPr>
        <xdr:cNvPr id="228" name="直線コネクタ 227">
          <a:extLst>
            <a:ext uri="{FF2B5EF4-FFF2-40B4-BE49-F238E27FC236}">
              <a16:creationId xmlns:a16="http://schemas.microsoft.com/office/drawing/2014/main" id="{C049186D-7431-450A-BB5A-CB4E58E73489}"/>
            </a:ext>
          </a:extLst>
        </xdr:cNvPr>
        <xdr:cNvCxnSpPr/>
      </xdr:nvCxnSpPr>
      <xdr:spPr>
        <a:xfrm flipV="1">
          <a:off x="9429115" y="8924680"/>
          <a:ext cx="0" cy="1457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10289</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A1148DD2-137B-4D16-B7F2-458DA64A494F}"/>
            </a:ext>
          </a:extLst>
        </xdr:cNvPr>
        <xdr:cNvSpPr txBox="1"/>
      </xdr:nvSpPr>
      <xdr:spPr>
        <a:xfrm>
          <a:off x="9467850" y="1037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6462</xdr:rowOff>
    </xdr:from>
    <xdr:to>
      <xdr:col>55</xdr:col>
      <xdr:colOff>88900</xdr:colOff>
      <xdr:row>64</xdr:row>
      <xdr:rowOff>6462</xdr:rowOff>
    </xdr:to>
    <xdr:cxnSp macro="">
      <xdr:nvCxnSpPr>
        <xdr:cNvPr id="230" name="直線コネクタ 229">
          <a:extLst>
            <a:ext uri="{FF2B5EF4-FFF2-40B4-BE49-F238E27FC236}">
              <a16:creationId xmlns:a16="http://schemas.microsoft.com/office/drawing/2014/main" id="{1FE06B3C-25DF-44CC-ABFC-C8D8EDF0A13E}"/>
            </a:ext>
          </a:extLst>
        </xdr:cNvPr>
        <xdr:cNvCxnSpPr/>
      </xdr:nvCxnSpPr>
      <xdr:spPr>
        <a:xfrm>
          <a:off x="9363075" y="103823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130582</xdr:rowOff>
    </xdr:from>
    <xdr:ext cx="599010" cy="259045"/>
    <xdr:sp macro="" textlink="">
      <xdr:nvSpPr>
        <xdr:cNvPr id="231" name="【橋りょう・トンネル】&#10;一人当たり有形固定資産（償却資産）額最大値テキスト">
          <a:extLst>
            <a:ext uri="{FF2B5EF4-FFF2-40B4-BE49-F238E27FC236}">
              <a16:creationId xmlns:a16="http://schemas.microsoft.com/office/drawing/2014/main" id="{0F63593F-F70D-4EFD-98DA-0605B1D9972C}"/>
            </a:ext>
          </a:extLst>
        </xdr:cNvPr>
        <xdr:cNvSpPr txBox="1"/>
      </xdr:nvSpPr>
      <xdr:spPr>
        <a:xfrm>
          <a:off x="9467850" y="8722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12455</xdr:rowOff>
    </xdr:from>
    <xdr:to>
      <xdr:col>55</xdr:col>
      <xdr:colOff>88900</xdr:colOff>
      <xdr:row>55</xdr:row>
      <xdr:rowOff>12455</xdr:rowOff>
    </xdr:to>
    <xdr:cxnSp macro="">
      <xdr:nvCxnSpPr>
        <xdr:cNvPr id="232" name="直線コネクタ 231">
          <a:extLst>
            <a:ext uri="{FF2B5EF4-FFF2-40B4-BE49-F238E27FC236}">
              <a16:creationId xmlns:a16="http://schemas.microsoft.com/office/drawing/2014/main" id="{AF2F8B97-2D92-4234-BC23-0F94B8F8800E}"/>
            </a:ext>
          </a:extLst>
        </xdr:cNvPr>
        <xdr:cNvCxnSpPr/>
      </xdr:nvCxnSpPr>
      <xdr:spPr>
        <a:xfrm>
          <a:off x="9363075" y="892468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58</xdr:row>
      <xdr:rowOff>97766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1F573EA6-6F8A-4380-AD29-B1B9A704ECAC}"/>
            </a:ext>
          </a:extLst>
        </xdr:cNvPr>
        <xdr:cNvSpPr txBox="1"/>
      </xdr:nvSpPr>
      <xdr:spPr>
        <a:xfrm>
          <a:off x="9467850" y="9498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119339</xdr:rowOff>
    </xdr:from>
    <xdr:to>
      <xdr:col>55</xdr:col>
      <xdr:colOff>50800</xdr:colOff>
      <xdr:row>59</xdr:row>
      <xdr:rowOff>49489</xdr:rowOff>
    </xdr:to>
    <xdr:sp macro="" textlink="">
      <xdr:nvSpPr>
        <xdr:cNvPr id="234" name="フローチャート: 判断 233">
          <a:extLst>
            <a:ext uri="{FF2B5EF4-FFF2-40B4-BE49-F238E27FC236}">
              <a16:creationId xmlns:a16="http://schemas.microsoft.com/office/drawing/2014/main" id="{DACB8DDF-E320-4E40-8D00-9228EB0EAC81}"/>
            </a:ext>
          </a:extLst>
        </xdr:cNvPr>
        <xdr:cNvSpPr/>
      </xdr:nvSpPr>
      <xdr:spPr>
        <a:xfrm>
          <a:off x="9401175" y="9523689"/>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58</xdr:row>
      <xdr:rowOff>133139</xdr:rowOff>
    </xdr:from>
    <xdr:to>
      <xdr:col>50</xdr:col>
      <xdr:colOff>165100</xdr:colOff>
      <xdr:row>59</xdr:row>
      <xdr:rowOff>63289</xdr:rowOff>
    </xdr:to>
    <xdr:sp macro="" textlink="">
      <xdr:nvSpPr>
        <xdr:cNvPr id="235" name="フローチャート: 判断 234">
          <a:extLst>
            <a:ext uri="{FF2B5EF4-FFF2-40B4-BE49-F238E27FC236}">
              <a16:creationId xmlns:a16="http://schemas.microsoft.com/office/drawing/2014/main" id="{0FB2C21C-8996-493C-8668-EEEF8E003208}"/>
            </a:ext>
          </a:extLst>
        </xdr:cNvPr>
        <xdr:cNvSpPr/>
      </xdr:nvSpPr>
      <xdr:spPr>
        <a:xfrm>
          <a:off x="8639175" y="953431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59</xdr:row>
      <xdr:rowOff>33954</xdr:rowOff>
    </xdr:from>
    <xdr:to>
      <xdr:col>46</xdr:col>
      <xdr:colOff>38100</xdr:colOff>
      <xdr:row>59</xdr:row>
      <xdr:rowOff>135554</xdr:rowOff>
    </xdr:to>
    <xdr:sp macro="" textlink="">
      <xdr:nvSpPr>
        <xdr:cNvPr id="236" name="フローチャート: 判断 235">
          <a:extLst>
            <a:ext uri="{FF2B5EF4-FFF2-40B4-BE49-F238E27FC236}">
              <a16:creationId xmlns:a16="http://schemas.microsoft.com/office/drawing/2014/main" id="{D636B96F-ACD6-4763-8941-17C1BACD6ABB}"/>
            </a:ext>
          </a:extLst>
        </xdr:cNvPr>
        <xdr:cNvSpPr/>
      </xdr:nvSpPr>
      <xdr:spPr>
        <a:xfrm>
          <a:off x="7839075" y="959387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59</xdr:row>
      <xdr:rowOff>53388</xdr:rowOff>
    </xdr:from>
    <xdr:to>
      <xdr:col>41</xdr:col>
      <xdr:colOff>101600</xdr:colOff>
      <xdr:row>59</xdr:row>
      <xdr:rowOff>154988</xdr:rowOff>
    </xdr:to>
    <xdr:sp macro="" textlink="">
      <xdr:nvSpPr>
        <xdr:cNvPr id="237" name="フローチャート: 判断 236">
          <a:extLst>
            <a:ext uri="{FF2B5EF4-FFF2-40B4-BE49-F238E27FC236}">
              <a16:creationId xmlns:a16="http://schemas.microsoft.com/office/drawing/2014/main" id="{BF769996-B63C-4ECA-ACFE-F7E92B486C66}"/>
            </a:ext>
          </a:extLst>
        </xdr:cNvPr>
        <xdr:cNvSpPr/>
      </xdr:nvSpPr>
      <xdr:spPr>
        <a:xfrm>
          <a:off x="7029450" y="961331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129733</xdr:rowOff>
    </xdr:from>
    <xdr:to>
      <xdr:col>36</xdr:col>
      <xdr:colOff>165100</xdr:colOff>
      <xdr:row>61</xdr:row>
      <xdr:rowOff>59883</xdr:rowOff>
    </xdr:to>
    <xdr:sp macro="" textlink="">
      <xdr:nvSpPr>
        <xdr:cNvPr id="238" name="フローチャート: 判断 237">
          <a:extLst>
            <a:ext uri="{FF2B5EF4-FFF2-40B4-BE49-F238E27FC236}">
              <a16:creationId xmlns:a16="http://schemas.microsoft.com/office/drawing/2014/main" id="{9ABDE829-94FA-4DCC-BCB5-E07258F3F4D6}"/>
            </a:ext>
          </a:extLst>
        </xdr:cNvPr>
        <xdr:cNvSpPr/>
      </xdr:nvSpPr>
      <xdr:spPr>
        <a:xfrm>
          <a:off x="6238875" y="985158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8C3AF2B-3F01-47E7-801E-BE095422695E}"/>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804ACB8-9A6B-4EC8-A3E6-B1626E2DC09E}"/>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83B892E-56D9-41B5-9680-1353FF621DC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A27F272-CB90-4C16-85A2-E479B2AD8992}"/>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4852D10D-A94D-4CF7-85DE-A65471B0825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2708</xdr:rowOff>
    </xdr:from>
    <xdr:to>
      <xdr:col>55</xdr:col>
      <xdr:colOff>50800</xdr:colOff>
      <xdr:row>56</xdr:row>
      <xdr:rowOff>104308</xdr:rowOff>
    </xdr:to>
    <xdr:sp macro="" textlink="">
      <xdr:nvSpPr>
        <xdr:cNvPr id="244" name="楕円 243">
          <a:extLst>
            <a:ext uri="{FF2B5EF4-FFF2-40B4-BE49-F238E27FC236}">
              <a16:creationId xmlns:a16="http://schemas.microsoft.com/office/drawing/2014/main" id="{2884C1B1-FAE2-4495-860C-758D014907A8}"/>
            </a:ext>
          </a:extLst>
        </xdr:cNvPr>
        <xdr:cNvSpPr/>
      </xdr:nvSpPr>
      <xdr:spPr>
        <a:xfrm>
          <a:off x="9401175" y="9080033"/>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55</xdr:row>
      <xdr:rowOff>25585</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1EA8892F-AEBA-4E36-B027-AA7FF97A7F05}"/>
            </a:ext>
          </a:extLst>
        </xdr:cNvPr>
        <xdr:cNvSpPr txBox="1"/>
      </xdr:nvSpPr>
      <xdr:spPr>
        <a:xfrm>
          <a:off x="9467850" y="8944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29687</xdr:rowOff>
    </xdr:from>
    <xdr:to>
      <xdr:col>50</xdr:col>
      <xdr:colOff>165100</xdr:colOff>
      <xdr:row>56</xdr:row>
      <xdr:rowOff>131287</xdr:rowOff>
    </xdr:to>
    <xdr:sp macro="" textlink="">
      <xdr:nvSpPr>
        <xdr:cNvPr id="246" name="楕円 245">
          <a:extLst>
            <a:ext uri="{FF2B5EF4-FFF2-40B4-BE49-F238E27FC236}">
              <a16:creationId xmlns:a16="http://schemas.microsoft.com/office/drawing/2014/main" id="{C2EAA9F7-FEF2-411A-B461-2ADFD7812750}"/>
            </a:ext>
          </a:extLst>
        </xdr:cNvPr>
        <xdr:cNvSpPr/>
      </xdr:nvSpPr>
      <xdr:spPr>
        <a:xfrm>
          <a:off x="8639175" y="910383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53508</xdr:rowOff>
    </xdr:from>
    <xdr:to>
      <xdr:col>55</xdr:col>
      <xdr:colOff>0</xdr:colOff>
      <xdr:row>56</xdr:row>
      <xdr:rowOff>80487</xdr:rowOff>
    </xdr:to>
    <xdr:cxnSp macro="">
      <xdr:nvCxnSpPr>
        <xdr:cNvPr id="247" name="直線コネクタ 246">
          <a:extLst>
            <a:ext uri="{FF2B5EF4-FFF2-40B4-BE49-F238E27FC236}">
              <a16:creationId xmlns:a16="http://schemas.microsoft.com/office/drawing/2014/main" id="{7704D3EC-982D-4590-8D7A-73CDCFB377C9}"/>
            </a:ext>
          </a:extLst>
        </xdr:cNvPr>
        <xdr:cNvCxnSpPr/>
      </xdr:nvCxnSpPr>
      <xdr:spPr>
        <a:xfrm flipV="1">
          <a:off x="8686800" y="9127658"/>
          <a:ext cx="742950" cy="3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56322</xdr:rowOff>
    </xdr:from>
    <xdr:to>
      <xdr:col>46</xdr:col>
      <xdr:colOff>38100</xdr:colOff>
      <xdr:row>56</xdr:row>
      <xdr:rowOff>157922</xdr:rowOff>
    </xdr:to>
    <xdr:sp macro="" textlink="">
      <xdr:nvSpPr>
        <xdr:cNvPr id="248" name="楕円 247">
          <a:extLst>
            <a:ext uri="{FF2B5EF4-FFF2-40B4-BE49-F238E27FC236}">
              <a16:creationId xmlns:a16="http://schemas.microsoft.com/office/drawing/2014/main" id="{48CE608D-DE62-47A9-AD70-B73512348060}"/>
            </a:ext>
          </a:extLst>
        </xdr:cNvPr>
        <xdr:cNvSpPr/>
      </xdr:nvSpPr>
      <xdr:spPr>
        <a:xfrm>
          <a:off x="7839075" y="913364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80487</xdr:rowOff>
    </xdr:from>
    <xdr:to>
      <xdr:col>50</xdr:col>
      <xdr:colOff>114300</xdr:colOff>
      <xdr:row>56</xdr:row>
      <xdr:rowOff>107122</xdr:rowOff>
    </xdr:to>
    <xdr:cxnSp macro="">
      <xdr:nvCxnSpPr>
        <xdr:cNvPr id="249" name="直線コネクタ 248">
          <a:extLst>
            <a:ext uri="{FF2B5EF4-FFF2-40B4-BE49-F238E27FC236}">
              <a16:creationId xmlns:a16="http://schemas.microsoft.com/office/drawing/2014/main" id="{32B71B91-4BC0-47D8-9EF4-2522C88EC257}"/>
            </a:ext>
          </a:extLst>
        </xdr:cNvPr>
        <xdr:cNvCxnSpPr/>
      </xdr:nvCxnSpPr>
      <xdr:spPr>
        <a:xfrm flipV="1">
          <a:off x="7886700" y="9160987"/>
          <a:ext cx="800100" cy="20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123248</xdr:rowOff>
    </xdr:from>
    <xdr:to>
      <xdr:col>41</xdr:col>
      <xdr:colOff>101600</xdr:colOff>
      <xdr:row>57</xdr:row>
      <xdr:rowOff>53398</xdr:rowOff>
    </xdr:to>
    <xdr:sp macro="" textlink="">
      <xdr:nvSpPr>
        <xdr:cNvPr id="250" name="楕円 249">
          <a:extLst>
            <a:ext uri="{FF2B5EF4-FFF2-40B4-BE49-F238E27FC236}">
              <a16:creationId xmlns:a16="http://schemas.microsoft.com/office/drawing/2014/main" id="{7BDE2928-A1C7-412A-9FD1-0632A33D166F}"/>
            </a:ext>
          </a:extLst>
        </xdr:cNvPr>
        <xdr:cNvSpPr/>
      </xdr:nvSpPr>
      <xdr:spPr>
        <a:xfrm>
          <a:off x="7029450" y="920374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107122</xdr:rowOff>
    </xdr:from>
    <xdr:to>
      <xdr:col>45</xdr:col>
      <xdr:colOff>177800</xdr:colOff>
      <xdr:row>57</xdr:row>
      <xdr:rowOff>2598</xdr:rowOff>
    </xdr:to>
    <xdr:cxnSp macro="">
      <xdr:nvCxnSpPr>
        <xdr:cNvPr id="251" name="直線コネクタ 250">
          <a:extLst>
            <a:ext uri="{FF2B5EF4-FFF2-40B4-BE49-F238E27FC236}">
              <a16:creationId xmlns:a16="http://schemas.microsoft.com/office/drawing/2014/main" id="{6EFC7B43-F188-4770-8CD0-40F55802C117}"/>
            </a:ext>
          </a:extLst>
        </xdr:cNvPr>
        <xdr:cNvCxnSpPr/>
      </xdr:nvCxnSpPr>
      <xdr:spPr>
        <a:xfrm flipV="1">
          <a:off x="7077075" y="9181272"/>
          <a:ext cx="809625" cy="60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144566</xdr:rowOff>
    </xdr:from>
    <xdr:to>
      <xdr:col>36</xdr:col>
      <xdr:colOff>165100</xdr:colOff>
      <xdr:row>57</xdr:row>
      <xdr:rowOff>74716</xdr:rowOff>
    </xdr:to>
    <xdr:sp macro="" textlink="">
      <xdr:nvSpPr>
        <xdr:cNvPr id="252" name="楕円 251">
          <a:extLst>
            <a:ext uri="{FF2B5EF4-FFF2-40B4-BE49-F238E27FC236}">
              <a16:creationId xmlns:a16="http://schemas.microsoft.com/office/drawing/2014/main" id="{8E059642-DB38-461A-A8F5-5676D9528012}"/>
            </a:ext>
          </a:extLst>
        </xdr:cNvPr>
        <xdr:cNvSpPr/>
      </xdr:nvSpPr>
      <xdr:spPr>
        <a:xfrm>
          <a:off x="6238875" y="921871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2598</xdr:rowOff>
    </xdr:from>
    <xdr:to>
      <xdr:col>41</xdr:col>
      <xdr:colOff>50800</xdr:colOff>
      <xdr:row>57</xdr:row>
      <xdr:rowOff>23916</xdr:rowOff>
    </xdr:to>
    <xdr:cxnSp macro="">
      <xdr:nvCxnSpPr>
        <xdr:cNvPr id="253" name="直線コネクタ 252">
          <a:extLst>
            <a:ext uri="{FF2B5EF4-FFF2-40B4-BE49-F238E27FC236}">
              <a16:creationId xmlns:a16="http://schemas.microsoft.com/office/drawing/2014/main" id="{4437B442-912F-4083-8B3A-1B1E2FDF5A4F}"/>
            </a:ext>
          </a:extLst>
        </xdr:cNvPr>
        <xdr:cNvCxnSpPr/>
      </xdr:nvCxnSpPr>
      <xdr:spPr>
        <a:xfrm flipV="1">
          <a:off x="6286500" y="9241848"/>
          <a:ext cx="790575"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54416</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6B63CF4F-5774-4959-A4B1-F591A8C3B0D6}"/>
            </a:ext>
          </a:extLst>
        </xdr:cNvPr>
        <xdr:cNvSpPr txBox="1"/>
      </xdr:nvSpPr>
      <xdr:spPr>
        <a:xfrm>
          <a:off x="8399995" y="9617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126681</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9D10DA4-A30E-43EC-B056-0FB633473904}"/>
            </a:ext>
          </a:extLst>
        </xdr:cNvPr>
        <xdr:cNvSpPr txBox="1"/>
      </xdr:nvSpPr>
      <xdr:spPr>
        <a:xfrm>
          <a:off x="7609420" y="9686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146115</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6CE36399-041B-4464-A8C5-861594069C00}"/>
            </a:ext>
          </a:extLst>
        </xdr:cNvPr>
        <xdr:cNvSpPr txBox="1"/>
      </xdr:nvSpPr>
      <xdr:spPr>
        <a:xfrm>
          <a:off x="6818845" y="9706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51010</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B7B74CCB-985F-4701-89F5-A4E59A5A8DF3}"/>
            </a:ext>
          </a:extLst>
        </xdr:cNvPr>
        <xdr:cNvSpPr txBox="1"/>
      </xdr:nvSpPr>
      <xdr:spPr>
        <a:xfrm>
          <a:off x="6009220" y="9934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54</xdr:row>
      <xdr:rowOff>147814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24D8D33D-ADEA-4185-A1ED-5C32ADBF81FC}"/>
            </a:ext>
          </a:extLst>
        </xdr:cNvPr>
        <xdr:cNvSpPr txBox="1"/>
      </xdr:nvSpPr>
      <xdr:spPr>
        <a:xfrm>
          <a:off x="8399995" y="889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2999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B341322E-6F01-4849-999D-D5FAA3CAAF16}"/>
            </a:ext>
          </a:extLst>
        </xdr:cNvPr>
        <xdr:cNvSpPr txBox="1"/>
      </xdr:nvSpPr>
      <xdr:spPr>
        <a:xfrm>
          <a:off x="7609420" y="8918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69925</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5C33CA27-F108-49C1-979E-A912DDA9141D}"/>
            </a:ext>
          </a:extLst>
        </xdr:cNvPr>
        <xdr:cNvSpPr txBox="1"/>
      </xdr:nvSpPr>
      <xdr:spPr>
        <a:xfrm>
          <a:off x="6818845" y="8982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55</xdr:row>
      <xdr:rowOff>91243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9F592E41-92ED-4E21-9971-6CC4A479AC28}"/>
            </a:ext>
          </a:extLst>
        </xdr:cNvPr>
        <xdr:cNvSpPr txBox="1"/>
      </xdr:nvSpPr>
      <xdr:spPr>
        <a:xfrm>
          <a:off x="6009220" y="9003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245C0B9-7F20-499B-93E1-2605B5D7E48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AEA9CE2C-A3CF-4FD3-8A7E-91C72B7FA2F8}"/>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03249A7-6DD8-4F10-BE2C-FF11F50523E3}"/>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6266F42A-AFA6-417A-9872-D6807FA899A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D3EDABE-A599-4BED-9162-8F5722EF9311}"/>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8A7476D-BD99-4E92-AD41-6A8754D6E776}"/>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30F5C046-9D1C-4E14-9459-A7502658F23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8D4CF35-0F2A-4096-894D-06640F01EAE5}"/>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769147CE-1933-482B-B131-FB092A7E61BF}"/>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4E793822-0967-4AED-8596-53B8A13A816F}"/>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97530197-E3F1-4A90-AD52-E1D1AFC2DEF7}"/>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BEA14899-A58E-4244-9A90-27ED20947EEC}"/>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077F31A3-00F6-46D4-A203-04D9960E7887}"/>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2BE16A43-A0FA-4366-90E3-0FCA4862020B}"/>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9113F076-B6C3-4048-8B03-1E71A9430B94}"/>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084EA74-AC59-4AEF-8E97-5A6A92E4C451}"/>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6FAEA819-6F5C-45BE-BCA4-37F6F84E376F}"/>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41CF4570-70E0-4EA4-9DD2-11A0DED8FA13}"/>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C9972394-097A-49EF-B464-932236F9579D}"/>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91D8E03B-BD62-4958-857B-8F907D4B899A}"/>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62A1FF35-F42C-450A-857E-B4A0BAA5D0F7}"/>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87A4D1DA-A0F3-4A96-8B6E-36CF32353AB0}"/>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4" name="テキスト ボックス 283">
          <a:extLst>
            <a:ext uri="{FF2B5EF4-FFF2-40B4-BE49-F238E27FC236}">
              <a16:creationId xmlns:a16="http://schemas.microsoft.com/office/drawing/2014/main" id="{3DD49FBA-97C7-4B13-BF39-D6CA31AF40EA}"/>
            </a:ext>
          </a:extLst>
        </xdr:cNvPr>
        <xdr:cNvSpPr txBox="1"/>
      </xdr:nvSpPr>
      <xdr:spPr>
        <a:xfrm>
          <a:off x="339891" y="1242079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0A991CF-DE02-4F83-8FE6-EF1BC1D3712A}"/>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8B9AEB0E-D6BB-44AC-8FE9-928F6A58BA60}"/>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C76F1CCC-2878-443D-9FB7-EBEBD6517388}"/>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170362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7945431F-8587-4CD9-AD25-A6D6EE768C00}"/>
            </a:ext>
          </a:extLst>
        </xdr:cNvPr>
        <xdr:cNvCxnSpPr/>
      </xdr:nvCxnSpPr>
      <xdr:spPr>
        <a:xfrm flipV="1">
          <a:off x="4180840" y="12638587"/>
          <a:ext cx="0" cy="1334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DDE8097A-C145-4153-B8D8-D5CB80977545}"/>
            </a:ext>
          </a:extLst>
        </xdr:cNvPr>
        <xdr:cNvSpPr txBox="1"/>
      </xdr:nvSpPr>
      <xdr:spPr>
        <a:xfrm>
          <a:off x="4219575" y="13980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66B6146B-40BF-443F-8F73-DC2610AA2D70}"/>
            </a:ext>
          </a:extLst>
        </xdr:cNvPr>
        <xdr:cNvCxnSpPr/>
      </xdr:nvCxnSpPr>
      <xdr:spPr>
        <a:xfrm>
          <a:off x="4105275" y="139731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117039</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66F10271-7A25-409E-A81C-360F82830CE3}"/>
            </a:ext>
          </a:extLst>
        </xdr:cNvPr>
        <xdr:cNvSpPr txBox="1"/>
      </xdr:nvSpPr>
      <xdr:spPr>
        <a:xfrm>
          <a:off x="4219575" y="1243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170362</xdr:rowOff>
    </xdr:from>
    <xdr:to>
      <xdr:col>24</xdr:col>
      <xdr:colOff>152400</xdr:colOff>
      <xdr:row>77</xdr:row>
      <xdr:rowOff>170362</xdr:rowOff>
    </xdr:to>
    <xdr:cxnSp macro="">
      <xdr:nvCxnSpPr>
        <xdr:cNvPr id="292" name="直線コネクタ 291">
          <a:extLst>
            <a:ext uri="{FF2B5EF4-FFF2-40B4-BE49-F238E27FC236}">
              <a16:creationId xmlns:a16="http://schemas.microsoft.com/office/drawing/2014/main" id="{A480F8CA-D0D0-498E-9517-07671763DF6E}"/>
            </a:ext>
          </a:extLst>
        </xdr:cNvPr>
        <xdr:cNvCxnSpPr/>
      </xdr:nvCxnSpPr>
      <xdr:spPr>
        <a:xfrm>
          <a:off x="4105275" y="126385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166569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BE52FC82-36F5-43FD-BCDA-C835A3BDC857}"/>
            </a:ext>
          </a:extLst>
        </xdr:cNvPr>
        <xdr:cNvSpPr txBox="1"/>
      </xdr:nvSpPr>
      <xdr:spPr>
        <a:xfrm>
          <a:off x="4219575" y="136126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294" name="フローチャート: 判断 293">
          <a:extLst>
            <a:ext uri="{FF2B5EF4-FFF2-40B4-BE49-F238E27FC236}">
              <a16:creationId xmlns:a16="http://schemas.microsoft.com/office/drawing/2014/main" id="{E3D4B0A7-29C4-40CF-8FBA-17E9F4895E56}"/>
            </a:ext>
          </a:extLst>
        </xdr:cNvPr>
        <xdr:cNvSpPr/>
      </xdr:nvSpPr>
      <xdr:spPr>
        <a:xfrm>
          <a:off x="4124325" y="13627917"/>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155484</xdr:rowOff>
    </xdr:from>
    <xdr:to>
      <xdr:col>20</xdr:col>
      <xdr:colOff>38100</xdr:colOff>
      <xdr:row>84</xdr:row>
      <xdr:rowOff>85634</xdr:rowOff>
    </xdr:to>
    <xdr:sp macro="" textlink="">
      <xdr:nvSpPr>
        <xdr:cNvPr id="295" name="フローチャート: 判断 294">
          <a:extLst>
            <a:ext uri="{FF2B5EF4-FFF2-40B4-BE49-F238E27FC236}">
              <a16:creationId xmlns:a16="http://schemas.microsoft.com/office/drawing/2014/main" id="{E2250BD5-09E6-4B62-8FD1-F56F6F52CF64}"/>
            </a:ext>
          </a:extLst>
        </xdr:cNvPr>
        <xdr:cNvSpPr/>
      </xdr:nvSpPr>
      <xdr:spPr>
        <a:xfrm>
          <a:off x="3381375" y="136047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104866</xdr:rowOff>
    </xdr:from>
    <xdr:to>
      <xdr:col>15</xdr:col>
      <xdr:colOff>101600</xdr:colOff>
      <xdr:row>83</xdr:row>
      <xdr:rowOff>35016</xdr:rowOff>
    </xdr:to>
    <xdr:sp macro="" textlink="">
      <xdr:nvSpPr>
        <xdr:cNvPr id="296" name="フローチャート: 判断 295">
          <a:extLst>
            <a:ext uri="{FF2B5EF4-FFF2-40B4-BE49-F238E27FC236}">
              <a16:creationId xmlns:a16="http://schemas.microsoft.com/office/drawing/2014/main" id="{D051C041-6185-48B1-B2C1-A6092AB5218D}"/>
            </a:ext>
          </a:extLst>
        </xdr:cNvPr>
        <xdr:cNvSpPr/>
      </xdr:nvSpPr>
      <xdr:spPr>
        <a:xfrm>
          <a:off x="2571750" y="1338906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98334</xdr:rowOff>
    </xdr:from>
    <xdr:to>
      <xdr:col>10</xdr:col>
      <xdr:colOff>165100</xdr:colOff>
      <xdr:row>83</xdr:row>
      <xdr:rowOff>28484</xdr:rowOff>
    </xdr:to>
    <xdr:sp macro="" textlink="">
      <xdr:nvSpPr>
        <xdr:cNvPr id="297" name="フローチャート: 判断 296">
          <a:extLst>
            <a:ext uri="{FF2B5EF4-FFF2-40B4-BE49-F238E27FC236}">
              <a16:creationId xmlns:a16="http://schemas.microsoft.com/office/drawing/2014/main" id="{503C4902-3986-493F-B127-F09BA29BB11D}"/>
            </a:ext>
          </a:extLst>
        </xdr:cNvPr>
        <xdr:cNvSpPr/>
      </xdr:nvSpPr>
      <xdr:spPr>
        <a:xfrm>
          <a:off x="1781175" y="1338570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170180</xdr:rowOff>
    </xdr:from>
    <xdr:to>
      <xdr:col>6</xdr:col>
      <xdr:colOff>38100</xdr:colOff>
      <xdr:row>81</xdr:row>
      <xdr:rowOff>100330</xdr:rowOff>
    </xdr:to>
    <xdr:sp macro="" textlink="">
      <xdr:nvSpPr>
        <xdr:cNvPr id="298" name="フローチャート: 判断 297">
          <a:extLst>
            <a:ext uri="{FF2B5EF4-FFF2-40B4-BE49-F238E27FC236}">
              <a16:creationId xmlns:a16="http://schemas.microsoft.com/office/drawing/2014/main" id="{CFE40CA8-042E-4375-9F5A-8CB350059294}"/>
            </a:ext>
          </a:extLst>
        </xdr:cNvPr>
        <xdr:cNvSpPr/>
      </xdr:nvSpPr>
      <xdr:spPr>
        <a:xfrm>
          <a:off x="981075" y="131241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08C35FF-2194-4FF2-AA25-1738343420B9}"/>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6CD28FD-CB97-458E-B06D-0687CF95428A}"/>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82BBFA02-D41C-4026-8E49-F9ABF1D55AE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4EB9B830-0B49-4232-A0EB-3D286D096A79}"/>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0AB6FBC-9CDA-4344-8D26-41004307B0E0}"/>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39551</xdr:rowOff>
    </xdr:from>
    <xdr:to>
      <xdr:col>24</xdr:col>
      <xdr:colOff>114300</xdr:colOff>
      <xdr:row>82</xdr:row>
      <xdr:rowOff>141151</xdr:rowOff>
    </xdr:to>
    <xdr:sp macro="" textlink="">
      <xdr:nvSpPr>
        <xdr:cNvPr id="304" name="楕円 303">
          <a:extLst>
            <a:ext uri="{FF2B5EF4-FFF2-40B4-BE49-F238E27FC236}">
              <a16:creationId xmlns:a16="http://schemas.microsoft.com/office/drawing/2014/main" id="{ACC67694-8C86-4EF7-9015-B08B44A38E8E}"/>
            </a:ext>
          </a:extLst>
        </xdr:cNvPr>
        <xdr:cNvSpPr/>
      </xdr:nvSpPr>
      <xdr:spPr>
        <a:xfrm>
          <a:off x="4124325" y="1332692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62428</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6422E75-3CC3-4F34-82F1-B2D2DA153209}"/>
            </a:ext>
          </a:extLst>
        </xdr:cNvPr>
        <xdr:cNvSpPr txBox="1"/>
      </xdr:nvSpPr>
      <xdr:spPr>
        <a:xfrm>
          <a:off x="4219575" y="13191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152219</xdr:rowOff>
    </xdr:from>
    <xdr:to>
      <xdr:col>20</xdr:col>
      <xdr:colOff>38100</xdr:colOff>
      <xdr:row>82</xdr:row>
      <xdr:rowOff>82369</xdr:rowOff>
    </xdr:to>
    <xdr:sp macro="" textlink="">
      <xdr:nvSpPr>
        <xdr:cNvPr id="306" name="楕円 305">
          <a:extLst>
            <a:ext uri="{FF2B5EF4-FFF2-40B4-BE49-F238E27FC236}">
              <a16:creationId xmlns:a16="http://schemas.microsoft.com/office/drawing/2014/main" id="{91CB5EBB-1628-4D55-9AC5-1230EC7ED56D}"/>
            </a:ext>
          </a:extLst>
        </xdr:cNvPr>
        <xdr:cNvSpPr/>
      </xdr:nvSpPr>
      <xdr:spPr>
        <a:xfrm>
          <a:off x="3381375" y="1327766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31569</xdr:rowOff>
    </xdr:from>
    <xdr:to>
      <xdr:col>24</xdr:col>
      <xdr:colOff>63500</xdr:colOff>
      <xdr:row>82</xdr:row>
      <xdr:rowOff>90351</xdr:rowOff>
    </xdr:to>
    <xdr:cxnSp macro="">
      <xdr:nvCxnSpPr>
        <xdr:cNvPr id="307" name="直線コネクタ 306">
          <a:extLst>
            <a:ext uri="{FF2B5EF4-FFF2-40B4-BE49-F238E27FC236}">
              <a16:creationId xmlns:a16="http://schemas.microsoft.com/office/drawing/2014/main" id="{03E96A30-E666-4CC8-859F-E396FD456632}"/>
            </a:ext>
          </a:extLst>
        </xdr:cNvPr>
        <xdr:cNvCxnSpPr/>
      </xdr:nvCxnSpPr>
      <xdr:spPr>
        <a:xfrm>
          <a:off x="3429000" y="13315769"/>
          <a:ext cx="752475"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109764</xdr:rowOff>
    </xdr:from>
    <xdr:to>
      <xdr:col>15</xdr:col>
      <xdr:colOff>101600</xdr:colOff>
      <xdr:row>82</xdr:row>
      <xdr:rowOff>39914</xdr:rowOff>
    </xdr:to>
    <xdr:sp macro="" textlink="">
      <xdr:nvSpPr>
        <xdr:cNvPr id="308" name="楕円 307">
          <a:extLst>
            <a:ext uri="{FF2B5EF4-FFF2-40B4-BE49-F238E27FC236}">
              <a16:creationId xmlns:a16="http://schemas.microsoft.com/office/drawing/2014/main" id="{059AF6E1-C88F-497D-9C60-7966D53B810C}"/>
            </a:ext>
          </a:extLst>
        </xdr:cNvPr>
        <xdr:cNvSpPr/>
      </xdr:nvSpPr>
      <xdr:spPr>
        <a:xfrm>
          <a:off x="2571750" y="13232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160564</xdr:rowOff>
    </xdr:from>
    <xdr:to>
      <xdr:col>19</xdr:col>
      <xdr:colOff>177800</xdr:colOff>
      <xdr:row>82</xdr:row>
      <xdr:rowOff>31569</xdr:rowOff>
    </xdr:to>
    <xdr:cxnSp macro="">
      <xdr:nvCxnSpPr>
        <xdr:cNvPr id="309" name="直線コネクタ 308">
          <a:extLst>
            <a:ext uri="{FF2B5EF4-FFF2-40B4-BE49-F238E27FC236}">
              <a16:creationId xmlns:a16="http://schemas.microsoft.com/office/drawing/2014/main" id="{4D673C1B-8ED8-40DA-95C7-2AFBE736ED0B}"/>
            </a:ext>
          </a:extLst>
        </xdr:cNvPr>
        <xdr:cNvCxnSpPr/>
      </xdr:nvCxnSpPr>
      <xdr:spPr>
        <a:xfrm>
          <a:off x="2619375" y="13289189"/>
          <a:ext cx="809625" cy="26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72208</xdr:rowOff>
    </xdr:from>
    <xdr:to>
      <xdr:col>10</xdr:col>
      <xdr:colOff>165100</xdr:colOff>
      <xdr:row>83</xdr:row>
      <xdr:rowOff>2358</xdr:rowOff>
    </xdr:to>
    <xdr:sp macro="" textlink="">
      <xdr:nvSpPr>
        <xdr:cNvPr id="310" name="楕円 309">
          <a:extLst>
            <a:ext uri="{FF2B5EF4-FFF2-40B4-BE49-F238E27FC236}">
              <a16:creationId xmlns:a16="http://schemas.microsoft.com/office/drawing/2014/main" id="{EDEF896D-80CA-4AA0-9D57-A7A0B798B8AB}"/>
            </a:ext>
          </a:extLst>
        </xdr:cNvPr>
        <xdr:cNvSpPr/>
      </xdr:nvSpPr>
      <xdr:spPr>
        <a:xfrm>
          <a:off x="1781175" y="133564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160564</xdr:rowOff>
    </xdr:from>
    <xdr:to>
      <xdr:col>15</xdr:col>
      <xdr:colOff>50800</xdr:colOff>
      <xdr:row>82</xdr:row>
      <xdr:rowOff>123008</xdr:rowOff>
    </xdr:to>
    <xdr:cxnSp macro="">
      <xdr:nvCxnSpPr>
        <xdr:cNvPr id="311" name="直線コネクタ 310">
          <a:extLst>
            <a:ext uri="{FF2B5EF4-FFF2-40B4-BE49-F238E27FC236}">
              <a16:creationId xmlns:a16="http://schemas.microsoft.com/office/drawing/2014/main" id="{CD8D603D-E7C4-49D6-8C36-0A3C38F7909D}"/>
            </a:ext>
          </a:extLst>
        </xdr:cNvPr>
        <xdr:cNvCxnSpPr/>
      </xdr:nvCxnSpPr>
      <xdr:spPr>
        <a:xfrm flipV="1">
          <a:off x="1828800" y="13289189"/>
          <a:ext cx="790575" cy="1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36286</xdr:rowOff>
    </xdr:from>
    <xdr:to>
      <xdr:col>6</xdr:col>
      <xdr:colOff>38100</xdr:colOff>
      <xdr:row>82</xdr:row>
      <xdr:rowOff>137886</xdr:rowOff>
    </xdr:to>
    <xdr:sp macro="" textlink="">
      <xdr:nvSpPr>
        <xdr:cNvPr id="312" name="楕円 311">
          <a:extLst>
            <a:ext uri="{FF2B5EF4-FFF2-40B4-BE49-F238E27FC236}">
              <a16:creationId xmlns:a16="http://schemas.microsoft.com/office/drawing/2014/main" id="{3597F0D8-E32D-4F09-A044-16F28CF2C4C1}"/>
            </a:ext>
          </a:extLst>
        </xdr:cNvPr>
        <xdr:cNvSpPr/>
      </xdr:nvSpPr>
      <xdr:spPr>
        <a:xfrm>
          <a:off x="981075" y="133236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87086</xdr:rowOff>
    </xdr:from>
    <xdr:to>
      <xdr:col>10</xdr:col>
      <xdr:colOff>114300</xdr:colOff>
      <xdr:row>82</xdr:row>
      <xdr:rowOff>123008</xdr:rowOff>
    </xdr:to>
    <xdr:cxnSp macro="">
      <xdr:nvCxnSpPr>
        <xdr:cNvPr id="313" name="直線コネクタ 312">
          <a:extLst>
            <a:ext uri="{FF2B5EF4-FFF2-40B4-BE49-F238E27FC236}">
              <a16:creationId xmlns:a16="http://schemas.microsoft.com/office/drawing/2014/main" id="{3A8B9CED-F342-4D71-9AF0-72985148301B}"/>
            </a:ext>
          </a:extLst>
        </xdr:cNvPr>
        <xdr:cNvCxnSpPr/>
      </xdr:nvCxnSpPr>
      <xdr:spPr>
        <a:xfrm>
          <a:off x="1028700" y="13371286"/>
          <a:ext cx="800100" cy="4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76761</xdr:rowOff>
    </xdr:from>
    <xdr:ext cx="405111" cy="259045"/>
    <xdr:sp macro="" textlink="">
      <xdr:nvSpPr>
        <xdr:cNvPr id="314" name="n_1aveValue【公営住宅】&#10;有形固定資産減価償却率">
          <a:extLst>
            <a:ext uri="{FF2B5EF4-FFF2-40B4-BE49-F238E27FC236}">
              <a16:creationId xmlns:a16="http://schemas.microsoft.com/office/drawing/2014/main" id="{DCBD37DD-E7BA-4F68-892F-0F590243EBFE}"/>
            </a:ext>
          </a:extLst>
        </xdr:cNvPr>
        <xdr:cNvSpPr txBox="1"/>
      </xdr:nvSpPr>
      <xdr:spPr>
        <a:xfrm>
          <a:off x="3239144" y="13687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26143</xdr:rowOff>
    </xdr:from>
    <xdr:ext cx="405111" cy="259045"/>
    <xdr:sp macro="" textlink="">
      <xdr:nvSpPr>
        <xdr:cNvPr id="315" name="n_2aveValue【公営住宅】&#10;有形固定資産減価償却率">
          <a:extLst>
            <a:ext uri="{FF2B5EF4-FFF2-40B4-BE49-F238E27FC236}">
              <a16:creationId xmlns:a16="http://schemas.microsoft.com/office/drawing/2014/main" id="{9068A5BD-121E-4FE0-B2CE-426A827C9333}"/>
            </a:ext>
          </a:extLst>
        </xdr:cNvPr>
        <xdr:cNvSpPr txBox="1"/>
      </xdr:nvSpPr>
      <xdr:spPr>
        <a:xfrm>
          <a:off x="2439044" y="13478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19611</xdr:rowOff>
    </xdr:from>
    <xdr:ext cx="405111" cy="259045"/>
    <xdr:sp macro="" textlink="">
      <xdr:nvSpPr>
        <xdr:cNvPr id="316" name="n_3aveValue【公営住宅】&#10;有形固定資産減価償却率">
          <a:extLst>
            <a:ext uri="{FF2B5EF4-FFF2-40B4-BE49-F238E27FC236}">
              <a16:creationId xmlns:a16="http://schemas.microsoft.com/office/drawing/2014/main" id="{15FA1C98-E310-4BF0-8102-A89C6D901836}"/>
            </a:ext>
          </a:extLst>
        </xdr:cNvPr>
        <xdr:cNvSpPr txBox="1"/>
      </xdr:nvSpPr>
      <xdr:spPr>
        <a:xfrm>
          <a:off x="1648469" y="13468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116857</xdr:rowOff>
    </xdr:from>
    <xdr:ext cx="405111" cy="259045"/>
    <xdr:sp macro="" textlink="">
      <xdr:nvSpPr>
        <xdr:cNvPr id="317" name="n_4aveValue【公営住宅】&#10;有形固定資産減価償却率">
          <a:extLst>
            <a:ext uri="{FF2B5EF4-FFF2-40B4-BE49-F238E27FC236}">
              <a16:creationId xmlns:a16="http://schemas.microsoft.com/office/drawing/2014/main" id="{D9258897-6AF8-4FDC-B955-04D1448DD7BC}"/>
            </a:ext>
          </a:extLst>
        </xdr:cNvPr>
        <xdr:cNvSpPr txBox="1"/>
      </xdr:nvSpPr>
      <xdr:spPr>
        <a:xfrm>
          <a:off x="848369" y="1291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98896</xdr:rowOff>
    </xdr:from>
    <xdr:ext cx="405111" cy="259045"/>
    <xdr:sp macro="" textlink="">
      <xdr:nvSpPr>
        <xdr:cNvPr id="318" name="n_1mainValue【公営住宅】&#10;有形固定資産減価償却率">
          <a:extLst>
            <a:ext uri="{FF2B5EF4-FFF2-40B4-BE49-F238E27FC236}">
              <a16:creationId xmlns:a16="http://schemas.microsoft.com/office/drawing/2014/main" id="{B7721F89-62ED-4D25-92AA-CEA2564CAF7C}"/>
            </a:ext>
          </a:extLst>
        </xdr:cNvPr>
        <xdr:cNvSpPr txBox="1"/>
      </xdr:nvSpPr>
      <xdr:spPr>
        <a:xfrm>
          <a:off x="3239144" y="13065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56441</xdr:rowOff>
    </xdr:from>
    <xdr:ext cx="405111" cy="259045"/>
    <xdr:sp macro="" textlink="">
      <xdr:nvSpPr>
        <xdr:cNvPr id="319" name="n_2mainValue【公営住宅】&#10;有形固定資産減価償却率">
          <a:extLst>
            <a:ext uri="{FF2B5EF4-FFF2-40B4-BE49-F238E27FC236}">
              <a16:creationId xmlns:a16="http://schemas.microsoft.com/office/drawing/2014/main" id="{5868E90D-076C-4A45-89B9-D32DEBB13D4D}"/>
            </a:ext>
          </a:extLst>
        </xdr:cNvPr>
        <xdr:cNvSpPr txBox="1"/>
      </xdr:nvSpPr>
      <xdr:spPr>
        <a:xfrm>
          <a:off x="2439044" y="1301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18885</xdr:rowOff>
    </xdr:from>
    <xdr:ext cx="405111" cy="259045"/>
    <xdr:sp macro="" textlink="">
      <xdr:nvSpPr>
        <xdr:cNvPr id="320" name="n_3mainValue【公営住宅】&#10;有形固定資産減価償却率">
          <a:extLst>
            <a:ext uri="{FF2B5EF4-FFF2-40B4-BE49-F238E27FC236}">
              <a16:creationId xmlns:a16="http://schemas.microsoft.com/office/drawing/2014/main" id="{D3AEDADC-DF01-4B27-B1CD-E9463EF4D5CD}"/>
            </a:ext>
          </a:extLst>
        </xdr:cNvPr>
        <xdr:cNvSpPr txBox="1"/>
      </xdr:nvSpPr>
      <xdr:spPr>
        <a:xfrm>
          <a:off x="1648469" y="1314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129013</xdr:rowOff>
    </xdr:from>
    <xdr:ext cx="405111" cy="259045"/>
    <xdr:sp macro="" textlink="">
      <xdr:nvSpPr>
        <xdr:cNvPr id="321" name="n_4mainValue【公営住宅】&#10;有形固定資産減価償却率">
          <a:extLst>
            <a:ext uri="{FF2B5EF4-FFF2-40B4-BE49-F238E27FC236}">
              <a16:creationId xmlns:a16="http://schemas.microsoft.com/office/drawing/2014/main" id="{982BA410-1992-4C1B-AFEB-31B098113D24}"/>
            </a:ext>
          </a:extLst>
        </xdr:cNvPr>
        <xdr:cNvSpPr txBox="1"/>
      </xdr:nvSpPr>
      <xdr:spPr>
        <a:xfrm>
          <a:off x="848369" y="1341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00D5905-6F55-466F-964F-EB0C44F31A37}"/>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D61AE9C-A0E8-408D-B6D3-2444D2B31D64}"/>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761B43D-0B37-4D8D-8215-7BBCA3F882DD}"/>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B0B7BAC-4F19-4FDD-BA65-41577897C6B4}"/>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175F7EA6-5534-4FC3-9F1D-D5685A4F400E}"/>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F75AA75-B8FC-4C88-BBBA-44D2D0A34E0A}"/>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B7916457-4C80-4B6C-A59E-E1A845313605}"/>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F1138B01-EB7A-497E-9561-22AC03763FC3}"/>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FA517E85-1AAC-483E-A213-477FE2263725}"/>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AB0DDA6-A07D-4896-A5C0-FAC798777E3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88</xdr:row>
      <xdr:rowOff>10177</xdr:rowOff>
    </xdr:from>
    <xdr:ext cx="467179" cy="259045"/>
    <xdr:sp macro="" textlink="">
      <xdr:nvSpPr>
        <xdr:cNvPr id="332" name="テキスト ボックス 331">
          <a:extLst>
            <a:ext uri="{FF2B5EF4-FFF2-40B4-BE49-F238E27FC236}">
              <a16:creationId xmlns:a16="http://schemas.microsoft.com/office/drawing/2014/main" id="{198F4DE7-50FC-401D-9931-B3CB70DCCB29}"/>
            </a:ext>
          </a:extLst>
        </xdr:cNvPr>
        <xdr:cNvSpPr txBox="1"/>
      </xdr:nvSpPr>
      <xdr:spPr>
        <a:xfrm>
          <a:off x="5527221"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a:extLst>
            <a:ext uri="{FF2B5EF4-FFF2-40B4-BE49-F238E27FC236}">
              <a16:creationId xmlns:a16="http://schemas.microsoft.com/office/drawing/2014/main" id="{C17EFEF1-491B-4E89-9803-DFB7E935EF52}"/>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a:extLst>
            <a:ext uri="{FF2B5EF4-FFF2-40B4-BE49-F238E27FC236}">
              <a16:creationId xmlns:a16="http://schemas.microsoft.com/office/drawing/2014/main" id="{6D6A2665-8BC4-4B82-87C5-BCF2C8967542}"/>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a:extLst>
            <a:ext uri="{FF2B5EF4-FFF2-40B4-BE49-F238E27FC236}">
              <a16:creationId xmlns:a16="http://schemas.microsoft.com/office/drawing/2014/main" id="{D5D7CEDF-F48D-4BC5-97F3-7213D043F0E5}"/>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a:extLst>
            <a:ext uri="{FF2B5EF4-FFF2-40B4-BE49-F238E27FC236}">
              <a16:creationId xmlns:a16="http://schemas.microsoft.com/office/drawing/2014/main" id="{C08B7019-6248-443E-8872-365C802F26DD}"/>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a:extLst>
            <a:ext uri="{FF2B5EF4-FFF2-40B4-BE49-F238E27FC236}">
              <a16:creationId xmlns:a16="http://schemas.microsoft.com/office/drawing/2014/main" id="{43E95BE4-B4E4-47A5-9738-D5FB9BB87AB4}"/>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a:extLst>
            <a:ext uri="{FF2B5EF4-FFF2-40B4-BE49-F238E27FC236}">
              <a16:creationId xmlns:a16="http://schemas.microsoft.com/office/drawing/2014/main" id="{CD147673-BBE5-4BDD-8C90-E56DF269498D}"/>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a:extLst>
            <a:ext uri="{FF2B5EF4-FFF2-40B4-BE49-F238E27FC236}">
              <a16:creationId xmlns:a16="http://schemas.microsoft.com/office/drawing/2014/main" id="{DF149472-5F89-4509-A859-BF729FEB3C2E}"/>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a:extLst>
            <a:ext uri="{FF2B5EF4-FFF2-40B4-BE49-F238E27FC236}">
              <a16:creationId xmlns:a16="http://schemas.microsoft.com/office/drawing/2014/main" id="{E4D69265-9A45-4C88-A698-351BF37B5B52}"/>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a:extLst>
            <a:ext uri="{FF2B5EF4-FFF2-40B4-BE49-F238E27FC236}">
              <a16:creationId xmlns:a16="http://schemas.microsoft.com/office/drawing/2014/main" id="{BE2C6488-3E2B-4081-B626-89BE45099B8B}"/>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a:extLst>
            <a:ext uri="{FF2B5EF4-FFF2-40B4-BE49-F238E27FC236}">
              <a16:creationId xmlns:a16="http://schemas.microsoft.com/office/drawing/2014/main" id="{072378C8-B7B2-4BE9-B874-BAA0C2287BB5}"/>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a:extLst>
            <a:ext uri="{FF2B5EF4-FFF2-40B4-BE49-F238E27FC236}">
              <a16:creationId xmlns:a16="http://schemas.microsoft.com/office/drawing/2014/main" id="{8438D54D-2098-4520-9139-2CFC4B959D78}"/>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a:extLst>
            <a:ext uri="{FF2B5EF4-FFF2-40B4-BE49-F238E27FC236}">
              <a16:creationId xmlns:a16="http://schemas.microsoft.com/office/drawing/2014/main" id="{AC710198-8435-424F-BB37-ED504633E653}"/>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a:extLst>
            <a:ext uri="{FF2B5EF4-FFF2-40B4-BE49-F238E27FC236}">
              <a16:creationId xmlns:a16="http://schemas.microsoft.com/office/drawing/2014/main" id="{EE6897B3-2897-4E7A-98A7-690AA6AAF24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110489</xdr:rowOff>
    </xdr:from>
    <xdr:to>
      <xdr:col>54</xdr:col>
      <xdr:colOff>189865</xdr:colOff>
      <xdr:row>85</xdr:row>
      <xdr:rowOff>156211</xdr:rowOff>
    </xdr:to>
    <xdr:cxnSp macro="">
      <xdr:nvCxnSpPr>
        <xdr:cNvPr id="346" name="直線コネクタ 345">
          <a:extLst>
            <a:ext uri="{FF2B5EF4-FFF2-40B4-BE49-F238E27FC236}">
              <a16:creationId xmlns:a16="http://schemas.microsoft.com/office/drawing/2014/main" id="{4BA7D618-E8DD-47AA-869D-43803DBDD7FF}"/>
            </a:ext>
          </a:extLst>
        </xdr:cNvPr>
        <xdr:cNvCxnSpPr/>
      </xdr:nvCxnSpPr>
      <xdr:spPr>
        <a:xfrm flipV="1">
          <a:off x="9429115" y="12585064"/>
          <a:ext cx="0" cy="1347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160038</xdr:rowOff>
    </xdr:from>
    <xdr:ext cx="469744" cy="259045"/>
    <xdr:sp macro="" textlink="">
      <xdr:nvSpPr>
        <xdr:cNvPr id="347" name="【公営住宅】&#10;一人当たり面積最小値テキスト">
          <a:extLst>
            <a:ext uri="{FF2B5EF4-FFF2-40B4-BE49-F238E27FC236}">
              <a16:creationId xmlns:a16="http://schemas.microsoft.com/office/drawing/2014/main" id="{B9447C4A-A010-42D2-9B35-2FDD981A5A64}"/>
            </a:ext>
          </a:extLst>
        </xdr:cNvPr>
        <xdr:cNvSpPr txBox="1"/>
      </xdr:nvSpPr>
      <xdr:spPr>
        <a:xfrm>
          <a:off x="9467850" y="1393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156211</xdr:rowOff>
    </xdr:from>
    <xdr:to>
      <xdr:col>55</xdr:col>
      <xdr:colOff>88900</xdr:colOff>
      <xdr:row>85</xdr:row>
      <xdr:rowOff>156211</xdr:rowOff>
    </xdr:to>
    <xdr:cxnSp macro="">
      <xdr:nvCxnSpPr>
        <xdr:cNvPr id="348" name="直線コネクタ 347">
          <a:extLst>
            <a:ext uri="{FF2B5EF4-FFF2-40B4-BE49-F238E27FC236}">
              <a16:creationId xmlns:a16="http://schemas.microsoft.com/office/drawing/2014/main" id="{6F2BEB67-BE5A-4605-B99C-696E001304C0}"/>
            </a:ext>
          </a:extLst>
        </xdr:cNvPr>
        <xdr:cNvCxnSpPr/>
      </xdr:nvCxnSpPr>
      <xdr:spPr>
        <a:xfrm>
          <a:off x="9363075" y="139325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57166</xdr:rowOff>
    </xdr:from>
    <xdr:ext cx="469744" cy="259045"/>
    <xdr:sp macro="" textlink="">
      <xdr:nvSpPr>
        <xdr:cNvPr id="349" name="【公営住宅】&#10;一人当たり面積最大値テキスト">
          <a:extLst>
            <a:ext uri="{FF2B5EF4-FFF2-40B4-BE49-F238E27FC236}">
              <a16:creationId xmlns:a16="http://schemas.microsoft.com/office/drawing/2014/main" id="{A19683C2-70CC-4016-86AF-73C8CD1D91B7}"/>
            </a:ext>
          </a:extLst>
        </xdr:cNvPr>
        <xdr:cNvSpPr txBox="1"/>
      </xdr:nvSpPr>
      <xdr:spPr>
        <a:xfrm>
          <a:off x="9467850" y="1237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110489</xdr:rowOff>
    </xdr:from>
    <xdr:to>
      <xdr:col>55</xdr:col>
      <xdr:colOff>88900</xdr:colOff>
      <xdr:row>77</xdr:row>
      <xdr:rowOff>110489</xdr:rowOff>
    </xdr:to>
    <xdr:cxnSp macro="">
      <xdr:nvCxnSpPr>
        <xdr:cNvPr id="350" name="直線コネクタ 349">
          <a:extLst>
            <a:ext uri="{FF2B5EF4-FFF2-40B4-BE49-F238E27FC236}">
              <a16:creationId xmlns:a16="http://schemas.microsoft.com/office/drawing/2014/main" id="{AE095CC9-0AB3-498D-84B4-B1A9C8646C19}"/>
            </a:ext>
          </a:extLst>
        </xdr:cNvPr>
        <xdr:cNvCxnSpPr/>
      </xdr:nvCxnSpPr>
      <xdr:spPr>
        <a:xfrm>
          <a:off x="9363075" y="125850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79</xdr:row>
      <xdr:rowOff>165752</xdr:rowOff>
    </xdr:from>
    <xdr:ext cx="469744" cy="259045"/>
    <xdr:sp macro="" textlink="">
      <xdr:nvSpPr>
        <xdr:cNvPr id="351" name="【公営住宅】&#10;一人当たり面積平均値テキスト">
          <a:extLst>
            <a:ext uri="{FF2B5EF4-FFF2-40B4-BE49-F238E27FC236}">
              <a16:creationId xmlns:a16="http://schemas.microsoft.com/office/drawing/2014/main" id="{FF3814FB-43E9-4F36-9B52-B66066941910}"/>
            </a:ext>
          </a:extLst>
        </xdr:cNvPr>
        <xdr:cNvSpPr txBox="1"/>
      </xdr:nvSpPr>
      <xdr:spPr>
        <a:xfrm>
          <a:off x="9467850" y="12964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15875</xdr:rowOff>
    </xdr:from>
    <xdr:to>
      <xdr:col>55</xdr:col>
      <xdr:colOff>50800</xdr:colOff>
      <xdr:row>80</xdr:row>
      <xdr:rowOff>117475</xdr:rowOff>
    </xdr:to>
    <xdr:sp macro="" textlink="">
      <xdr:nvSpPr>
        <xdr:cNvPr id="352" name="フローチャート: 判断 351">
          <a:extLst>
            <a:ext uri="{FF2B5EF4-FFF2-40B4-BE49-F238E27FC236}">
              <a16:creationId xmlns:a16="http://schemas.microsoft.com/office/drawing/2014/main" id="{1614023A-97D2-4263-95CC-6C19B98A9EBC}"/>
            </a:ext>
          </a:extLst>
        </xdr:cNvPr>
        <xdr:cNvSpPr/>
      </xdr:nvSpPr>
      <xdr:spPr>
        <a:xfrm>
          <a:off x="9401175" y="12979400"/>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80</xdr:row>
      <xdr:rowOff>65405</xdr:rowOff>
    </xdr:from>
    <xdr:to>
      <xdr:col>50</xdr:col>
      <xdr:colOff>165100</xdr:colOff>
      <xdr:row>80</xdr:row>
      <xdr:rowOff>167005</xdr:rowOff>
    </xdr:to>
    <xdr:sp macro="" textlink="">
      <xdr:nvSpPr>
        <xdr:cNvPr id="353" name="フローチャート: 判断 352">
          <a:extLst>
            <a:ext uri="{FF2B5EF4-FFF2-40B4-BE49-F238E27FC236}">
              <a16:creationId xmlns:a16="http://schemas.microsoft.com/office/drawing/2014/main" id="{7FDD14F0-D40F-4E59-B04B-806C2B8337E4}"/>
            </a:ext>
          </a:extLst>
        </xdr:cNvPr>
        <xdr:cNvSpPr/>
      </xdr:nvSpPr>
      <xdr:spPr>
        <a:xfrm>
          <a:off x="8639175" y="13032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80</xdr:row>
      <xdr:rowOff>105411</xdr:rowOff>
    </xdr:from>
    <xdr:to>
      <xdr:col>46</xdr:col>
      <xdr:colOff>38100</xdr:colOff>
      <xdr:row>81</xdr:row>
      <xdr:rowOff>35561</xdr:rowOff>
    </xdr:to>
    <xdr:sp macro="" textlink="">
      <xdr:nvSpPr>
        <xdr:cNvPr id="354" name="フローチャート: 判断 353">
          <a:extLst>
            <a:ext uri="{FF2B5EF4-FFF2-40B4-BE49-F238E27FC236}">
              <a16:creationId xmlns:a16="http://schemas.microsoft.com/office/drawing/2014/main" id="{90F4266F-37D5-4ADC-ACD0-4F4FFE7ECBD5}"/>
            </a:ext>
          </a:extLst>
        </xdr:cNvPr>
        <xdr:cNvSpPr/>
      </xdr:nvSpPr>
      <xdr:spPr>
        <a:xfrm>
          <a:off x="7839075" y="1306576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80</xdr:row>
      <xdr:rowOff>120650</xdr:rowOff>
    </xdr:from>
    <xdr:to>
      <xdr:col>41</xdr:col>
      <xdr:colOff>101600</xdr:colOff>
      <xdr:row>81</xdr:row>
      <xdr:rowOff>50800</xdr:rowOff>
    </xdr:to>
    <xdr:sp macro="" textlink="">
      <xdr:nvSpPr>
        <xdr:cNvPr id="355" name="フローチャート: 判断 354">
          <a:extLst>
            <a:ext uri="{FF2B5EF4-FFF2-40B4-BE49-F238E27FC236}">
              <a16:creationId xmlns:a16="http://schemas.microsoft.com/office/drawing/2014/main" id="{3DD842CE-BD37-4254-9DEC-68AE8D30F865}"/>
            </a:ext>
          </a:extLst>
        </xdr:cNvPr>
        <xdr:cNvSpPr/>
      </xdr:nvSpPr>
      <xdr:spPr>
        <a:xfrm>
          <a:off x="7029450" y="130873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53975</xdr:rowOff>
    </xdr:from>
    <xdr:to>
      <xdr:col>36</xdr:col>
      <xdr:colOff>165100</xdr:colOff>
      <xdr:row>82</xdr:row>
      <xdr:rowOff>155575</xdr:rowOff>
    </xdr:to>
    <xdr:sp macro="" textlink="">
      <xdr:nvSpPr>
        <xdr:cNvPr id="356" name="フローチャート: 判断 355">
          <a:extLst>
            <a:ext uri="{FF2B5EF4-FFF2-40B4-BE49-F238E27FC236}">
              <a16:creationId xmlns:a16="http://schemas.microsoft.com/office/drawing/2014/main" id="{5973B316-2E7C-4CDB-9317-FE61FAFA70D6}"/>
            </a:ext>
          </a:extLst>
        </xdr:cNvPr>
        <xdr:cNvSpPr/>
      </xdr:nvSpPr>
      <xdr:spPr>
        <a:xfrm>
          <a:off x="6238875" y="1334135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663E7F20-AF67-4F79-985D-4197C5C59F44}"/>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47393A3-FA57-4746-B41B-6D6F4DAD7448}"/>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51340F2-3FD2-48BB-994B-736C51CBA7A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EF3FB7E-1FC8-4E23-A5B5-B5C27EF210C1}"/>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E9CF2355-1C8A-4C62-A4EC-A6794460A6D0}"/>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25400</xdr:rowOff>
    </xdr:from>
    <xdr:to>
      <xdr:col>55</xdr:col>
      <xdr:colOff>50800</xdr:colOff>
      <xdr:row>78</xdr:row>
      <xdr:rowOff>127000</xdr:rowOff>
    </xdr:to>
    <xdr:sp macro="" textlink="">
      <xdr:nvSpPr>
        <xdr:cNvPr id="362" name="楕円 361">
          <a:extLst>
            <a:ext uri="{FF2B5EF4-FFF2-40B4-BE49-F238E27FC236}">
              <a16:creationId xmlns:a16="http://schemas.microsoft.com/office/drawing/2014/main" id="{786CDAE8-3318-4B12-9A22-F9988928E552}"/>
            </a:ext>
          </a:extLst>
        </xdr:cNvPr>
        <xdr:cNvSpPr/>
      </xdr:nvSpPr>
      <xdr:spPr>
        <a:xfrm>
          <a:off x="9401175" y="126682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48277</xdr:rowOff>
    </xdr:from>
    <xdr:ext cx="469744" cy="259045"/>
    <xdr:sp macro="" textlink="">
      <xdr:nvSpPr>
        <xdr:cNvPr id="363" name="【公営住宅】&#10;一人当たり面積該当値テキスト">
          <a:extLst>
            <a:ext uri="{FF2B5EF4-FFF2-40B4-BE49-F238E27FC236}">
              <a16:creationId xmlns:a16="http://schemas.microsoft.com/office/drawing/2014/main" id="{E3DDF11D-594E-40E8-AF9B-E0666E9962DC}"/>
            </a:ext>
          </a:extLst>
        </xdr:cNvPr>
        <xdr:cNvSpPr txBox="1"/>
      </xdr:nvSpPr>
      <xdr:spPr>
        <a:xfrm>
          <a:off x="9467850" y="1252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52070</xdr:rowOff>
    </xdr:from>
    <xdr:to>
      <xdr:col>50</xdr:col>
      <xdr:colOff>165100</xdr:colOff>
      <xdr:row>78</xdr:row>
      <xdr:rowOff>153670</xdr:rowOff>
    </xdr:to>
    <xdr:sp macro="" textlink="">
      <xdr:nvSpPr>
        <xdr:cNvPr id="364" name="楕円 363">
          <a:extLst>
            <a:ext uri="{FF2B5EF4-FFF2-40B4-BE49-F238E27FC236}">
              <a16:creationId xmlns:a16="http://schemas.microsoft.com/office/drawing/2014/main" id="{6FBEAEDC-BCCC-4147-AF9B-65478FF3D72F}"/>
            </a:ext>
          </a:extLst>
        </xdr:cNvPr>
        <xdr:cNvSpPr/>
      </xdr:nvSpPr>
      <xdr:spPr>
        <a:xfrm>
          <a:off x="8639175" y="126885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76200</xdr:rowOff>
    </xdr:from>
    <xdr:to>
      <xdr:col>55</xdr:col>
      <xdr:colOff>0</xdr:colOff>
      <xdr:row>78</xdr:row>
      <xdr:rowOff>102870</xdr:rowOff>
    </xdr:to>
    <xdr:cxnSp macro="">
      <xdr:nvCxnSpPr>
        <xdr:cNvPr id="365" name="直線コネクタ 364">
          <a:extLst>
            <a:ext uri="{FF2B5EF4-FFF2-40B4-BE49-F238E27FC236}">
              <a16:creationId xmlns:a16="http://schemas.microsoft.com/office/drawing/2014/main" id="{9B8B4324-7A5A-4E5C-8DF7-CD1CE3F9869C}"/>
            </a:ext>
          </a:extLst>
        </xdr:cNvPr>
        <xdr:cNvCxnSpPr/>
      </xdr:nvCxnSpPr>
      <xdr:spPr>
        <a:xfrm flipV="1">
          <a:off x="8686800" y="12715875"/>
          <a:ext cx="742950" cy="2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82550</xdr:rowOff>
    </xdr:from>
    <xdr:to>
      <xdr:col>46</xdr:col>
      <xdr:colOff>38100</xdr:colOff>
      <xdr:row>79</xdr:row>
      <xdr:rowOff>12700</xdr:rowOff>
    </xdr:to>
    <xdr:sp macro="" textlink="">
      <xdr:nvSpPr>
        <xdr:cNvPr id="366" name="楕円 365">
          <a:extLst>
            <a:ext uri="{FF2B5EF4-FFF2-40B4-BE49-F238E27FC236}">
              <a16:creationId xmlns:a16="http://schemas.microsoft.com/office/drawing/2014/main" id="{14FFB6FF-2035-4555-887B-AD98263BCA3B}"/>
            </a:ext>
          </a:extLst>
        </xdr:cNvPr>
        <xdr:cNvSpPr/>
      </xdr:nvSpPr>
      <xdr:spPr>
        <a:xfrm>
          <a:off x="7839075" y="12725400"/>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102870</xdr:rowOff>
    </xdr:from>
    <xdr:to>
      <xdr:col>50</xdr:col>
      <xdr:colOff>114300</xdr:colOff>
      <xdr:row>78</xdr:row>
      <xdr:rowOff>133350</xdr:rowOff>
    </xdr:to>
    <xdr:cxnSp macro="">
      <xdr:nvCxnSpPr>
        <xdr:cNvPr id="367" name="直線コネクタ 366">
          <a:extLst>
            <a:ext uri="{FF2B5EF4-FFF2-40B4-BE49-F238E27FC236}">
              <a16:creationId xmlns:a16="http://schemas.microsoft.com/office/drawing/2014/main" id="{6DE20B05-A9B5-4D38-B818-5355CDBD2869}"/>
            </a:ext>
          </a:extLst>
        </xdr:cNvPr>
        <xdr:cNvCxnSpPr/>
      </xdr:nvCxnSpPr>
      <xdr:spPr>
        <a:xfrm flipV="1">
          <a:off x="7886700" y="12745720"/>
          <a:ext cx="800100"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124461</xdr:rowOff>
    </xdr:from>
    <xdr:to>
      <xdr:col>41</xdr:col>
      <xdr:colOff>101600</xdr:colOff>
      <xdr:row>79</xdr:row>
      <xdr:rowOff>54611</xdr:rowOff>
    </xdr:to>
    <xdr:sp macro="" textlink="">
      <xdr:nvSpPr>
        <xdr:cNvPr id="368" name="楕円 367">
          <a:extLst>
            <a:ext uri="{FF2B5EF4-FFF2-40B4-BE49-F238E27FC236}">
              <a16:creationId xmlns:a16="http://schemas.microsoft.com/office/drawing/2014/main" id="{2B4E9F3C-7BEF-422B-9159-4772533A19CD}"/>
            </a:ext>
          </a:extLst>
        </xdr:cNvPr>
        <xdr:cNvSpPr/>
      </xdr:nvSpPr>
      <xdr:spPr>
        <a:xfrm>
          <a:off x="7029450" y="1276096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133350</xdr:rowOff>
    </xdr:from>
    <xdr:to>
      <xdr:col>45</xdr:col>
      <xdr:colOff>177800</xdr:colOff>
      <xdr:row>79</xdr:row>
      <xdr:rowOff>3811</xdr:rowOff>
    </xdr:to>
    <xdr:cxnSp macro="">
      <xdr:nvCxnSpPr>
        <xdr:cNvPr id="369" name="直線コネクタ 368">
          <a:extLst>
            <a:ext uri="{FF2B5EF4-FFF2-40B4-BE49-F238E27FC236}">
              <a16:creationId xmlns:a16="http://schemas.microsoft.com/office/drawing/2014/main" id="{E8E9C84B-2AAD-4C2F-975A-7DE30EA00592}"/>
            </a:ext>
          </a:extLst>
        </xdr:cNvPr>
        <xdr:cNvCxnSpPr/>
      </xdr:nvCxnSpPr>
      <xdr:spPr>
        <a:xfrm flipV="1">
          <a:off x="7077075" y="12773025"/>
          <a:ext cx="809625" cy="35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90170</xdr:rowOff>
    </xdr:from>
    <xdr:to>
      <xdr:col>36</xdr:col>
      <xdr:colOff>165100</xdr:colOff>
      <xdr:row>79</xdr:row>
      <xdr:rowOff>20320</xdr:rowOff>
    </xdr:to>
    <xdr:sp macro="" textlink="">
      <xdr:nvSpPr>
        <xdr:cNvPr id="370" name="楕円 369">
          <a:extLst>
            <a:ext uri="{FF2B5EF4-FFF2-40B4-BE49-F238E27FC236}">
              <a16:creationId xmlns:a16="http://schemas.microsoft.com/office/drawing/2014/main" id="{4C7B85CB-8477-4615-B096-D5BB4F606EB8}"/>
            </a:ext>
          </a:extLst>
        </xdr:cNvPr>
        <xdr:cNvSpPr/>
      </xdr:nvSpPr>
      <xdr:spPr>
        <a:xfrm>
          <a:off x="6238875" y="1272667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140970</xdr:rowOff>
    </xdr:from>
    <xdr:to>
      <xdr:col>41</xdr:col>
      <xdr:colOff>50800</xdr:colOff>
      <xdr:row>79</xdr:row>
      <xdr:rowOff>3811</xdr:rowOff>
    </xdr:to>
    <xdr:cxnSp macro="">
      <xdr:nvCxnSpPr>
        <xdr:cNvPr id="371" name="直線コネクタ 370">
          <a:extLst>
            <a:ext uri="{FF2B5EF4-FFF2-40B4-BE49-F238E27FC236}">
              <a16:creationId xmlns:a16="http://schemas.microsoft.com/office/drawing/2014/main" id="{87D45335-48BE-4900-8BF4-50366517CE82}"/>
            </a:ext>
          </a:extLst>
        </xdr:cNvPr>
        <xdr:cNvCxnSpPr/>
      </xdr:nvCxnSpPr>
      <xdr:spPr>
        <a:xfrm>
          <a:off x="6286500" y="12783820"/>
          <a:ext cx="790575"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158132</xdr:rowOff>
    </xdr:from>
    <xdr:ext cx="469744" cy="259045"/>
    <xdr:sp macro="" textlink="">
      <xdr:nvSpPr>
        <xdr:cNvPr id="372" name="n_1aveValue【公営住宅】&#10;一人当たり面積">
          <a:extLst>
            <a:ext uri="{FF2B5EF4-FFF2-40B4-BE49-F238E27FC236}">
              <a16:creationId xmlns:a16="http://schemas.microsoft.com/office/drawing/2014/main" id="{3F9455D5-4728-4B59-AF08-728ECA779C1D}"/>
            </a:ext>
          </a:extLst>
        </xdr:cNvPr>
        <xdr:cNvSpPr txBox="1"/>
      </xdr:nvSpPr>
      <xdr:spPr>
        <a:xfrm>
          <a:off x="8458277" y="13124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26688</xdr:rowOff>
    </xdr:from>
    <xdr:ext cx="469744" cy="259045"/>
    <xdr:sp macro="" textlink="">
      <xdr:nvSpPr>
        <xdr:cNvPr id="373" name="n_2aveValue【公営住宅】&#10;一人当たり面積">
          <a:extLst>
            <a:ext uri="{FF2B5EF4-FFF2-40B4-BE49-F238E27FC236}">
              <a16:creationId xmlns:a16="http://schemas.microsoft.com/office/drawing/2014/main" id="{7BBE7908-B2E5-4DF2-8490-BF176E97B9B5}"/>
            </a:ext>
          </a:extLst>
        </xdr:cNvPr>
        <xdr:cNvSpPr txBox="1"/>
      </xdr:nvSpPr>
      <xdr:spPr>
        <a:xfrm>
          <a:off x="7677227" y="1315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41927</xdr:rowOff>
    </xdr:from>
    <xdr:ext cx="469744" cy="259045"/>
    <xdr:sp macro="" textlink="">
      <xdr:nvSpPr>
        <xdr:cNvPr id="374" name="n_3aveValue【公営住宅】&#10;一人当たり面積">
          <a:extLst>
            <a:ext uri="{FF2B5EF4-FFF2-40B4-BE49-F238E27FC236}">
              <a16:creationId xmlns:a16="http://schemas.microsoft.com/office/drawing/2014/main" id="{17AD1752-85BF-40A1-9951-52C9DAC40CF7}"/>
            </a:ext>
          </a:extLst>
        </xdr:cNvPr>
        <xdr:cNvSpPr txBox="1"/>
      </xdr:nvSpPr>
      <xdr:spPr>
        <a:xfrm>
          <a:off x="6867602" y="13170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146702</xdr:rowOff>
    </xdr:from>
    <xdr:ext cx="469744" cy="259045"/>
    <xdr:sp macro="" textlink="">
      <xdr:nvSpPr>
        <xdr:cNvPr id="375" name="n_4aveValue【公営住宅】&#10;一人当たり面積">
          <a:extLst>
            <a:ext uri="{FF2B5EF4-FFF2-40B4-BE49-F238E27FC236}">
              <a16:creationId xmlns:a16="http://schemas.microsoft.com/office/drawing/2014/main" id="{8DED97A2-8997-4959-8CC1-8278DC517590}"/>
            </a:ext>
          </a:extLst>
        </xdr:cNvPr>
        <xdr:cNvSpPr txBox="1"/>
      </xdr:nvSpPr>
      <xdr:spPr>
        <a:xfrm>
          <a:off x="6067502" y="1343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170197</xdr:rowOff>
    </xdr:from>
    <xdr:ext cx="469744" cy="259045"/>
    <xdr:sp macro="" textlink="">
      <xdr:nvSpPr>
        <xdr:cNvPr id="376" name="n_1mainValue【公営住宅】&#10;一人当たり面積">
          <a:extLst>
            <a:ext uri="{FF2B5EF4-FFF2-40B4-BE49-F238E27FC236}">
              <a16:creationId xmlns:a16="http://schemas.microsoft.com/office/drawing/2014/main" id="{02AAE8D5-A160-4994-A326-D5153F9AC5A8}"/>
            </a:ext>
          </a:extLst>
        </xdr:cNvPr>
        <xdr:cNvSpPr txBox="1"/>
      </xdr:nvSpPr>
      <xdr:spPr>
        <a:xfrm>
          <a:off x="8458277" y="1247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77</xdr:row>
      <xdr:rowOff>29227</xdr:rowOff>
    </xdr:from>
    <xdr:ext cx="469744" cy="259045"/>
    <xdr:sp macro="" textlink="">
      <xdr:nvSpPr>
        <xdr:cNvPr id="377" name="n_2mainValue【公営住宅】&#10;一人当たり面積">
          <a:extLst>
            <a:ext uri="{FF2B5EF4-FFF2-40B4-BE49-F238E27FC236}">
              <a16:creationId xmlns:a16="http://schemas.microsoft.com/office/drawing/2014/main" id="{AB803503-2161-4C1D-AC67-909A58D4F026}"/>
            </a:ext>
          </a:extLst>
        </xdr:cNvPr>
        <xdr:cNvSpPr txBox="1"/>
      </xdr:nvSpPr>
      <xdr:spPr>
        <a:xfrm>
          <a:off x="7677227" y="1250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77</xdr:row>
      <xdr:rowOff>71138</xdr:rowOff>
    </xdr:from>
    <xdr:ext cx="469744" cy="259045"/>
    <xdr:sp macro="" textlink="">
      <xdr:nvSpPr>
        <xdr:cNvPr id="378" name="n_3mainValue【公営住宅】&#10;一人当たり面積">
          <a:extLst>
            <a:ext uri="{FF2B5EF4-FFF2-40B4-BE49-F238E27FC236}">
              <a16:creationId xmlns:a16="http://schemas.microsoft.com/office/drawing/2014/main" id="{DFA5FF9D-B949-4AA3-8BA6-46E99EF9F608}"/>
            </a:ext>
          </a:extLst>
        </xdr:cNvPr>
        <xdr:cNvSpPr txBox="1"/>
      </xdr:nvSpPr>
      <xdr:spPr>
        <a:xfrm>
          <a:off x="6867602" y="1254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77</xdr:row>
      <xdr:rowOff>36847</xdr:rowOff>
    </xdr:from>
    <xdr:ext cx="469744" cy="259045"/>
    <xdr:sp macro="" textlink="">
      <xdr:nvSpPr>
        <xdr:cNvPr id="379" name="n_4mainValue【公営住宅】&#10;一人当たり面積">
          <a:extLst>
            <a:ext uri="{FF2B5EF4-FFF2-40B4-BE49-F238E27FC236}">
              <a16:creationId xmlns:a16="http://schemas.microsoft.com/office/drawing/2014/main" id="{38E88EA3-E103-45C6-A03D-CC19417F85C1}"/>
            </a:ext>
          </a:extLst>
        </xdr:cNvPr>
        <xdr:cNvSpPr txBox="1"/>
      </xdr:nvSpPr>
      <xdr:spPr>
        <a:xfrm>
          <a:off x="6067502" y="12514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a:extLst>
            <a:ext uri="{FF2B5EF4-FFF2-40B4-BE49-F238E27FC236}">
              <a16:creationId xmlns:a16="http://schemas.microsoft.com/office/drawing/2014/main" id="{8AFA72A0-2B5D-496A-B2D3-94EA083B8DD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a:extLst>
            <a:ext uri="{FF2B5EF4-FFF2-40B4-BE49-F238E27FC236}">
              <a16:creationId xmlns:a16="http://schemas.microsoft.com/office/drawing/2014/main" id="{F5504715-8730-4781-9591-697B4F700554}"/>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a:extLst>
            <a:ext uri="{FF2B5EF4-FFF2-40B4-BE49-F238E27FC236}">
              <a16:creationId xmlns:a16="http://schemas.microsoft.com/office/drawing/2014/main" id="{CEE4E63F-4446-45E0-A2F8-6E6FB0FA3B6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a:extLst>
            <a:ext uri="{FF2B5EF4-FFF2-40B4-BE49-F238E27FC236}">
              <a16:creationId xmlns:a16="http://schemas.microsoft.com/office/drawing/2014/main" id="{AF4E3BB4-012B-4258-B85A-9E0F0F4655A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a:extLst>
            <a:ext uri="{FF2B5EF4-FFF2-40B4-BE49-F238E27FC236}">
              <a16:creationId xmlns:a16="http://schemas.microsoft.com/office/drawing/2014/main" id="{7A45EE24-CEC6-4806-83B6-3D9174D9D82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a:extLst>
            <a:ext uri="{FF2B5EF4-FFF2-40B4-BE49-F238E27FC236}">
              <a16:creationId xmlns:a16="http://schemas.microsoft.com/office/drawing/2014/main" id="{9555B38E-56CB-4217-8CB1-3980E0C65A2A}"/>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a:extLst>
            <a:ext uri="{FF2B5EF4-FFF2-40B4-BE49-F238E27FC236}">
              <a16:creationId xmlns:a16="http://schemas.microsoft.com/office/drawing/2014/main" id="{1407063E-64C7-485A-8008-A30379C69DD7}"/>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a:extLst>
            <a:ext uri="{FF2B5EF4-FFF2-40B4-BE49-F238E27FC236}">
              <a16:creationId xmlns:a16="http://schemas.microsoft.com/office/drawing/2014/main" id="{E0AFEAD4-ACB6-46C9-8C95-815425967611}"/>
            </a:ext>
          </a:extLst>
        </xdr:cNvPr>
        <xdr:cNvSpPr/>
      </xdr:nvSpPr>
      <xdr:spPr>
        <a:xfrm>
          <a:off x="685800" y="1590675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a:extLst>
            <a:ext uri="{FF2B5EF4-FFF2-40B4-BE49-F238E27FC236}">
              <a16:creationId xmlns:a16="http://schemas.microsoft.com/office/drawing/2014/main" id="{1D483288-89EB-463C-96F6-A08EB3306F0E}"/>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a:extLst>
            <a:ext uri="{FF2B5EF4-FFF2-40B4-BE49-F238E27FC236}">
              <a16:creationId xmlns:a16="http://schemas.microsoft.com/office/drawing/2014/main" id="{09D69682-2B1E-4226-A57B-5DC395BC1E3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a:extLst>
            <a:ext uri="{FF2B5EF4-FFF2-40B4-BE49-F238E27FC236}">
              <a16:creationId xmlns:a16="http://schemas.microsoft.com/office/drawing/2014/main" id="{0721DC40-B254-42AD-AEA0-E10FC3464F4C}"/>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a:extLst>
            <a:ext uri="{FF2B5EF4-FFF2-40B4-BE49-F238E27FC236}">
              <a16:creationId xmlns:a16="http://schemas.microsoft.com/office/drawing/2014/main" id="{94CF7ADB-8836-4382-9D91-49A5196832E0}"/>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a:extLst>
            <a:ext uri="{FF2B5EF4-FFF2-40B4-BE49-F238E27FC236}">
              <a16:creationId xmlns:a16="http://schemas.microsoft.com/office/drawing/2014/main" id="{CEF30BE2-6686-4780-9368-3F34A283F075}"/>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a:extLst>
            <a:ext uri="{FF2B5EF4-FFF2-40B4-BE49-F238E27FC236}">
              <a16:creationId xmlns:a16="http://schemas.microsoft.com/office/drawing/2014/main" id="{0DE0A91F-B263-45DB-B2B2-280DD6799F2F}"/>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a:extLst>
            <a:ext uri="{FF2B5EF4-FFF2-40B4-BE49-F238E27FC236}">
              <a16:creationId xmlns:a16="http://schemas.microsoft.com/office/drawing/2014/main" id="{1AA5D06C-93CB-48BC-9B38-F8FEB647E355}"/>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373,973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a:extLst>
            <a:ext uri="{FF2B5EF4-FFF2-40B4-BE49-F238E27FC236}">
              <a16:creationId xmlns:a16="http://schemas.microsoft.com/office/drawing/2014/main" id="{09DEBBA3-3CD6-4007-8F4D-612639B51D81}"/>
            </a:ext>
          </a:extLst>
        </xdr:cNvPr>
        <xdr:cNvSpPr/>
      </xdr:nvSpPr>
      <xdr:spPr>
        <a:xfrm>
          <a:off x="5953125" y="1590675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ADF5FAC3-6ABF-4CE0-9368-FAAC134E6295}"/>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6170F7BF-1678-4E01-B742-5961C6E41F44}"/>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836C863F-CA81-477D-8AFB-381D9D70616E}"/>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A62CD9ED-0AC1-451C-AF3A-84ACC7F79E1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0E9E7A50-4AED-4569-9C60-45938FFDE75F}"/>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BDA4E036-D1B1-45DB-B629-652B3435964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2FBD7ABF-334A-42C2-9BC1-65B273554E90}"/>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4EB30B9D-C93B-49D7-AC73-B2F41293297E}"/>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95B4A32B-884C-4FAB-A3BE-E563E3E1ACF1}"/>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F1CB1C20-70AB-4D14-B92C-9F3D148D4596}"/>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7FFBC71F-EEF8-45F9-9D3A-BFA95D6D6B91}"/>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7" name="直線コネクタ 406">
          <a:extLst>
            <a:ext uri="{FF2B5EF4-FFF2-40B4-BE49-F238E27FC236}">
              <a16:creationId xmlns:a16="http://schemas.microsoft.com/office/drawing/2014/main" id="{280BDCD8-D6B0-414E-88CB-AA526F94AF6C}"/>
            </a:ext>
          </a:extLst>
        </xdr:cNvPr>
        <xdr:cNvCxnSpPr/>
      </xdr:nvCxnSpPr>
      <xdr:spPr>
        <a:xfrm>
          <a:off x="11210925" y="67818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408" name="テキスト ボックス 407">
          <a:extLst>
            <a:ext uri="{FF2B5EF4-FFF2-40B4-BE49-F238E27FC236}">
              <a16:creationId xmlns:a16="http://schemas.microsoft.com/office/drawing/2014/main" id="{671B241A-6744-4BE6-947A-16FFD9ACE4E9}"/>
            </a:ext>
          </a:extLst>
        </xdr:cNvPr>
        <xdr:cNvSpPr txBox="1"/>
      </xdr:nvSpPr>
      <xdr:spPr>
        <a:xfrm>
          <a:off x="10845966"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9" name="直線コネクタ 408">
          <a:extLst>
            <a:ext uri="{FF2B5EF4-FFF2-40B4-BE49-F238E27FC236}">
              <a16:creationId xmlns:a16="http://schemas.microsoft.com/office/drawing/2014/main" id="{6793BB16-AFBF-4B7F-B830-65CB2C67AD5E}"/>
            </a:ext>
          </a:extLst>
        </xdr:cNvPr>
        <xdr:cNvCxnSpPr/>
      </xdr:nvCxnSpPr>
      <xdr:spPr>
        <a:xfrm>
          <a:off x="11210925" y="6343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10" name="テキスト ボックス 409">
          <a:extLst>
            <a:ext uri="{FF2B5EF4-FFF2-40B4-BE49-F238E27FC236}">
              <a16:creationId xmlns:a16="http://schemas.microsoft.com/office/drawing/2014/main" id="{7BF5A2A9-36BA-4EFC-9E44-D22FF0A9C1F2}"/>
            </a:ext>
          </a:extLst>
        </xdr:cNvPr>
        <xdr:cNvSpPr txBox="1"/>
      </xdr:nvSpPr>
      <xdr:spPr>
        <a:xfrm>
          <a:off x="10845966"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11" name="直線コネクタ 410">
          <a:extLst>
            <a:ext uri="{FF2B5EF4-FFF2-40B4-BE49-F238E27FC236}">
              <a16:creationId xmlns:a16="http://schemas.microsoft.com/office/drawing/2014/main" id="{4512D747-C352-4859-8E02-7C3003CE85CD}"/>
            </a:ext>
          </a:extLst>
        </xdr:cNvPr>
        <xdr:cNvCxnSpPr/>
      </xdr:nvCxnSpPr>
      <xdr:spPr>
        <a:xfrm>
          <a:off x="11210925" y="591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2" name="テキスト ボックス 411">
          <a:extLst>
            <a:ext uri="{FF2B5EF4-FFF2-40B4-BE49-F238E27FC236}">
              <a16:creationId xmlns:a16="http://schemas.microsoft.com/office/drawing/2014/main" id="{D5518B90-7D56-46E4-A284-BB54454B67B0}"/>
            </a:ext>
          </a:extLst>
        </xdr:cNvPr>
        <xdr:cNvSpPr txBox="1"/>
      </xdr:nvSpPr>
      <xdr:spPr>
        <a:xfrm>
          <a:off x="10845966"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3" name="直線コネクタ 412">
          <a:extLst>
            <a:ext uri="{FF2B5EF4-FFF2-40B4-BE49-F238E27FC236}">
              <a16:creationId xmlns:a16="http://schemas.microsoft.com/office/drawing/2014/main" id="{8B29E9D0-0377-4674-BBFD-AD8658148727}"/>
            </a:ext>
          </a:extLst>
        </xdr:cNvPr>
        <xdr:cNvCxnSpPr/>
      </xdr:nvCxnSpPr>
      <xdr:spPr>
        <a:xfrm>
          <a:off x="11210925" y="54864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4" name="テキスト ボックス 413">
          <a:extLst>
            <a:ext uri="{FF2B5EF4-FFF2-40B4-BE49-F238E27FC236}">
              <a16:creationId xmlns:a16="http://schemas.microsoft.com/office/drawing/2014/main" id="{013DAFF6-777D-49BF-9665-27326AD7AF45}"/>
            </a:ext>
          </a:extLst>
        </xdr:cNvPr>
        <xdr:cNvSpPr txBox="1"/>
      </xdr:nvSpPr>
      <xdr:spPr>
        <a:xfrm>
          <a:off x="10845966"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A9F3FE9E-E804-43FF-B0EC-81EE162EFE6F}"/>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BE46D06D-9ECB-4D9E-8E9A-883AB12D316B}"/>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F6F2DCBD-5466-429A-8F5C-30FCFBDBAC5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160782</xdr:rowOff>
    </xdr:from>
    <xdr:to>
      <xdr:col>85</xdr:col>
      <xdr:colOff>126364</xdr:colOff>
      <xdr:row>41</xdr:row>
      <xdr:rowOff>167640</xdr:rowOff>
    </xdr:to>
    <xdr:cxnSp macro="">
      <xdr:nvCxnSpPr>
        <xdr:cNvPr id="418" name="直線コネクタ 417">
          <a:extLst>
            <a:ext uri="{FF2B5EF4-FFF2-40B4-BE49-F238E27FC236}">
              <a16:creationId xmlns:a16="http://schemas.microsoft.com/office/drawing/2014/main" id="{C780A502-128F-4E07-8A4D-942ED58523BA}"/>
            </a:ext>
          </a:extLst>
        </xdr:cNvPr>
        <xdr:cNvCxnSpPr/>
      </xdr:nvCxnSpPr>
      <xdr:spPr>
        <a:xfrm flipV="1">
          <a:off x="14696439" y="5678932"/>
          <a:ext cx="0" cy="1133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419" name="【認定こども園・幼稚園・保育所】&#10;有形固定資産減価償却率最小値テキスト">
          <a:extLst>
            <a:ext uri="{FF2B5EF4-FFF2-40B4-BE49-F238E27FC236}">
              <a16:creationId xmlns:a16="http://schemas.microsoft.com/office/drawing/2014/main" id="{86328B33-6817-44BB-B709-6682AA1B24EE}"/>
            </a:ext>
          </a:extLst>
        </xdr:cNvPr>
        <xdr:cNvSpPr txBox="1"/>
      </xdr:nvSpPr>
      <xdr:spPr>
        <a:xfrm>
          <a:off x="14735175"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420" name="直線コネクタ 419">
          <a:extLst>
            <a:ext uri="{FF2B5EF4-FFF2-40B4-BE49-F238E27FC236}">
              <a16:creationId xmlns:a16="http://schemas.microsoft.com/office/drawing/2014/main" id="{68A994FE-D134-404F-B80C-C50C6ADEBE44}"/>
            </a:ext>
          </a:extLst>
        </xdr:cNvPr>
        <xdr:cNvCxnSpPr/>
      </xdr:nvCxnSpPr>
      <xdr:spPr>
        <a:xfrm>
          <a:off x="14611350" y="68129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107459</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0E4921A2-B34D-4B0D-9FD1-3FB75FB45AB2}"/>
            </a:ext>
          </a:extLst>
        </xdr:cNvPr>
        <xdr:cNvSpPr txBox="1"/>
      </xdr:nvSpPr>
      <xdr:spPr>
        <a:xfrm>
          <a:off x="14735175" y="545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160782</xdr:rowOff>
    </xdr:from>
    <xdr:to>
      <xdr:col>86</xdr:col>
      <xdr:colOff>25400</xdr:colOff>
      <xdr:row>34</xdr:row>
      <xdr:rowOff>160782</xdr:rowOff>
    </xdr:to>
    <xdr:cxnSp macro="">
      <xdr:nvCxnSpPr>
        <xdr:cNvPr id="422" name="直線コネクタ 421">
          <a:extLst>
            <a:ext uri="{FF2B5EF4-FFF2-40B4-BE49-F238E27FC236}">
              <a16:creationId xmlns:a16="http://schemas.microsoft.com/office/drawing/2014/main" id="{0F20DF59-5C07-4BEF-B849-01E8211DFE13}"/>
            </a:ext>
          </a:extLst>
        </xdr:cNvPr>
        <xdr:cNvCxnSpPr/>
      </xdr:nvCxnSpPr>
      <xdr:spPr>
        <a:xfrm>
          <a:off x="14611350" y="56789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271</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AEDBE7D8-C618-4268-B2EB-DD970F5BB278}"/>
            </a:ext>
          </a:extLst>
        </xdr:cNvPr>
        <xdr:cNvSpPr txBox="1"/>
      </xdr:nvSpPr>
      <xdr:spPr>
        <a:xfrm>
          <a:off x="14735175" y="6001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148844</xdr:rowOff>
    </xdr:from>
    <xdr:to>
      <xdr:col>85</xdr:col>
      <xdr:colOff>177800</xdr:colOff>
      <xdr:row>38</xdr:row>
      <xdr:rowOff>78994</xdr:rowOff>
    </xdr:to>
    <xdr:sp macro="" textlink="">
      <xdr:nvSpPr>
        <xdr:cNvPr id="424" name="フローチャート: 判断 423">
          <a:extLst>
            <a:ext uri="{FF2B5EF4-FFF2-40B4-BE49-F238E27FC236}">
              <a16:creationId xmlns:a16="http://schemas.microsoft.com/office/drawing/2014/main" id="{141EDA20-964A-462C-B039-E53258C04AAE}"/>
            </a:ext>
          </a:extLst>
        </xdr:cNvPr>
        <xdr:cNvSpPr/>
      </xdr:nvSpPr>
      <xdr:spPr>
        <a:xfrm>
          <a:off x="14649450" y="61464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87122</xdr:rowOff>
    </xdr:from>
    <xdr:to>
      <xdr:col>81</xdr:col>
      <xdr:colOff>101600</xdr:colOff>
      <xdr:row>38</xdr:row>
      <xdr:rowOff>17272</xdr:rowOff>
    </xdr:to>
    <xdr:sp macro="" textlink="">
      <xdr:nvSpPr>
        <xdr:cNvPr id="425" name="フローチャート: 判断 424">
          <a:extLst>
            <a:ext uri="{FF2B5EF4-FFF2-40B4-BE49-F238E27FC236}">
              <a16:creationId xmlns:a16="http://schemas.microsoft.com/office/drawing/2014/main" id="{E33A90FC-6B91-45EA-B053-AC26906342A8}"/>
            </a:ext>
          </a:extLst>
        </xdr:cNvPr>
        <xdr:cNvSpPr/>
      </xdr:nvSpPr>
      <xdr:spPr>
        <a:xfrm>
          <a:off x="13887450" y="60846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119126</xdr:rowOff>
    </xdr:from>
    <xdr:to>
      <xdr:col>76</xdr:col>
      <xdr:colOff>165100</xdr:colOff>
      <xdr:row>39</xdr:row>
      <xdr:rowOff>49276</xdr:rowOff>
    </xdr:to>
    <xdr:sp macro="" textlink="">
      <xdr:nvSpPr>
        <xdr:cNvPr id="426" name="フローチャート: 判断 425">
          <a:extLst>
            <a:ext uri="{FF2B5EF4-FFF2-40B4-BE49-F238E27FC236}">
              <a16:creationId xmlns:a16="http://schemas.microsoft.com/office/drawing/2014/main" id="{B77636FB-1A57-4E1A-8354-0B876ABE9205}"/>
            </a:ext>
          </a:extLst>
        </xdr:cNvPr>
        <xdr:cNvSpPr/>
      </xdr:nvSpPr>
      <xdr:spPr>
        <a:xfrm>
          <a:off x="13096875" y="6284976"/>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66548</xdr:rowOff>
    </xdr:from>
    <xdr:to>
      <xdr:col>72</xdr:col>
      <xdr:colOff>38100</xdr:colOff>
      <xdr:row>38</xdr:row>
      <xdr:rowOff>168148</xdr:rowOff>
    </xdr:to>
    <xdr:sp macro="" textlink="">
      <xdr:nvSpPr>
        <xdr:cNvPr id="427" name="フローチャート: 判断 426">
          <a:extLst>
            <a:ext uri="{FF2B5EF4-FFF2-40B4-BE49-F238E27FC236}">
              <a16:creationId xmlns:a16="http://schemas.microsoft.com/office/drawing/2014/main" id="{BBEBECEB-833D-4C64-88B8-790ED2BCFBD2}"/>
            </a:ext>
          </a:extLst>
        </xdr:cNvPr>
        <xdr:cNvSpPr/>
      </xdr:nvSpPr>
      <xdr:spPr>
        <a:xfrm>
          <a:off x="12296775" y="623239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96266</xdr:rowOff>
    </xdr:from>
    <xdr:to>
      <xdr:col>67</xdr:col>
      <xdr:colOff>101600</xdr:colOff>
      <xdr:row>38</xdr:row>
      <xdr:rowOff>26415</xdr:rowOff>
    </xdr:to>
    <xdr:sp macro="" textlink="">
      <xdr:nvSpPr>
        <xdr:cNvPr id="428" name="フローチャート: 判断 427">
          <a:extLst>
            <a:ext uri="{FF2B5EF4-FFF2-40B4-BE49-F238E27FC236}">
              <a16:creationId xmlns:a16="http://schemas.microsoft.com/office/drawing/2014/main" id="{733CE1A3-DCAA-42D8-93D4-3F88EE9484BC}"/>
            </a:ext>
          </a:extLst>
        </xdr:cNvPr>
        <xdr:cNvSpPr/>
      </xdr:nvSpPr>
      <xdr:spPr>
        <a:xfrm>
          <a:off x="11487150" y="6097016"/>
          <a:ext cx="104775"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20F68ED1-DD33-4BF3-9F49-4F29837B2101}"/>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50DE32B-11F8-43E8-8B70-A21B23EAB5D2}"/>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7574910-18F0-492D-A238-F4B09D3474A2}"/>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4FD689EA-D080-4EBB-ADC0-615E51739B1C}"/>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135A2D84-39F2-450F-9488-1EB14BFED12E}"/>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121412</xdr:rowOff>
    </xdr:from>
    <xdr:to>
      <xdr:col>85</xdr:col>
      <xdr:colOff>177800</xdr:colOff>
      <xdr:row>40</xdr:row>
      <xdr:rowOff>51562</xdr:rowOff>
    </xdr:to>
    <xdr:sp macro="" textlink="">
      <xdr:nvSpPr>
        <xdr:cNvPr id="434" name="楕円 433">
          <a:extLst>
            <a:ext uri="{FF2B5EF4-FFF2-40B4-BE49-F238E27FC236}">
              <a16:creationId xmlns:a16="http://schemas.microsoft.com/office/drawing/2014/main" id="{0567940D-B07D-4158-BF9F-E07F3A75FCAE}"/>
            </a:ext>
          </a:extLst>
        </xdr:cNvPr>
        <xdr:cNvSpPr/>
      </xdr:nvSpPr>
      <xdr:spPr>
        <a:xfrm>
          <a:off x="14649450" y="644918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99839</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62D1F06A-D3B0-49FB-9B48-52E3FE7CED62}"/>
            </a:ext>
          </a:extLst>
        </xdr:cNvPr>
        <xdr:cNvSpPr txBox="1"/>
      </xdr:nvSpPr>
      <xdr:spPr>
        <a:xfrm>
          <a:off x="14735175" y="6427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68834</xdr:rowOff>
    </xdr:from>
    <xdr:to>
      <xdr:col>81</xdr:col>
      <xdr:colOff>101600</xdr:colOff>
      <xdr:row>39</xdr:row>
      <xdr:rowOff>170434</xdr:rowOff>
    </xdr:to>
    <xdr:sp macro="" textlink="">
      <xdr:nvSpPr>
        <xdr:cNvPr id="436" name="楕円 435">
          <a:extLst>
            <a:ext uri="{FF2B5EF4-FFF2-40B4-BE49-F238E27FC236}">
              <a16:creationId xmlns:a16="http://schemas.microsoft.com/office/drawing/2014/main" id="{8D6E4D98-359C-49C4-987E-492F5D859CCD}"/>
            </a:ext>
          </a:extLst>
        </xdr:cNvPr>
        <xdr:cNvSpPr/>
      </xdr:nvSpPr>
      <xdr:spPr>
        <a:xfrm>
          <a:off x="13887450" y="639025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119634</xdr:rowOff>
    </xdr:from>
    <xdr:to>
      <xdr:col>85</xdr:col>
      <xdr:colOff>127000</xdr:colOff>
      <xdr:row>40</xdr:row>
      <xdr:rowOff>762</xdr:rowOff>
    </xdr:to>
    <xdr:cxnSp macro="">
      <xdr:nvCxnSpPr>
        <xdr:cNvPr id="437" name="直線コネクタ 436">
          <a:extLst>
            <a:ext uri="{FF2B5EF4-FFF2-40B4-BE49-F238E27FC236}">
              <a16:creationId xmlns:a16="http://schemas.microsoft.com/office/drawing/2014/main" id="{55969F16-474E-4870-A3F3-5B7739966DFA}"/>
            </a:ext>
          </a:extLst>
        </xdr:cNvPr>
        <xdr:cNvCxnSpPr/>
      </xdr:nvCxnSpPr>
      <xdr:spPr>
        <a:xfrm>
          <a:off x="13935075" y="6447409"/>
          <a:ext cx="762000" cy="39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162560</xdr:rowOff>
    </xdr:from>
    <xdr:to>
      <xdr:col>76</xdr:col>
      <xdr:colOff>165100</xdr:colOff>
      <xdr:row>39</xdr:row>
      <xdr:rowOff>92710</xdr:rowOff>
    </xdr:to>
    <xdr:sp macro="" textlink="">
      <xdr:nvSpPr>
        <xdr:cNvPr id="438" name="楕円 437">
          <a:extLst>
            <a:ext uri="{FF2B5EF4-FFF2-40B4-BE49-F238E27FC236}">
              <a16:creationId xmlns:a16="http://schemas.microsoft.com/office/drawing/2014/main" id="{7ECB502B-1FB6-491D-9B0B-19CD76B9992F}"/>
            </a:ext>
          </a:extLst>
        </xdr:cNvPr>
        <xdr:cNvSpPr/>
      </xdr:nvSpPr>
      <xdr:spPr>
        <a:xfrm>
          <a:off x="13096875" y="632206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41910</xdr:rowOff>
    </xdr:from>
    <xdr:to>
      <xdr:col>81</xdr:col>
      <xdr:colOff>50800</xdr:colOff>
      <xdr:row>39</xdr:row>
      <xdr:rowOff>119634</xdr:rowOff>
    </xdr:to>
    <xdr:cxnSp macro="">
      <xdr:nvCxnSpPr>
        <xdr:cNvPr id="439" name="直線コネクタ 438">
          <a:extLst>
            <a:ext uri="{FF2B5EF4-FFF2-40B4-BE49-F238E27FC236}">
              <a16:creationId xmlns:a16="http://schemas.microsoft.com/office/drawing/2014/main" id="{F090D678-B7D3-4A14-8F87-FD4A48046449}"/>
            </a:ext>
          </a:extLst>
        </xdr:cNvPr>
        <xdr:cNvCxnSpPr/>
      </xdr:nvCxnSpPr>
      <xdr:spPr>
        <a:xfrm>
          <a:off x="13144500" y="6369685"/>
          <a:ext cx="790575"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103124</xdr:rowOff>
    </xdr:from>
    <xdr:to>
      <xdr:col>72</xdr:col>
      <xdr:colOff>38100</xdr:colOff>
      <xdr:row>39</xdr:row>
      <xdr:rowOff>33274</xdr:rowOff>
    </xdr:to>
    <xdr:sp macro="" textlink="">
      <xdr:nvSpPr>
        <xdr:cNvPr id="440" name="楕円 439">
          <a:extLst>
            <a:ext uri="{FF2B5EF4-FFF2-40B4-BE49-F238E27FC236}">
              <a16:creationId xmlns:a16="http://schemas.microsoft.com/office/drawing/2014/main" id="{13C1277A-7E46-4CBF-A3EF-DF6F8D535354}"/>
            </a:ext>
          </a:extLst>
        </xdr:cNvPr>
        <xdr:cNvSpPr/>
      </xdr:nvSpPr>
      <xdr:spPr>
        <a:xfrm>
          <a:off x="12296775" y="6268974"/>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153924</xdr:rowOff>
    </xdr:from>
    <xdr:to>
      <xdr:col>76</xdr:col>
      <xdr:colOff>114300</xdr:colOff>
      <xdr:row>39</xdr:row>
      <xdr:rowOff>41910</xdr:rowOff>
    </xdr:to>
    <xdr:cxnSp macro="">
      <xdr:nvCxnSpPr>
        <xdr:cNvPr id="441" name="直線コネクタ 440">
          <a:extLst>
            <a:ext uri="{FF2B5EF4-FFF2-40B4-BE49-F238E27FC236}">
              <a16:creationId xmlns:a16="http://schemas.microsoft.com/office/drawing/2014/main" id="{3A88613C-F3FE-450A-84F9-642A80D5E61D}"/>
            </a:ext>
          </a:extLst>
        </xdr:cNvPr>
        <xdr:cNvCxnSpPr/>
      </xdr:nvCxnSpPr>
      <xdr:spPr>
        <a:xfrm>
          <a:off x="12344400" y="6316599"/>
          <a:ext cx="8001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103124</xdr:rowOff>
    </xdr:from>
    <xdr:to>
      <xdr:col>67</xdr:col>
      <xdr:colOff>101600</xdr:colOff>
      <xdr:row>41</xdr:row>
      <xdr:rowOff>33274</xdr:rowOff>
    </xdr:to>
    <xdr:sp macro="" textlink="">
      <xdr:nvSpPr>
        <xdr:cNvPr id="442" name="楕円 441">
          <a:extLst>
            <a:ext uri="{FF2B5EF4-FFF2-40B4-BE49-F238E27FC236}">
              <a16:creationId xmlns:a16="http://schemas.microsoft.com/office/drawing/2014/main" id="{CC884023-6BE8-4413-A78F-F5634B6ED637}"/>
            </a:ext>
          </a:extLst>
        </xdr:cNvPr>
        <xdr:cNvSpPr/>
      </xdr:nvSpPr>
      <xdr:spPr>
        <a:xfrm>
          <a:off x="11487150" y="6592824"/>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153924</xdr:rowOff>
    </xdr:from>
    <xdr:to>
      <xdr:col>71</xdr:col>
      <xdr:colOff>177800</xdr:colOff>
      <xdr:row>40</xdr:row>
      <xdr:rowOff>153924</xdr:rowOff>
    </xdr:to>
    <xdr:cxnSp macro="">
      <xdr:nvCxnSpPr>
        <xdr:cNvPr id="443" name="直線コネクタ 442">
          <a:extLst>
            <a:ext uri="{FF2B5EF4-FFF2-40B4-BE49-F238E27FC236}">
              <a16:creationId xmlns:a16="http://schemas.microsoft.com/office/drawing/2014/main" id="{A571BC56-9213-4782-9578-5CD73ABB07FD}"/>
            </a:ext>
          </a:extLst>
        </xdr:cNvPr>
        <xdr:cNvCxnSpPr/>
      </xdr:nvCxnSpPr>
      <xdr:spPr>
        <a:xfrm flipV="1">
          <a:off x="11534775" y="6316599"/>
          <a:ext cx="809625"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33799</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796B6945-C31F-427B-A521-A0F1FAE43459}"/>
            </a:ext>
          </a:extLst>
        </xdr:cNvPr>
        <xdr:cNvSpPr txBox="1"/>
      </xdr:nvSpPr>
      <xdr:spPr>
        <a:xfrm>
          <a:off x="13745219" y="5869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65803</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DCE90CFE-833B-4DE0-BCF7-B75E2EF59F62}"/>
            </a:ext>
          </a:extLst>
        </xdr:cNvPr>
        <xdr:cNvSpPr txBox="1"/>
      </xdr:nvSpPr>
      <xdr:spPr>
        <a:xfrm>
          <a:off x="12964169" y="60697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13225</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9CFAEFA5-C7AA-4BE4-A408-59FDD9E824A2}"/>
            </a:ext>
          </a:extLst>
        </xdr:cNvPr>
        <xdr:cNvSpPr txBox="1"/>
      </xdr:nvSpPr>
      <xdr:spPr>
        <a:xfrm>
          <a:off x="12164069" y="6010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42943</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58F0BDCC-CD57-42E5-9E5C-7BAD24459E5E}"/>
            </a:ext>
          </a:extLst>
        </xdr:cNvPr>
        <xdr:cNvSpPr txBox="1"/>
      </xdr:nvSpPr>
      <xdr:spPr>
        <a:xfrm>
          <a:off x="11354444" y="5884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161561</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866AB83B-12B1-4E71-BA49-6DF2EB39AB60}"/>
            </a:ext>
          </a:extLst>
        </xdr:cNvPr>
        <xdr:cNvSpPr txBox="1"/>
      </xdr:nvSpPr>
      <xdr:spPr>
        <a:xfrm>
          <a:off x="13745219" y="64893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83837</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0878FE0A-E3D2-41A5-8B82-AFB10B3AE35A}"/>
            </a:ext>
          </a:extLst>
        </xdr:cNvPr>
        <xdr:cNvSpPr txBox="1"/>
      </xdr:nvSpPr>
      <xdr:spPr>
        <a:xfrm>
          <a:off x="12964169" y="6411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24401</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29EA8ACC-9AAA-43F1-ACFA-6CC0DBC7F223}"/>
            </a:ext>
          </a:extLst>
        </xdr:cNvPr>
        <xdr:cNvSpPr txBox="1"/>
      </xdr:nvSpPr>
      <xdr:spPr>
        <a:xfrm>
          <a:off x="12164069" y="6352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24401</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04B3DBAA-070A-4C35-9C55-A67FCAFBB2B8}"/>
            </a:ext>
          </a:extLst>
        </xdr:cNvPr>
        <xdr:cNvSpPr txBox="1"/>
      </xdr:nvSpPr>
      <xdr:spPr>
        <a:xfrm>
          <a:off x="11354444" y="6676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9CAF8B20-8B48-4572-97DA-B988DDAF7DD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F3E26786-27E4-49B0-A78A-22F39A04A909}"/>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C0C2C89C-3FD9-40BA-9235-95112F8FCB74}"/>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4D04D04F-F471-4C9F-B3E0-823BCA3FECA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9FEA3816-2B42-4AEE-8281-CB9757FD4243}"/>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A3D586E1-AACB-42CC-A5B4-7C074A476EDB}"/>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B7071DF9-A19D-4333-8A21-1E485DFD2378}"/>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15DC551D-CED0-489F-8E1B-8D502DCA66F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8E079326-08FD-412B-A96F-63A92AF8812D}"/>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889D1EB2-3A49-4FD1-B572-23BD9126AE01}"/>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15F38980-8E39-4FE3-B3FF-31155EE61E65}"/>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3" name="テキスト ボックス 462">
          <a:extLst>
            <a:ext uri="{FF2B5EF4-FFF2-40B4-BE49-F238E27FC236}">
              <a16:creationId xmlns:a16="http://schemas.microsoft.com/office/drawing/2014/main" id="{4421D951-804F-4A61-A016-E5543A5A4A9F}"/>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2934D479-5A29-419C-87E1-6A31AF2DFBFB}"/>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5" name="テキスト ボックス 464">
          <a:extLst>
            <a:ext uri="{FF2B5EF4-FFF2-40B4-BE49-F238E27FC236}">
              <a16:creationId xmlns:a16="http://schemas.microsoft.com/office/drawing/2014/main" id="{51AC5884-3189-43E0-AD6B-8B3A5408D434}"/>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62A07E7F-7E23-421F-B00A-B81A0970C423}"/>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7" name="テキスト ボックス 466">
          <a:extLst>
            <a:ext uri="{FF2B5EF4-FFF2-40B4-BE49-F238E27FC236}">
              <a16:creationId xmlns:a16="http://schemas.microsoft.com/office/drawing/2014/main" id="{645BD61C-5E23-4D1C-A4A2-7A1334B0A2E8}"/>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F5DA4E31-9335-49C1-8CDB-9299EB3DAAE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9" name="テキスト ボックス 468">
          <a:extLst>
            <a:ext uri="{FF2B5EF4-FFF2-40B4-BE49-F238E27FC236}">
              <a16:creationId xmlns:a16="http://schemas.microsoft.com/office/drawing/2014/main" id="{B4DB92D3-879E-4190-9490-6CB7BADF2C8F}"/>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183EA1CB-B15D-4783-BAC5-8098E9401C9C}"/>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1" name="テキスト ボックス 470">
          <a:extLst>
            <a:ext uri="{FF2B5EF4-FFF2-40B4-BE49-F238E27FC236}">
              <a16:creationId xmlns:a16="http://schemas.microsoft.com/office/drawing/2014/main" id="{437776CE-953E-4237-9BF6-11115F51A0E7}"/>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E93CA2CB-6529-488C-B2EA-2A172857748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D510AE2E-AEFD-46FA-9918-E67671720066}"/>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16EB4F97-F883-4EB9-9CAD-EC3F251609BF}"/>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121920</xdr:rowOff>
    </xdr:from>
    <xdr:to>
      <xdr:col>116</xdr:col>
      <xdr:colOff>62864</xdr:colOff>
      <xdr:row>41</xdr:row>
      <xdr:rowOff>91440</xdr:rowOff>
    </xdr:to>
    <xdr:cxnSp macro="">
      <xdr:nvCxnSpPr>
        <xdr:cNvPr id="475" name="直線コネクタ 474">
          <a:extLst>
            <a:ext uri="{FF2B5EF4-FFF2-40B4-BE49-F238E27FC236}">
              <a16:creationId xmlns:a16="http://schemas.microsoft.com/office/drawing/2014/main" id="{F42D9047-4C55-40D4-8552-815FEDC99A4E}"/>
            </a:ext>
          </a:extLst>
        </xdr:cNvPr>
        <xdr:cNvCxnSpPr/>
      </xdr:nvCxnSpPr>
      <xdr:spPr>
        <a:xfrm flipV="1">
          <a:off x="19954239" y="5640070"/>
          <a:ext cx="0" cy="1096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95267</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ECB04964-8005-40DC-B672-76BF060FFDEC}"/>
            </a:ext>
          </a:extLst>
        </xdr:cNvPr>
        <xdr:cNvSpPr txBox="1"/>
      </xdr:nvSpPr>
      <xdr:spPr>
        <a:xfrm>
          <a:off x="19992975"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91440</xdr:rowOff>
    </xdr:from>
    <xdr:to>
      <xdr:col>116</xdr:col>
      <xdr:colOff>152400</xdr:colOff>
      <xdr:row>41</xdr:row>
      <xdr:rowOff>91440</xdr:rowOff>
    </xdr:to>
    <xdr:cxnSp macro="">
      <xdr:nvCxnSpPr>
        <xdr:cNvPr id="477" name="直線コネクタ 476">
          <a:extLst>
            <a:ext uri="{FF2B5EF4-FFF2-40B4-BE49-F238E27FC236}">
              <a16:creationId xmlns:a16="http://schemas.microsoft.com/office/drawing/2014/main" id="{5E618B35-1C41-4429-9882-D86B8575B939}"/>
            </a:ext>
          </a:extLst>
        </xdr:cNvPr>
        <xdr:cNvCxnSpPr/>
      </xdr:nvCxnSpPr>
      <xdr:spPr>
        <a:xfrm>
          <a:off x="19878675" y="67367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68597</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B3A1335E-EBB8-400F-BA47-7449B5A45200}"/>
            </a:ext>
          </a:extLst>
        </xdr:cNvPr>
        <xdr:cNvSpPr txBox="1"/>
      </xdr:nvSpPr>
      <xdr:spPr>
        <a:xfrm>
          <a:off x="19992975" y="5418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121920</xdr:rowOff>
    </xdr:from>
    <xdr:to>
      <xdr:col>116</xdr:col>
      <xdr:colOff>152400</xdr:colOff>
      <xdr:row>34</xdr:row>
      <xdr:rowOff>121920</xdr:rowOff>
    </xdr:to>
    <xdr:cxnSp macro="">
      <xdr:nvCxnSpPr>
        <xdr:cNvPr id="479" name="直線コネクタ 478">
          <a:extLst>
            <a:ext uri="{FF2B5EF4-FFF2-40B4-BE49-F238E27FC236}">
              <a16:creationId xmlns:a16="http://schemas.microsoft.com/office/drawing/2014/main" id="{4060C040-33DD-4850-AFA1-0DB4C866A81B}"/>
            </a:ext>
          </a:extLst>
        </xdr:cNvPr>
        <xdr:cNvCxnSpPr/>
      </xdr:nvCxnSpPr>
      <xdr:spPr>
        <a:xfrm>
          <a:off x="19878675" y="56400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67327</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36F51499-4654-48CE-A3AA-C1DF9C629AE4}"/>
            </a:ext>
          </a:extLst>
        </xdr:cNvPr>
        <xdr:cNvSpPr txBox="1"/>
      </xdr:nvSpPr>
      <xdr:spPr>
        <a:xfrm>
          <a:off x="19992975" y="6064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44450</xdr:rowOff>
    </xdr:from>
    <xdr:to>
      <xdr:col>116</xdr:col>
      <xdr:colOff>114300</xdr:colOff>
      <xdr:row>38</xdr:row>
      <xdr:rowOff>146050</xdr:rowOff>
    </xdr:to>
    <xdr:sp macro="" textlink="">
      <xdr:nvSpPr>
        <xdr:cNvPr id="481" name="フローチャート: 判断 480">
          <a:extLst>
            <a:ext uri="{FF2B5EF4-FFF2-40B4-BE49-F238E27FC236}">
              <a16:creationId xmlns:a16="http://schemas.microsoft.com/office/drawing/2014/main" id="{400C9173-3977-4894-A9A2-0778C650ACF4}"/>
            </a:ext>
          </a:extLst>
        </xdr:cNvPr>
        <xdr:cNvSpPr/>
      </xdr:nvSpPr>
      <xdr:spPr>
        <a:xfrm>
          <a:off x="19897725" y="62103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33020</xdr:rowOff>
    </xdr:from>
    <xdr:to>
      <xdr:col>112</xdr:col>
      <xdr:colOff>38100</xdr:colOff>
      <xdr:row>38</xdr:row>
      <xdr:rowOff>134620</xdr:rowOff>
    </xdr:to>
    <xdr:sp macro="" textlink="">
      <xdr:nvSpPr>
        <xdr:cNvPr id="482" name="フローチャート: 判断 481">
          <a:extLst>
            <a:ext uri="{FF2B5EF4-FFF2-40B4-BE49-F238E27FC236}">
              <a16:creationId xmlns:a16="http://schemas.microsoft.com/office/drawing/2014/main" id="{A9C2099B-41FA-45DC-9F8C-0778E63FE24B}"/>
            </a:ext>
          </a:extLst>
        </xdr:cNvPr>
        <xdr:cNvSpPr/>
      </xdr:nvSpPr>
      <xdr:spPr>
        <a:xfrm>
          <a:off x="19154775" y="619252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52070</xdr:rowOff>
    </xdr:from>
    <xdr:to>
      <xdr:col>107</xdr:col>
      <xdr:colOff>101600</xdr:colOff>
      <xdr:row>38</xdr:row>
      <xdr:rowOff>153670</xdr:rowOff>
    </xdr:to>
    <xdr:sp macro="" textlink="">
      <xdr:nvSpPr>
        <xdr:cNvPr id="483" name="フローチャート: 判断 482">
          <a:extLst>
            <a:ext uri="{FF2B5EF4-FFF2-40B4-BE49-F238E27FC236}">
              <a16:creationId xmlns:a16="http://schemas.microsoft.com/office/drawing/2014/main" id="{E100620E-4971-47DA-8BAD-EA4C2CEE76EF}"/>
            </a:ext>
          </a:extLst>
        </xdr:cNvPr>
        <xdr:cNvSpPr/>
      </xdr:nvSpPr>
      <xdr:spPr>
        <a:xfrm>
          <a:off x="18345150" y="62115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44450</xdr:rowOff>
    </xdr:from>
    <xdr:to>
      <xdr:col>102</xdr:col>
      <xdr:colOff>165100</xdr:colOff>
      <xdr:row>38</xdr:row>
      <xdr:rowOff>146050</xdr:rowOff>
    </xdr:to>
    <xdr:sp macro="" textlink="">
      <xdr:nvSpPr>
        <xdr:cNvPr id="484" name="フローチャート: 判断 483">
          <a:extLst>
            <a:ext uri="{FF2B5EF4-FFF2-40B4-BE49-F238E27FC236}">
              <a16:creationId xmlns:a16="http://schemas.microsoft.com/office/drawing/2014/main" id="{43EB75BB-4340-4BBE-AF32-42C3D4D8B3C9}"/>
            </a:ext>
          </a:extLst>
        </xdr:cNvPr>
        <xdr:cNvSpPr/>
      </xdr:nvSpPr>
      <xdr:spPr>
        <a:xfrm>
          <a:off x="17554575" y="62103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13970</xdr:rowOff>
    </xdr:from>
    <xdr:to>
      <xdr:col>98</xdr:col>
      <xdr:colOff>38100</xdr:colOff>
      <xdr:row>38</xdr:row>
      <xdr:rowOff>115570</xdr:rowOff>
    </xdr:to>
    <xdr:sp macro="" textlink="">
      <xdr:nvSpPr>
        <xdr:cNvPr id="485" name="フローチャート: 判断 484">
          <a:extLst>
            <a:ext uri="{FF2B5EF4-FFF2-40B4-BE49-F238E27FC236}">
              <a16:creationId xmlns:a16="http://schemas.microsoft.com/office/drawing/2014/main" id="{3FDBABE5-2E8C-4283-A927-884CD3D13621}"/>
            </a:ext>
          </a:extLst>
        </xdr:cNvPr>
        <xdr:cNvSpPr/>
      </xdr:nvSpPr>
      <xdr:spPr>
        <a:xfrm>
          <a:off x="16754475" y="61734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65E1D3A9-BC27-403E-80A8-E5B5455EE58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CB82CD39-73D4-4AAF-A0D2-4C660BBCB3C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2B6DBF2E-34E7-4754-8B4F-A8BD6D31718C}"/>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9BAF573-3501-467C-B66A-78FD5CB0FE35}"/>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89F63CEF-DA83-44E4-B15B-D1697B0582B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48260</xdr:rowOff>
    </xdr:from>
    <xdr:to>
      <xdr:col>116</xdr:col>
      <xdr:colOff>114300</xdr:colOff>
      <xdr:row>38</xdr:row>
      <xdr:rowOff>149860</xdr:rowOff>
    </xdr:to>
    <xdr:sp macro="" textlink="">
      <xdr:nvSpPr>
        <xdr:cNvPr id="491" name="楕円 490">
          <a:extLst>
            <a:ext uri="{FF2B5EF4-FFF2-40B4-BE49-F238E27FC236}">
              <a16:creationId xmlns:a16="http://schemas.microsoft.com/office/drawing/2014/main" id="{3507B776-C2E8-4494-A089-E6D66AF1459E}"/>
            </a:ext>
          </a:extLst>
        </xdr:cNvPr>
        <xdr:cNvSpPr/>
      </xdr:nvSpPr>
      <xdr:spPr>
        <a:xfrm>
          <a:off x="19897725" y="620776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26687</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BF53CF15-E6BD-49E0-A216-D76C64B7C41C}"/>
            </a:ext>
          </a:extLst>
        </xdr:cNvPr>
        <xdr:cNvSpPr txBox="1"/>
      </xdr:nvSpPr>
      <xdr:spPr>
        <a:xfrm>
          <a:off x="19992975" y="6192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25400</xdr:rowOff>
    </xdr:from>
    <xdr:to>
      <xdr:col>112</xdr:col>
      <xdr:colOff>38100</xdr:colOff>
      <xdr:row>38</xdr:row>
      <xdr:rowOff>127000</xdr:rowOff>
    </xdr:to>
    <xdr:sp macro="" textlink="">
      <xdr:nvSpPr>
        <xdr:cNvPr id="493" name="楕円 492">
          <a:extLst>
            <a:ext uri="{FF2B5EF4-FFF2-40B4-BE49-F238E27FC236}">
              <a16:creationId xmlns:a16="http://schemas.microsoft.com/office/drawing/2014/main" id="{8612A209-8927-47DA-9070-EDEC65FD14FD}"/>
            </a:ext>
          </a:extLst>
        </xdr:cNvPr>
        <xdr:cNvSpPr/>
      </xdr:nvSpPr>
      <xdr:spPr>
        <a:xfrm>
          <a:off x="19154775" y="6191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76200</xdr:rowOff>
    </xdr:from>
    <xdr:to>
      <xdr:col>116</xdr:col>
      <xdr:colOff>63500</xdr:colOff>
      <xdr:row>38</xdr:row>
      <xdr:rowOff>99060</xdr:rowOff>
    </xdr:to>
    <xdr:cxnSp macro="">
      <xdr:nvCxnSpPr>
        <xdr:cNvPr id="494" name="直線コネクタ 493">
          <a:extLst>
            <a:ext uri="{FF2B5EF4-FFF2-40B4-BE49-F238E27FC236}">
              <a16:creationId xmlns:a16="http://schemas.microsoft.com/office/drawing/2014/main" id="{7CE97C89-16E5-48F8-A1E7-85056553488E}"/>
            </a:ext>
          </a:extLst>
        </xdr:cNvPr>
        <xdr:cNvCxnSpPr/>
      </xdr:nvCxnSpPr>
      <xdr:spPr>
        <a:xfrm>
          <a:off x="19202400" y="6238875"/>
          <a:ext cx="752475"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40640</xdr:rowOff>
    </xdr:from>
    <xdr:to>
      <xdr:col>107</xdr:col>
      <xdr:colOff>101600</xdr:colOff>
      <xdr:row>38</xdr:row>
      <xdr:rowOff>142240</xdr:rowOff>
    </xdr:to>
    <xdr:sp macro="" textlink="">
      <xdr:nvSpPr>
        <xdr:cNvPr id="495" name="楕円 494">
          <a:extLst>
            <a:ext uri="{FF2B5EF4-FFF2-40B4-BE49-F238E27FC236}">
              <a16:creationId xmlns:a16="http://schemas.microsoft.com/office/drawing/2014/main" id="{FD35B46B-2FA0-4C82-853D-7DC47438EF2A}"/>
            </a:ext>
          </a:extLst>
        </xdr:cNvPr>
        <xdr:cNvSpPr/>
      </xdr:nvSpPr>
      <xdr:spPr>
        <a:xfrm>
          <a:off x="18345150" y="62033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76200</xdr:rowOff>
    </xdr:from>
    <xdr:to>
      <xdr:col>111</xdr:col>
      <xdr:colOff>177800</xdr:colOff>
      <xdr:row>38</xdr:row>
      <xdr:rowOff>91440</xdr:rowOff>
    </xdr:to>
    <xdr:cxnSp macro="">
      <xdr:nvCxnSpPr>
        <xdr:cNvPr id="496" name="直線コネクタ 495">
          <a:extLst>
            <a:ext uri="{FF2B5EF4-FFF2-40B4-BE49-F238E27FC236}">
              <a16:creationId xmlns:a16="http://schemas.microsoft.com/office/drawing/2014/main" id="{69FBC90E-C190-4069-821B-ABB78FBB2C61}"/>
            </a:ext>
          </a:extLst>
        </xdr:cNvPr>
        <xdr:cNvCxnSpPr/>
      </xdr:nvCxnSpPr>
      <xdr:spPr>
        <a:xfrm flipV="1">
          <a:off x="18392775" y="6238875"/>
          <a:ext cx="809625"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13970</xdr:rowOff>
    </xdr:from>
    <xdr:to>
      <xdr:col>102</xdr:col>
      <xdr:colOff>165100</xdr:colOff>
      <xdr:row>38</xdr:row>
      <xdr:rowOff>115570</xdr:rowOff>
    </xdr:to>
    <xdr:sp macro="" textlink="">
      <xdr:nvSpPr>
        <xdr:cNvPr id="497" name="楕円 496">
          <a:extLst>
            <a:ext uri="{FF2B5EF4-FFF2-40B4-BE49-F238E27FC236}">
              <a16:creationId xmlns:a16="http://schemas.microsoft.com/office/drawing/2014/main" id="{A097C119-CA08-4086-B477-1831D6C475B3}"/>
            </a:ext>
          </a:extLst>
        </xdr:cNvPr>
        <xdr:cNvSpPr/>
      </xdr:nvSpPr>
      <xdr:spPr>
        <a:xfrm>
          <a:off x="17554575" y="617347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64770</xdr:rowOff>
    </xdr:from>
    <xdr:to>
      <xdr:col>107</xdr:col>
      <xdr:colOff>50800</xdr:colOff>
      <xdr:row>38</xdr:row>
      <xdr:rowOff>91440</xdr:rowOff>
    </xdr:to>
    <xdr:cxnSp macro="">
      <xdr:nvCxnSpPr>
        <xdr:cNvPr id="498" name="直線コネクタ 497">
          <a:extLst>
            <a:ext uri="{FF2B5EF4-FFF2-40B4-BE49-F238E27FC236}">
              <a16:creationId xmlns:a16="http://schemas.microsoft.com/office/drawing/2014/main" id="{59274B71-4197-4BCF-ABD2-5F5E0834402A}"/>
            </a:ext>
          </a:extLst>
        </xdr:cNvPr>
        <xdr:cNvCxnSpPr/>
      </xdr:nvCxnSpPr>
      <xdr:spPr>
        <a:xfrm>
          <a:off x="17602200" y="6230620"/>
          <a:ext cx="790575"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67310</xdr:rowOff>
    </xdr:from>
    <xdr:to>
      <xdr:col>98</xdr:col>
      <xdr:colOff>38100</xdr:colOff>
      <xdr:row>37</xdr:row>
      <xdr:rowOff>168910</xdr:rowOff>
    </xdr:to>
    <xdr:sp macro="" textlink="">
      <xdr:nvSpPr>
        <xdr:cNvPr id="499" name="楕円 498">
          <a:extLst>
            <a:ext uri="{FF2B5EF4-FFF2-40B4-BE49-F238E27FC236}">
              <a16:creationId xmlns:a16="http://schemas.microsoft.com/office/drawing/2014/main" id="{114BC03E-94ED-4C64-87E9-88FBAEE9C79C}"/>
            </a:ext>
          </a:extLst>
        </xdr:cNvPr>
        <xdr:cNvSpPr/>
      </xdr:nvSpPr>
      <xdr:spPr>
        <a:xfrm>
          <a:off x="16754475" y="60648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118110</xdr:rowOff>
    </xdr:from>
    <xdr:to>
      <xdr:col>102</xdr:col>
      <xdr:colOff>114300</xdr:colOff>
      <xdr:row>38</xdr:row>
      <xdr:rowOff>64770</xdr:rowOff>
    </xdr:to>
    <xdr:cxnSp macro="">
      <xdr:nvCxnSpPr>
        <xdr:cNvPr id="500" name="直線コネクタ 499">
          <a:extLst>
            <a:ext uri="{FF2B5EF4-FFF2-40B4-BE49-F238E27FC236}">
              <a16:creationId xmlns:a16="http://schemas.microsoft.com/office/drawing/2014/main" id="{7D1D88E7-9D61-4723-9700-8FCFB44F7375}"/>
            </a:ext>
          </a:extLst>
        </xdr:cNvPr>
        <xdr:cNvCxnSpPr/>
      </xdr:nvCxnSpPr>
      <xdr:spPr>
        <a:xfrm>
          <a:off x="16802100" y="6122035"/>
          <a:ext cx="8001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125747</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31719AA7-7713-4272-A1AA-14012AF3CAB9}"/>
            </a:ext>
          </a:extLst>
        </xdr:cNvPr>
        <xdr:cNvSpPr txBox="1"/>
      </xdr:nvSpPr>
      <xdr:spPr>
        <a:xfrm>
          <a:off x="18983402" y="628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144797</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BE06D8E1-F05C-403A-BB64-4DAED63783D6}"/>
            </a:ext>
          </a:extLst>
        </xdr:cNvPr>
        <xdr:cNvSpPr txBox="1"/>
      </xdr:nvSpPr>
      <xdr:spPr>
        <a:xfrm>
          <a:off x="18183302" y="630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137177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1D161593-4528-45E9-818F-9A84427A8A41}"/>
            </a:ext>
          </a:extLst>
        </xdr:cNvPr>
        <xdr:cNvSpPr txBox="1"/>
      </xdr:nvSpPr>
      <xdr:spPr>
        <a:xfrm>
          <a:off x="17383202" y="630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106697</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49FE8CF0-51C2-4FD8-B50C-646A753A6FAD}"/>
            </a:ext>
          </a:extLst>
        </xdr:cNvPr>
        <xdr:cNvSpPr txBox="1"/>
      </xdr:nvSpPr>
      <xdr:spPr>
        <a:xfrm>
          <a:off x="16592627" y="6266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36</xdr:row>
      <xdr:rowOff>143527</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645DDC27-5F93-417B-A80D-50896898E33D}"/>
            </a:ext>
          </a:extLst>
        </xdr:cNvPr>
        <xdr:cNvSpPr txBox="1"/>
      </xdr:nvSpPr>
      <xdr:spPr>
        <a:xfrm>
          <a:off x="18983402"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158767</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BC317DC0-7A8D-4364-AC92-BF4B3C8F6623}"/>
            </a:ext>
          </a:extLst>
        </xdr:cNvPr>
        <xdr:cNvSpPr txBox="1"/>
      </xdr:nvSpPr>
      <xdr:spPr>
        <a:xfrm>
          <a:off x="18183302" y="6000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132097</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CF3E3357-C4BF-4CFC-9491-D58B53652E47}"/>
            </a:ext>
          </a:extLst>
        </xdr:cNvPr>
        <xdr:cNvSpPr txBox="1"/>
      </xdr:nvSpPr>
      <xdr:spPr>
        <a:xfrm>
          <a:off x="17383202"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13987</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DE8506B0-D642-4A7B-9431-C8514F6F27BC}"/>
            </a:ext>
          </a:extLst>
        </xdr:cNvPr>
        <xdr:cNvSpPr txBox="1"/>
      </xdr:nvSpPr>
      <xdr:spPr>
        <a:xfrm>
          <a:off x="16592627" y="5849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F1624B9A-D3CF-4F57-9A4B-8C4060D3384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5074A213-8F7D-4B19-90BB-1CAF8136E231}"/>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74D0679F-C10B-4643-8CE7-A5B8E132FB6A}"/>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50337228-0A3E-4A51-8248-656263D4439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9AFBA47-C61E-4C78-BD73-00975E9C51BA}"/>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80D8671D-6603-4382-B8D1-54190D17F1AD}"/>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C3089002-77D1-466E-B75B-8A6316C47C5C}"/>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D84D9286-1CE7-4E3B-9F54-80C03A0B58B7}"/>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2A2A6A38-9F3C-4F3C-96C7-212CEE912B1C}"/>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B1DBA83F-8071-4CCD-B689-622D251366F0}"/>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9" name="テキスト ボックス 518">
          <a:extLst>
            <a:ext uri="{FF2B5EF4-FFF2-40B4-BE49-F238E27FC236}">
              <a16:creationId xmlns:a16="http://schemas.microsoft.com/office/drawing/2014/main" id="{1293EAB7-7727-40CE-BF13-5EA7FA1EE220}"/>
            </a:ext>
          </a:extLst>
        </xdr:cNvPr>
        <xdr:cNvSpPr txBox="1"/>
      </xdr:nvSpPr>
      <xdr:spPr>
        <a:xfrm>
          <a:off x="10845966" y="106750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BBF8003A-4922-42CC-A458-F28A77384DA9}"/>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21" name="テキスト ボックス 520">
          <a:extLst>
            <a:ext uri="{FF2B5EF4-FFF2-40B4-BE49-F238E27FC236}">
              <a16:creationId xmlns:a16="http://schemas.microsoft.com/office/drawing/2014/main" id="{3F9DFEFC-19E0-43C3-A977-76F1BC35A0CB}"/>
            </a:ext>
          </a:extLst>
        </xdr:cNvPr>
        <xdr:cNvSpPr txBox="1"/>
      </xdr:nvSpPr>
      <xdr:spPr>
        <a:xfrm>
          <a:off x="10845966" y="103130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128ACF82-FAEE-4EAC-8BB6-1202E026510D}"/>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5C7FF05A-152A-46DD-942D-9E3801168A66}"/>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7F48BBB1-A473-49F9-8BED-901EC792C845}"/>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0EDAB267-3E7D-41AF-B7AA-0F7678A87D18}"/>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3B0C6CFA-F3C7-42FE-93B3-F321B141B566}"/>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38588AAE-1CE7-42FA-9EE7-7ABFD1050706}"/>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DC7BE787-C688-42D5-A14C-D4F0EA9D73E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3AE10B04-1276-4B39-87E4-4AB5AEF1C01F}"/>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0F2FD2B1-BFCE-41C8-9169-1AC969EAE72E}"/>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2C343575-E717-4D73-8705-5CA335B491C0}"/>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788732EF-42C7-4C08-9092-EB6CE7152BE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140970</xdr:rowOff>
    </xdr:from>
    <xdr:to>
      <xdr:col>85</xdr:col>
      <xdr:colOff>126364</xdr:colOff>
      <xdr:row>63</xdr:row>
      <xdr:rowOff>118110</xdr:rowOff>
    </xdr:to>
    <xdr:cxnSp macro="">
      <xdr:nvCxnSpPr>
        <xdr:cNvPr id="533" name="直線コネクタ 532">
          <a:extLst>
            <a:ext uri="{FF2B5EF4-FFF2-40B4-BE49-F238E27FC236}">
              <a16:creationId xmlns:a16="http://schemas.microsoft.com/office/drawing/2014/main" id="{53E80921-DCC8-48EC-8D35-4949E5B6C2FD}"/>
            </a:ext>
          </a:extLst>
        </xdr:cNvPr>
        <xdr:cNvCxnSpPr/>
      </xdr:nvCxnSpPr>
      <xdr:spPr>
        <a:xfrm flipV="1">
          <a:off x="14696439" y="9059545"/>
          <a:ext cx="0" cy="1272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121937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C3B7E333-CDBA-474B-9003-B1A5A88F160A}"/>
            </a:ext>
          </a:extLst>
        </xdr:cNvPr>
        <xdr:cNvSpPr txBox="1"/>
      </xdr:nvSpPr>
      <xdr:spPr>
        <a:xfrm>
          <a:off x="14735175" y="10335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118110</xdr:rowOff>
    </xdr:from>
    <xdr:to>
      <xdr:col>86</xdr:col>
      <xdr:colOff>25400</xdr:colOff>
      <xdr:row>63</xdr:row>
      <xdr:rowOff>118110</xdr:rowOff>
    </xdr:to>
    <xdr:cxnSp macro="">
      <xdr:nvCxnSpPr>
        <xdr:cNvPr id="535" name="直線コネクタ 534">
          <a:extLst>
            <a:ext uri="{FF2B5EF4-FFF2-40B4-BE49-F238E27FC236}">
              <a16:creationId xmlns:a16="http://schemas.microsoft.com/office/drawing/2014/main" id="{D65A0810-B237-4EAB-9BAF-D836C33B7C22}"/>
            </a:ext>
          </a:extLst>
        </xdr:cNvPr>
        <xdr:cNvCxnSpPr/>
      </xdr:nvCxnSpPr>
      <xdr:spPr>
        <a:xfrm>
          <a:off x="14611350" y="1033208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87647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B772EA57-E694-4955-AF2C-73849FC96AD1}"/>
            </a:ext>
          </a:extLst>
        </xdr:cNvPr>
        <xdr:cNvSpPr txBox="1"/>
      </xdr:nvSpPr>
      <xdr:spPr>
        <a:xfrm>
          <a:off x="14735175" y="883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140970</xdr:rowOff>
    </xdr:from>
    <xdr:to>
      <xdr:col>86</xdr:col>
      <xdr:colOff>25400</xdr:colOff>
      <xdr:row>55</xdr:row>
      <xdr:rowOff>140970</xdr:rowOff>
    </xdr:to>
    <xdr:cxnSp macro="">
      <xdr:nvCxnSpPr>
        <xdr:cNvPr id="537" name="直線コネクタ 536">
          <a:extLst>
            <a:ext uri="{FF2B5EF4-FFF2-40B4-BE49-F238E27FC236}">
              <a16:creationId xmlns:a16="http://schemas.microsoft.com/office/drawing/2014/main" id="{33C0D5FA-FEF6-4928-B644-84B1E5AB1327}"/>
            </a:ext>
          </a:extLst>
        </xdr:cNvPr>
        <xdr:cNvCxnSpPr/>
      </xdr:nvCxnSpPr>
      <xdr:spPr>
        <a:xfrm>
          <a:off x="14611350" y="90595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120667</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12C44729-87A2-4E64-A315-C8B57A08AE2C}"/>
            </a:ext>
          </a:extLst>
        </xdr:cNvPr>
        <xdr:cNvSpPr txBox="1"/>
      </xdr:nvSpPr>
      <xdr:spPr>
        <a:xfrm>
          <a:off x="14735175" y="9525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97790</xdr:rowOff>
    </xdr:from>
    <xdr:to>
      <xdr:col>85</xdr:col>
      <xdr:colOff>177800</xdr:colOff>
      <xdr:row>60</xdr:row>
      <xdr:rowOff>27940</xdr:rowOff>
    </xdr:to>
    <xdr:sp macro="" textlink="">
      <xdr:nvSpPr>
        <xdr:cNvPr id="539" name="フローチャート: 判断 538">
          <a:extLst>
            <a:ext uri="{FF2B5EF4-FFF2-40B4-BE49-F238E27FC236}">
              <a16:creationId xmlns:a16="http://schemas.microsoft.com/office/drawing/2014/main" id="{D77C00E2-5108-48D2-A362-35E07A3A5069}"/>
            </a:ext>
          </a:extLst>
        </xdr:cNvPr>
        <xdr:cNvSpPr/>
      </xdr:nvSpPr>
      <xdr:spPr>
        <a:xfrm>
          <a:off x="14649450" y="966089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540" name="フローチャート: 判断 539">
          <a:extLst>
            <a:ext uri="{FF2B5EF4-FFF2-40B4-BE49-F238E27FC236}">
              <a16:creationId xmlns:a16="http://schemas.microsoft.com/office/drawing/2014/main" id="{C2B5ECE6-92FC-431E-BEE7-4B1F43A8EE60}"/>
            </a:ext>
          </a:extLst>
        </xdr:cNvPr>
        <xdr:cNvSpPr/>
      </xdr:nvSpPr>
      <xdr:spPr>
        <a:xfrm>
          <a:off x="13887450" y="958913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93980</xdr:rowOff>
    </xdr:from>
    <xdr:to>
      <xdr:col>76</xdr:col>
      <xdr:colOff>165100</xdr:colOff>
      <xdr:row>59</xdr:row>
      <xdr:rowOff>24130</xdr:rowOff>
    </xdr:to>
    <xdr:sp macro="" textlink="">
      <xdr:nvSpPr>
        <xdr:cNvPr id="541" name="フローチャート: 判断 540">
          <a:extLst>
            <a:ext uri="{FF2B5EF4-FFF2-40B4-BE49-F238E27FC236}">
              <a16:creationId xmlns:a16="http://schemas.microsoft.com/office/drawing/2014/main" id="{10CCCA6E-FE48-43D5-8AEA-CD8215A6389B}"/>
            </a:ext>
          </a:extLst>
        </xdr:cNvPr>
        <xdr:cNvSpPr/>
      </xdr:nvSpPr>
      <xdr:spPr>
        <a:xfrm>
          <a:off x="13096875" y="94951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151130</xdr:rowOff>
    </xdr:from>
    <xdr:to>
      <xdr:col>72</xdr:col>
      <xdr:colOff>38100</xdr:colOff>
      <xdr:row>58</xdr:row>
      <xdr:rowOff>81280</xdr:rowOff>
    </xdr:to>
    <xdr:sp macro="" textlink="">
      <xdr:nvSpPr>
        <xdr:cNvPr id="542" name="フローチャート: 判断 541">
          <a:extLst>
            <a:ext uri="{FF2B5EF4-FFF2-40B4-BE49-F238E27FC236}">
              <a16:creationId xmlns:a16="http://schemas.microsoft.com/office/drawing/2014/main" id="{8E0C06E1-C6F6-45E1-A3D3-41A014C07DCC}"/>
            </a:ext>
          </a:extLst>
        </xdr:cNvPr>
        <xdr:cNvSpPr/>
      </xdr:nvSpPr>
      <xdr:spPr>
        <a:xfrm>
          <a:off x="12296775" y="93903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44450</xdr:rowOff>
    </xdr:from>
    <xdr:to>
      <xdr:col>67</xdr:col>
      <xdr:colOff>101600</xdr:colOff>
      <xdr:row>57</xdr:row>
      <xdr:rowOff>146050</xdr:rowOff>
    </xdr:to>
    <xdr:sp macro="" textlink="">
      <xdr:nvSpPr>
        <xdr:cNvPr id="543" name="フローチャート: 判断 542">
          <a:extLst>
            <a:ext uri="{FF2B5EF4-FFF2-40B4-BE49-F238E27FC236}">
              <a16:creationId xmlns:a16="http://schemas.microsoft.com/office/drawing/2014/main" id="{5A8B776B-76BA-4DEE-9E06-FA02CF2AE5C1}"/>
            </a:ext>
          </a:extLst>
        </xdr:cNvPr>
        <xdr:cNvSpPr/>
      </xdr:nvSpPr>
      <xdr:spPr>
        <a:xfrm>
          <a:off x="11487150" y="92868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30D4B40D-C8DE-4ABE-BDA2-2A218AD9704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9979B8E5-34F6-4C7A-B9FF-8B940C91BAFB}"/>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4F16B945-D177-4782-832B-BDD38F09DDC8}"/>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A62E7AA2-9319-40B2-94A7-0A7FC118BF3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7C141AC6-EAA6-489D-82B5-D85C6F8E897B}"/>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170180</xdr:rowOff>
    </xdr:from>
    <xdr:to>
      <xdr:col>85</xdr:col>
      <xdr:colOff>177800</xdr:colOff>
      <xdr:row>63</xdr:row>
      <xdr:rowOff>100330</xdr:rowOff>
    </xdr:to>
    <xdr:sp macro="" textlink="">
      <xdr:nvSpPr>
        <xdr:cNvPr id="549" name="楕円 548">
          <a:extLst>
            <a:ext uri="{FF2B5EF4-FFF2-40B4-BE49-F238E27FC236}">
              <a16:creationId xmlns:a16="http://schemas.microsoft.com/office/drawing/2014/main" id="{663801EC-12BF-4383-A39F-8DB9AE55DB9B}"/>
            </a:ext>
          </a:extLst>
        </xdr:cNvPr>
        <xdr:cNvSpPr/>
      </xdr:nvSpPr>
      <xdr:spPr>
        <a:xfrm>
          <a:off x="14649450" y="102095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85107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A6A9BD24-C403-4143-9422-5D0E46CBA1D8}"/>
            </a:ext>
          </a:extLst>
        </xdr:cNvPr>
        <xdr:cNvSpPr txBox="1"/>
      </xdr:nvSpPr>
      <xdr:spPr>
        <a:xfrm>
          <a:off x="14735175"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40640</xdr:rowOff>
    </xdr:from>
    <xdr:to>
      <xdr:col>81</xdr:col>
      <xdr:colOff>101600</xdr:colOff>
      <xdr:row>62</xdr:row>
      <xdr:rowOff>142240</xdr:rowOff>
    </xdr:to>
    <xdr:sp macro="" textlink="">
      <xdr:nvSpPr>
        <xdr:cNvPr id="551" name="楕円 550">
          <a:extLst>
            <a:ext uri="{FF2B5EF4-FFF2-40B4-BE49-F238E27FC236}">
              <a16:creationId xmlns:a16="http://schemas.microsoft.com/office/drawing/2014/main" id="{D1661C03-61DC-4F18-AA38-A94E92DD93D5}"/>
            </a:ext>
          </a:extLst>
        </xdr:cNvPr>
        <xdr:cNvSpPr/>
      </xdr:nvSpPr>
      <xdr:spPr>
        <a:xfrm>
          <a:off x="13887450" y="100895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91440</xdr:rowOff>
    </xdr:from>
    <xdr:to>
      <xdr:col>85</xdr:col>
      <xdr:colOff>127000</xdr:colOff>
      <xdr:row>63</xdr:row>
      <xdr:rowOff>49530</xdr:rowOff>
    </xdr:to>
    <xdr:cxnSp macro="">
      <xdr:nvCxnSpPr>
        <xdr:cNvPr id="552" name="直線コネクタ 551">
          <a:extLst>
            <a:ext uri="{FF2B5EF4-FFF2-40B4-BE49-F238E27FC236}">
              <a16:creationId xmlns:a16="http://schemas.microsoft.com/office/drawing/2014/main" id="{2E694BAC-03B3-4FBF-A3C7-F5E293D4A042}"/>
            </a:ext>
          </a:extLst>
        </xdr:cNvPr>
        <xdr:cNvCxnSpPr/>
      </xdr:nvCxnSpPr>
      <xdr:spPr>
        <a:xfrm>
          <a:off x="13935075" y="10137140"/>
          <a:ext cx="762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82550</xdr:rowOff>
    </xdr:from>
    <xdr:to>
      <xdr:col>76</xdr:col>
      <xdr:colOff>165100</xdr:colOff>
      <xdr:row>62</xdr:row>
      <xdr:rowOff>12700</xdr:rowOff>
    </xdr:to>
    <xdr:sp macro="" textlink="">
      <xdr:nvSpPr>
        <xdr:cNvPr id="553" name="楕円 552">
          <a:extLst>
            <a:ext uri="{FF2B5EF4-FFF2-40B4-BE49-F238E27FC236}">
              <a16:creationId xmlns:a16="http://schemas.microsoft.com/office/drawing/2014/main" id="{39CC14E2-7665-41F0-8A9D-8660C4E0E67F}"/>
            </a:ext>
          </a:extLst>
        </xdr:cNvPr>
        <xdr:cNvSpPr/>
      </xdr:nvSpPr>
      <xdr:spPr>
        <a:xfrm>
          <a:off x="13096875" y="99726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133350</xdr:rowOff>
    </xdr:from>
    <xdr:to>
      <xdr:col>81</xdr:col>
      <xdr:colOff>50800</xdr:colOff>
      <xdr:row>62</xdr:row>
      <xdr:rowOff>91440</xdr:rowOff>
    </xdr:to>
    <xdr:cxnSp macro="">
      <xdr:nvCxnSpPr>
        <xdr:cNvPr id="554" name="直線コネクタ 553">
          <a:extLst>
            <a:ext uri="{FF2B5EF4-FFF2-40B4-BE49-F238E27FC236}">
              <a16:creationId xmlns:a16="http://schemas.microsoft.com/office/drawing/2014/main" id="{5655A757-F76C-43AB-AF85-EDE1A38DCB36}"/>
            </a:ext>
          </a:extLst>
        </xdr:cNvPr>
        <xdr:cNvCxnSpPr/>
      </xdr:nvCxnSpPr>
      <xdr:spPr>
        <a:xfrm>
          <a:off x="13144500" y="10020300"/>
          <a:ext cx="790575" cy="116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132080</xdr:rowOff>
    </xdr:from>
    <xdr:to>
      <xdr:col>72</xdr:col>
      <xdr:colOff>38100</xdr:colOff>
      <xdr:row>61</xdr:row>
      <xdr:rowOff>62230</xdr:rowOff>
    </xdr:to>
    <xdr:sp macro="" textlink="">
      <xdr:nvSpPr>
        <xdr:cNvPr id="555" name="楕円 554">
          <a:extLst>
            <a:ext uri="{FF2B5EF4-FFF2-40B4-BE49-F238E27FC236}">
              <a16:creationId xmlns:a16="http://schemas.microsoft.com/office/drawing/2014/main" id="{78FC9186-B147-4F74-B0A6-52B675D56946}"/>
            </a:ext>
          </a:extLst>
        </xdr:cNvPr>
        <xdr:cNvSpPr/>
      </xdr:nvSpPr>
      <xdr:spPr>
        <a:xfrm>
          <a:off x="12296775" y="98571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xdr:rowOff>
    </xdr:from>
    <xdr:to>
      <xdr:col>76</xdr:col>
      <xdr:colOff>114300</xdr:colOff>
      <xdr:row>61</xdr:row>
      <xdr:rowOff>133350</xdr:rowOff>
    </xdr:to>
    <xdr:cxnSp macro="">
      <xdr:nvCxnSpPr>
        <xdr:cNvPr id="556" name="直線コネクタ 555">
          <a:extLst>
            <a:ext uri="{FF2B5EF4-FFF2-40B4-BE49-F238E27FC236}">
              <a16:creationId xmlns:a16="http://schemas.microsoft.com/office/drawing/2014/main" id="{B96456B2-4B40-4988-96C5-A5A0F7F8B41B}"/>
            </a:ext>
          </a:extLst>
        </xdr:cNvPr>
        <xdr:cNvCxnSpPr/>
      </xdr:nvCxnSpPr>
      <xdr:spPr>
        <a:xfrm>
          <a:off x="12344400" y="9895205"/>
          <a:ext cx="800100" cy="12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166370</xdr:rowOff>
    </xdr:from>
    <xdr:to>
      <xdr:col>67</xdr:col>
      <xdr:colOff>101600</xdr:colOff>
      <xdr:row>60</xdr:row>
      <xdr:rowOff>96520</xdr:rowOff>
    </xdr:to>
    <xdr:sp macro="" textlink="">
      <xdr:nvSpPr>
        <xdr:cNvPr id="557" name="楕円 556">
          <a:extLst>
            <a:ext uri="{FF2B5EF4-FFF2-40B4-BE49-F238E27FC236}">
              <a16:creationId xmlns:a16="http://schemas.microsoft.com/office/drawing/2014/main" id="{7556D899-353A-45AC-A360-2FD75F83870B}"/>
            </a:ext>
          </a:extLst>
        </xdr:cNvPr>
        <xdr:cNvSpPr/>
      </xdr:nvSpPr>
      <xdr:spPr>
        <a:xfrm>
          <a:off x="11487150" y="972629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45720</xdr:rowOff>
    </xdr:from>
    <xdr:to>
      <xdr:col>71</xdr:col>
      <xdr:colOff>177800</xdr:colOff>
      <xdr:row>61</xdr:row>
      <xdr:rowOff>11430</xdr:rowOff>
    </xdr:to>
    <xdr:cxnSp macro="">
      <xdr:nvCxnSpPr>
        <xdr:cNvPr id="558" name="直線コネクタ 557">
          <a:extLst>
            <a:ext uri="{FF2B5EF4-FFF2-40B4-BE49-F238E27FC236}">
              <a16:creationId xmlns:a16="http://schemas.microsoft.com/office/drawing/2014/main" id="{CBBCFB6B-D55A-44BA-A7B6-D036A18EBD95}"/>
            </a:ext>
          </a:extLst>
        </xdr:cNvPr>
        <xdr:cNvCxnSpPr/>
      </xdr:nvCxnSpPr>
      <xdr:spPr>
        <a:xfrm>
          <a:off x="11534775" y="9773920"/>
          <a:ext cx="809625" cy="12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147337</xdr:rowOff>
    </xdr:from>
    <xdr:ext cx="405111" cy="259045"/>
    <xdr:sp macro="" textlink="">
      <xdr:nvSpPr>
        <xdr:cNvPr id="559" name="n_1aveValue【学校施設】&#10;有形固定資産減価償却率">
          <a:extLst>
            <a:ext uri="{FF2B5EF4-FFF2-40B4-BE49-F238E27FC236}">
              <a16:creationId xmlns:a16="http://schemas.microsoft.com/office/drawing/2014/main" id="{7154E075-5B64-41CA-B72B-7FD31CB45108}"/>
            </a:ext>
          </a:extLst>
        </xdr:cNvPr>
        <xdr:cNvSpPr txBox="1"/>
      </xdr:nvSpPr>
      <xdr:spPr>
        <a:xfrm>
          <a:off x="13745219" y="9383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40657</xdr:rowOff>
    </xdr:from>
    <xdr:ext cx="405111" cy="259045"/>
    <xdr:sp macro="" textlink="">
      <xdr:nvSpPr>
        <xdr:cNvPr id="560" name="n_2aveValue【学校施設】&#10;有形固定資産減価償却率">
          <a:extLst>
            <a:ext uri="{FF2B5EF4-FFF2-40B4-BE49-F238E27FC236}">
              <a16:creationId xmlns:a16="http://schemas.microsoft.com/office/drawing/2014/main" id="{F409B886-F856-4C31-9F6F-599C78CF27B2}"/>
            </a:ext>
          </a:extLst>
        </xdr:cNvPr>
        <xdr:cNvSpPr txBox="1"/>
      </xdr:nvSpPr>
      <xdr:spPr>
        <a:xfrm>
          <a:off x="12964169" y="927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97807</xdr:rowOff>
    </xdr:from>
    <xdr:ext cx="405111" cy="259045"/>
    <xdr:sp macro="" textlink="">
      <xdr:nvSpPr>
        <xdr:cNvPr id="561" name="n_3aveValue【学校施設】&#10;有形固定資産減価償却率">
          <a:extLst>
            <a:ext uri="{FF2B5EF4-FFF2-40B4-BE49-F238E27FC236}">
              <a16:creationId xmlns:a16="http://schemas.microsoft.com/office/drawing/2014/main" id="{BB71EC89-976D-4332-875C-86CD37C270DD}"/>
            </a:ext>
          </a:extLst>
        </xdr:cNvPr>
        <xdr:cNvSpPr txBox="1"/>
      </xdr:nvSpPr>
      <xdr:spPr>
        <a:xfrm>
          <a:off x="12164069" y="917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162577</xdr:rowOff>
    </xdr:from>
    <xdr:ext cx="405111" cy="259045"/>
    <xdr:sp macro="" textlink="">
      <xdr:nvSpPr>
        <xdr:cNvPr id="562" name="n_4aveValue【学校施設】&#10;有形固定資産減価償却率">
          <a:extLst>
            <a:ext uri="{FF2B5EF4-FFF2-40B4-BE49-F238E27FC236}">
              <a16:creationId xmlns:a16="http://schemas.microsoft.com/office/drawing/2014/main" id="{3F37FF31-93D6-4858-816A-0A93508FAB3A}"/>
            </a:ext>
          </a:extLst>
        </xdr:cNvPr>
        <xdr:cNvSpPr txBox="1"/>
      </xdr:nvSpPr>
      <xdr:spPr>
        <a:xfrm>
          <a:off x="11354444" y="9074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133367</xdr:rowOff>
    </xdr:from>
    <xdr:ext cx="405111" cy="259045"/>
    <xdr:sp macro="" textlink="">
      <xdr:nvSpPr>
        <xdr:cNvPr id="563" name="n_1mainValue【学校施設】&#10;有形固定資産減価償却率">
          <a:extLst>
            <a:ext uri="{FF2B5EF4-FFF2-40B4-BE49-F238E27FC236}">
              <a16:creationId xmlns:a16="http://schemas.microsoft.com/office/drawing/2014/main" id="{5C48DF19-EF06-4EE7-9E98-8D7E93B5D853}"/>
            </a:ext>
          </a:extLst>
        </xdr:cNvPr>
        <xdr:cNvSpPr txBox="1"/>
      </xdr:nvSpPr>
      <xdr:spPr>
        <a:xfrm>
          <a:off x="13745219" y="10182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3827</xdr:rowOff>
    </xdr:from>
    <xdr:ext cx="405111" cy="259045"/>
    <xdr:sp macro="" textlink="">
      <xdr:nvSpPr>
        <xdr:cNvPr id="564" name="n_2mainValue【学校施設】&#10;有形固定資産減価償却率">
          <a:extLst>
            <a:ext uri="{FF2B5EF4-FFF2-40B4-BE49-F238E27FC236}">
              <a16:creationId xmlns:a16="http://schemas.microsoft.com/office/drawing/2014/main" id="{BFD66F03-577A-48B0-AEA5-E6BC4015E294}"/>
            </a:ext>
          </a:extLst>
        </xdr:cNvPr>
        <xdr:cNvSpPr txBox="1"/>
      </xdr:nvSpPr>
      <xdr:spPr>
        <a:xfrm>
          <a:off x="12964169" y="1005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53357</xdr:rowOff>
    </xdr:from>
    <xdr:ext cx="405111" cy="259045"/>
    <xdr:sp macro="" textlink="">
      <xdr:nvSpPr>
        <xdr:cNvPr id="565" name="n_3mainValue【学校施設】&#10;有形固定資産減価償却率">
          <a:extLst>
            <a:ext uri="{FF2B5EF4-FFF2-40B4-BE49-F238E27FC236}">
              <a16:creationId xmlns:a16="http://schemas.microsoft.com/office/drawing/2014/main" id="{D8485C63-2B64-4EA7-80EF-1FD55AE392E6}"/>
            </a:ext>
          </a:extLst>
        </xdr:cNvPr>
        <xdr:cNvSpPr txBox="1"/>
      </xdr:nvSpPr>
      <xdr:spPr>
        <a:xfrm>
          <a:off x="12164069"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mainValue【学校施設】&#10;有形固定資産減価償却率">
          <a:extLst>
            <a:ext uri="{FF2B5EF4-FFF2-40B4-BE49-F238E27FC236}">
              <a16:creationId xmlns:a16="http://schemas.microsoft.com/office/drawing/2014/main" id="{F51DB4BE-0198-494C-95E1-CAA4A6A8A7B1}"/>
            </a:ext>
          </a:extLst>
        </xdr:cNvPr>
        <xdr:cNvSpPr txBox="1"/>
      </xdr:nvSpPr>
      <xdr:spPr>
        <a:xfrm>
          <a:off x="11354444" y="980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AE70A5EA-5E80-4D69-A359-A30B8A7B26F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B9090A4A-42F1-431F-BC62-157E9588529E}"/>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2455A72D-8822-42EB-B501-4E4E497EED5B}"/>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3BD12FC7-2C51-4A83-A9F7-98C0CEE24315}"/>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885BEC46-918A-4E7C-A345-29E6067378E4}"/>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CBEFF87D-CFD1-4BDC-ADAB-4708CD5BB887}"/>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299093D1-6761-4899-A3B3-5BB6F0DEA2AA}"/>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D4A0B43E-36A2-4CFA-A13C-369578E12F50}"/>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E8899782-A891-4195-9BC4-FDF9914CA607}"/>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3A2B0623-3D26-461E-A4F8-F93F6011D65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E070A8FD-5DEC-4AE4-B389-4B918F1A6934}"/>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8" name="直線コネクタ 577">
          <a:extLst>
            <a:ext uri="{FF2B5EF4-FFF2-40B4-BE49-F238E27FC236}">
              <a16:creationId xmlns:a16="http://schemas.microsoft.com/office/drawing/2014/main" id="{8343B062-6F5C-4C7E-B47B-5A32313E48E9}"/>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9" name="テキスト ボックス 578">
          <a:extLst>
            <a:ext uri="{FF2B5EF4-FFF2-40B4-BE49-F238E27FC236}">
              <a16:creationId xmlns:a16="http://schemas.microsoft.com/office/drawing/2014/main" id="{956C65D7-89D1-47FC-A936-4B9528BC61E9}"/>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80" name="直線コネクタ 579">
          <a:extLst>
            <a:ext uri="{FF2B5EF4-FFF2-40B4-BE49-F238E27FC236}">
              <a16:creationId xmlns:a16="http://schemas.microsoft.com/office/drawing/2014/main" id="{83C10DD3-DE62-4DD5-9DAB-E413BE798085}"/>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1" name="テキスト ボックス 580">
          <a:extLst>
            <a:ext uri="{FF2B5EF4-FFF2-40B4-BE49-F238E27FC236}">
              <a16:creationId xmlns:a16="http://schemas.microsoft.com/office/drawing/2014/main" id="{8F106B95-CBC7-427E-B8B1-A684810371BE}"/>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2" name="直線コネクタ 581">
          <a:extLst>
            <a:ext uri="{FF2B5EF4-FFF2-40B4-BE49-F238E27FC236}">
              <a16:creationId xmlns:a16="http://schemas.microsoft.com/office/drawing/2014/main" id="{F5D89FDD-7DF7-4F29-BC40-4CEF6152CD76}"/>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3" name="テキスト ボックス 582">
          <a:extLst>
            <a:ext uri="{FF2B5EF4-FFF2-40B4-BE49-F238E27FC236}">
              <a16:creationId xmlns:a16="http://schemas.microsoft.com/office/drawing/2014/main" id="{D8D586E4-41CD-45E0-9DF3-5FA837846457}"/>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4" name="直線コネクタ 583">
          <a:extLst>
            <a:ext uri="{FF2B5EF4-FFF2-40B4-BE49-F238E27FC236}">
              <a16:creationId xmlns:a16="http://schemas.microsoft.com/office/drawing/2014/main" id="{6EE37F7A-467F-44FA-AF54-2F91E20CD7D1}"/>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5" name="テキスト ボックス 584">
          <a:extLst>
            <a:ext uri="{FF2B5EF4-FFF2-40B4-BE49-F238E27FC236}">
              <a16:creationId xmlns:a16="http://schemas.microsoft.com/office/drawing/2014/main" id="{880FE660-1ABA-4FDF-A3FA-C21CCB9AC5B7}"/>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6" name="直線コネクタ 585">
          <a:extLst>
            <a:ext uri="{FF2B5EF4-FFF2-40B4-BE49-F238E27FC236}">
              <a16:creationId xmlns:a16="http://schemas.microsoft.com/office/drawing/2014/main" id="{0C6D6A3E-A71D-4DCF-B76B-FBB9F1962E80}"/>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7" name="テキスト ボックス 586">
          <a:extLst>
            <a:ext uri="{FF2B5EF4-FFF2-40B4-BE49-F238E27FC236}">
              <a16:creationId xmlns:a16="http://schemas.microsoft.com/office/drawing/2014/main" id="{0E2CC9AA-0333-49B9-AFA2-616697857776}"/>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8" name="直線コネクタ 587">
          <a:extLst>
            <a:ext uri="{FF2B5EF4-FFF2-40B4-BE49-F238E27FC236}">
              <a16:creationId xmlns:a16="http://schemas.microsoft.com/office/drawing/2014/main" id="{172A19ED-9D50-47CE-880E-AAED2A3511FE}"/>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9" name="テキスト ボックス 588">
          <a:extLst>
            <a:ext uri="{FF2B5EF4-FFF2-40B4-BE49-F238E27FC236}">
              <a16:creationId xmlns:a16="http://schemas.microsoft.com/office/drawing/2014/main" id="{9CC0A710-9B9D-4D89-B6C3-2E7BEF3C58CB}"/>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6D8BFFAF-627E-4353-883F-A1F3FA67BF2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9142D931-C972-4449-B54C-0AC2D0BD238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132B2968-782C-4368-98B2-27A88B8D91C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xdr:rowOff>
    </xdr:from>
    <xdr:to>
      <xdr:col>116</xdr:col>
      <xdr:colOff>62864</xdr:colOff>
      <xdr:row>64</xdr:row>
      <xdr:rowOff>16328</xdr:rowOff>
    </xdr:to>
    <xdr:cxnSp macro="">
      <xdr:nvCxnSpPr>
        <xdr:cNvPr id="593" name="直線コネクタ 592">
          <a:extLst>
            <a:ext uri="{FF2B5EF4-FFF2-40B4-BE49-F238E27FC236}">
              <a16:creationId xmlns:a16="http://schemas.microsoft.com/office/drawing/2014/main" id="{50147323-BD88-4AC4-9C98-CE56698CC010}"/>
            </a:ext>
          </a:extLst>
        </xdr:cNvPr>
        <xdr:cNvCxnSpPr/>
      </xdr:nvCxnSpPr>
      <xdr:spPr>
        <a:xfrm flipV="1">
          <a:off x="19954239" y="9087031"/>
          <a:ext cx="0" cy="1302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20155</xdr:rowOff>
    </xdr:from>
    <xdr:ext cx="469744" cy="259045"/>
    <xdr:sp macro="" textlink="">
      <xdr:nvSpPr>
        <xdr:cNvPr id="594" name="【学校施設】&#10;一人当たり面積最小値テキスト">
          <a:extLst>
            <a:ext uri="{FF2B5EF4-FFF2-40B4-BE49-F238E27FC236}">
              <a16:creationId xmlns:a16="http://schemas.microsoft.com/office/drawing/2014/main" id="{77855B07-8F90-4F25-9112-F1AA8EE497B9}"/>
            </a:ext>
          </a:extLst>
        </xdr:cNvPr>
        <xdr:cNvSpPr txBox="1"/>
      </xdr:nvSpPr>
      <xdr:spPr>
        <a:xfrm>
          <a:off x="19992975" y="1039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16328</xdr:rowOff>
    </xdr:from>
    <xdr:to>
      <xdr:col>116</xdr:col>
      <xdr:colOff>152400</xdr:colOff>
      <xdr:row>64</xdr:row>
      <xdr:rowOff>16328</xdr:rowOff>
    </xdr:to>
    <xdr:cxnSp macro="">
      <xdr:nvCxnSpPr>
        <xdr:cNvPr id="595" name="直線コネクタ 594">
          <a:extLst>
            <a:ext uri="{FF2B5EF4-FFF2-40B4-BE49-F238E27FC236}">
              <a16:creationId xmlns:a16="http://schemas.microsoft.com/office/drawing/2014/main" id="{B7695B09-0894-4987-BBBF-7EEA3B3292BC}"/>
            </a:ext>
          </a:extLst>
        </xdr:cNvPr>
        <xdr:cNvCxnSpPr/>
      </xdr:nvCxnSpPr>
      <xdr:spPr>
        <a:xfrm>
          <a:off x="19878675" y="103890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124658</xdr:rowOff>
    </xdr:from>
    <xdr:ext cx="469744" cy="259045"/>
    <xdr:sp macro="" textlink="">
      <xdr:nvSpPr>
        <xdr:cNvPr id="596" name="【学校施設】&#10;一人当たり面積最大値テキスト">
          <a:extLst>
            <a:ext uri="{FF2B5EF4-FFF2-40B4-BE49-F238E27FC236}">
              <a16:creationId xmlns:a16="http://schemas.microsoft.com/office/drawing/2014/main" id="{CDA19886-84C8-4DFD-B268-DC379F60A955}"/>
            </a:ext>
          </a:extLst>
        </xdr:cNvPr>
        <xdr:cNvSpPr txBox="1"/>
      </xdr:nvSpPr>
      <xdr:spPr>
        <a:xfrm>
          <a:off x="19992975" y="887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xdr:rowOff>
    </xdr:from>
    <xdr:to>
      <xdr:col>116</xdr:col>
      <xdr:colOff>152400</xdr:colOff>
      <xdr:row>56</xdr:row>
      <xdr:rowOff>6531</xdr:rowOff>
    </xdr:to>
    <xdr:cxnSp macro="">
      <xdr:nvCxnSpPr>
        <xdr:cNvPr id="597" name="直線コネクタ 596">
          <a:extLst>
            <a:ext uri="{FF2B5EF4-FFF2-40B4-BE49-F238E27FC236}">
              <a16:creationId xmlns:a16="http://schemas.microsoft.com/office/drawing/2014/main" id="{F8D427C9-409E-401A-848F-995B58839F58}"/>
            </a:ext>
          </a:extLst>
        </xdr:cNvPr>
        <xdr:cNvCxnSpPr/>
      </xdr:nvCxnSpPr>
      <xdr:spPr>
        <a:xfrm>
          <a:off x="19878675" y="908703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43560</xdr:rowOff>
    </xdr:from>
    <xdr:ext cx="469744" cy="259045"/>
    <xdr:sp macro="" textlink="">
      <xdr:nvSpPr>
        <xdr:cNvPr id="598" name="【学校施設】&#10;一人当たり面積平均値テキスト">
          <a:extLst>
            <a:ext uri="{FF2B5EF4-FFF2-40B4-BE49-F238E27FC236}">
              <a16:creationId xmlns:a16="http://schemas.microsoft.com/office/drawing/2014/main" id="{60C0F525-E4D4-4BCE-BB3D-5A6CCC09F40F}"/>
            </a:ext>
          </a:extLst>
        </xdr:cNvPr>
        <xdr:cNvSpPr txBox="1"/>
      </xdr:nvSpPr>
      <xdr:spPr>
        <a:xfrm>
          <a:off x="19992975" y="9609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65133</xdr:rowOff>
    </xdr:from>
    <xdr:to>
      <xdr:col>116</xdr:col>
      <xdr:colOff>114300</xdr:colOff>
      <xdr:row>59</xdr:row>
      <xdr:rowOff>166733</xdr:rowOff>
    </xdr:to>
    <xdr:sp macro="" textlink="">
      <xdr:nvSpPr>
        <xdr:cNvPr id="599" name="フローチャート: 判断 598">
          <a:extLst>
            <a:ext uri="{FF2B5EF4-FFF2-40B4-BE49-F238E27FC236}">
              <a16:creationId xmlns:a16="http://schemas.microsoft.com/office/drawing/2014/main" id="{A51F791B-4CBC-4D0E-B8FD-7BCFC3CE2E56}"/>
            </a:ext>
          </a:extLst>
        </xdr:cNvPr>
        <xdr:cNvSpPr/>
      </xdr:nvSpPr>
      <xdr:spPr>
        <a:xfrm>
          <a:off x="19897725" y="96314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159838</xdr:rowOff>
    </xdr:from>
    <xdr:to>
      <xdr:col>112</xdr:col>
      <xdr:colOff>38100</xdr:colOff>
      <xdr:row>60</xdr:row>
      <xdr:rowOff>89988</xdr:rowOff>
    </xdr:to>
    <xdr:sp macro="" textlink="">
      <xdr:nvSpPr>
        <xdr:cNvPr id="600" name="フローチャート: 判断 599">
          <a:extLst>
            <a:ext uri="{FF2B5EF4-FFF2-40B4-BE49-F238E27FC236}">
              <a16:creationId xmlns:a16="http://schemas.microsoft.com/office/drawing/2014/main" id="{82B378A9-1039-4053-8CC1-9330BFD5662A}"/>
            </a:ext>
          </a:extLst>
        </xdr:cNvPr>
        <xdr:cNvSpPr/>
      </xdr:nvSpPr>
      <xdr:spPr>
        <a:xfrm>
          <a:off x="19154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130447</xdr:rowOff>
    </xdr:from>
    <xdr:to>
      <xdr:col>107</xdr:col>
      <xdr:colOff>101600</xdr:colOff>
      <xdr:row>62</xdr:row>
      <xdr:rowOff>60597</xdr:rowOff>
    </xdr:to>
    <xdr:sp macro="" textlink="">
      <xdr:nvSpPr>
        <xdr:cNvPr id="601" name="フローチャート: 判断 600">
          <a:extLst>
            <a:ext uri="{FF2B5EF4-FFF2-40B4-BE49-F238E27FC236}">
              <a16:creationId xmlns:a16="http://schemas.microsoft.com/office/drawing/2014/main" id="{B79B5251-671C-4A18-9B8B-5F481EB69C65}"/>
            </a:ext>
          </a:extLst>
        </xdr:cNvPr>
        <xdr:cNvSpPr/>
      </xdr:nvSpPr>
      <xdr:spPr>
        <a:xfrm>
          <a:off x="18345150" y="100173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143510</xdr:rowOff>
    </xdr:from>
    <xdr:to>
      <xdr:col>102</xdr:col>
      <xdr:colOff>165100</xdr:colOff>
      <xdr:row>62</xdr:row>
      <xdr:rowOff>73660</xdr:rowOff>
    </xdr:to>
    <xdr:sp macro="" textlink="">
      <xdr:nvSpPr>
        <xdr:cNvPr id="602" name="フローチャート: 判断 601">
          <a:extLst>
            <a:ext uri="{FF2B5EF4-FFF2-40B4-BE49-F238E27FC236}">
              <a16:creationId xmlns:a16="http://schemas.microsoft.com/office/drawing/2014/main" id="{134E8E30-CF3D-4166-A4FE-FBE875D51596}"/>
            </a:ext>
          </a:extLst>
        </xdr:cNvPr>
        <xdr:cNvSpPr/>
      </xdr:nvSpPr>
      <xdr:spPr>
        <a:xfrm>
          <a:off x="17554575" y="100272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27577</xdr:rowOff>
    </xdr:from>
    <xdr:to>
      <xdr:col>98</xdr:col>
      <xdr:colOff>38100</xdr:colOff>
      <xdr:row>62</xdr:row>
      <xdr:rowOff>129177</xdr:rowOff>
    </xdr:to>
    <xdr:sp macro="" textlink="">
      <xdr:nvSpPr>
        <xdr:cNvPr id="603" name="フローチャート: 判断 602">
          <a:extLst>
            <a:ext uri="{FF2B5EF4-FFF2-40B4-BE49-F238E27FC236}">
              <a16:creationId xmlns:a16="http://schemas.microsoft.com/office/drawing/2014/main" id="{D3F93684-9936-40B7-968F-B30ED446674F}"/>
            </a:ext>
          </a:extLst>
        </xdr:cNvPr>
        <xdr:cNvSpPr/>
      </xdr:nvSpPr>
      <xdr:spPr>
        <a:xfrm>
          <a:off x="16754475" y="1007962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8B9D95A-9C43-4E16-80E5-4BA1C812EEB5}"/>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8DB46814-F8D1-4CE8-ABB8-04F4FB807E0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D39EE39D-64B5-4542-B58B-ACDEC0E0B810}"/>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B9131AF5-39A5-4B5B-B95B-DEBCA12BE07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D720B63A-6A17-4F6D-B2B5-66C7A85AD53D}"/>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9616</xdr:rowOff>
    </xdr:from>
    <xdr:to>
      <xdr:col>116</xdr:col>
      <xdr:colOff>114300</xdr:colOff>
      <xdr:row>59</xdr:row>
      <xdr:rowOff>111216</xdr:rowOff>
    </xdr:to>
    <xdr:sp macro="" textlink="">
      <xdr:nvSpPr>
        <xdr:cNvPr id="609" name="楕円 608">
          <a:extLst>
            <a:ext uri="{FF2B5EF4-FFF2-40B4-BE49-F238E27FC236}">
              <a16:creationId xmlns:a16="http://schemas.microsoft.com/office/drawing/2014/main" id="{883932F3-A346-4506-83D2-0E33632F1D55}"/>
            </a:ext>
          </a:extLst>
        </xdr:cNvPr>
        <xdr:cNvSpPr/>
      </xdr:nvSpPr>
      <xdr:spPr>
        <a:xfrm>
          <a:off x="19897725" y="956954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32493</xdr:rowOff>
    </xdr:from>
    <xdr:ext cx="469744" cy="259045"/>
    <xdr:sp macro="" textlink="">
      <xdr:nvSpPr>
        <xdr:cNvPr id="610" name="【学校施設】&#10;一人当たり面積該当値テキスト">
          <a:extLst>
            <a:ext uri="{FF2B5EF4-FFF2-40B4-BE49-F238E27FC236}">
              <a16:creationId xmlns:a16="http://schemas.microsoft.com/office/drawing/2014/main" id="{A26710A7-7CB6-4AC7-84F7-CD49CF8D14EE}"/>
            </a:ext>
          </a:extLst>
        </xdr:cNvPr>
        <xdr:cNvSpPr txBox="1"/>
      </xdr:nvSpPr>
      <xdr:spPr>
        <a:xfrm>
          <a:off x="19992975" y="9430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143510</xdr:rowOff>
    </xdr:from>
    <xdr:to>
      <xdr:col>112</xdr:col>
      <xdr:colOff>38100</xdr:colOff>
      <xdr:row>60</xdr:row>
      <xdr:rowOff>73660</xdr:rowOff>
    </xdr:to>
    <xdr:sp macro="" textlink="">
      <xdr:nvSpPr>
        <xdr:cNvPr id="611" name="楕円 610">
          <a:extLst>
            <a:ext uri="{FF2B5EF4-FFF2-40B4-BE49-F238E27FC236}">
              <a16:creationId xmlns:a16="http://schemas.microsoft.com/office/drawing/2014/main" id="{8553BAE6-3D39-4661-AC56-BB342611804E}"/>
            </a:ext>
          </a:extLst>
        </xdr:cNvPr>
        <xdr:cNvSpPr/>
      </xdr:nvSpPr>
      <xdr:spPr>
        <a:xfrm>
          <a:off x="19154775" y="97034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60416</xdr:rowOff>
    </xdr:from>
    <xdr:to>
      <xdr:col>116</xdr:col>
      <xdr:colOff>63500</xdr:colOff>
      <xdr:row>60</xdr:row>
      <xdr:rowOff>22860</xdr:rowOff>
    </xdr:to>
    <xdr:cxnSp macro="">
      <xdr:nvCxnSpPr>
        <xdr:cNvPr id="612" name="直線コネクタ 611">
          <a:extLst>
            <a:ext uri="{FF2B5EF4-FFF2-40B4-BE49-F238E27FC236}">
              <a16:creationId xmlns:a16="http://schemas.microsoft.com/office/drawing/2014/main" id="{35F18D60-4D18-40FF-83AA-460247B715DB}"/>
            </a:ext>
          </a:extLst>
        </xdr:cNvPr>
        <xdr:cNvCxnSpPr/>
      </xdr:nvCxnSpPr>
      <xdr:spPr>
        <a:xfrm flipV="1">
          <a:off x="19202400" y="9626691"/>
          <a:ext cx="752475" cy="124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99423</xdr:rowOff>
    </xdr:from>
    <xdr:to>
      <xdr:col>107</xdr:col>
      <xdr:colOff>101600</xdr:colOff>
      <xdr:row>61</xdr:row>
      <xdr:rowOff>29573</xdr:rowOff>
    </xdr:to>
    <xdr:sp macro="" textlink="">
      <xdr:nvSpPr>
        <xdr:cNvPr id="613" name="楕円 612">
          <a:extLst>
            <a:ext uri="{FF2B5EF4-FFF2-40B4-BE49-F238E27FC236}">
              <a16:creationId xmlns:a16="http://schemas.microsoft.com/office/drawing/2014/main" id="{C81928A2-5006-43A2-9763-93E396DD79BC}"/>
            </a:ext>
          </a:extLst>
        </xdr:cNvPr>
        <xdr:cNvSpPr/>
      </xdr:nvSpPr>
      <xdr:spPr>
        <a:xfrm>
          <a:off x="18345150" y="982762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22860</xdr:rowOff>
    </xdr:from>
    <xdr:to>
      <xdr:col>111</xdr:col>
      <xdr:colOff>177800</xdr:colOff>
      <xdr:row>60</xdr:row>
      <xdr:rowOff>150223</xdr:rowOff>
    </xdr:to>
    <xdr:cxnSp macro="">
      <xdr:nvCxnSpPr>
        <xdr:cNvPr id="614" name="直線コネクタ 613">
          <a:extLst>
            <a:ext uri="{FF2B5EF4-FFF2-40B4-BE49-F238E27FC236}">
              <a16:creationId xmlns:a16="http://schemas.microsoft.com/office/drawing/2014/main" id="{AAB1D5C9-6156-48D5-B814-11E8BEA7FE73}"/>
            </a:ext>
          </a:extLst>
        </xdr:cNvPr>
        <xdr:cNvCxnSpPr/>
      </xdr:nvCxnSpPr>
      <xdr:spPr>
        <a:xfrm flipV="1">
          <a:off x="18392775" y="9751060"/>
          <a:ext cx="809625" cy="124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42273</xdr:rowOff>
    </xdr:from>
    <xdr:to>
      <xdr:col>102</xdr:col>
      <xdr:colOff>165100</xdr:colOff>
      <xdr:row>61</xdr:row>
      <xdr:rowOff>143873</xdr:rowOff>
    </xdr:to>
    <xdr:sp macro="" textlink="">
      <xdr:nvSpPr>
        <xdr:cNvPr id="615" name="楕円 614">
          <a:extLst>
            <a:ext uri="{FF2B5EF4-FFF2-40B4-BE49-F238E27FC236}">
              <a16:creationId xmlns:a16="http://schemas.microsoft.com/office/drawing/2014/main" id="{5A556F9C-6645-43EB-8472-C50A278E9663}"/>
            </a:ext>
          </a:extLst>
        </xdr:cNvPr>
        <xdr:cNvSpPr/>
      </xdr:nvSpPr>
      <xdr:spPr>
        <a:xfrm>
          <a:off x="17554575" y="99323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150223</xdr:rowOff>
    </xdr:from>
    <xdr:to>
      <xdr:col>107</xdr:col>
      <xdr:colOff>50800</xdr:colOff>
      <xdr:row>61</xdr:row>
      <xdr:rowOff>93073</xdr:rowOff>
    </xdr:to>
    <xdr:cxnSp macro="">
      <xdr:nvCxnSpPr>
        <xdr:cNvPr id="616" name="直線コネクタ 615">
          <a:extLst>
            <a:ext uri="{FF2B5EF4-FFF2-40B4-BE49-F238E27FC236}">
              <a16:creationId xmlns:a16="http://schemas.microsoft.com/office/drawing/2014/main" id="{6832A374-24B3-44DF-A9FE-B38476FB6806}"/>
            </a:ext>
          </a:extLst>
        </xdr:cNvPr>
        <xdr:cNvCxnSpPr/>
      </xdr:nvCxnSpPr>
      <xdr:spPr>
        <a:xfrm flipV="1">
          <a:off x="17602200" y="9875248"/>
          <a:ext cx="79057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150041</xdr:rowOff>
    </xdr:from>
    <xdr:to>
      <xdr:col>98</xdr:col>
      <xdr:colOff>38100</xdr:colOff>
      <xdr:row>62</xdr:row>
      <xdr:rowOff>80191</xdr:rowOff>
    </xdr:to>
    <xdr:sp macro="" textlink="">
      <xdr:nvSpPr>
        <xdr:cNvPr id="617" name="楕円 616">
          <a:extLst>
            <a:ext uri="{FF2B5EF4-FFF2-40B4-BE49-F238E27FC236}">
              <a16:creationId xmlns:a16="http://schemas.microsoft.com/office/drawing/2014/main" id="{CC41E51C-BC34-4A99-BB8A-527FACAB16F9}"/>
            </a:ext>
          </a:extLst>
        </xdr:cNvPr>
        <xdr:cNvSpPr/>
      </xdr:nvSpPr>
      <xdr:spPr>
        <a:xfrm>
          <a:off x="16754475" y="1003699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93073</xdr:rowOff>
    </xdr:from>
    <xdr:to>
      <xdr:col>102</xdr:col>
      <xdr:colOff>114300</xdr:colOff>
      <xdr:row>62</xdr:row>
      <xdr:rowOff>29391</xdr:rowOff>
    </xdr:to>
    <xdr:cxnSp macro="">
      <xdr:nvCxnSpPr>
        <xdr:cNvPr id="618" name="直線コネクタ 617">
          <a:extLst>
            <a:ext uri="{FF2B5EF4-FFF2-40B4-BE49-F238E27FC236}">
              <a16:creationId xmlns:a16="http://schemas.microsoft.com/office/drawing/2014/main" id="{E46C5B42-8D6A-4E8D-9EAE-D6CB3F41E760}"/>
            </a:ext>
          </a:extLst>
        </xdr:cNvPr>
        <xdr:cNvCxnSpPr/>
      </xdr:nvCxnSpPr>
      <xdr:spPr>
        <a:xfrm flipV="1">
          <a:off x="16802100" y="9980023"/>
          <a:ext cx="800100" cy="95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81115</xdr:rowOff>
    </xdr:from>
    <xdr:ext cx="469744" cy="259045"/>
    <xdr:sp macro="" textlink="">
      <xdr:nvSpPr>
        <xdr:cNvPr id="619" name="n_1aveValue【学校施設】&#10;一人当たり面積">
          <a:extLst>
            <a:ext uri="{FF2B5EF4-FFF2-40B4-BE49-F238E27FC236}">
              <a16:creationId xmlns:a16="http://schemas.microsoft.com/office/drawing/2014/main" id="{B906BAA3-ED83-4C97-9BBA-5FB190850C6F}"/>
            </a:ext>
          </a:extLst>
        </xdr:cNvPr>
        <xdr:cNvSpPr txBox="1"/>
      </xdr:nvSpPr>
      <xdr:spPr>
        <a:xfrm>
          <a:off x="18983402" y="9809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51724</xdr:rowOff>
    </xdr:from>
    <xdr:ext cx="469744" cy="259045"/>
    <xdr:sp macro="" textlink="">
      <xdr:nvSpPr>
        <xdr:cNvPr id="620" name="n_2aveValue【学校施設】&#10;一人当たり面積">
          <a:extLst>
            <a:ext uri="{FF2B5EF4-FFF2-40B4-BE49-F238E27FC236}">
              <a16:creationId xmlns:a16="http://schemas.microsoft.com/office/drawing/2014/main" id="{C1CD7F7F-9003-4850-B027-8D25A3C77113}"/>
            </a:ext>
          </a:extLst>
        </xdr:cNvPr>
        <xdr:cNvSpPr txBox="1"/>
      </xdr:nvSpPr>
      <xdr:spPr>
        <a:xfrm>
          <a:off x="18183302" y="1009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64787</xdr:rowOff>
    </xdr:from>
    <xdr:ext cx="469744" cy="259045"/>
    <xdr:sp macro="" textlink="">
      <xdr:nvSpPr>
        <xdr:cNvPr id="621" name="n_3aveValue【学校施設】&#10;一人当たり面積">
          <a:extLst>
            <a:ext uri="{FF2B5EF4-FFF2-40B4-BE49-F238E27FC236}">
              <a16:creationId xmlns:a16="http://schemas.microsoft.com/office/drawing/2014/main" id="{634B9A5C-3338-4D08-825C-7BDD4C162A5E}"/>
            </a:ext>
          </a:extLst>
        </xdr:cNvPr>
        <xdr:cNvSpPr txBox="1"/>
      </xdr:nvSpPr>
      <xdr:spPr>
        <a:xfrm>
          <a:off x="17383202" y="10116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120304</xdr:rowOff>
    </xdr:from>
    <xdr:ext cx="469744" cy="259045"/>
    <xdr:sp macro="" textlink="">
      <xdr:nvSpPr>
        <xdr:cNvPr id="622" name="n_4aveValue【学校施設】&#10;一人当たり面積">
          <a:extLst>
            <a:ext uri="{FF2B5EF4-FFF2-40B4-BE49-F238E27FC236}">
              <a16:creationId xmlns:a16="http://schemas.microsoft.com/office/drawing/2014/main" id="{985CCE7D-08CC-494A-932E-D51155A34CA5}"/>
            </a:ext>
          </a:extLst>
        </xdr:cNvPr>
        <xdr:cNvSpPr txBox="1"/>
      </xdr:nvSpPr>
      <xdr:spPr>
        <a:xfrm>
          <a:off x="16592627" y="10172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90187</xdr:rowOff>
    </xdr:from>
    <xdr:ext cx="469744" cy="259045"/>
    <xdr:sp macro="" textlink="">
      <xdr:nvSpPr>
        <xdr:cNvPr id="623" name="n_1mainValue【学校施設】&#10;一人当たり面積">
          <a:extLst>
            <a:ext uri="{FF2B5EF4-FFF2-40B4-BE49-F238E27FC236}">
              <a16:creationId xmlns:a16="http://schemas.microsoft.com/office/drawing/2014/main" id="{56F4814F-50DB-4944-A68D-BB52A1F2BFAE}"/>
            </a:ext>
          </a:extLst>
        </xdr:cNvPr>
        <xdr:cNvSpPr txBox="1"/>
      </xdr:nvSpPr>
      <xdr:spPr>
        <a:xfrm>
          <a:off x="18983402" y="948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46100</xdr:rowOff>
    </xdr:from>
    <xdr:ext cx="469744" cy="259045"/>
    <xdr:sp macro="" textlink="">
      <xdr:nvSpPr>
        <xdr:cNvPr id="624" name="n_2mainValue【学校施設】&#10;一人当たり面積">
          <a:extLst>
            <a:ext uri="{FF2B5EF4-FFF2-40B4-BE49-F238E27FC236}">
              <a16:creationId xmlns:a16="http://schemas.microsoft.com/office/drawing/2014/main" id="{7E0CA9FB-546B-4865-BCB5-829EF267F9B5}"/>
            </a:ext>
          </a:extLst>
        </xdr:cNvPr>
        <xdr:cNvSpPr txBox="1"/>
      </xdr:nvSpPr>
      <xdr:spPr>
        <a:xfrm>
          <a:off x="18183302" y="9612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160400</xdr:rowOff>
    </xdr:from>
    <xdr:ext cx="469744" cy="259045"/>
    <xdr:sp macro="" textlink="">
      <xdr:nvSpPr>
        <xdr:cNvPr id="625" name="n_3mainValue【学校施設】&#10;一人当たり面積">
          <a:extLst>
            <a:ext uri="{FF2B5EF4-FFF2-40B4-BE49-F238E27FC236}">
              <a16:creationId xmlns:a16="http://schemas.microsoft.com/office/drawing/2014/main" id="{99FF7935-99DA-41B5-AC65-262AE9C65B74}"/>
            </a:ext>
          </a:extLst>
        </xdr:cNvPr>
        <xdr:cNvSpPr txBox="1"/>
      </xdr:nvSpPr>
      <xdr:spPr>
        <a:xfrm>
          <a:off x="17383202" y="9726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96718</xdr:rowOff>
    </xdr:from>
    <xdr:ext cx="469744" cy="259045"/>
    <xdr:sp macro="" textlink="">
      <xdr:nvSpPr>
        <xdr:cNvPr id="626" name="n_4mainValue【学校施設】&#10;一人当たり面積">
          <a:extLst>
            <a:ext uri="{FF2B5EF4-FFF2-40B4-BE49-F238E27FC236}">
              <a16:creationId xmlns:a16="http://schemas.microsoft.com/office/drawing/2014/main" id="{ED23A8C7-F542-43A7-B581-53203337885C}"/>
            </a:ext>
          </a:extLst>
        </xdr:cNvPr>
        <xdr:cNvSpPr txBox="1"/>
      </xdr:nvSpPr>
      <xdr:spPr>
        <a:xfrm>
          <a:off x="16592627" y="9821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9F0353B5-577E-4A3B-A42C-14148BF4D33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791FC581-2A8D-4EEC-85FD-4A7EB9506CAC}"/>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C9DFAA1-FD86-42D9-8A3E-AED62AE71869}"/>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1B6928D7-73F6-4CF0-AA1B-4399301E907F}"/>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539A134F-5C4F-41F0-8619-FE1757DD372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D108B24F-9B00-49E3-9776-7E29A68D477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A0C049DC-09EC-4FCA-9777-49D00E7252A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382B0133-47A1-4288-8BF7-6BCD3B418B2B}"/>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980A6FFA-BAD7-4E7F-92B7-9A38E47CC7BC}"/>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C496E62C-DF9A-4939-B457-B0DF7741509D}"/>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6941EC53-566B-4B68-9E81-14A65DB5BC1A}"/>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38" name="直線コネクタ 637">
          <a:extLst>
            <a:ext uri="{FF2B5EF4-FFF2-40B4-BE49-F238E27FC236}">
              <a16:creationId xmlns:a16="http://schemas.microsoft.com/office/drawing/2014/main" id="{474A898F-7B7A-4CF1-A3D0-ADA14B91C258}"/>
            </a:ext>
          </a:extLst>
        </xdr:cNvPr>
        <xdr:cNvCxnSpPr/>
      </xdr:nvCxnSpPr>
      <xdr:spPr>
        <a:xfrm>
          <a:off x="11210925" y="139731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39" name="テキスト ボックス 638">
          <a:extLst>
            <a:ext uri="{FF2B5EF4-FFF2-40B4-BE49-F238E27FC236}">
              <a16:creationId xmlns:a16="http://schemas.microsoft.com/office/drawing/2014/main" id="{A4FC2C21-7617-465F-A2B3-5DA28DD1DEA4}"/>
            </a:ext>
          </a:extLst>
        </xdr:cNvPr>
        <xdr:cNvSpPr txBox="1"/>
      </xdr:nvSpPr>
      <xdr:spPr>
        <a:xfrm>
          <a:off x="107945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0" name="直線コネクタ 639">
          <a:extLst>
            <a:ext uri="{FF2B5EF4-FFF2-40B4-BE49-F238E27FC236}">
              <a16:creationId xmlns:a16="http://schemas.microsoft.com/office/drawing/2014/main" id="{927DFD82-DA46-4261-968C-FBBC4B7F9993}"/>
            </a:ext>
          </a:extLst>
        </xdr:cNvPr>
        <xdr:cNvCxnSpPr/>
      </xdr:nvCxnSpPr>
      <xdr:spPr>
        <a:xfrm>
          <a:off x="11210925" y="13544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1" name="テキスト ボックス 640">
          <a:extLst>
            <a:ext uri="{FF2B5EF4-FFF2-40B4-BE49-F238E27FC236}">
              <a16:creationId xmlns:a16="http://schemas.microsoft.com/office/drawing/2014/main" id="{1FDAF662-BB59-4BED-B610-CCEBA3C6BD4E}"/>
            </a:ext>
          </a:extLst>
        </xdr:cNvPr>
        <xdr:cNvSpPr txBox="1"/>
      </xdr:nvSpPr>
      <xdr:spPr>
        <a:xfrm>
          <a:off x="10845966"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2" name="直線コネクタ 641">
          <a:extLst>
            <a:ext uri="{FF2B5EF4-FFF2-40B4-BE49-F238E27FC236}">
              <a16:creationId xmlns:a16="http://schemas.microsoft.com/office/drawing/2014/main" id="{9E827EB8-9528-405C-8F75-F01A0A254D11}"/>
            </a:ext>
          </a:extLst>
        </xdr:cNvPr>
        <xdr:cNvCxnSpPr/>
      </xdr:nvCxnSpPr>
      <xdr:spPr>
        <a:xfrm>
          <a:off x="11210925" y="13115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3" name="テキスト ボックス 642">
          <a:extLst>
            <a:ext uri="{FF2B5EF4-FFF2-40B4-BE49-F238E27FC236}">
              <a16:creationId xmlns:a16="http://schemas.microsoft.com/office/drawing/2014/main" id="{E58B5D49-FB6F-40EF-AFF0-27B84A2C8517}"/>
            </a:ext>
          </a:extLst>
        </xdr:cNvPr>
        <xdr:cNvSpPr txBox="1"/>
      </xdr:nvSpPr>
      <xdr:spPr>
        <a:xfrm>
          <a:off x="10845966"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4" name="直線コネクタ 643">
          <a:extLst>
            <a:ext uri="{FF2B5EF4-FFF2-40B4-BE49-F238E27FC236}">
              <a16:creationId xmlns:a16="http://schemas.microsoft.com/office/drawing/2014/main" id="{D7EAEB72-C0E0-4EB4-83AB-E45D7DDF0440}"/>
            </a:ext>
          </a:extLst>
        </xdr:cNvPr>
        <xdr:cNvCxnSpPr/>
      </xdr:nvCxnSpPr>
      <xdr:spPr>
        <a:xfrm>
          <a:off x="11210925" y="126777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5" name="テキスト ボックス 644">
          <a:extLst>
            <a:ext uri="{FF2B5EF4-FFF2-40B4-BE49-F238E27FC236}">
              <a16:creationId xmlns:a16="http://schemas.microsoft.com/office/drawing/2014/main" id="{1A1ACCCA-2F75-4F2D-B5EA-1291D49C6D1C}"/>
            </a:ext>
          </a:extLst>
        </xdr:cNvPr>
        <xdr:cNvSpPr txBox="1"/>
      </xdr:nvSpPr>
      <xdr:spPr>
        <a:xfrm>
          <a:off x="10845966"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601F27BF-33D1-4155-BECC-B443D8EF3DEB}"/>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7" name="テキスト ボックス 646">
          <a:extLst>
            <a:ext uri="{FF2B5EF4-FFF2-40B4-BE49-F238E27FC236}">
              <a16:creationId xmlns:a16="http://schemas.microsoft.com/office/drawing/2014/main" id="{0E57E26C-6318-4F07-B81A-E28904313B1A}"/>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a:extLst>
            <a:ext uri="{FF2B5EF4-FFF2-40B4-BE49-F238E27FC236}">
              <a16:creationId xmlns:a16="http://schemas.microsoft.com/office/drawing/2014/main" id="{F4A8FDF3-3BC9-4E86-B1C9-17DB66A90EB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159258</xdr:rowOff>
    </xdr:from>
    <xdr:to>
      <xdr:col>85</xdr:col>
      <xdr:colOff>126364</xdr:colOff>
      <xdr:row>85</xdr:row>
      <xdr:rowOff>131826</xdr:rowOff>
    </xdr:to>
    <xdr:cxnSp macro="">
      <xdr:nvCxnSpPr>
        <xdr:cNvPr id="649" name="直線コネクタ 648">
          <a:extLst>
            <a:ext uri="{FF2B5EF4-FFF2-40B4-BE49-F238E27FC236}">
              <a16:creationId xmlns:a16="http://schemas.microsoft.com/office/drawing/2014/main" id="{4391F860-6538-4E00-806E-436240779326}"/>
            </a:ext>
          </a:extLst>
        </xdr:cNvPr>
        <xdr:cNvCxnSpPr/>
      </xdr:nvCxnSpPr>
      <xdr:spPr>
        <a:xfrm flipV="1">
          <a:off x="14696439" y="12802108"/>
          <a:ext cx="0" cy="1102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135653</xdr:rowOff>
    </xdr:from>
    <xdr:ext cx="405111" cy="259045"/>
    <xdr:sp macro="" textlink="">
      <xdr:nvSpPr>
        <xdr:cNvPr id="650" name="【児童館】&#10;有形固定資産減価償却率最小値テキスト">
          <a:extLst>
            <a:ext uri="{FF2B5EF4-FFF2-40B4-BE49-F238E27FC236}">
              <a16:creationId xmlns:a16="http://schemas.microsoft.com/office/drawing/2014/main" id="{8DFD5656-5070-4226-BC3E-B5EEE1F7E859}"/>
            </a:ext>
          </a:extLst>
        </xdr:cNvPr>
        <xdr:cNvSpPr txBox="1"/>
      </xdr:nvSpPr>
      <xdr:spPr>
        <a:xfrm>
          <a:off x="14735175" y="13908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131826</xdr:rowOff>
    </xdr:from>
    <xdr:to>
      <xdr:col>86</xdr:col>
      <xdr:colOff>25400</xdr:colOff>
      <xdr:row>85</xdr:row>
      <xdr:rowOff>131826</xdr:rowOff>
    </xdr:to>
    <xdr:cxnSp macro="">
      <xdr:nvCxnSpPr>
        <xdr:cNvPr id="651" name="直線コネクタ 650">
          <a:extLst>
            <a:ext uri="{FF2B5EF4-FFF2-40B4-BE49-F238E27FC236}">
              <a16:creationId xmlns:a16="http://schemas.microsoft.com/office/drawing/2014/main" id="{9EEBFDDB-FCF3-442C-BF63-0D72457DF59E}"/>
            </a:ext>
          </a:extLst>
        </xdr:cNvPr>
        <xdr:cNvCxnSpPr/>
      </xdr:nvCxnSpPr>
      <xdr:spPr>
        <a:xfrm>
          <a:off x="14611350" y="13904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105935</xdr:rowOff>
    </xdr:from>
    <xdr:ext cx="405111" cy="259045"/>
    <xdr:sp macro="" textlink="">
      <xdr:nvSpPr>
        <xdr:cNvPr id="652" name="【児童館】&#10;有形固定資産減価償却率最大値テキスト">
          <a:extLst>
            <a:ext uri="{FF2B5EF4-FFF2-40B4-BE49-F238E27FC236}">
              <a16:creationId xmlns:a16="http://schemas.microsoft.com/office/drawing/2014/main" id="{F2F4326A-D4D7-4765-AF5C-4F7EB94E575D}"/>
            </a:ext>
          </a:extLst>
        </xdr:cNvPr>
        <xdr:cNvSpPr txBox="1"/>
      </xdr:nvSpPr>
      <xdr:spPr>
        <a:xfrm>
          <a:off x="14735175" y="12580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159258</xdr:rowOff>
    </xdr:from>
    <xdr:to>
      <xdr:col>86</xdr:col>
      <xdr:colOff>25400</xdr:colOff>
      <xdr:row>78</xdr:row>
      <xdr:rowOff>159258</xdr:rowOff>
    </xdr:to>
    <xdr:cxnSp macro="">
      <xdr:nvCxnSpPr>
        <xdr:cNvPr id="653" name="直線コネクタ 652">
          <a:extLst>
            <a:ext uri="{FF2B5EF4-FFF2-40B4-BE49-F238E27FC236}">
              <a16:creationId xmlns:a16="http://schemas.microsoft.com/office/drawing/2014/main" id="{8C90BDB2-A9A0-4E8B-A27E-5F42FE42738A}"/>
            </a:ext>
          </a:extLst>
        </xdr:cNvPr>
        <xdr:cNvCxnSpPr/>
      </xdr:nvCxnSpPr>
      <xdr:spPr>
        <a:xfrm>
          <a:off x="14611350" y="1280210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32021</xdr:rowOff>
    </xdr:from>
    <xdr:ext cx="405111" cy="259045"/>
    <xdr:sp macro="" textlink="">
      <xdr:nvSpPr>
        <xdr:cNvPr id="654" name="【児童館】&#10;有形固定資産減価償却率平均値テキスト">
          <a:extLst>
            <a:ext uri="{FF2B5EF4-FFF2-40B4-BE49-F238E27FC236}">
              <a16:creationId xmlns:a16="http://schemas.microsoft.com/office/drawing/2014/main" id="{90EEBB4C-3EF1-4B66-AB01-2C49762A1F18}"/>
            </a:ext>
          </a:extLst>
        </xdr:cNvPr>
        <xdr:cNvSpPr txBox="1"/>
      </xdr:nvSpPr>
      <xdr:spPr>
        <a:xfrm>
          <a:off x="14735175" y="129923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53594</xdr:rowOff>
    </xdr:from>
    <xdr:to>
      <xdr:col>85</xdr:col>
      <xdr:colOff>177800</xdr:colOff>
      <xdr:row>80</xdr:row>
      <xdr:rowOff>155194</xdr:rowOff>
    </xdr:to>
    <xdr:sp macro="" textlink="">
      <xdr:nvSpPr>
        <xdr:cNvPr id="655" name="フローチャート: 判断 654">
          <a:extLst>
            <a:ext uri="{FF2B5EF4-FFF2-40B4-BE49-F238E27FC236}">
              <a16:creationId xmlns:a16="http://schemas.microsoft.com/office/drawing/2014/main" id="{26EEE5CE-1B20-43F7-BC6D-E697E20100F7}"/>
            </a:ext>
          </a:extLst>
        </xdr:cNvPr>
        <xdr:cNvSpPr/>
      </xdr:nvSpPr>
      <xdr:spPr>
        <a:xfrm>
          <a:off x="14649450" y="1301394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79</xdr:row>
      <xdr:rowOff>156463</xdr:rowOff>
    </xdr:from>
    <xdr:to>
      <xdr:col>81</xdr:col>
      <xdr:colOff>101600</xdr:colOff>
      <xdr:row>80</xdr:row>
      <xdr:rowOff>86613</xdr:rowOff>
    </xdr:to>
    <xdr:sp macro="" textlink="">
      <xdr:nvSpPr>
        <xdr:cNvPr id="656" name="フローチャート: 判断 655">
          <a:extLst>
            <a:ext uri="{FF2B5EF4-FFF2-40B4-BE49-F238E27FC236}">
              <a16:creationId xmlns:a16="http://schemas.microsoft.com/office/drawing/2014/main" id="{9AA30699-D15B-4B8F-805B-2BC1A59BB94E}"/>
            </a:ext>
          </a:extLst>
        </xdr:cNvPr>
        <xdr:cNvSpPr/>
      </xdr:nvSpPr>
      <xdr:spPr>
        <a:xfrm>
          <a:off x="13887450" y="1296123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79</xdr:row>
      <xdr:rowOff>103887</xdr:rowOff>
    </xdr:from>
    <xdr:to>
      <xdr:col>76</xdr:col>
      <xdr:colOff>165100</xdr:colOff>
      <xdr:row>80</xdr:row>
      <xdr:rowOff>34037</xdr:rowOff>
    </xdr:to>
    <xdr:sp macro="" textlink="">
      <xdr:nvSpPr>
        <xdr:cNvPr id="657" name="フローチャート: 判断 656">
          <a:extLst>
            <a:ext uri="{FF2B5EF4-FFF2-40B4-BE49-F238E27FC236}">
              <a16:creationId xmlns:a16="http://schemas.microsoft.com/office/drawing/2014/main" id="{1DAB62A9-C8D0-429A-9D70-48DC9E224D64}"/>
            </a:ext>
          </a:extLst>
        </xdr:cNvPr>
        <xdr:cNvSpPr/>
      </xdr:nvSpPr>
      <xdr:spPr>
        <a:xfrm>
          <a:off x="13096875" y="1290866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79</xdr:row>
      <xdr:rowOff>37592</xdr:rowOff>
    </xdr:from>
    <xdr:to>
      <xdr:col>72</xdr:col>
      <xdr:colOff>38100</xdr:colOff>
      <xdr:row>79</xdr:row>
      <xdr:rowOff>139192</xdr:rowOff>
    </xdr:to>
    <xdr:sp macro="" textlink="">
      <xdr:nvSpPr>
        <xdr:cNvPr id="658" name="フローチャート: 判断 657">
          <a:extLst>
            <a:ext uri="{FF2B5EF4-FFF2-40B4-BE49-F238E27FC236}">
              <a16:creationId xmlns:a16="http://schemas.microsoft.com/office/drawing/2014/main" id="{7C0A7FAC-9E4A-48F0-BCBA-48F5E053E195}"/>
            </a:ext>
          </a:extLst>
        </xdr:cNvPr>
        <xdr:cNvSpPr/>
      </xdr:nvSpPr>
      <xdr:spPr>
        <a:xfrm>
          <a:off x="12296775" y="1283919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79</xdr:row>
      <xdr:rowOff>30735</xdr:rowOff>
    </xdr:from>
    <xdr:to>
      <xdr:col>67</xdr:col>
      <xdr:colOff>101600</xdr:colOff>
      <xdr:row>79</xdr:row>
      <xdr:rowOff>132335</xdr:rowOff>
    </xdr:to>
    <xdr:sp macro="" textlink="">
      <xdr:nvSpPr>
        <xdr:cNvPr id="659" name="フローチャート: 判断 658">
          <a:extLst>
            <a:ext uri="{FF2B5EF4-FFF2-40B4-BE49-F238E27FC236}">
              <a16:creationId xmlns:a16="http://schemas.microsoft.com/office/drawing/2014/main" id="{87B0C9B0-F192-43A6-A664-EC4D8D5E88A8}"/>
            </a:ext>
          </a:extLst>
        </xdr:cNvPr>
        <xdr:cNvSpPr/>
      </xdr:nvSpPr>
      <xdr:spPr>
        <a:xfrm>
          <a:off x="11487150" y="128291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1DEFF835-033C-4804-AF0F-ADD107642883}"/>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3190FF6D-8FE6-48BA-BCF3-17E29434344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36D98C21-9A59-4947-877F-ECCF9EB6A63D}"/>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AAA4CCB-C9A2-46BD-BDA3-2DCD597EC00E}"/>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94AAF7AB-664A-45DA-AF65-FBD7C2F98F5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122174</xdr:rowOff>
    </xdr:from>
    <xdr:to>
      <xdr:col>85</xdr:col>
      <xdr:colOff>177800</xdr:colOff>
      <xdr:row>79</xdr:row>
      <xdr:rowOff>52324</xdr:rowOff>
    </xdr:to>
    <xdr:sp macro="" textlink="">
      <xdr:nvSpPr>
        <xdr:cNvPr id="665" name="楕円 664">
          <a:extLst>
            <a:ext uri="{FF2B5EF4-FFF2-40B4-BE49-F238E27FC236}">
              <a16:creationId xmlns:a16="http://schemas.microsoft.com/office/drawing/2014/main" id="{92D3F6FD-62FE-4FA2-9002-C1AEC3519EC4}"/>
            </a:ext>
          </a:extLst>
        </xdr:cNvPr>
        <xdr:cNvSpPr/>
      </xdr:nvSpPr>
      <xdr:spPr>
        <a:xfrm>
          <a:off x="14649450" y="12765024"/>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61485</xdr:rowOff>
    </xdr:from>
    <xdr:ext cx="405111" cy="259045"/>
    <xdr:sp macro="" textlink="">
      <xdr:nvSpPr>
        <xdr:cNvPr id="666" name="【児童館】&#10;有形固定資産減価償却率該当値テキスト">
          <a:extLst>
            <a:ext uri="{FF2B5EF4-FFF2-40B4-BE49-F238E27FC236}">
              <a16:creationId xmlns:a16="http://schemas.microsoft.com/office/drawing/2014/main" id="{29C04012-BDB6-4AC3-8129-13CF22C9C5E3}"/>
            </a:ext>
          </a:extLst>
        </xdr:cNvPr>
        <xdr:cNvSpPr txBox="1"/>
      </xdr:nvSpPr>
      <xdr:spPr>
        <a:xfrm>
          <a:off x="14735175" y="1270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35306</xdr:rowOff>
    </xdr:from>
    <xdr:to>
      <xdr:col>81</xdr:col>
      <xdr:colOff>101600</xdr:colOff>
      <xdr:row>78</xdr:row>
      <xdr:rowOff>136906</xdr:rowOff>
    </xdr:to>
    <xdr:sp macro="" textlink="">
      <xdr:nvSpPr>
        <xdr:cNvPr id="667" name="楕円 666">
          <a:extLst>
            <a:ext uri="{FF2B5EF4-FFF2-40B4-BE49-F238E27FC236}">
              <a16:creationId xmlns:a16="http://schemas.microsoft.com/office/drawing/2014/main" id="{EA750C77-B2E8-48E9-B35F-19FEAB92C621}"/>
            </a:ext>
          </a:extLst>
        </xdr:cNvPr>
        <xdr:cNvSpPr/>
      </xdr:nvSpPr>
      <xdr:spPr>
        <a:xfrm>
          <a:off x="13887450" y="126749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86106</xdr:rowOff>
    </xdr:from>
    <xdr:to>
      <xdr:col>85</xdr:col>
      <xdr:colOff>127000</xdr:colOff>
      <xdr:row>79</xdr:row>
      <xdr:rowOff>1524</xdr:rowOff>
    </xdr:to>
    <xdr:cxnSp macro="">
      <xdr:nvCxnSpPr>
        <xdr:cNvPr id="668" name="直線コネクタ 667">
          <a:extLst>
            <a:ext uri="{FF2B5EF4-FFF2-40B4-BE49-F238E27FC236}">
              <a16:creationId xmlns:a16="http://schemas.microsoft.com/office/drawing/2014/main" id="{486EC3DA-1BF3-48ED-A710-B9FB56AD1B3C}"/>
            </a:ext>
          </a:extLst>
        </xdr:cNvPr>
        <xdr:cNvCxnSpPr/>
      </xdr:nvCxnSpPr>
      <xdr:spPr>
        <a:xfrm>
          <a:off x="13935075" y="12722606"/>
          <a:ext cx="762000" cy="80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119887</xdr:rowOff>
    </xdr:from>
    <xdr:to>
      <xdr:col>76</xdr:col>
      <xdr:colOff>165100</xdr:colOff>
      <xdr:row>78</xdr:row>
      <xdr:rowOff>50037</xdr:rowOff>
    </xdr:to>
    <xdr:sp macro="" textlink="">
      <xdr:nvSpPr>
        <xdr:cNvPr id="669" name="楕円 668">
          <a:extLst>
            <a:ext uri="{FF2B5EF4-FFF2-40B4-BE49-F238E27FC236}">
              <a16:creationId xmlns:a16="http://schemas.microsoft.com/office/drawing/2014/main" id="{C8C48812-020C-48CB-9C32-6B1FEEED1E52}"/>
            </a:ext>
          </a:extLst>
        </xdr:cNvPr>
        <xdr:cNvSpPr/>
      </xdr:nvSpPr>
      <xdr:spPr>
        <a:xfrm>
          <a:off x="13096875" y="1260081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170687</xdr:rowOff>
    </xdr:from>
    <xdr:to>
      <xdr:col>81</xdr:col>
      <xdr:colOff>50800</xdr:colOff>
      <xdr:row>78</xdr:row>
      <xdr:rowOff>86106</xdr:rowOff>
    </xdr:to>
    <xdr:cxnSp macro="">
      <xdr:nvCxnSpPr>
        <xdr:cNvPr id="670" name="直線コネクタ 669">
          <a:extLst>
            <a:ext uri="{FF2B5EF4-FFF2-40B4-BE49-F238E27FC236}">
              <a16:creationId xmlns:a16="http://schemas.microsoft.com/office/drawing/2014/main" id="{CD8729C8-D771-4438-A0D9-B6EEA02927DE}"/>
            </a:ext>
          </a:extLst>
        </xdr:cNvPr>
        <xdr:cNvCxnSpPr/>
      </xdr:nvCxnSpPr>
      <xdr:spPr>
        <a:xfrm>
          <a:off x="13144500" y="12638912"/>
          <a:ext cx="790575" cy="83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30735</xdr:rowOff>
    </xdr:from>
    <xdr:to>
      <xdr:col>72</xdr:col>
      <xdr:colOff>38100</xdr:colOff>
      <xdr:row>77</xdr:row>
      <xdr:rowOff>132335</xdr:rowOff>
    </xdr:to>
    <xdr:sp macro="" textlink="">
      <xdr:nvSpPr>
        <xdr:cNvPr id="671" name="楕円 670">
          <a:extLst>
            <a:ext uri="{FF2B5EF4-FFF2-40B4-BE49-F238E27FC236}">
              <a16:creationId xmlns:a16="http://schemas.microsoft.com/office/drawing/2014/main" id="{F63F2423-3E27-416D-A9D4-D6A959DBA2E6}"/>
            </a:ext>
          </a:extLst>
        </xdr:cNvPr>
        <xdr:cNvSpPr/>
      </xdr:nvSpPr>
      <xdr:spPr>
        <a:xfrm>
          <a:off x="12296775" y="125053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81535</xdr:rowOff>
    </xdr:from>
    <xdr:to>
      <xdr:col>76</xdr:col>
      <xdr:colOff>114300</xdr:colOff>
      <xdr:row>77</xdr:row>
      <xdr:rowOff>170687</xdr:rowOff>
    </xdr:to>
    <xdr:cxnSp macro="">
      <xdr:nvCxnSpPr>
        <xdr:cNvPr id="672" name="直線コネクタ 671">
          <a:extLst>
            <a:ext uri="{FF2B5EF4-FFF2-40B4-BE49-F238E27FC236}">
              <a16:creationId xmlns:a16="http://schemas.microsoft.com/office/drawing/2014/main" id="{F8995CA0-5896-4231-9D9B-568B166F1BA4}"/>
            </a:ext>
          </a:extLst>
        </xdr:cNvPr>
        <xdr:cNvCxnSpPr/>
      </xdr:nvCxnSpPr>
      <xdr:spPr>
        <a:xfrm>
          <a:off x="12344400" y="12562460"/>
          <a:ext cx="800100" cy="76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42163</xdr:rowOff>
    </xdr:from>
    <xdr:to>
      <xdr:col>67</xdr:col>
      <xdr:colOff>101600</xdr:colOff>
      <xdr:row>77</xdr:row>
      <xdr:rowOff>143763</xdr:rowOff>
    </xdr:to>
    <xdr:sp macro="" textlink="">
      <xdr:nvSpPr>
        <xdr:cNvPr id="673" name="楕円 672">
          <a:extLst>
            <a:ext uri="{FF2B5EF4-FFF2-40B4-BE49-F238E27FC236}">
              <a16:creationId xmlns:a16="http://schemas.microsoft.com/office/drawing/2014/main" id="{5A3602A2-A898-4A74-BBCA-BE49921FAB1A}"/>
            </a:ext>
          </a:extLst>
        </xdr:cNvPr>
        <xdr:cNvSpPr/>
      </xdr:nvSpPr>
      <xdr:spPr>
        <a:xfrm>
          <a:off x="11487150" y="1252308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81535</xdr:rowOff>
    </xdr:from>
    <xdr:to>
      <xdr:col>71</xdr:col>
      <xdr:colOff>177800</xdr:colOff>
      <xdr:row>77</xdr:row>
      <xdr:rowOff>92963</xdr:rowOff>
    </xdr:to>
    <xdr:cxnSp macro="">
      <xdr:nvCxnSpPr>
        <xdr:cNvPr id="674" name="直線コネクタ 673">
          <a:extLst>
            <a:ext uri="{FF2B5EF4-FFF2-40B4-BE49-F238E27FC236}">
              <a16:creationId xmlns:a16="http://schemas.microsoft.com/office/drawing/2014/main" id="{01834DBE-3957-4277-A51A-493ADD9F6048}"/>
            </a:ext>
          </a:extLst>
        </xdr:cNvPr>
        <xdr:cNvCxnSpPr/>
      </xdr:nvCxnSpPr>
      <xdr:spPr>
        <a:xfrm flipV="1">
          <a:off x="11534775" y="12562460"/>
          <a:ext cx="809625" cy="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77740</xdr:rowOff>
    </xdr:from>
    <xdr:ext cx="405111" cy="259045"/>
    <xdr:sp macro="" textlink="">
      <xdr:nvSpPr>
        <xdr:cNvPr id="675" name="n_1aveValue【児童館】&#10;有形固定資産減価償却率">
          <a:extLst>
            <a:ext uri="{FF2B5EF4-FFF2-40B4-BE49-F238E27FC236}">
              <a16:creationId xmlns:a16="http://schemas.microsoft.com/office/drawing/2014/main" id="{07173718-64A7-4B8C-9C28-7AA676202230}"/>
            </a:ext>
          </a:extLst>
        </xdr:cNvPr>
        <xdr:cNvSpPr txBox="1"/>
      </xdr:nvSpPr>
      <xdr:spPr>
        <a:xfrm>
          <a:off x="13745219" y="13041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25164</xdr:rowOff>
    </xdr:from>
    <xdr:ext cx="405111" cy="259045"/>
    <xdr:sp macro="" textlink="">
      <xdr:nvSpPr>
        <xdr:cNvPr id="676" name="n_2aveValue【児童館】&#10;有形固定資産減価償却率">
          <a:extLst>
            <a:ext uri="{FF2B5EF4-FFF2-40B4-BE49-F238E27FC236}">
              <a16:creationId xmlns:a16="http://schemas.microsoft.com/office/drawing/2014/main" id="{9241033C-750F-4060-9852-ABB10E7E062D}"/>
            </a:ext>
          </a:extLst>
        </xdr:cNvPr>
        <xdr:cNvSpPr txBox="1"/>
      </xdr:nvSpPr>
      <xdr:spPr>
        <a:xfrm>
          <a:off x="12964169" y="12991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130319</xdr:rowOff>
    </xdr:from>
    <xdr:ext cx="405111" cy="259045"/>
    <xdr:sp macro="" textlink="">
      <xdr:nvSpPr>
        <xdr:cNvPr id="677" name="n_3aveValue【児童館】&#10;有形固定資産減価償却率">
          <a:extLst>
            <a:ext uri="{FF2B5EF4-FFF2-40B4-BE49-F238E27FC236}">
              <a16:creationId xmlns:a16="http://schemas.microsoft.com/office/drawing/2014/main" id="{250CF92D-2AFF-44D0-BF1C-09A57FD03ECC}"/>
            </a:ext>
          </a:extLst>
        </xdr:cNvPr>
        <xdr:cNvSpPr txBox="1"/>
      </xdr:nvSpPr>
      <xdr:spPr>
        <a:xfrm>
          <a:off x="12164069" y="12931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123462</xdr:rowOff>
    </xdr:from>
    <xdr:ext cx="405111" cy="259045"/>
    <xdr:sp macro="" textlink="">
      <xdr:nvSpPr>
        <xdr:cNvPr id="678" name="n_4aveValue【児童館】&#10;有形固定資産減価償却率">
          <a:extLst>
            <a:ext uri="{FF2B5EF4-FFF2-40B4-BE49-F238E27FC236}">
              <a16:creationId xmlns:a16="http://schemas.microsoft.com/office/drawing/2014/main" id="{86BD8A07-2608-4413-B386-C52D0031E8FE}"/>
            </a:ext>
          </a:extLst>
        </xdr:cNvPr>
        <xdr:cNvSpPr txBox="1"/>
      </xdr:nvSpPr>
      <xdr:spPr>
        <a:xfrm>
          <a:off x="11354444" y="12928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76</xdr:row>
      <xdr:rowOff>153433</xdr:rowOff>
    </xdr:from>
    <xdr:ext cx="405111" cy="259045"/>
    <xdr:sp macro="" textlink="">
      <xdr:nvSpPr>
        <xdr:cNvPr id="679" name="n_1mainValue【児童館】&#10;有形固定資産減価償却率">
          <a:extLst>
            <a:ext uri="{FF2B5EF4-FFF2-40B4-BE49-F238E27FC236}">
              <a16:creationId xmlns:a16="http://schemas.microsoft.com/office/drawing/2014/main" id="{7275CA40-994B-40B5-A0F3-F44134F1F54B}"/>
            </a:ext>
          </a:extLst>
        </xdr:cNvPr>
        <xdr:cNvSpPr txBox="1"/>
      </xdr:nvSpPr>
      <xdr:spPr>
        <a:xfrm>
          <a:off x="13745219" y="12469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66564</xdr:rowOff>
    </xdr:from>
    <xdr:ext cx="405111" cy="259045"/>
    <xdr:sp macro="" textlink="">
      <xdr:nvSpPr>
        <xdr:cNvPr id="680" name="n_2mainValue【児童館】&#10;有形固定資産減価償却率">
          <a:extLst>
            <a:ext uri="{FF2B5EF4-FFF2-40B4-BE49-F238E27FC236}">
              <a16:creationId xmlns:a16="http://schemas.microsoft.com/office/drawing/2014/main" id="{63A30002-C073-45E4-A8F3-DAC4CB5590FB}"/>
            </a:ext>
          </a:extLst>
        </xdr:cNvPr>
        <xdr:cNvSpPr txBox="1"/>
      </xdr:nvSpPr>
      <xdr:spPr>
        <a:xfrm>
          <a:off x="12964169" y="12385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75</xdr:row>
      <xdr:rowOff>148862</xdr:rowOff>
    </xdr:from>
    <xdr:ext cx="405111" cy="259045"/>
    <xdr:sp macro="" textlink="">
      <xdr:nvSpPr>
        <xdr:cNvPr id="681" name="n_3mainValue【児童館】&#10;有形固定資産減価償却率">
          <a:extLst>
            <a:ext uri="{FF2B5EF4-FFF2-40B4-BE49-F238E27FC236}">
              <a16:creationId xmlns:a16="http://schemas.microsoft.com/office/drawing/2014/main" id="{3E182117-1219-4B08-8AD1-9441E8F102D4}"/>
            </a:ext>
          </a:extLst>
        </xdr:cNvPr>
        <xdr:cNvSpPr txBox="1"/>
      </xdr:nvSpPr>
      <xdr:spPr>
        <a:xfrm>
          <a:off x="12164069" y="12299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160290</xdr:rowOff>
    </xdr:from>
    <xdr:ext cx="405111" cy="259045"/>
    <xdr:sp macro="" textlink="">
      <xdr:nvSpPr>
        <xdr:cNvPr id="682" name="n_4mainValue【児童館】&#10;有形固定資産減価償却率">
          <a:extLst>
            <a:ext uri="{FF2B5EF4-FFF2-40B4-BE49-F238E27FC236}">
              <a16:creationId xmlns:a16="http://schemas.microsoft.com/office/drawing/2014/main" id="{D6E91B0E-AD4F-4B79-9886-61AA87122BF2}"/>
            </a:ext>
          </a:extLst>
        </xdr:cNvPr>
        <xdr:cNvSpPr txBox="1"/>
      </xdr:nvSpPr>
      <xdr:spPr>
        <a:xfrm>
          <a:off x="11354444" y="12317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95DB36A8-084C-405D-80E5-DFC60AB88164}"/>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2053208D-CDB5-442E-A921-7BEFB69E4F00}"/>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3AB9A4F8-CDF2-4223-BE57-3DCE07862C7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3F0C4FF8-A14F-49C7-B986-AC0C4981A681}"/>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5AB9E9B7-0107-4E72-9327-2EDA81ED5A3A}"/>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591F7FDA-F7DE-446D-80DB-97072471892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5528FCBC-1EC2-455F-BF22-7639FD716807}"/>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F8A651D6-90E8-4CE1-B158-94CFC9056570}"/>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1255613D-4112-47A9-9852-775C4BD4D50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5E9622B5-31C0-4C94-8954-4F91E73C368B}"/>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693" name="テキスト ボックス 692">
          <a:extLst>
            <a:ext uri="{FF2B5EF4-FFF2-40B4-BE49-F238E27FC236}">
              <a16:creationId xmlns:a16="http://schemas.microsoft.com/office/drawing/2014/main" id="{54264F70-D27C-4D83-B0D3-4690308928B3}"/>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498B5153-2377-4078-8F40-162F4C541580}"/>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0FA4EF0B-552C-4CD1-B794-6FD96866B284}"/>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C233A5B1-9342-40D8-A835-9C6B1572DECB}"/>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7" name="テキスト ボックス 696">
          <a:extLst>
            <a:ext uri="{FF2B5EF4-FFF2-40B4-BE49-F238E27FC236}">
              <a16:creationId xmlns:a16="http://schemas.microsoft.com/office/drawing/2014/main" id="{D062C36D-FD81-4914-985B-981D1921EA59}"/>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C81E4D15-BE80-4E1F-801E-B3F57F79752A}"/>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9" name="テキスト ボックス 698">
          <a:extLst>
            <a:ext uri="{FF2B5EF4-FFF2-40B4-BE49-F238E27FC236}">
              <a16:creationId xmlns:a16="http://schemas.microsoft.com/office/drawing/2014/main" id="{F376279B-9655-4918-B5E2-AC3F9AA8E0DC}"/>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A90DC62F-55AC-4707-936B-22E0B1D1632E}"/>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1" name="テキスト ボックス 700">
          <a:extLst>
            <a:ext uri="{FF2B5EF4-FFF2-40B4-BE49-F238E27FC236}">
              <a16:creationId xmlns:a16="http://schemas.microsoft.com/office/drawing/2014/main" id="{817F20DC-E9FB-4084-8B78-4DE7BD56B43F}"/>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1656E6FE-CE9E-4C7F-80DC-67A9AA8B1618}"/>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3" name="テキスト ボックス 702">
          <a:extLst>
            <a:ext uri="{FF2B5EF4-FFF2-40B4-BE49-F238E27FC236}">
              <a16:creationId xmlns:a16="http://schemas.microsoft.com/office/drawing/2014/main" id="{0AC66223-886A-42C1-946F-90035B31BDE6}"/>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A6BA7A27-6870-4089-A836-1A1A233C497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D6A73972-F30E-4F9C-ABAC-CA9434838B41}"/>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88440A21-BC4A-49D8-BF64-8814D97343AA}"/>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87</xdr:row>
      <xdr:rowOff>19050</xdr:rowOff>
    </xdr:to>
    <xdr:cxnSp macro="">
      <xdr:nvCxnSpPr>
        <xdr:cNvPr id="707" name="直線コネクタ 706">
          <a:extLst>
            <a:ext uri="{FF2B5EF4-FFF2-40B4-BE49-F238E27FC236}">
              <a16:creationId xmlns:a16="http://schemas.microsoft.com/office/drawing/2014/main" id="{5A593FE5-311C-4416-B429-2E5059CA4C42}"/>
            </a:ext>
          </a:extLst>
        </xdr:cNvPr>
        <xdr:cNvCxnSpPr/>
      </xdr:nvCxnSpPr>
      <xdr:spPr>
        <a:xfrm flipV="1">
          <a:off x="19954239" y="12677775"/>
          <a:ext cx="0" cy="1438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22877</xdr:rowOff>
    </xdr:from>
    <xdr:ext cx="469744" cy="259045"/>
    <xdr:sp macro="" textlink="">
      <xdr:nvSpPr>
        <xdr:cNvPr id="708" name="【児童館】&#10;一人当たり面積最小値テキスト">
          <a:extLst>
            <a:ext uri="{FF2B5EF4-FFF2-40B4-BE49-F238E27FC236}">
              <a16:creationId xmlns:a16="http://schemas.microsoft.com/office/drawing/2014/main" id="{7CAC3E90-B17C-4BB1-AEE0-113A466E8218}"/>
            </a:ext>
          </a:extLst>
        </xdr:cNvPr>
        <xdr:cNvSpPr txBox="1"/>
      </xdr:nvSpPr>
      <xdr:spPr>
        <a:xfrm>
          <a:off x="19992975" y="1412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709" name="直線コネクタ 708">
          <a:extLst>
            <a:ext uri="{FF2B5EF4-FFF2-40B4-BE49-F238E27FC236}">
              <a16:creationId xmlns:a16="http://schemas.microsoft.com/office/drawing/2014/main" id="{87625E22-4190-4039-ACA4-A9AEA26B51A7}"/>
            </a:ext>
          </a:extLst>
        </xdr:cNvPr>
        <xdr:cNvCxnSpPr/>
      </xdr:nvCxnSpPr>
      <xdr:spPr>
        <a:xfrm>
          <a:off x="19878675" y="14116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0" name="【児童館】&#10;一人当たり面積最大値テキスト">
          <a:extLst>
            <a:ext uri="{FF2B5EF4-FFF2-40B4-BE49-F238E27FC236}">
              <a16:creationId xmlns:a16="http://schemas.microsoft.com/office/drawing/2014/main" id="{BD26C5C5-7722-46A6-AD4A-CDB1605B8E0D}"/>
            </a:ext>
          </a:extLst>
        </xdr:cNvPr>
        <xdr:cNvSpPr txBox="1"/>
      </xdr:nvSpPr>
      <xdr:spPr>
        <a:xfrm>
          <a:off x="19992975" y="124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1" name="直線コネクタ 710">
          <a:extLst>
            <a:ext uri="{FF2B5EF4-FFF2-40B4-BE49-F238E27FC236}">
              <a16:creationId xmlns:a16="http://schemas.microsoft.com/office/drawing/2014/main" id="{00BA030E-DDA9-48FB-AF27-57335CCFC275}"/>
            </a:ext>
          </a:extLst>
        </xdr:cNvPr>
        <xdr:cNvCxnSpPr/>
      </xdr:nvCxnSpPr>
      <xdr:spPr>
        <a:xfrm>
          <a:off x="19878675" y="126777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41927</xdr:rowOff>
    </xdr:from>
    <xdr:ext cx="469744" cy="259045"/>
    <xdr:sp macro="" textlink="">
      <xdr:nvSpPr>
        <xdr:cNvPr id="712" name="【児童館】&#10;一人当たり面積平均値テキスト">
          <a:extLst>
            <a:ext uri="{FF2B5EF4-FFF2-40B4-BE49-F238E27FC236}">
              <a16:creationId xmlns:a16="http://schemas.microsoft.com/office/drawing/2014/main" id="{E98F435D-49D8-458D-A8CC-272715ED3C02}"/>
            </a:ext>
          </a:extLst>
        </xdr:cNvPr>
        <xdr:cNvSpPr txBox="1"/>
      </xdr:nvSpPr>
      <xdr:spPr>
        <a:xfrm>
          <a:off x="19992975" y="133324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63500</xdr:rowOff>
    </xdr:from>
    <xdr:to>
      <xdr:col>116</xdr:col>
      <xdr:colOff>114300</xdr:colOff>
      <xdr:row>82</xdr:row>
      <xdr:rowOff>165100</xdr:rowOff>
    </xdr:to>
    <xdr:sp macro="" textlink="">
      <xdr:nvSpPr>
        <xdr:cNvPr id="713" name="フローチャート: 判断 712">
          <a:extLst>
            <a:ext uri="{FF2B5EF4-FFF2-40B4-BE49-F238E27FC236}">
              <a16:creationId xmlns:a16="http://schemas.microsoft.com/office/drawing/2014/main" id="{EFF8E321-9F2A-449A-BA41-2637B3AD81A9}"/>
            </a:ext>
          </a:extLst>
        </xdr:cNvPr>
        <xdr:cNvSpPr/>
      </xdr:nvSpPr>
      <xdr:spPr>
        <a:xfrm>
          <a:off x="19897725" y="1335405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63500</xdr:rowOff>
    </xdr:from>
    <xdr:to>
      <xdr:col>112</xdr:col>
      <xdr:colOff>38100</xdr:colOff>
      <xdr:row>82</xdr:row>
      <xdr:rowOff>165100</xdr:rowOff>
    </xdr:to>
    <xdr:sp macro="" textlink="">
      <xdr:nvSpPr>
        <xdr:cNvPr id="714" name="フローチャート: 判断 713">
          <a:extLst>
            <a:ext uri="{FF2B5EF4-FFF2-40B4-BE49-F238E27FC236}">
              <a16:creationId xmlns:a16="http://schemas.microsoft.com/office/drawing/2014/main" id="{974A42BB-859B-43BF-B20F-DA535F369154}"/>
            </a:ext>
          </a:extLst>
        </xdr:cNvPr>
        <xdr:cNvSpPr/>
      </xdr:nvSpPr>
      <xdr:spPr>
        <a:xfrm>
          <a:off x="19154775" y="133540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25400</xdr:rowOff>
    </xdr:from>
    <xdr:to>
      <xdr:col>107</xdr:col>
      <xdr:colOff>101600</xdr:colOff>
      <xdr:row>84</xdr:row>
      <xdr:rowOff>127000</xdr:rowOff>
    </xdr:to>
    <xdr:sp macro="" textlink="">
      <xdr:nvSpPr>
        <xdr:cNvPr id="715" name="フローチャート: 判断 714">
          <a:extLst>
            <a:ext uri="{FF2B5EF4-FFF2-40B4-BE49-F238E27FC236}">
              <a16:creationId xmlns:a16="http://schemas.microsoft.com/office/drawing/2014/main" id="{74C174CF-90D0-4154-AC39-75E3F192DF62}"/>
            </a:ext>
          </a:extLst>
        </xdr:cNvPr>
        <xdr:cNvSpPr/>
      </xdr:nvSpPr>
      <xdr:spPr>
        <a:xfrm>
          <a:off x="18345150" y="1363980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25400</xdr:rowOff>
    </xdr:from>
    <xdr:to>
      <xdr:col>102</xdr:col>
      <xdr:colOff>165100</xdr:colOff>
      <xdr:row>84</xdr:row>
      <xdr:rowOff>127000</xdr:rowOff>
    </xdr:to>
    <xdr:sp macro="" textlink="">
      <xdr:nvSpPr>
        <xdr:cNvPr id="716" name="フローチャート: 判断 715">
          <a:extLst>
            <a:ext uri="{FF2B5EF4-FFF2-40B4-BE49-F238E27FC236}">
              <a16:creationId xmlns:a16="http://schemas.microsoft.com/office/drawing/2014/main" id="{5731B1E5-C18D-42C5-821E-0D0205D3EC7D}"/>
            </a:ext>
          </a:extLst>
        </xdr:cNvPr>
        <xdr:cNvSpPr/>
      </xdr:nvSpPr>
      <xdr:spPr>
        <a:xfrm>
          <a:off x="17554575" y="136398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7" name="フローチャート: 判断 716">
          <a:extLst>
            <a:ext uri="{FF2B5EF4-FFF2-40B4-BE49-F238E27FC236}">
              <a16:creationId xmlns:a16="http://schemas.microsoft.com/office/drawing/2014/main" id="{ACFBFCEC-7134-4955-B70B-B2460AED45B6}"/>
            </a:ext>
          </a:extLst>
        </xdr:cNvPr>
        <xdr:cNvSpPr/>
      </xdr:nvSpPr>
      <xdr:spPr>
        <a:xfrm>
          <a:off x="16754475" y="136779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610111D-5009-426B-8C2D-51C0154AF4BB}"/>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CC8A9AA-9865-4A23-AD74-28F89E776E86}"/>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A0B69AB-A86E-442B-84B8-98D8E218121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EE9179DE-2B19-4A01-A30C-BFB53D6DBBA0}"/>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974EFCD2-2F01-4590-B5DB-4F6E952C5A53}"/>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158750</xdr:rowOff>
    </xdr:from>
    <xdr:to>
      <xdr:col>116</xdr:col>
      <xdr:colOff>114300</xdr:colOff>
      <xdr:row>78</xdr:row>
      <xdr:rowOff>88900</xdr:rowOff>
    </xdr:to>
    <xdr:sp macro="" textlink="">
      <xdr:nvSpPr>
        <xdr:cNvPr id="723" name="楕円 722">
          <a:extLst>
            <a:ext uri="{FF2B5EF4-FFF2-40B4-BE49-F238E27FC236}">
              <a16:creationId xmlns:a16="http://schemas.microsoft.com/office/drawing/2014/main" id="{46DA7B25-A487-49B8-817C-6F7D6C47C64E}"/>
            </a:ext>
          </a:extLst>
        </xdr:cNvPr>
        <xdr:cNvSpPr/>
      </xdr:nvSpPr>
      <xdr:spPr>
        <a:xfrm>
          <a:off x="19897725" y="126396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77</xdr:row>
      <xdr:rowOff>111777</xdr:rowOff>
    </xdr:from>
    <xdr:ext cx="469744" cy="259045"/>
    <xdr:sp macro="" textlink="">
      <xdr:nvSpPr>
        <xdr:cNvPr id="724" name="【児童館】&#10;一人当たり面積該当値テキスト">
          <a:extLst>
            <a:ext uri="{FF2B5EF4-FFF2-40B4-BE49-F238E27FC236}">
              <a16:creationId xmlns:a16="http://schemas.microsoft.com/office/drawing/2014/main" id="{4893C8F2-634F-42BA-919B-EF6F45D02ACC}"/>
            </a:ext>
          </a:extLst>
        </xdr:cNvPr>
        <xdr:cNvSpPr txBox="1"/>
      </xdr:nvSpPr>
      <xdr:spPr>
        <a:xfrm>
          <a:off x="19992975" y="1258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78</xdr:row>
      <xdr:rowOff>25400</xdr:rowOff>
    </xdr:from>
    <xdr:to>
      <xdr:col>112</xdr:col>
      <xdr:colOff>38100</xdr:colOff>
      <xdr:row>78</xdr:row>
      <xdr:rowOff>127000</xdr:rowOff>
    </xdr:to>
    <xdr:sp macro="" textlink="">
      <xdr:nvSpPr>
        <xdr:cNvPr id="725" name="楕円 724">
          <a:extLst>
            <a:ext uri="{FF2B5EF4-FFF2-40B4-BE49-F238E27FC236}">
              <a16:creationId xmlns:a16="http://schemas.microsoft.com/office/drawing/2014/main" id="{F4108708-B781-4ECD-99FA-9D8AE0F88DFC}"/>
            </a:ext>
          </a:extLst>
        </xdr:cNvPr>
        <xdr:cNvSpPr/>
      </xdr:nvSpPr>
      <xdr:spPr>
        <a:xfrm>
          <a:off x="19154775" y="12668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78</xdr:row>
      <xdr:rowOff>38100</xdr:rowOff>
    </xdr:from>
    <xdr:to>
      <xdr:col>116</xdr:col>
      <xdr:colOff>63500</xdr:colOff>
      <xdr:row>78</xdr:row>
      <xdr:rowOff>76200</xdr:rowOff>
    </xdr:to>
    <xdr:cxnSp macro="">
      <xdr:nvCxnSpPr>
        <xdr:cNvPr id="726" name="直線コネクタ 725">
          <a:extLst>
            <a:ext uri="{FF2B5EF4-FFF2-40B4-BE49-F238E27FC236}">
              <a16:creationId xmlns:a16="http://schemas.microsoft.com/office/drawing/2014/main" id="{C1700686-5F32-4D16-B1AD-FA227E143250}"/>
            </a:ext>
          </a:extLst>
        </xdr:cNvPr>
        <xdr:cNvCxnSpPr/>
      </xdr:nvCxnSpPr>
      <xdr:spPr>
        <a:xfrm flipV="1">
          <a:off x="19202400" y="12677775"/>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78</xdr:row>
      <xdr:rowOff>63500</xdr:rowOff>
    </xdr:from>
    <xdr:to>
      <xdr:col>107</xdr:col>
      <xdr:colOff>101600</xdr:colOff>
      <xdr:row>78</xdr:row>
      <xdr:rowOff>165100</xdr:rowOff>
    </xdr:to>
    <xdr:sp macro="" textlink="">
      <xdr:nvSpPr>
        <xdr:cNvPr id="727" name="楕円 726">
          <a:extLst>
            <a:ext uri="{FF2B5EF4-FFF2-40B4-BE49-F238E27FC236}">
              <a16:creationId xmlns:a16="http://schemas.microsoft.com/office/drawing/2014/main" id="{DE34EA58-0140-4534-B63F-47DF1E636679}"/>
            </a:ext>
          </a:extLst>
        </xdr:cNvPr>
        <xdr:cNvSpPr/>
      </xdr:nvSpPr>
      <xdr:spPr>
        <a:xfrm>
          <a:off x="18345150" y="1270635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78</xdr:row>
      <xdr:rowOff>76200</xdr:rowOff>
    </xdr:from>
    <xdr:to>
      <xdr:col>111</xdr:col>
      <xdr:colOff>177800</xdr:colOff>
      <xdr:row>78</xdr:row>
      <xdr:rowOff>114300</xdr:rowOff>
    </xdr:to>
    <xdr:cxnSp macro="">
      <xdr:nvCxnSpPr>
        <xdr:cNvPr id="728" name="直線コネクタ 727">
          <a:extLst>
            <a:ext uri="{FF2B5EF4-FFF2-40B4-BE49-F238E27FC236}">
              <a16:creationId xmlns:a16="http://schemas.microsoft.com/office/drawing/2014/main" id="{5BD2AC65-499B-443F-88DF-DAEE48C99C5E}"/>
            </a:ext>
          </a:extLst>
        </xdr:cNvPr>
        <xdr:cNvCxnSpPr/>
      </xdr:nvCxnSpPr>
      <xdr:spPr>
        <a:xfrm flipV="1">
          <a:off x="18392775" y="1271587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78</xdr:row>
      <xdr:rowOff>101600</xdr:rowOff>
    </xdr:from>
    <xdr:to>
      <xdr:col>102</xdr:col>
      <xdr:colOff>165100</xdr:colOff>
      <xdr:row>79</xdr:row>
      <xdr:rowOff>31750</xdr:rowOff>
    </xdr:to>
    <xdr:sp macro="" textlink="">
      <xdr:nvSpPr>
        <xdr:cNvPr id="729" name="楕円 728">
          <a:extLst>
            <a:ext uri="{FF2B5EF4-FFF2-40B4-BE49-F238E27FC236}">
              <a16:creationId xmlns:a16="http://schemas.microsoft.com/office/drawing/2014/main" id="{2EA314C5-C074-4593-BB79-56C4DD574592}"/>
            </a:ext>
          </a:extLst>
        </xdr:cNvPr>
        <xdr:cNvSpPr/>
      </xdr:nvSpPr>
      <xdr:spPr>
        <a:xfrm>
          <a:off x="17554575" y="127444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114300</xdr:rowOff>
    </xdr:from>
    <xdr:to>
      <xdr:col>107</xdr:col>
      <xdr:colOff>50800</xdr:colOff>
      <xdr:row>78</xdr:row>
      <xdr:rowOff>152400</xdr:rowOff>
    </xdr:to>
    <xdr:cxnSp macro="">
      <xdr:nvCxnSpPr>
        <xdr:cNvPr id="730" name="直線コネクタ 729">
          <a:extLst>
            <a:ext uri="{FF2B5EF4-FFF2-40B4-BE49-F238E27FC236}">
              <a16:creationId xmlns:a16="http://schemas.microsoft.com/office/drawing/2014/main" id="{E9213FB6-DD4A-4FB5-9C78-9EFD25DCAA82}"/>
            </a:ext>
          </a:extLst>
        </xdr:cNvPr>
        <xdr:cNvCxnSpPr/>
      </xdr:nvCxnSpPr>
      <xdr:spPr>
        <a:xfrm flipV="1">
          <a:off x="17602200" y="1275397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78</xdr:row>
      <xdr:rowOff>25400</xdr:rowOff>
    </xdr:from>
    <xdr:to>
      <xdr:col>98</xdr:col>
      <xdr:colOff>38100</xdr:colOff>
      <xdr:row>78</xdr:row>
      <xdr:rowOff>127000</xdr:rowOff>
    </xdr:to>
    <xdr:sp macro="" textlink="">
      <xdr:nvSpPr>
        <xdr:cNvPr id="731" name="楕円 730">
          <a:extLst>
            <a:ext uri="{FF2B5EF4-FFF2-40B4-BE49-F238E27FC236}">
              <a16:creationId xmlns:a16="http://schemas.microsoft.com/office/drawing/2014/main" id="{25317E2B-83B8-451F-AB7B-FE9F62B6281E}"/>
            </a:ext>
          </a:extLst>
        </xdr:cNvPr>
        <xdr:cNvSpPr/>
      </xdr:nvSpPr>
      <xdr:spPr>
        <a:xfrm>
          <a:off x="16754475" y="126682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76200</xdr:rowOff>
    </xdr:from>
    <xdr:to>
      <xdr:col>102</xdr:col>
      <xdr:colOff>114300</xdr:colOff>
      <xdr:row>78</xdr:row>
      <xdr:rowOff>152400</xdr:rowOff>
    </xdr:to>
    <xdr:cxnSp macro="">
      <xdr:nvCxnSpPr>
        <xdr:cNvPr id="732" name="直線コネクタ 731">
          <a:extLst>
            <a:ext uri="{FF2B5EF4-FFF2-40B4-BE49-F238E27FC236}">
              <a16:creationId xmlns:a16="http://schemas.microsoft.com/office/drawing/2014/main" id="{20633CE7-1C49-4427-9CE2-EF79EEA64EE3}"/>
            </a:ext>
          </a:extLst>
        </xdr:cNvPr>
        <xdr:cNvCxnSpPr/>
      </xdr:nvCxnSpPr>
      <xdr:spPr>
        <a:xfrm>
          <a:off x="16802100" y="12715875"/>
          <a:ext cx="8001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156227</xdr:rowOff>
    </xdr:from>
    <xdr:ext cx="469744" cy="259045"/>
    <xdr:sp macro="" textlink="">
      <xdr:nvSpPr>
        <xdr:cNvPr id="733" name="n_1aveValue【児童館】&#10;一人当たり面積">
          <a:extLst>
            <a:ext uri="{FF2B5EF4-FFF2-40B4-BE49-F238E27FC236}">
              <a16:creationId xmlns:a16="http://schemas.microsoft.com/office/drawing/2014/main" id="{18E3560C-5635-459B-B436-02341C7A0B1C}"/>
            </a:ext>
          </a:extLst>
        </xdr:cNvPr>
        <xdr:cNvSpPr txBox="1"/>
      </xdr:nvSpPr>
      <xdr:spPr>
        <a:xfrm>
          <a:off x="18983402" y="13446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118127</xdr:rowOff>
    </xdr:from>
    <xdr:ext cx="469744" cy="259045"/>
    <xdr:sp macro="" textlink="">
      <xdr:nvSpPr>
        <xdr:cNvPr id="734" name="n_2aveValue【児童館】&#10;一人当たり面積">
          <a:extLst>
            <a:ext uri="{FF2B5EF4-FFF2-40B4-BE49-F238E27FC236}">
              <a16:creationId xmlns:a16="http://schemas.microsoft.com/office/drawing/2014/main" id="{831AB34E-B198-4F06-9F34-5738F884C63E}"/>
            </a:ext>
          </a:extLst>
        </xdr:cNvPr>
        <xdr:cNvSpPr txBox="1"/>
      </xdr:nvSpPr>
      <xdr:spPr>
        <a:xfrm>
          <a:off x="181833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118127</xdr:rowOff>
    </xdr:from>
    <xdr:ext cx="469744" cy="259045"/>
    <xdr:sp macro="" textlink="">
      <xdr:nvSpPr>
        <xdr:cNvPr id="735" name="n_3aveValue【児童館】&#10;一人当たり面積">
          <a:extLst>
            <a:ext uri="{FF2B5EF4-FFF2-40B4-BE49-F238E27FC236}">
              <a16:creationId xmlns:a16="http://schemas.microsoft.com/office/drawing/2014/main" id="{32AB0B1A-FBB7-45F8-B140-95D6B88C534A}"/>
            </a:ext>
          </a:extLst>
        </xdr:cNvPr>
        <xdr:cNvSpPr txBox="1"/>
      </xdr:nvSpPr>
      <xdr:spPr>
        <a:xfrm>
          <a:off x="17383202"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6" name="n_4aveValue【児童館】&#10;一人当たり面積">
          <a:extLst>
            <a:ext uri="{FF2B5EF4-FFF2-40B4-BE49-F238E27FC236}">
              <a16:creationId xmlns:a16="http://schemas.microsoft.com/office/drawing/2014/main" id="{FB01EA2E-4844-4E81-8305-41A0E9E5EFD1}"/>
            </a:ext>
          </a:extLst>
        </xdr:cNvPr>
        <xdr:cNvSpPr txBox="1"/>
      </xdr:nvSpPr>
      <xdr:spPr>
        <a:xfrm>
          <a:off x="16592627"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143527</xdr:rowOff>
    </xdr:from>
    <xdr:ext cx="469744" cy="259045"/>
    <xdr:sp macro="" textlink="">
      <xdr:nvSpPr>
        <xdr:cNvPr id="737" name="n_1mainValue【児童館】&#10;一人当たり面積">
          <a:extLst>
            <a:ext uri="{FF2B5EF4-FFF2-40B4-BE49-F238E27FC236}">
              <a16:creationId xmlns:a16="http://schemas.microsoft.com/office/drawing/2014/main" id="{D7B2F332-D4FF-4B66-AB4B-EC84176BC51D}"/>
            </a:ext>
          </a:extLst>
        </xdr:cNvPr>
        <xdr:cNvSpPr txBox="1"/>
      </xdr:nvSpPr>
      <xdr:spPr>
        <a:xfrm>
          <a:off x="18983402" y="1245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77</xdr:row>
      <xdr:rowOff>10177</xdr:rowOff>
    </xdr:from>
    <xdr:ext cx="469744" cy="259045"/>
    <xdr:sp macro="" textlink="">
      <xdr:nvSpPr>
        <xdr:cNvPr id="738" name="n_2mainValue【児童館】&#10;一人当たり面積">
          <a:extLst>
            <a:ext uri="{FF2B5EF4-FFF2-40B4-BE49-F238E27FC236}">
              <a16:creationId xmlns:a16="http://schemas.microsoft.com/office/drawing/2014/main" id="{43085ABC-B4E3-48C6-BE97-8C52D7CBD40D}"/>
            </a:ext>
          </a:extLst>
        </xdr:cNvPr>
        <xdr:cNvSpPr txBox="1"/>
      </xdr:nvSpPr>
      <xdr:spPr>
        <a:xfrm>
          <a:off x="18183302" y="1248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77</xdr:row>
      <xdr:rowOff>48277</xdr:rowOff>
    </xdr:from>
    <xdr:ext cx="469744" cy="259045"/>
    <xdr:sp macro="" textlink="">
      <xdr:nvSpPr>
        <xdr:cNvPr id="739" name="n_3mainValue【児童館】&#10;一人当たり面積">
          <a:extLst>
            <a:ext uri="{FF2B5EF4-FFF2-40B4-BE49-F238E27FC236}">
              <a16:creationId xmlns:a16="http://schemas.microsoft.com/office/drawing/2014/main" id="{D93CB365-E243-40AE-859A-285BB73AB8D3}"/>
            </a:ext>
          </a:extLst>
        </xdr:cNvPr>
        <xdr:cNvSpPr txBox="1"/>
      </xdr:nvSpPr>
      <xdr:spPr>
        <a:xfrm>
          <a:off x="17383202" y="12522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143527</xdr:rowOff>
    </xdr:from>
    <xdr:ext cx="469744" cy="259045"/>
    <xdr:sp macro="" textlink="">
      <xdr:nvSpPr>
        <xdr:cNvPr id="740" name="n_4mainValue【児童館】&#10;一人当たり面積">
          <a:extLst>
            <a:ext uri="{FF2B5EF4-FFF2-40B4-BE49-F238E27FC236}">
              <a16:creationId xmlns:a16="http://schemas.microsoft.com/office/drawing/2014/main" id="{82049BD2-BCA9-43CC-A6FD-351196DBF791}"/>
            </a:ext>
          </a:extLst>
        </xdr:cNvPr>
        <xdr:cNvSpPr txBox="1"/>
      </xdr:nvSpPr>
      <xdr:spPr>
        <a:xfrm>
          <a:off x="16592627" y="12456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81F445C2-C242-446F-A7F3-702B9AA64EBD}"/>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E9001A92-FE67-4577-8DC3-C5A34CCB915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44C5EFE3-CBCC-4887-9666-EA4393E50AC8}"/>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D5B29135-3972-4DA3-892F-A460B9292B8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B7411C57-A8DB-4BF1-BCFB-960DA26B1AE1}"/>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E3B06E3D-8689-4F5C-A4E5-AC40AF64BC1C}"/>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574CF2AA-B9DE-49BF-8FC5-72399FE9B861}"/>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B1CA6061-CF58-4F0A-9B6E-68B48AE6C966}"/>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161672FC-F368-47E9-A729-2B5371372BE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32D93BCE-4095-4AA2-B11D-00B3B85AC1DD}"/>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751" name="テキスト ボックス 750">
          <a:extLst>
            <a:ext uri="{FF2B5EF4-FFF2-40B4-BE49-F238E27FC236}">
              <a16:creationId xmlns:a16="http://schemas.microsoft.com/office/drawing/2014/main" id="{B7D279F0-2FAB-431A-A8DC-03447DDC4BC1}"/>
            </a:ext>
          </a:extLst>
        </xdr:cNvPr>
        <xdr:cNvSpPr txBox="1"/>
      </xdr:nvSpPr>
      <xdr:spPr>
        <a:xfrm>
          <a:off x="10845966" y="18047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2" name="直線コネクタ 751">
          <a:extLst>
            <a:ext uri="{FF2B5EF4-FFF2-40B4-BE49-F238E27FC236}">
              <a16:creationId xmlns:a16="http://schemas.microsoft.com/office/drawing/2014/main" id="{8BA86B1F-57DF-4C5C-A504-E24297287F13}"/>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753" name="テキスト ボックス 752">
          <a:extLst>
            <a:ext uri="{FF2B5EF4-FFF2-40B4-BE49-F238E27FC236}">
              <a16:creationId xmlns:a16="http://schemas.microsoft.com/office/drawing/2014/main" id="{69DD97D6-99E9-4FDD-BE62-2C4D15F93A81}"/>
            </a:ext>
          </a:extLst>
        </xdr:cNvPr>
        <xdr:cNvSpPr txBox="1"/>
      </xdr:nvSpPr>
      <xdr:spPr>
        <a:xfrm>
          <a:off x="10845966" y="17666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4" name="直線コネクタ 753">
          <a:extLst>
            <a:ext uri="{FF2B5EF4-FFF2-40B4-BE49-F238E27FC236}">
              <a16:creationId xmlns:a16="http://schemas.microsoft.com/office/drawing/2014/main" id="{E6B7FFAE-097A-448A-AB75-AD6ECAEF2150}"/>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5" name="テキスト ボックス 754">
          <a:extLst>
            <a:ext uri="{FF2B5EF4-FFF2-40B4-BE49-F238E27FC236}">
              <a16:creationId xmlns:a16="http://schemas.microsoft.com/office/drawing/2014/main" id="{15C146A1-D651-48C2-A65B-28A3D779192C}"/>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6" name="直線コネクタ 755">
          <a:extLst>
            <a:ext uri="{FF2B5EF4-FFF2-40B4-BE49-F238E27FC236}">
              <a16:creationId xmlns:a16="http://schemas.microsoft.com/office/drawing/2014/main" id="{F17FE4A9-1B79-46D4-A8A2-996C80CA78A0}"/>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7" name="テキスト ボックス 756">
          <a:extLst>
            <a:ext uri="{FF2B5EF4-FFF2-40B4-BE49-F238E27FC236}">
              <a16:creationId xmlns:a16="http://schemas.microsoft.com/office/drawing/2014/main" id="{DEB01851-9B5F-483B-B1DC-D2E30A327039}"/>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8" name="直線コネクタ 757">
          <a:extLst>
            <a:ext uri="{FF2B5EF4-FFF2-40B4-BE49-F238E27FC236}">
              <a16:creationId xmlns:a16="http://schemas.microsoft.com/office/drawing/2014/main" id="{BEF87D8C-FCB2-4872-A667-3848BEC293C2}"/>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9" name="テキスト ボックス 758">
          <a:extLst>
            <a:ext uri="{FF2B5EF4-FFF2-40B4-BE49-F238E27FC236}">
              <a16:creationId xmlns:a16="http://schemas.microsoft.com/office/drawing/2014/main" id="{94FFF75C-C1BA-470A-B7C0-DD6C33F8A628}"/>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0" name="直線コネクタ 759">
          <a:extLst>
            <a:ext uri="{FF2B5EF4-FFF2-40B4-BE49-F238E27FC236}">
              <a16:creationId xmlns:a16="http://schemas.microsoft.com/office/drawing/2014/main" id="{049EACAF-08F3-4F32-B99E-FC36B91FC967}"/>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1" name="テキスト ボックス 760">
          <a:extLst>
            <a:ext uri="{FF2B5EF4-FFF2-40B4-BE49-F238E27FC236}">
              <a16:creationId xmlns:a16="http://schemas.microsoft.com/office/drawing/2014/main" id="{3811CBFC-C33B-48B0-80C9-5FFD6F898121}"/>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2" name="直線コネクタ 761">
          <a:extLst>
            <a:ext uri="{FF2B5EF4-FFF2-40B4-BE49-F238E27FC236}">
              <a16:creationId xmlns:a16="http://schemas.microsoft.com/office/drawing/2014/main" id="{3CE24997-E62A-4BD4-8687-72C40A0134E8}"/>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63" name="テキスト ボックス 762">
          <a:extLst>
            <a:ext uri="{FF2B5EF4-FFF2-40B4-BE49-F238E27FC236}">
              <a16:creationId xmlns:a16="http://schemas.microsoft.com/office/drawing/2014/main" id="{1DAFCA44-1297-4D51-8E6E-FB9096747451}"/>
            </a:ext>
          </a:extLst>
        </xdr:cNvPr>
        <xdr:cNvSpPr txBox="1"/>
      </xdr:nvSpPr>
      <xdr:spPr>
        <a:xfrm>
          <a:off x="10845966" y="15761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4" name="【公民館】&#10;有形固定資産減価償却率グラフ枠">
          <a:extLst>
            <a:ext uri="{FF2B5EF4-FFF2-40B4-BE49-F238E27FC236}">
              <a16:creationId xmlns:a16="http://schemas.microsoft.com/office/drawing/2014/main" id="{07BFDBC4-F086-4ADB-8413-5AD8B37EE09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102</xdr:row>
      <xdr:rowOff>114300</xdr:rowOff>
    </xdr:from>
    <xdr:to>
      <xdr:col>85</xdr:col>
      <xdr:colOff>126364</xdr:colOff>
      <xdr:row>108</xdr:row>
      <xdr:rowOff>106680</xdr:rowOff>
    </xdr:to>
    <xdr:cxnSp macro="">
      <xdr:nvCxnSpPr>
        <xdr:cNvPr id="765" name="直線コネクタ 764">
          <a:extLst>
            <a:ext uri="{FF2B5EF4-FFF2-40B4-BE49-F238E27FC236}">
              <a16:creationId xmlns:a16="http://schemas.microsoft.com/office/drawing/2014/main" id="{DCAAC491-474D-45E4-8720-67CBEF8CD665}"/>
            </a:ext>
          </a:extLst>
        </xdr:cNvPr>
        <xdr:cNvCxnSpPr/>
      </xdr:nvCxnSpPr>
      <xdr:spPr>
        <a:xfrm flipV="1">
          <a:off x="14696439" y="16744950"/>
          <a:ext cx="0" cy="1017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110507</xdr:rowOff>
    </xdr:from>
    <xdr:ext cx="405111" cy="259045"/>
    <xdr:sp macro="" textlink="">
      <xdr:nvSpPr>
        <xdr:cNvPr id="766" name="【公民館】&#10;有形固定資産減価償却率最小値テキスト">
          <a:extLst>
            <a:ext uri="{FF2B5EF4-FFF2-40B4-BE49-F238E27FC236}">
              <a16:creationId xmlns:a16="http://schemas.microsoft.com/office/drawing/2014/main" id="{C50F577C-7C88-4CBC-A772-E9E296F7636B}"/>
            </a:ext>
          </a:extLst>
        </xdr:cNvPr>
        <xdr:cNvSpPr txBox="1"/>
      </xdr:nvSpPr>
      <xdr:spPr>
        <a:xfrm>
          <a:off x="14735175" y="1776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106680</xdr:rowOff>
    </xdr:from>
    <xdr:to>
      <xdr:col>86</xdr:col>
      <xdr:colOff>25400</xdr:colOff>
      <xdr:row>108</xdr:row>
      <xdr:rowOff>106680</xdr:rowOff>
    </xdr:to>
    <xdr:cxnSp macro="">
      <xdr:nvCxnSpPr>
        <xdr:cNvPr id="767" name="直線コネクタ 766">
          <a:extLst>
            <a:ext uri="{FF2B5EF4-FFF2-40B4-BE49-F238E27FC236}">
              <a16:creationId xmlns:a16="http://schemas.microsoft.com/office/drawing/2014/main" id="{F46CA925-511B-47C9-BCC7-6BFBCA2D05D7}"/>
            </a:ext>
          </a:extLst>
        </xdr:cNvPr>
        <xdr:cNvCxnSpPr/>
      </xdr:nvCxnSpPr>
      <xdr:spPr>
        <a:xfrm>
          <a:off x="14611350" y="177628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60977</xdr:rowOff>
    </xdr:from>
    <xdr:ext cx="405111" cy="259045"/>
    <xdr:sp macro="" textlink="">
      <xdr:nvSpPr>
        <xdr:cNvPr id="768" name="【公民館】&#10;有形固定資産減価償却率最大値テキスト">
          <a:extLst>
            <a:ext uri="{FF2B5EF4-FFF2-40B4-BE49-F238E27FC236}">
              <a16:creationId xmlns:a16="http://schemas.microsoft.com/office/drawing/2014/main" id="{A733451B-95B0-4DDB-AA05-1D9A78B1E5CD}"/>
            </a:ext>
          </a:extLst>
        </xdr:cNvPr>
        <xdr:cNvSpPr txBox="1"/>
      </xdr:nvSpPr>
      <xdr:spPr>
        <a:xfrm>
          <a:off x="14735175" y="16523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102</xdr:row>
      <xdr:rowOff>114300</xdr:rowOff>
    </xdr:from>
    <xdr:to>
      <xdr:col>86</xdr:col>
      <xdr:colOff>25400</xdr:colOff>
      <xdr:row>102</xdr:row>
      <xdr:rowOff>114300</xdr:rowOff>
    </xdr:to>
    <xdr:cxnSp macro="">
      <xdr:nvCxnSpPr>
        <xdr:cNvPr id="769" name="直線コネクタ 768">
          <a:extLst>
            <a:ext uri="{FF2B5EF4-FFF2-40B4-BE49-F238E27FC236}">
              <a16:creationId xmlns:a16="http://schemas.microsoft.com/office/drawing/2014/main" id="{FDB5F61E-C261-4FCC-9BDB-3E2FD29A4070}"/>
            </a:ext>
          </a:extLst>
        </xdr:cNvPr>
        <xdr:cNvCxnSpPr/>
      </xdr:nvCxnSpPr>
      <xdr:spPr>
        <a:xfrm>
          <a:off x="14611350" y="16744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15257</xdr:rowOff>
    </xdr:from>
    <xdr:ext cx="405111" cy="259045"/>
    <xdr:sp macro="" textlink="">
      <xdr:nvSpPr>
        <xdr:cNvPr id="770" name="【公民館】&#10;有形固定資産減価償却率平均値テキスト">
          <a:extLst>
            <a:ext uri="{FF2B5EF4-FFF2-40B4-BE49-F238E27FC236}">
              <a16:creationId xmlns:a16="http://schemas.microsoft.com/office/drawing/2014/main" id="{F1D5F2CA-134F-409B-851E-E0B5D6F9AA9A}"/>
            </a:ext>
          </a:extLst>
        </xdr:cNvPr>
        <xdr:cNvSpPr txBox="1"/>
      </xdr:nvSpPr>
      <xdr:spPr>
        <a:xfrm>
          <a:off x="14735175" y="17157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36830</xdr:rowOff>
    </xdr:from>
    <xdr:to>
      <xdr:col>85</xdr:col>
      <xdr:colOff>177800</xdr:colOff>
      <xdr:row>105</xdr:row>
      <xdr:rowOff>138430</xdr:rowOff>
    </xdr:to>
    <xdr:sp macro="" textlink="">
      <xdr:nvSpPr>
        <xdr:cNvPr id="771" name="フローチャート: 判断 770">
          <a:extLst>
            <a:ext uri="{FF2B5EF4-FFF2-40B4-BE49-F238E27FC236}">
              <a16:creationId xmlns:a16="http://schemas.microsoft.com/office/drawing/2014/main" id="{AA791821-2D42-43F6-B0A4-D9BCB4D7386C}"/>
            </a:ext>
          </a:extLst>
        </xdr:cNvPr>
        <xdr:cNvSpPr/>
      </xdr:nvSpPr>
      <xdr:spPr>
        <a:xfrm>
          <a:off x="14649450" y="171818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772" name="フローチャート: 判断 771">
          <a:extLst>
            <a:ext uri="{FF2B5EF4-FFF2-40B4-BE49-F238E27FC236}">
              <a16:creationId xmlns:a16="http://schemas.microsoft.com/office/drawing/2014/main" id="{67469137-0611-43F0-8976-F9A3C908D790}"/>
            </a:ext>
          </a:extLst>
        </xdr:cNvPr>
        <xdr:cNvSpPr/>
      </xdr:nvSpPr>
      <xdr:spPr>
        <a:xfrm>
          <a:off x="138874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105411</xdr:rowOff>
    </xdr:from>
    <xdr:to>
      <xdr:col>76</xdr:col>
      <xdr:colOff>165100</xdr:colOff>
      <xdr:row>104</xdr:row>
      <xdr:rowOff>35561</xdr:rowOff>
    </xdr:to>
    <xdr:sp macro="" textlink="">
      <xdr:nvSpPr>
        <xdr:cNvPr id="773" name="フローチャート: 判断 772">
          <a:extLst>
            <a:ext uri="{FF2B5EF4-FFF2-40B4-BE49-F238E27FC236}">
              <a16:creationId xmlns:a16="http://schemas.microsoft.com/office/drawing/2014/main" id="{335DE9CE-06E2-4A2F-89AA-8CD012334978}"/>
            </a:ext>
          </a:extLst>
        </xdr:cNvPr>
        <xdr:cNvSpPr/>
      </xdr:nvSpPr>
      <xdr:spPr>
        <a:xfrm>
          <a:off x="13096875" y="169043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139700</xdr:rowOff>
    </xdr:from>
    <xdr:to>
      <xdr:col>72</xdr:col>
      <xdr:colOff>38100</xdr:colOff>
      <xdr:row>103</xdr:row>
      <xdr:rowOff>69850</xdr:rowOff>
    </xdr:to>
    <xdr:sp macro="" textlink="">
      <xdr:nvSpPr>
        <xdr:cNvPr id="774" name="フローチャート: 判断 773">
          <a:extLst>
            <a:ext uri="{FF2B5EF4-FFF2-40B4-BE49-F238E27FC236}">
              <a16:creationId xmlns:a16="http://schemas.microsoft.com/office/drawing/2014/main" id="{BE718EB4-A099-4997-809A-E62F705C84AC}"/>
            </a:ext>
          </a:extLst>
        </xdr:cNvPr>
        <xdr:cNvSpPr/>
      </xdr:nvSpPr>
      <xdr:spPr>
        <a:xfrm>
          <a:off x="12296775" y="167735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139700</xdr:rowOff>
    </xdr:from>
    <xdr:to>
      <xdr:col>67</xdr:col>
      <xdr:colOff>101600</xdr:colOff>
      <xdr:row>103</xdr:row>
      <xdr:rowOff>69850</xdr:rowOff>
    </xdr:to>
    <xdr:sp macro="" textlink="">
      <xdr:nvSpPr>
        <xdr:cNvPr id="775" name="フローチャート: 判断 774">
          <a:extLst>
            <a:ext uri="{FF2B5EF4-FFF2-40B4-BE49-F238E27FC236}">
              <a16:creationId xmlns:a16="http://schemas.microsoft.com/office/drawing/2014/main" id="{363EA1C8-4EEC-4B19-8BED-22737BFC0211}"/>
            </a:ext>
          </a:extLst>
        </xdr:cNvPr>
        <xdr:cNvSpPr/>
      </xdr:nvSpPr>
      <xdr:spPr>
        <a:xfrm>
          <a:off x="11487150" y="167735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122DFD63-D958-4D69-A65D-3B7DF9D19D0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4B411ABC-ADAF-47E1-8960-474AB53C51AA}"/>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8F56CB90-DAF6-4BCD-8668-AE30ECE24A4C}"/>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368F566-EDE9-45F1-9D25-8CD520C13A6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CAD1D701-A421-4F93-AB9A-C235931E0BE8}"/>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63500</xdr:rowOff>
    </xdr:from>
    <xdr:to>
      <xdr:col>85</xdr:col>
      <xdr:colOff>177800</xdr:colOff>
      <xdr:row>102</xdr:row>
      <xdr:rowOff>165100</xdr:rowOff>
    </xdr:to>
    <xdr:sp macro="" textlink="">
      <xdr:nvSpPr>
        <xdr:cNvPr id="781" name="楕円 780">
          <a:extLst>
            <a:ext uri="{FF2B5EF4-FFF2-40B4-BE49-F238E27FC236}">
              <a16:creationId xmlns:a16="http://schemas.microsoft.com/office/drawing/2014/main" id="{E45E0471-1E10-4E68-8CAC-866812466D93}"/>
            </a:ext>
          </a:extLst>
        </xdr:cNvPr>
        <xdr:cNvSpPr/>
      </xdr:nvSpPr>
      <xdr:spPr>
        <a:xfrm>
          <a:off x="14649450" y="166973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16527</xdr:rowOff>
    </xdr:from>
    <xdr:ext cx="405111" cy="259045"/>
    <xdr:sp macro="" textlink="">
      <xdr:nvSpPr>
        <xdr:cNvPr id="782" name="【公民館】&#10;有形固定資産減価償却率該当値テキスト">
          <a:extLst>
            <a:ext uri="{FF2B5EF4-FFF2-40B4-BE49-F238E27FC236}">
              <a16:creationId xmlns:a16="http://schemas.microsoft.com/office/drawing/2014/main" id="{AC4F9D90-3A40-43E9-9445-B152506680C2}"/>
            </a:ext>
          </a:extLst>
        </xdr:cNvPr>
        <xdr:cNvSpPr txBox="1"/>
      </xdr:nvSpPr>
      <xdr:spPr>
        <a:xfrm>
          <a:off x="14735175" y="1664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82550</xdr:rowOff>
    </xdr:from>
    <xdr:to>
      <xdr:col>81</xdr:col>
      <xdr:colOff>101600</xdr:colOff>
      <xdr:row>102</xdr:row>
      <xdr:rowOff>12700</xdr:rowOff>
    </xdr:to>
    <xdr:sp macro="" textlink="">
      <xdr:nvSpPr>
        <xdr:cNvPr id="783" name="楕円 782">
          <a:extLst>
            <a:ext uri="{FF2B5EF4-FFF2-40B4-BE49-F238E27FC236}">
              <a16:creationId xmlns:a16="http://schemas.microsoft.com/office/drawing/2014/main" id="{E2ACF81C-70DC-44A9-9071-E54FC562F73D}"/>
            </a:ext>
          </a:extLst>
        </xdr:cNvPr>
        <xdr:cNvSpPr/>
      </xdr:nvSpPr>
      <xdr:spPr>
        <a:xfrm>
          <a:off x="13887450" y="165449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133350</xdr:rowOff>
    </xdr:from>
    <xdr:to>
      <xdr:col>85</xdr:col>
      <xdr:colOff>127000</xdr:colOff>
      <xdr:row>102</xdr:row>
      <xdr:rowOff>114300</xdr:rowOff>
    </xdr:to>
    <xdr:cxnSp macro="">
      <xdr:nvCxnSpPr>
        <xdr:cNvPr id="784" name="直線コネクタ 783">
          <a:extLst>
            <a:ext uri="{FF2B5EF4-FFF2-40B4-BE49-F238E27FC236}">
              <a16:creationId xmlns:a16="http://schemas.microsoft.com/office/drawing/2014/main" id="{BFCD1DAE-CA4C-4E7E-86AD-BAC07F6D6D1C}"/>
            </a:ext>
          </a:extLst>
        </xdr:cNvPr>
        <xdr:cNvCxnSpPr/>
      </xdr:nvCxnSpPr>
      <xdr:spPr>
        <a:xfrm>
          <a:off x="13935075" y="16592550"/>
          <a:ext cx="762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109220</xdr:rowOff>
    </xdr:from>
    <xdr:to>
      <xdr:col>76</xdr:col>
      <xdr:colOff>165100</xdr:colOff>
      <xdr:row>101</xdr:row>
      <xdr:rowOff>39370</xdr:rowOff>
    </xdr:to>
    <xdr:sp macro="" textlink="">
      <xdr:nvSpPr>
        <xdr:cNvPr id="785" name="楕円 784">
          <a:extLst>
            <a:ext uri="{FF2B5EF4-FFF2-40B4-BE49-F238E27FC236}">
              <a16:creationId xmlns:a16="http://schemas.microsoft.com/office/drawing/2014/main" id="{A72D0A11-2F05-4FA7-8B25-F7B58AD319B8}"/>
            </a:ext>
          </a:extLst>
        </xdr:cNvPr>
        <xdr:cNvSpPr/>
      </xdr:nvSpPr>
      <xdr:spPr>
        <a:xfrm>
          <a:off x="13096875" y="163937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160020</xdr:rowOff>
    </xdr:from>
    <xdr:to>
      <xdr:col>81</xdr:col>
      <xdr:colOff>50800</xdr:colOff>
      <xdr:row>101</xdr:row>
      <xdr:rowOff>133350</xdr:rowOff>
    </xdr:to>
    <xdr:cxnSp macro="">
      <xdr:nvCxnSpPr>
        <xdr:cNvPr id="786" name="直線コネクタ 785">
          <a:extLst>
            <a:ext uri="{FF2B5EF4-FFF2-40B4-BE49-F238E27FC236}">
              <a16:creationId xmlns:a16="http://schemas.microsoft.com/office/drawing/2014/main" id="{A73E90FD-5C41-4478-9B44-8BF96FE207C4}"/>
            </a:ext>
          </a:extLst>
        </xdr:cNvPr>
        <xdr:cNvCxnSpPr/>
      </xdr:nvCxnSpPr>
      <xdr:spPr>
        <a:xfrm>
          <a:off x="13144500" y="16450945"/>
          <a:ext cx="790575" cy="14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113030</xdr:rowOff>
    </xdr:from>
    <xdr:to>
      <xdr:col>72</xdr:col>
      <xdr:colOff>38100</xdr:colOff>
      <xdr:row>100</xdr:row>
      <xdr:rowOff>43180</xdr:rowOff>
    </xdr:to>
    <xdr:sp macro="" textlink="">
      <xdr:nvSpPr>
        <xdr:cNvPr id="787" name="楕円 786">
          <a:extLst>
            <a:ext uri="{FF2B5EF4-FFF2-40B4-BE49-F238E27FC236}">
              <a16:creationId xmlns:a16="http://schemas.microsoft.com/office/drawing/2014/main" id="{D3AF19B6-2223-421A-B3DE-3AF1BFB64336}"/>
            </a:ext>
          </a:extLst>
        </xdr:cNvPr>
        <xdr:cNvSpPr/>
      </xdr:nvSpPr>
      <xdr:spPr>
        <a:xfrm>
          <a:off x="12296775" y="162293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163830</xdr:rowOff>
    </xdr:from>
    <xdr:to>
      <xdr:col>76</xdr:col>
      <xdr:colOff>114300</xdr:colOff>
      <xdr:row>100</xdr:row>
      <xdr:rowOff>160020</xdr:rowOff>
    </xdr:to>
    <xdr:cxnSp macro="">
      <xdr:nvCxnSpPr>
        <xdr:cNvPr id="788" name="直線コネクタ 787">
          <a:extLst>
            <a:ext uri="{FF2B5EF4-FFF2-40B4-BE49-F238E27FC236}">
              <a16:creationId xmlns:a16="http://schemas.microsoft.com/office/drawing/2014/main" id="{ECDFBA1C-837E-4C1F-8F3E-FD945AFDE890}"/>
            </a:ext>
          </a:extLst>
        </xdr:cNvPr>
        <xdr:cNvCxnSpPr/>
      </xdr:nvCxnSpPr>
      <xdr:spPr>
        <a:xfrm>
          <a:off x="12344400" y="16276955"/>
          <a:ext cx="800100" cy="173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113030</xdr:rowOff>
    </xdr:from>
    <xdr:to>
      <xdr:col>67</xdr:col>
      <xdr:colOff>101600</xdr:colOff>
      <xdr:row>100</xdr:row>
      <xdr:rowOff>43180</xdr:rowOff>
    </xdr:to>
    <xdr:sp macro="" textlink="">
      <xdr:nvSpPr>
        <xdr:cNvPr id="789" name="楕円 788">
          <a:extLst>
            <a:ext uri="{FF2B5EF4-FFF2-40B4-BE49-F238E27FC236}">
              <a16:creationId xmlns:a16="http://schemas.microsoft.com/office/drawing/2014/main" id="{9105319C-299F-42EE-A5FF-4D4C631B08D9}"/>
            </a:ext>
          </a:extLst>
        </xdr:cNvPr>
        <xdr:cNvSpPr/>
      </xdr:nvSpPr>
      <xdr:spPr>
        <a:xfrm>
          <a:off x="11487150" y="162293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163830</xdr:rowOff>
    </xdr:from>
    <xdr:to>
      <xdr:col>71</xdr:col>
      <xdr:colOff>177800</xdr:colOff>
      <xdr:row>99</xdr:row>
      <xdr:rowOff>163830</xdr:rowOff>
    </xdr:to>
    <xdr:cxnSp macro="">
      <xdr:nvCxnSpPr>
        <xdr:cNvPr id="790" name="直線コネクタ 789">
          <a:extLst>
            <a:ext uri="{FF2B5EF4-FFF2-40B4-BE49-F238E27FC236}">
              <a16:creationId xmlns:a16="http://schemas.microsoft.com/office/drawing/2014/main" id="{BFB4464D-3B52-4542-9014-6AE74B2ACE17}"/>
            </a:ext>
          </a:extLst>
        </xdr:cNvPr>
        <xdr:cNvCxnSpPr/>
      </xdr:nvCxnSpPr>
      <xdr:spPr>
        <a:xfrm>
          <a:off x="11534775" y="1627695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156227</xdr:rowOff>
    </xdr:from>
    <xdr:ext cx="405111" cy="259045"/>
    <xdr:sp macro="" textlink="">
      <xdr:nvSpPr>
        <xdr:cNvPr id="791" name="n_1aveValue【公民館】&#10;有形固定資産減価償却率">
          <a:extLst>
            <a:ext uri="{FF2B5EF4-FFF2-40B4-BE49-F238E27FC236}">
              <a16:creationId xmlns:a16="http://schemas.microsoft.com/office/drawing/2014/main" id="{8C2F0D39-5B40-486C-8209-51A0ED2B522E}"/>
            </a:ext>
          </a:extLst>
        </xdr:cNvPr>
        <xdr:cNvSpPr txBox="1"/>
      </xdr:nvSpPr>
      <xdr:spPr>
        <a:xfrm>
          <a:off x="13745219" y="1713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26688</xdr:rowOff>
    </xdr:from>
    <xdr:ext cx="405111" cy="259045"/>
    <xdr:sp macro="" textlink="">
      <xdr:nvSpPr>
        <xdr:cNvPr id="792" name="n_2aveValue【公民館】&#10;有形固定資産減価償却率">
          <a:extLst>
            <a:ext uri="{FF2B5EF4-FFF2-40B4-BE49-F238E27FC236}">
              <a16:creationId xmlns:a16="http://schemas.microsoft.com/office/drawing/2014/main" id="{D0702850-3EA1-4ECA-9C18-1D49C1E109D3}"/>
            </a:ext>
          </a:extLst>
        </xdr:cNvPr>
        <xdr:cNvSpPr txBox="1"/>
      </xdr:nvSpPr>
      <xdr:spPr>
        <a:xfrm>
          <a:off x="12964169" y="17003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60977</xdr:rowOff>
    </xdr:from>
    <xdr:ext cx="405111" cy="259045"/>
    <xdr:sp macro="" textlink="">
      <xdr:nvSpPr>
        <xdr:cNvPr id="793" name="n_3aveValue【公民館】&#10;有形固定資産減価償却率">
          <a:extLst>
            <a:ext uri="{FF2B5EF4-FFF2-40B4-BE49-F238E27FC236}">
              <a16:creationId xmlns:a16="http://schemas.microsoft.com/office/drawing/2014/main" id="{7C3BD94E-9172-4903-B00B-310E0B81BF4E}"/>
            </a:ext>
          </a:extLst>
        </xdr:cNvPr>
        <xdr:cNvSpPr txBox="1"/>
      </xdr:nvSpPr>
      <xdr:spPr>
        <a:xfrm>
          <a:off x="12164069"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60977</xdr:rowOff>
    </xdr:from>
    <xdr:ext cx="405111" cy="259045"/>
    <xdr:sp macro="" textlink="">
      <xdr:nvSpPr>
        <xdr:cNvPr id="794" name="n_4aveValue【公民館】&#10;有形固定資産減価償却率">
          <a:extLst>
            <a:ext uri="{FF2B5EF4-FFF2-40B4-BE49-F238E27FC236}">
              <a16:creationId xmlns:a16="http://schemas.microsoft.com/office/drawing/2014/main" id="{9DAA4068-ED3E-43FB-9B58-04AE6CAFC871}"/>
            </a:ext>
          </a:extLst>
        </xdr:cNvPr>
        <xdr:cNvSpPr txBox="1"/>
      </xdr:nvSpPr>
      <xdr:spPr>
        <a:xfrm>
          <a:off x="11354444" y="1686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29227</xdr:rowOff>
    </xdr:from>
    <xdr:ext cx="405111" cy="259045"/>
    <xdr:sp macro="" textlink="">
      <xdr:nvSpPr>
        <xdr:cNvPr id="795" name="n_1mainValue【公民館】&#10;有形固定資産減価償却率">
          <a:extLst>
            <a:ext uri="{FF2B5EF4-FFF2-40B4-BE49-F238E27FC236}">
              <a16:creationId xmlns:a16="http://schemas.microsoft.com/office/drawing/2014/main" id="{1EDE384F-872A-4CD0-9EAB-5556DA0BAE97}"/>
            </a:ext>
          </a:extLst>
        </xdr:cNvPr>
        <xdr:cNvSpPr txBox="1"/>
      </xdr:nvSpPr>
      <xdr:spPr>
        <a:xfrm>
          <a:off x="13745219" y="1631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55897</xdr:rowOff>
    </xdr:from>
    <xdr:ext cx="405111" cy="259045"/>
    <xdr:sp macro="" textlink="">
      <xdr:nvSpPr>
        <xdr:cNvPr id="796" name="n_2mainValue【公民館】&#10;有形固定資産減価償却率">
          <a:extLst>
            <a:ext uri="{FF2B5EF4-FFF2-40B4-BE49-F238E27FC236}">
              <a16:creationId xmlns:a16="http://schemas.microsoft.com/office/drawing/2014/main" id="{74F0C20C-C9E2-4AB9-A300-64FFDEF1CE97}"/>
            </a:ext>
          </a:extLst>
        </xdr:cNvPr>
        <xdr:cNvSpPr txBox="1"/>
      </xdr:nvSpPr>
      <xdr:spPr>
        <a:xfrm>
          <a:off x="12964169" y="16172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59707</xdr:rowOff>
    </xdr:from>
    <xdr:ext cx="405111" cy="259045"/>
    <xdr:sp macro="" textlink="">
      <xdr:nvSpPr>
        <xdr:cNvPr id="797" name="n_3mainValue【公民館】&#10;有形固定資産減価償却率">
          <a:extLst>
            <a:ext uri="{FF2B5EF4-FFF2-40B4-BE49-F238E27FC236}">
              <a16:creationId xmlns:a16="http://schemas.microsoft.com/office/drawing/2014/main" id="{BEE623C6-8FAE-450F-B51D-C9153194058D}"/>
            </a:ext>
          </a:extLst>
        </xdr:cNvPr>
        <xdr:cNvSpPr txBox="1"/>
      </xdr:nvSpPr>
      <xdr:spPr>
        <a:xfrm>
          <a:off x="12164069" y="16004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59707</xdr:rowOff>
    </xdr:from>
    <xdr:ext cx="405111" cy="259045"/>
    <xdr:sp macro="" textlink="">
      <xdr:nvSpPr>
        <xdr:cNvPr id="798" name="n_4mainValue【公民館】&#10;有形固定資産減価償却率">
          <a:extLst>
            <a:ext uri="{FF2B5EF4-FFF2-40B4-BE49-F238E27FC236}">
              <a16:creationId xmlns:a16="http://schemas.microsoft.com/office/drawing/2014/main" id="{5D1F073D-D80D-4805-8A83-A3197529381F}"/>
            </a:ext>
          </a:extLst>
        </xdr:cNvPr>
        <xdr:cNvSpPr txBox="1"/>
      </xdr:nvSpPr>
      <xdr:spPr>
        <a:xfrm>
          <a:off x="11354444" y="16004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9" name="正方形/長方形 798">
          <a:extLst>
            <a:ext uri="{FF2B5EF4-FFF2-40B4-BE49-F238E27FC236}">
              <a16:creationId xmlns:a16="http://schemas.microsoft.com/office/drawing/2014/main" id="{A91C8D6D-23C4-4E10-80FF-136EFCCE2010}"/>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0" name="正方形/長方形 799">
          <a:extLst>
            <a:ext uri="{FF2B5EF4-FFF2-40B4-BE49-F238E27FC236}">
              <a16:creationId xmlns:a16="http://schemas.microsoft.com/office/drawing/2014/main" id="{64B0B398-CC69-4EB8-BAED-9D71092CA114}"/>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1" name="正方形/長方形 800">
          <a:extLst>
            <a:ext uri="{FF2B5EF4-FFF2-40B4-BE49-F238E27FC236}">
              <a16:creationId xmlns:a16="http://schemas.microsoft.com/office/drawing/2014/main" id="{C1EBE3DD-191D-4CEB-A4AA-FB0EDEDF4816}"/>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2" name="正方形/長方形 801">
          <a:extLst>
            <a:ext uri="{FF2B5EF4-FFF2-40B4-BE49-F238E27FC236}">
              <a16:creationId xmlns:a16="http://schemas.microsoft.com/office/drawing/2014/main" id="{F8C2DF4D-EB0C-491D-BEDB-496A7656788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3" name="正方形/長方形 802">
          <a:extLst>
            <a:ext uri="{FF2B5EF4-FFF2-40B4-BE49-F238E27FC236}">
              <a16:creationId xmlns:a16="http://schemas.microsoft.com/office/drawing/2014/main" id="{820442BB-64DD-4B38-B20B-3F592EDB8BF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4" name="正方形/長方形 803">
          <a:extLst>
            <a:ext uri="{FF2B5EF4-FFF2-40B4-BE49-F238E27FC236}">
              <a16:creationId xmlns:a16="http://schemas.microsoft.com/office/drawing/2014/main" id="{E03E871C-EECE-4B0E-82DF-3A0A66575B8C}"/>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5" name="正方形/長方形 804">
          <a:extLst>
            <a:ext uri="{FF2B5EF4-FFF2-40B4-BE49-F238E27FC236}">
              <a16:creationId xmlns:a16="http://schemas.microsoft.com/office/drawing/2014/main" id="{80212931-7EAE-49D2-B3C6-48E766DEA50C}"/>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6" name="正方形/長方形 805">
          <a:extLst>
            <a:ext uri="{FF2B5EF4-FFF2-40B4-BE49-F238E27FC236}">
              <a16:creationId xmlns:a16="http://schemas.microsoft.com/office/drawing/2014/main" id="{A8111FE2-A2D9-4068-A687-94150FF2E380}"/>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7" name="テキスト ボックス 806">
          <a:extLst>
            <a:ext uri="{FF2B5EF4-FFF2-40B4-BE49-F238E27FC236}">
              <a16:creationId xmlns:a16="http://schemas.microsoft.com/office/drawing/2014/main" id="{7AF92967-D89A-4C0D-89F6-504DF5CD507C}"/>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8" name="直線コネクタ 807">
          <a:extLst>
            <a:ext uri="{FF2B5EF4-FFF2-40B4-BE49-F238E27FC236}">
              <a16:creationId xmlns:a16="http://schemas.microsoft.com/office/drawing/2014/main" id="{EBF40899-3D58-4A54-8681-43C3978A52E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9" name="テキスト ボックス 808">
          <a:extLst>
            <a:ext uri="{FF2B5EF4-FFF2-40B4-BE49-F238E27FC236}">
              <a16:creationId xmlns:a16="http://schemas.microsoft.com/office/drawing/2014/main" id="{8A7BCC7D-7F21-4356-A336-372112885099}"/>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810" name="直線コネクタ 809">
          <a:extLst>
            <a:ext uri="{FF2B5EF4-FFF2-40B4-BE49-F238E27FC236}">
              <a16:creationId xmlns:a16="http://schemas.microsoft.com/office/drawing/2014/main" id="{DA62FF45-A4A1-4BD5-9A39-CBC33B02E474}"/>
            </a:ext>
          </a:extLst>
        </xdr:cNvPr>
        <xdr:cNvCxnSpPr/>
      </xdr:nvCxnSpPr>
      <xdr:spPr>
        <a:xfrm>
          <a:off x="16459200" y="17621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811" name="テキスト ボックス 810">
          <a:extLst>
            <a:ext uri="{FF2B5EF4-FFF2-40B4-BE49-F238E27FC236}">
              <a16:creationId xmlns:a16="http://schemas.microsoft.com/office/drawing/2014/main" id="{5CF70111-618E-4500-A9E8-38286B3C05D6}"/>
            </a:ext>
          </a:extLst>
        </xdr:cNvPr>
        <xdr:cNvSpPr txBox="1"/>
      </xdr:nvSpPr>
      <xdr:spPr>
        <a:xfrm>
          <a:off x="16052346" y="17475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2" name="直線コネクタ 811">
          <a:extLst>
            <a:ext uri="{FF2B5EF4-FFF2-40B4-BE49-F238E27FC236}">
              <a16:creationId xmlns:a16="http://schemas.microsoft.com/office/drawing/2014/main" id="{5279B679-43D1-4A12-8B3A-78A3BEC8328D}"/>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3" name="テキスト ボックス 812">
          <a:extLst>
            <a:ext uri="{FF2B5EF4-FFF2-40B4-BE49-F238E27FC236}">
              <a16:creationId xmlns:a16="http://schemas.microsoft.com/office/drawing/2014/main" id="{5603CC47-41AC-417A-8C53-E86809F3236D}"/>
            </a:ext>
          </a:extLst>
        </xdr:cNvPr>
        <xdr:cNvSpPr txBox="1"/>
      </xdr:nvSpPr>
      <xdr:spPr>
        <a:xfrm>
          <a:off x="16052346"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14" name="直線コネクタ 813">
          <a:extLst>
            <a:ext uri="{FF2B5EF4-FFF2-40B4-BE49-F238E27FC236}">
              <a16:creationId xmlns:a16="http://schemas.microsoft.com/office/drawing/2014/main" id="{69F7C3E9-9F10-4C6C-8A77-7D9C23B43D40}"/>
            </a:ext>
          </a:extLst>
        </xdr:cNvPr>
        <xdr:cNvCxnSpPr/>
      </xdr:nvCxnSpPr>
      <xdr:spPr>
        <a:xfrm>
          <a:off x="16459200" y="1647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15" name="テキスト ボックス 814">
          <a:extLst>
            <a:ext uri="{FF2B5EF4-FFF2-40B4-BE49-F238E27FC236}">
              <a16:creationId xmlns:a16="http://schemas.microsoft.com/office/drawing/2014/main" id="{046046AC-AC7F-48EF-A584-FEE7F9812880}"/>
            </a:ext>
          </a:extLst>
        </xdr:cNvPr>
        <xdr:cNvSpPr txBox="1"/>
      </xdr:nvSpPr>
      <xdr:spPr>
        <a:xfrm>
          <a:off x="16052346" y="16332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6A0CEC9D-93BF-4405-907E-B64F7CA1A14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27B5E52-B0A5-46B0-A536-B698F63B829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3CB99A06-3BAA-4344-A829-15DB380340B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161925</xdr:rowOff>
    </xdr:from>
    <xdr:to>
      <xdr:col>116</xdr:col>
      <xdr:colOff>62864</xdr:colOff>
      <xdr:row>108</xdr:row>
      <xdr:rowOff>47625</xdr:rowOff>
    </xdr:to>
    <xdr:cxnSp macro="">
      <xdr:nvCxnSpPr>
        <xdr:cNvPr id="819" name="直線コネクタ 818">
          <a:extLst>
            <a:ext uri="{FF2B5EF4-FFF2-40B4-BE49-F238E27FC236}">
              <a16:creationId xmlns:a16="http://schemas.microsoft.com/office/drawing/2014/main" id="{EFA34672-2501-43A2-A7B4-C97817733AD0}"/>
            </a:ext>
          </a:extLst>
        </xdr:cNvPr>
        <xdr:cNvCxnSpPr/>
      </xdr:nvCxnSpPr>
      <xdr:spPr>
        <a:xfrm flipV="1">
          <a:off x="19954239" y="1644650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51452</xdr:rowOff>
    </xdr:from>
    <xdr:ext cx="469744" cy="259045"/>
    <xdr:sp macro="" textlink="">
      <xdr:nvSpPr>
        <xdr:cNvPr id="820" name="【公民館】&#10;一人当たり面積最小値テキスト">
          <a:extLst>
            <a:ext uri="{FF2B5EF4-FFF2-40B4-BE49-F238E27FC236}">
              <a16:creationId xmlns:a16="http://schemas.microsoft.com/office/drawing/2014/main" id="{2F4D0926-4556-4A0E-A862-FDCE03883355}"/>
            </a:ext>
          </a:extLst>
        </xdr:cNvPr>
        <xdr:cNvSpPr txBox="1"/>
      </xdr:nvSpPr>
      <xdr:spPr>
        <a:xfrm>
          <a:off x="19992975" y="1770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47625</xdr:rowOff>
    </xdr:from>
    <xdr:to>
      <xdr:col>116</xdr:col>
      <xdr:colOff>152400</xdr:colOff>
      <xdr:row>108</xdr:row>
      <xdr:rowOff>47625</xdr:rowOff>
    </xdr:to>
    <xdr:cxnSp macro="">
      <xdr:nvCxnSpPr>
        <xdr:cNvPr id="821" name="直線コネクタ 820">
          <a:extLst>
            <a:ext uri="{FF2B5EF4-FFF2-40B4-BE49-F238E27FC236}">
              <a16:creationId xmlns:a16="http://schemas.microsoft.com/office/drawing/2014/main" id="{2A16E419-4A36-4C6F-8939-79F238C26CAA}"/>
            </a:ext>
          </a:extLst>
        </xdr:cNvPr>
        <xdr:cNvCxnSpPr/>
      </xdr:nvCxnSpPr>
      <xdr:spPr>
        <a:xfrm>
          <a:off x="19878675" y="17703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108602</xdr:rowOff>
    </xdr:from>
    <xdr:ext cx="469744" cy="259045"/>
    <xdr:sp macro="" textlink="">
      <xdr:nvSpPr>
        <xdr:cNvPr id="822" name="【公民館】&#10;一人当たり面積最大値テキスト">
          <a:extLst>
            <a:ext uri="{FF2B5EF4-FFF2-40B4-BE49-F238E27FC236}">
              <a16:creationId xmlns:a16="http://schemas.microsoft.com/office/drawing/2014/main" id="{A641F516-1E9B-4EF9-ABC3-45DE1C2EE663}"/>
            </a:ext>
          </a:extLst>
        </xdr:cNvPr>
        <xdr:cNvSpPr txBox="1"/>
      </xdr:nvSpPr>
      <xdr:spPr>
        <a:xfrm>
          <a:off x="19992975" y="16221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161925</xdr:rowOff>
    </xdr:from>
    <xdr:to>
      <xdr:col>116</xdr:col>
      <xdr:colOff>152400</xdr:colOff>
      <xdr:row>100</xdr:row>
      <xdr:rowOff>161925</xdr:rowOff>
    </xdr:to>
    <xdr:cxnSp macro="">
      <xdr:nvCxnSpPr>
        <xdr:cNvPr id="823" name="直線コネクタ 822">
          <a:extLst>
            <a:ext uri="{FF2B5EF4-FFF2-40B4-BE49-F238E27FC236}">
              <a16:creationId xmlns:a16="http://schemas.microsoft.com/office/drawing/2014/main" id="{D9990FC1-EFA6-4FF3-9D58-6416F41C9CE0}"/>
            </a:ext>
          </a:extLst>
        </xdr:cNvPr>
        <xdr:cNvCxnSpPr/>
      </xdr:nvCxnSpPr>
      <xdr:spPr>
        <a:xfrm>
          <a:off x="19878675" y="16446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129557</xdr:rowOff>
    </xdr:from>
    <xdr:ext cx="469744" cy="259045"/>
    <xdr:sp macro="" textlink="">
      <xdr:nvSpPr>
        <xdr:cNvPr id="824" name="【公民館】&#10;一人当たり面積平均値テキスト">
          <a:extLst>
            <a:ext uri="{FF2B5EF4-FFF2-40B4-BE49-F238E27FC236}">
              <a16:creationId xmlns:a16="http://schemas.microsoft.com/office/drawing/2014/main" id="{384A6C4A-0B60-4B20-951A-FD4451E71E0F}"/>
            </a:ext>
          </a:extLst>
        </xdr:cNvPr>
        <xdr:cNvSpPr txBox="1"/>
      </xdr:nvSpPr>
      <xdr:spPr>
        <a:xfrm>
          <a:off x="19992975" y="16928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151130</xdr:rowOff>
    </xdr:from>
    <xdr:to>
      <xdr:col>116</xdr:col>
      <xdr:colOff>114300</xdr:colOff>
      <xdr:row>104</xdr:row>
      <xdr:rowOff>81280</xdr:rowOff>
    </xdr:to>
    <xdr:sp macro="" textlink="">
      <xdr:nvSpPr>
        <xdr:cNvPr id="825" name="フローチャート: 判断 824">
          <a:extLst>
            <a:ext uri="{FF2B5EF4-FFF2-40B4-BE49-F238E27FC236}">
              <a16:creationId xmlns:a16="http://schemas.microsoft.com/office/drawing/2014/main" id="{3D3BAF7B-DF1D-4FFE-903A-22C9BF5EA7F4}"/>
            </a:ext>
          </a:extLst>
        </xdr:cNvPr>
        <xdr:cNvSpPr/>
      </xdr:nvSpPr>
      <xdr:spPr>
        <a:xfrm>
          <a:off x="19897725" y="169532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76836</xdr:rowOff>
    </xdr:from>
    <xdr:to>
      <xdr:col>112</xdr:col>
      <xdr:colOff>38100</xdr:colOff>
      <xdr:row>105</xdr:row>
      <xdr:rowOff>6986</xdr:rowOff>
    </xdr:to>
    <xdr:sp macro="" textlink="">
      <xdr:nvSpPr>
        <xdr:cNvPr id="826" name="フローチャート: 判断 825">
          <a:extLst>
            <a:ext uri="{FF2B5EF4-FFF2-40B4-BE49-F238E27FC236}">
              <a16:creationId xmlns:a16="http://schemas.microsoft.com/office/drawing/2014/main" id="{5966920D-CEA6-4B37-8399-A73AF0879DBC}"/>
            </a:ext>
          </a:extLst>
        </xdr:cNvPr>
        <xdr:cNvSpPr/>
      </xdr:nvSpPr>
      <xdr:spPr>
        <a:xfrm>
          <a:off x="19154775" y="1705038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139700</xdr:rowOff>
    </xdr:from>
    <xdr:to>
      <xdr:col>107</xdr:col>
      <xdr:colOff>101600</xdr:colOff>
      <xdr:row>105</xdr:row>
      <xdr:rowOff>69850</xdr:rowOff>
    </xdr:to>
    <xdr:sp macro="" textlink="">
      <xdr:nvSpPr>
        <xdr:cNvPr id="827" name="フローチャート: 判断 826">
          <a:extLst>
            <a:ext uri="{FF2B5EF4-FFF2-40B4-BE49-F238E27FC236}">
              <a16:creationId xmlns:a16="http://schemas.microsoft.com/office/drawing/2014/main" id="{D046F1F7-67B8-4E48-AE94-648F5C66001D}"/>
            </a:ext>
          </a:extLst>
        </xdr:cNvPr>
        <xdr:cNvSpPr/>
      </xdr:nvSpPr>
      <xdr:spPr>
        <a:xfrm>
          <a:off x="18345150" y="171164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145414</xdr:rowOff>
    </xdr:from>
    <xdr:to>
      <xdr:col>102</xdr:col>
      <xdr:colOff>165100</xdr:colOff>
      <xdr:row>105</xdr:row>
      <xdr:rowOff>75564</xdr:rowOff>
    </xdr:to>
    <xdr:sp macro="" textlink="">
      <xdr:nvSpPr>
        <xdr:cNvPr id="828" name="フローチャート: 判断 827">
          <a:extLst>
            <a:ext uri="{FF2B5EF4-FFF2-40B4-BE49-F238E27FC236}">
              <a16:creationId xmlns:a16="http://schemas.microsoft.com/office/drawing/2014/main" id="{8EB1F7B8-BA6E-4A75-A48E-C7099027A565}"/>
            </a:ext>
          </a:extLst>
        </xdr:cNvPr>
        <xdr:cNvSpPr/>
      </xdr:nvSpPr>
      <xdr:spPr>
        <a:xfrm>
          <a:off x="17554575" y="171157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88264</xdr:rowOff>
    </xdr:from>
    <xdr:to>
      <xdr:col>98</xdr:col>
      <xdr:colOff>38100</xdr:colOff>
      <xdr:row>106</xdr:row>
      <xdr:rowOff>18414</xdr:rowOff>
    </xdr:to>
    <xdr:sp macro="" textlink="">
      <xdr:nvSpPr>
        <xdr:cNvPr id="829" name="フローチャート: 判断 828">
          <a:extLst>
            <a:ext uri="{FF2B5EF4-FFF2-40B4-BE49-F238E27FC236}">
              <a16:creationId xmlns:a16="http://schemas.microsoft.com/office/drawing/2014/main" id="{6F5CB4FB-BBAB-4DC0-8CBC-728E2C614EA3}"/>
            </a:ext>
          </a:extLst>
        </xdr:cNvPr>
        <xdr:cNvSpPr/>
      </xdr:nvSpPr>
      <xdr:spPr>
        <a:xfrm>
          <a:off x="16754475" y="172300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963D2268-8171-4E70-976A-80AA7CD21A05}"/>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CA7053C2-CE62-4280-BF0A-E6A9DD5F0A16}"/>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A983257F-B309-491F-AE6B-DE17AC4FB6E1}"/>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3882A2B-A62A-4B99-B3B8-2413FDEA58D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AC1AC126-55FB-4B39-AE80-DE3820DBD95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111125</xdr:rowOff>
    </xdr:from>
    <xdr:to>
      <xdr:col>116</xdr:col>
      <xdr:colOff>114300</xdr:colOff>
      <xdr:row>101</xdr:row>
      <xdr:rowOff>41275</xdr:rowOff>
    </xdr:to>
    <xdr:sp macro="" textlink="">
      <xdr:nvSpPr>
        <xdr:cNvPr id="835" name="楕円 834">
          <a:extLst>
            <a:ext uri="{FF2B5EF4-FFF2-40B4-BE49-F238E27FC236}">
              <a16:creationId xmlns:a16="http://schemas.microsoft.com/office/drawing/2014/main" id="{6B51E077-129B-4258-9900-D0F39E13DF1F}"/>
            </a:ext>
          </a:extLst>
        </xdr:cNvPr>
        <xdr:cNvSpPr/>
      </xdr:nvSpPr>
      <xdr:spPr>
        <a:xfrm>
          <a:off x="19897725" y="163988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64152</xdr:rowOff>
    </xdr:from>
    <xdr:ext cx="469744" cy="259045"/>
    <xdr:sp macro="" textlink="">
      <xdr:nvSpPr>
        <xdr:cNvPr id="836" name="【公民館】&#10;一人当たり面積該当値テキスト">
          <a:extLst>
            <a:ext uri="{FF2B5EF4-FFF2-40B4-BE49-F238E27FC236}">
              <a16:creationId xmlns:a16="http://schemas.microsoft.com/office/drawing/2014/main" id="{0772F282-A19F-40A5-994C-551FD197B3FF}"/>
            </a:ext>
          </a:extLst>
        </xdr:cNvPr>
        <xdr:cNvSpPr txBox="1"/>
      </xdr:nvSpPr>
      <xdr:spPr>
        <a:xfrm>
          <a:off x="19992975" y="1635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145414</xdr:rowOff>
    </xdr:from>
    <xdr:to>
      <xdr:col>112</xdr:col>
      <xdr:colOff>38100</xdr:colOff>
      <xdr:row>101</xdr:row>
      <xdr:rowOff>75564</xdr:rowOff>
    </xdr:to>
    <xdr:sp macro="" textlink="">
      <xdr:nvSpPr>
        <xdr:cNvPr id="837" name="楕円 836">
          <a:extLst>
            <a:ext uri="{FF2B5EF4-FFF2-40B4-BE49-F238E27FC236}">
              <a16:creationId xmlns:a16="http://schemas.microsoft.com/office/drawing/2014/main" id="{23327D16-B089-4955-834D-62BFC4CF1B72}"/>
            </a:ext>
          </a:extLst>
        </xdr:cNvPr>
        <xdr:cNvSpPr/>
      </xdr:nvSpPr>
      <xdr:spPr>
        <a:xfrm>
          <a:off x="19154775" y="164299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161925</xdr:rowOff>
    </xdr:from>
    <xdr:to>
      <xdr:col>116</xdr:col>
      <xdr:colOff>63500</xdr:colOff>
      <xdr:row>101</xdr:row>
      <xdr:rowOff>24764</xdr:rowOff>
    </xdr:to>
    <xdr:cxnSp macro="">
      <xdr:nvCxnSpPr>
        <xdr:cNvPr id="838" name="直線コネクタ 837">
          <a:extLst>
            <a:ext uri="{FF2B5EF4-FFF2-40B4-BE49-F238E27FC236}">
              <a16:creationId xmlns:a16="http://schemas.microsoft.com/office/drawing/2014/main" id="{6614DC0C-C4EF-4442-81A6-C5339D0516FA}"/>
            </a:ext>
          </a:extLst>
        </xdr:cNvPr>
        <xdr:cNvCxnSpPr/>
      </xdr:nvCxnSpPr>
      <xdr:spPr>
        <a:xfrm flipV="1">
          <a:off x="19202400" y="16446500"/>
          <a:ext cx="75247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101</xdr:row>
      <xdr:rowOff>2539</xdr:rowOff>
    </xdr:from>
    <xdr:to>
      <xdr:col>107</xdr:col>
      <xdr:colOff>101600</xdr:colOff>
      <xdr:row>101</xdr:row>
      <xdr:rowOff>104139</xdr:rowOff>
    </xdr:to>
    <xdr:sp macro="" textlink="">
      <xdr:nvSpPr>
        <xdr:cNvPr id="839" name="楕円 838">
          <a:extLst>
            <a:ext uri="{FF2B5EF4-FFF2-40B4-BE49-F238E27FC236}">
              <a16:creationId xmlns:a16="http://schemas.microsoft.com/office/drawing/2014/main" id="{AC6E12DC-5162-47FB-92F1-F18CFD599285}"/>
            </a:ext>
          </a:extLst>
        </xdr:cNvPr>
        <xdr:cNvSpPr/>
      </xdr:nvSpPr>
      <xdr:spPr>
        <a:xfrm>
          <a:off x="18345150" y="164617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101</xdr:row>
      <xdr:rowOff>24764</xdr:rowOff>
    </xdr:from>
    <xdr:to>
      <xdr:col>111</xdr:col>
      <xdr:colOff>177800</xdr:colOff>
      <xdr:row>101</xdr:row>
      <xdr:rowOff>53339</xdr:rowOff>
    </xdr:to>
    <xdr:cxnSp macro="">
      <xdr:nvCxnSpPr>
        <xdr:cNvPr id="840" name="直線コネクタ 839">
          <a:extLst>
            <a:ext uri="{FF2B5EF4-FFF2-40B4-BE49-F238E27FC236}">
              <a16:creationId xmlns:a16="http://schemas.microsoft.com/office/drawing/2014/main" id="{D709A4F8-6094-42D3-8DEB-5E3602170C78}"/>
            </a:ext>
          </a:extLst>
        </xdr:cNvPr>
        <xdr:cNvCxnSpPr/>
      </xdr:nvCxnSpPr>
      <xdr:spPr>
        <a:xfrm flipV="1">
          <a:off x="18392775" y="16487139"/>
          <a:ext cx="80962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101</xdr:row>
      <xdr:rowOff>31114</xdr:rowOff>
    </xdr:from>
    <xdr:to>
      <xdr:col>102</xdr:col>
      <xdr:colOff>165100</xdr:colOff>
      <xdr:row>101</xdr:row>
      <xdr:rowOff>132714</xdr:rowOff>
    </xdr:to>
    <xdr:sp macro="" textlink="">
      <xdr:nvSpPr>
        <xdr:cNvPr id="841" name="楕円 840">
          <a:extLst>
            <a:ext uri="{FF2B5EF4-FFF2-40B4-BE49-F238E27FC236}">
              <a16:creationId xmlns:a16="http://schemas.microsoft.com/office/drawing/2014/main" id="{1364FA7E-8FD4-4841-869B-70A5CA8BBB60}"/>
            </a:ext>
          </a:extLst>
        </xdr:cNvPr>
        <xdr:cNvSpPr/>
      </xdr:nvSpPr>
      <xdr:spPr>
        <a:xfrm>
          <a:off x="17554575" y="1648713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101</xdr:row>
      <xdr:rowOff>53339</xdr:rowOff>
    </xdr:from>
    <xdr:to>
      <xdr:col>107</xdr:col>
      <xdr:colOff>50800</xdr:colOff>
      <xdr:row>101</xdr:row>
      <xdr:rowOff>81914</xdr:rowOff>
    </xdr:to>
    <xdr:cxnSp macro="">
      <xdr:nvCxnSpPr>
        <xdr:cNvPr id="842" name="直線コネクタ 841">
          <a:extLst>
            <a:ext uri="{FF2B5EF4-FFF2-40B4-BE49-F238E27FC236}">
              <a16:creationId xmlns:a16="http://schemas.microsoft.com/office/drawing/2014/main" id="{4CAB471C-09E4-4CD0-8F2A-D6AFAB19EBA8}"/>
            </a:ext>
          </a:extLst>
        </xdr:cNvPr>
        <xdr:cNvCxnSpPr/>
      </xdr:nvCxnSpPr>
      <xdr:spPr>
        <a:xfrm flipV="1">
          <a:off x="17602200" y="16509364"/>
          <a:ext cx="79057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19686</xdr:rowOff>
    </xdr:from>
    <xdr:to>
      <xdr:col>98</xdr:col>
      <xdr:colOff>38100</xdr:colOff>
      <xdr:row>100</xdr:row>
      <xdr:rowOff>121286</xdr:rowOff>
    </xdr:to>
    <xdr:sp macro="" textlink="">
      <xdr:nvSpPr>
        <xdr:cNvPr id="843" name="楕円 842">
          <a:extLst>
            <a:ext uri="{FF2B5EF4-FFF2-40B4-BE49-F238E27FC236}">
              <a16:creationId xmlns:a16="http://schemas.microsoft.com/office/drawing/2014/main" id="{5688F3F9-6633-4F63-A25C-AC5EE7E1CF0F}"/>
            </a:ext>
          </a:extLst>
        </xdr:cNvPr>
        <xdr:cNvSpPr/>
      </xdr:nvSpPr>
      <xdr:spPr>
        <a:xfrm>
          <a:off x="16754475" y="1630743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70486</xdr:rowOff>
    </xdr:from>
    <xdr:to>
      <xdr:col>102</xdr:col>
      <xdr:colOff>114300</xdr:colOff>
      <xdr:row>101</xdr:row>
      <xdr:rowOff>81914</xdr:rowOff>
    </xdr:to>
    <xdr:cxnSp macro="">
      <xdr:nvCxnSpPr>
        <xdr:cNvPr id="844" name="直線コネクタ 843">
          <a:extLst>
            <a:ext uri="{FF2B5EF4-FFF2-40B4-BE49-F238E27FC236}">
              <a16:creationId xmlns:a16="http://schemas.microsoft.com/office/drawing/2014/main" id="{59BB9DD8-8448-44DF-9232-D3CEE5DDB608}"/>
            </a:ext>
          </a:extLst>
        </xdr:cNvPr>
        <xdr:cNvCxnSpPr/>
      </xdr:nvCxnSpPr>
      <xdr:spPr>
        <a:xfrm>
          <a:off x="16802100" y="16355061"/>
          <a:ext cx="800100" cy="18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169563</xdr:rowOff>
    </xdr:from>
    <xdr:ext cx="469744" cy="259045"/>
    <xdr:sp macro="" textlink="">
      <xdr:nvSpPr>
        <xdr:cNvPr id="845" name="n_1aveValue【公民館】&#10;一人当たり面積">
          <a:extLst>
            <a:ext uri="{FF2B5EF4-FFF2-40B4-BE49-F238E27FC236}">
              <a16:creationId xmlns:a16="http://schemas.microsoft.com/office/drawing/2014/main" id="{396EC2A5-2E4A-4469-A867-EC1CDCAD9E77}"/>
            </a:ext>
          </a:extLst>
        </xdr:cNvPr>
        <xdr:cNvSpPr txBox="1"/>
      </xdr:nvSpPr>
      <xdr:spPr>
        <a:xfrm>
          <a:off x="18983402" y="17143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60977</xdr:rowOff>
    </xdr:from>
    <xdr:ext cx="469744" cy="259045"/>
    <xdr:sp macro="" textlink="">
      <xdr:nvSpPr>
        <xdr:cNvPr id="846" name="n_2aveValue【公民館】&#10;一人当たり面積">
          <a:extLst>
            <a:ext uri="{FF2B5EF4-FFF2-40B4-BE49-F238E27FC236}">
              <a16:creationId xmlns:a16="http://schemas.microsoft.com/office/drawing/2014/main" id="{92928A36-F56F-432D-9BB0-2EA5A8B7540A}"/>
            </a:ext>
          </a:extLst>
        </xdr:cNvPr>
        <xdr:cNvSpPr txBox="1"/>
      </xdr:nvSpPr>
      <xdr:spPr>
        <a:xfrm>
          <a:off x="18183302" y="1720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66691</xdr:rowOff>
    </xdr:from>
    <xdr:ext cx="469744" cy="259045"/>
    <xdr:sp macro="" textlink="">
      <xdr:nvSpPr>
        <xdr:cNvPr id="847" name="n_3aveValue【公民館】&#10;一人当たり面積">
          <a:extLst>
            <a:ext uri="{FF2B5EF4-FFF2-40B4-BE49-F238E27FC236}">
              <a16:creationId xmlns:a16="http://schemas.microsoft.com/office/drawing/2014/main" id="{5F926F52-E6C9-442C-B316-36DCBF2E5151}"/>
            </a:ext>
          </a:extLst>
        </xdr:cNvPr>
        <xdr:cNvSpPr txBox="1"/>
      </xdr:nvSpPr>
      <xdr:spPr>
        <a:xfrm>
          <a:off x="17383202" y="1720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9541</xdr:rowOff>
    </xdr:from>
    <xdr:ext cx="469744" cy="259045"/>
    <xdr:sp macro="" textlink="">
      <xdr:nvSpPr>
        <xdr:cNvPr id="848" name="n_4aveValue【公民館】&#10;一人当たり面積">
          <a:extLst>
            <a:ext uri="{FF2B5EF4-FFF2-40B4-BE49-F238E27FC236}">
              <a16:creationId xmlns:a16="http://schemas.microsoft.com/office/drawing/2014/main" id="{26A3FC22-2566-440B-AAB5-28E82190F8F4}"/>
            </a:ext>
          </a:extLst>
        </xdr:cNvPr>
        <xdr:cNvSpPr txBox="1"/>
      </xdr:nvSpPr>
      <xdr:spPr>
        <a:xfrm>
          <a:off x="16592627" y="17322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92091</xdr:rowOff>
    </xdr:from>
    <xdr:ext cx="469744" cy="259045"/>
    <xdr:sp macro="" textlink="">
      <xdr:nvSpPr>
        <xdr:cNvPr id="849" name="n_1mainValue【公民館】&#10;一人当たり面積">
          <a:extLst>
            <a:ext uri="{FF2B5EF4-FFF2-40B4-BE49-F238E27FC236}">
              <a16:creationId xmlns:a16="http://schemas.microsoft.com/office/drawing/2014/main" id="{C4081F6A-67F7-4DE4-BBE4-4C30E23EC714}"/>
            </a:ext>
          </a:extLst>
        </xdr:cNvPr>
        <xdr:cNvSpPr txBox="1"/>
      </xdr:nvSpPr>
      <xdr:spPr>
        <a:xfrm>
          <a:off x="18983402" y="16208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120666</xdr:rowOff>
    </xdr:from>
    <xdr:ext cx="469744" cy="259045"/>
    <xdr:sp macro="" textlink="">
      <xdr:nvSpPr>
        <xdr:cNvPr id="850" name="n_2mainValue【公民館】&#10;一人当たり面積">
          <a:extLst>
            <a:ext uri="{FF2B5EF4-FFF2-40B4-BE49-F238E27FC236}">
              <a16:creationId xmlns:a16="http://schemas.microsoft.com/office/drawing/2014/main" id="{9CA19711-A9AA-4A29-817F-D91DC61A0E74}"/>
            </a:ext>
          </a:extLst>
        </xdr:cNvPr>
        <xdr:cNvSpPr txBox="1"/>
      </xdr:nvSpPr>
      <xdr:spPr>
        <a:xfrm>
          <a:off x="18183302" y="16240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149241</xdr:rowOff>
    </xdr:from>
    <xdr:ext cx="469744" cy="259045"/>
    <xdr:sp macro="" textlink="">
      <xdr:nvSpPr>
        <xdr:cNvPr id="851" name="n_3mainValue【公民館】&#10;一人当たり面積">
          <a:extLst>
            <a:ext uri="{FF2B5EF4-FFF2-40B4-BE49-F238E27FC236}">
              <a16:creationId xmlns:a16="http://schemas.microsoft.com/office/drawing/2014/main" id="{3C31FE99-CEBE-4932-A004-A71A59EEE11B}"/>
            </a:ext>
          </a:extLst>
        </xdr:cNvPr>
        <xdr:cNvSpPr txBox="1"/>
      </xdr:nvSpPr>
      <xdr:spPr>
        <a:xfrm>
          <a:off x="17383202" y="16265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137813</xdr:rowOff>
    </xdr:from>
    <xdr:ext cx="469744" cy="259045"/>
    <xdr:sp macro="" textlink="">
      <xdr:nvSpPr>
        <xdr:cNvPr id="852" name="n_4mainValue【公民館】&#10;一人当たり面積">
          <a:extLst>
            <a:ext uri="{FF2B5EF4-FFF2-40B4-BE49-F238E27FC236}">
              <a16:creationId xmlns:a16="http://schemas.microsoft.com/office/drawing/2014/main" id="{4DCFDB1A-4D6B-4BEF-BB9B-C0ADEC406FDA}"/>
            </a:ext>
          </a:extLst>
        </xdr:cNvPr>
        <xdr:cNvSpPr txBox="1"/>
      </xdr:nvSpPr>
      <xdr:spPr>
        <a:xfrm>
          <a:off x="16592627" y="1608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4AE2EF47-B7ED-491C-94FC-A2F6E74593D1}"/>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A44127FF-D0CD-405F-A5F5-635E041181D8}"/>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1A8BA6B1-9E01-4253-9A79-5CB46D649B5F}"/>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有形固定資産減価償却率については、全体的に増加傾向にあり、道路、公営住宅、児童館及び公民館を除いては類似団体内平均値を上回っている。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認定こども園・幼稚園・保育所については、民設及び統廃合による認定こども園の設置に伴い減価償却率は令和３年度に減少している。学校施設については、小中学校の再編により将来的には減少する見込みである。公営住宅については、令和４年度に建替事業が完了したことから減少している。橋りょう・トンネルについては、今後計画的に修繕・改修を行う必要が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人当たり延長・面積については、殆どの区分において増加傾向にあり、類似団体と比較して高い状態にある。一人当たり面積が高く、かつ、減価償却率の高い施設は、規模の縮小や統廃合等の検討を進める必要がある。</a:t>
          </a:r>
          <a:endParaRPr lang="ja-JP" altLang="ja-JP" sz="1400">
            <a:effectLst/>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年度に策定した「登米市公共施設等総合管理計画」において、建物公共施設の延床面積を令和</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年度までに</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％削減することを目標としており、同計画に基づき施設の更新・統廃合・処分等を行い、公共施設の適切な維持管理に努める。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39230278-8150-4D52-8BB8-B18286B60A25}"/>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B01C405-C4D8-4BE5-81EE-31B974A1C3AB}"/>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83F368-A9DE-445F-9ACF-67B0E0759B41}"/>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184CFD4-F56B-4685-BCE5-5F7517CECA2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宮城県登米市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716D82A-6728-4007-8282-8348689D2A0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220E441-AB22-4E4C-803B-E1C96691EE94}"/>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722EF42-78DA-40E7-B6E6-2694209C478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DEFB871-995F-4B60-8524-FE180572DCAD}"/>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8DC8F57-B3FF-4204-8590-DE2B05AAA251}"/>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C3A261F6-82F9-40F2-8D6D-E27CC88A5004}"/>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71,919
71,460
536.09
46,887,621
45,707,885
1,047,516
26,872,812
43,420,985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C97A7C8-4408-4686-96DE-50B470AD32C7}"/>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0788411-EEE8-4ED1-A9EB-ECC4F9C46F0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0C436A7-389D-4BC4-B293-799BAE1E3DF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7.8
60.3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92364A1-3592-4060-B8E1-DF5758D3FD16}"/>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C18E4BC-88A5-4949-99CB-ABB331FEE015}"/>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054A45E-7878-4A3E-80BD-D4090CD8E32C}"/>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0BD5E70-E637-48E7-9B2C-181D01A5B08C}"/>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AD89710-A9D1-427A-A9E7-C5A64FDA8772}"/>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53C0AC-B5D5-4420-BFBD-C27E14BC227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0F80BC9-45D4-4DAF-865F-A2059B5C2F21}"/>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D00870B-76DC-4719-82BC-B211453C19E4}"/>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361734-6AE6-4924-AEDB-C741232E7A41}"/>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28F04DD-5580-447C-AF07-B4B2D529908F}"/>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F39603-7D48-4A34-8929-73C0235655DF}"/>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D4AA619-9909-4E7A-A708-5BDEB96A8E38}"/>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DEF0C1E-9649-4C14-8F62-89B677DE5DD0}"/>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CD8EAC9-832F-4084-90EC-68746DEE7B77}"/>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6E7ED5C-7A6A-48CC-A849-809905349258}"/>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62AC5E4-9904-4F57-BD23-3208255B9C23}"/>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AB70F0C-7EB7-4DC5-ABA6-FC6D236833D1}"/>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0C9E206-A51E-4C70-8351-5C133410DEFE}"/>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BC9403B-49D5-4101-B6A2-6DCBBC483B12}"/>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817B1DF-4461-457C-9E72-C3917CD21722}"/>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8C2D7B3-272C-4B13-9FD6-755CC42176BF}"/>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7C0EF6CF-ECAD-4F97-989D-D5E844391026}"/>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B9A5645-40F0-432E-96AA-8068318EF8B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6699717-2719-4756-8F68-DEC453DE27CA}"/>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BFFFF5-246D-4671-A007-D820D35C6606}"/>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3D1335-D2B1-482C-B9D3-F67FF3509FBF}"/>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C32A3BF-EE6F-485C-95F0-AB4209C37CD5}"/>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2CDD2A-9B04-4657-AA55-F4CECF163B03}"/>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ED52BEF-47A4-4570-8FE8-099FE83EB78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8DEBC42-A3C1-45F5-A702-D996E757F93A}"/>
            </a:ext>
          </a:extLst>
        </xdr:cNvPr>
        <xdr:cNvCxnSpPr/>
      </xdr:nvCxnSpPr>
      <xdr:spPr>
        <a:xfrm>
          <a:off x="6858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7BE8A51F-919A-4754-A889-1D7C852FF3D2}"/>
            </a:ext>
          </a:extLst>
        </xdr:cNvPr>
        <xdr:cNvSpPr txBox="1"/>
      </xdr:nvSpPr>
      <xdr:spPr>
        <a:xfrm>
          <a:off x="339891" y="664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5E6C0732-57BF-43C1-9B67-2C2E26913090}"/>
            </a:ext>
          </a:extLst>
        </xdr:cNvPr>
        <xdr:cNvCxnSpPr/>
      </xdr:nvCxnSpPr>
      <xdr:spPr>
        <a:xfrm>
          <a:off x="6858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8B49231D-D7CA-424A-AA85-4AAB15C9330F}"/>
            </a:ext>
          </a:extLst>
        </xdr:cNvPr>
        <xdr:cNvSpPr txBox="1"/>
      </xdr:nvSpPr>
      <xdr:spPr>
        <a:xfrm>
          <a:off x="339891" y="62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241C049D-CCA1-4F6B-B0DE-CA1CB2AF580E}"/>
            </a:ext>
          </a:extLst>
        </xdr:cNvPr>
        <xdr:cNvCxnSpPr/>
      </xdr:nvCxnSpPr>
      <xdr:spPr>
        <a:xfrm>
          <a:off x="6858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65AEF77-A1EF-4C09-A865-1C58681547E2}"/>
            </a:ext>
          </a:extLst>
        </xdr:cNvPr>
        <xdr:cNvSpPr txBox="1"/>
      </xdr:nvSpPr>
      <xdr:spPr>
        <a:xfrm>
          <a:off x="339891" y="577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AB9FD95-7225-469F-AD1B-57B3734AA05B}"/>
            </a:ext>
          </a:extLst>
        </xdr:cNvPr>
        <xdr:cNvCxnSpPr/>
      </xdr:nvCxnSpPr>
      <xdr:spPr>
        <a:xfrm>
          <a:off x="6858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845C37E-C759-42BC-9F90-98E806979A1F}"/>
            </a:ext>
          </a:extLst>
        </xdr:cNvPr>
        <xdr:cNvSpPr txBox="1"/>
      </xdr:nvSpPr>
      <xdr:spPr>
        <a:xfrm>
          <a:off x="339891" y="535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C8F2C19-00F0-4969-BC44-1C41E2F14203}"/>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3" name="テキスト ボックス 52">
          <a:extLst>
            <a:ext uri="{FF2B5EF4-FFF2-40B4-BE49-F238E27FC236}">
              <a16:creationId xmlns:a16="http://schemas.microsoft.com/office/drawing/2014/main" id="{0CF93069-4280-4B29-9909-F7E73F63FF67}"/>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id="{8933C1E3-86D4-4711-AE31-0867CF9ECB57}"/>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35</xdr:row>
      <xdr:rowOff>44196</xdr:rowOff>
    </xdr:from>
    <xdr:to>
      <xdr:col>24</xdr:col>
      <xdr:colOff>62865</xdr:colOff>
      <xdr:row>42</xdr:row>
      <xdr:rowOff>35052</xdr:rowOff>
    </xdr:to>
    <xdr:cxnSp macro="">
      <xdr:nvCxnSpPr>
        <xdr:cNvPr id="55" name="直線コネクタ 54">
          <a:extLst>
            <a:ext uri="{FF2B5EF4-FFF2-40B4-BE49-F238E27FC236}">
              <a16:creationId xmlns:a16="http://schemas.microsoft.com/office/drawing/2014/main" id="{F926AB23-B4C9-4295-AD83-C0819BA99342}"/>
            </a:ext>
          </a:extLst>
        </xdr:cNvPr>
        <xdr:cNvCxnSpPr/>
      </xdr:nvCxnSpPr>
      <xdr:spPr>
        <a:xfrm flipV="1">
          <a:off x="4180840" y="5724271"/>
          <a:ext cx="0" cy="1121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38879</xdr:rowOff>
    </xdr:from>
    <xdr:ext cx="405111" cy="259045"/>
    <xdr:sp macro="" textlink="">
      <xdr:nvSpPr>
        <xdr:cNvPr id="56" name="【図書館】&#10;有形固定資産減価償却率最小値テキスト">
          <a:extLst>
            <a:ext uri="{FF2B5EF4-FFF2-40B4-BE49-F238E27FC236}">
              <a16:creationId xmlns:a16="http://schemas.microsoft.com/office/drawing/2014/main" id="{6378B813-C589-4354-837B-5FE85FCB618D}"/>
            </a:ext>
          </a:extLst>
        </xdr:cNvPr>
        <xdr:cNvSpPr txBox="1"/>
      </xdr:nvSpPr>
      <xdr:spPr>
        <a:xfrm>
          <a:off x="4219575" y="6849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35052</xdr:rowOff>
    </xdr:from>
    <xdr:to>
      <xdr:col>24</xdr:col>
      <xdr:colOff>152400</xdr:colOff>
      <xdr:row>42</xdr:row>
      <xdr:rowOff>35052</xdr:rowOff>
    </xdr:to>
    <xdr:cxnSp macro="">
      <xdr:nvCxnSpPr>
        <xdr:cNvPr id="57" name="直線コネクタ 56">
          <a:extLst>
            <a:ext uri="{FF2B5EF4-FFF2-40B4-BE49-F238E27FC236}">
              <a16:creationId xmlns:a16="http://schemas.microsoft.com/office/drawing/2014/main" id="{A8550E81-B13A-4BB1-B367-23CB9BDDE460}"/>
            </a:ext>
          </a:extLst>
        </xdr:cNvPr>
        <xdr:cNvCxnSpPr/>
      </xdr:nvCxnSpPr>
      <xdr:spPr>
        <a:xfrm>
          <a:off x="4105275" y="684542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162323</xdr:rowOff>
    </xdr:from>
    <xdr:ext cx="405111" cy="259045"/>
    <xdr:sp macro="" textlink="">
      <xdr:nvSpPr>
        <xdr:cNvPr id="58" name="【図書館】&#10;有形固定資産減価償却率最大値テキスト">
          <a:extLst>
            <a:ext uri="{FF2B5EF4-FFF2-40B4-BE49-F238E27FC236}">
              <a16:creationId xmlns:a16="http://schemas.microsoft.com/office/drawing/2014/main" id="{1E2E2BC7-76B6-4859-BC2B-CC4A918680A6}"/>
            </a:ext>
          </a:extLst>
        </xdr:cNvPr>
        <xdr:cNvSpPr txBox="1"/>
      </xdr:nvSpPr>
      <xdr:spPr>
        <a:xfrm>
          <a:off x="4219575" y="551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35</xdr:row>
      <xdr:rowOff>44196</xdr:rowOff>
    </xdr:from>
    <xdr:to>
      <xdr:col>24</xdr:col>
      <xdr:colOff>152400</xdr:colOff>
      <xdr:row>35</xdr:row>
      <xdr:rowOff>44196</xdr:rowOff>
    </xdr:to>
    <xdr:cxnSp macro="">
      <xdr:nvCxnSpPr>
        <xdr:cNvPr id="59" name="直線コネクタ 58">
          <a:extLst>
            <a:ext uri="{FF2B5EF4-FFF2-40B4-BE49-F238E27FC236}">
              <a16:creationId xmlns:a16="http://schemas.microsoft.com/office/drawing/2014/main" id="{CB728A01-A5E7-4C20-9E8E-8BFAA64135C2}"/>
            </a:ext>
          </a:extLst>
        </xdr:cNvPr>
        <xdr:cNvCxnSpPr/>
      </xdr:nvCxnSpPr>
      <xdr:spPr>
        <a:xfrm>
          <a:off x="4105275" y="572427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図書館】&#10;有形固定資産減価償却率平均値テキスト">
          <a:extLst>
            <a:ext uri="{FF2B5EF4-FFF2-40B4-BE49-F238E27FC236}">
              <a16:creationId xmlns:a16="http://schemas.microsoft.com/office/drawing/2014/main" id="{8AB4D653-B800-4998-8AF5-9817DB2EFF49}"/>
            </a:ext>
          </a:extLst>
        </xdr:cNvPr>
        <xdr:cNvSpPr txBox="1"/>
      </xdr:nvSpPr>
      <xdr:spPr>
        <a:xfrm>
          <a:off x="4219575" y="59845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4B49E954-0456-419A-97DF-865D74BF9DE0}"/>
            </a:ext>
          </a:extLst>
        </xdr:cNvPr>
        <xdr:cNvSpPr/>
      </xdr:nvSpPr>
      <xdr:spPr>
        <a:xfrm>
          <a:off x="4124325" y="6123559"/>
          <a:ext cx="104775"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75692</xdr:rowOff>
    </xdr:from>
    <xdr:to>
      <xdr:col>20</xdr:col>
      <xdr:colOff>38100</xdr:colOff>
      <xdr:row>38</xdr:row>
      <xdr:rowOff>5842</xdr:rowOff>
    </xdr:to>
    <xdr:sp macro="" textlink="">
      <xdr:nvSpPr>
        <xdr:cNvPr id="62" name="フローチャート: 判断 61">
          <a:extLst>
            <a:ext uri="{FF2B5EF4-FFF2-40B4-BE49-F238E27FC236}">
              <a16:creationId xmlns:a16="http://schemas.microsoft.com/office/drawing/2014/main" id="{0930CBB5-C88B-49EA-AE4D-84DADA3C64BD}"/>
            </a:ext>
          </a:extLst>
        </xdr:cNvPr>
        <xdr:cNvSpPr/>
      </xdr:nvSpPr>
      <xdr:spPr>
        <a:xfrm>
          <a:off x="3381375" y="60764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59690</xdr:rowOff>
    </xdr:from>
    <xdr:to>
      <xdr:col>15</xdr:col>
      <xdr:colOff>101600</xdr:colOff>
      <xdr:row>37</xdr:row>
      <xdr:rowOff>161290</xdr:rowOff>
    </xdr:to>
    <xdr:sp macro="" textlink="">
      <xdr:nvSpPr>
        <xdr:cNvPr id="63" name="フローチャート: 判断 62">
          <a:extLst>
            <a:ext uri="{FF2B5EF4-FFF2-40B4-BE49-F238E27FC236}">
              <a16:creationId xmlns:a16="http://schemas.microsoft.com/office/drawing/2014/main" id="{8ABACC64-1920-4EDC-8E4D-335995A5D93C}"/>
            </a:ext>
          </a:extLst>
        </xdr:cNvPr>
        <xdr:cNvSpPr/>
      </xdr:nvSpPr>
      <xdr:spPr>
        <a:xfrm>
          <a:off x="2571750" y="60604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11684</xdr:rowOff>
    </xdr:from>
    <xdr:to>
      <xdr:col>10</xdr:col>
      <xdr:colOff>165100</xdr:colOff>
      <xdr:row>37</xdr:row>
      <xdr:rowOff>113284</xdr:rowOff>
    </xdr:to>
    <xdr:sp macro="" textlink="">
      <xdr:nvSpPr>
        <xdr:cNvPr id="64" name="フローチャート: 判断 63">
          <a:extLst>
            <a:ext uri="{FF2B5EF4-FFF2-40B4-BE49-F238E27FC236}">
              <a16:creationId xmlns:a16="http://schemas.microsoft.com/office/drawing/2014/main" id="{583B2D7B-84B8-44ED-B1AC-636993A2CB9C}"/>
            </a:ext>
          </a:extLst>
        </xdr:cNvPr>
        <xdr:cNvSpPr/>
      </xdr:nvSpPr>
      <xdr:spPr>
        <a:xfrm>
          <a:off x="1781175" y="600925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75692</xdr:rowOff>
    </xdr:from>
    <xdr:to>
      <xdr:col>6</xdr:col>
      <xdr:colOff>38100</xdr:colOff>
      <xdr:row>38</xdr:row>
      <xdr:rowOff>5842</xdr:rowOff>
    </xdr:to>
    <xdr:sp macro="" textlink="">
      <xdr:nvSpPr>
        <xdr:cNvPr id="65" name="フローチャート: 判断 64">
          <a:extLst>
            <a:ext uri="{FF2B5EF4-FFF2-40B4-BE49-F238E27FC236}">
              <a16:creationId xmlns:a16="http://schemas.microsoft.com/office/drawing/2014/main" id="{090F128F-E68A-410B-B942-E3727912E0D3}"/>
            </a:ext>
          </a:extLst>
        </xdr:cNvPr>
        <xdr:cNvSpPr/>
      </xdr:nvSpPr>
      <xdr:spPr>
        <a:xfrm>
          <a:off x="981075" y="607644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CEFF330-AC0A-431A-9016-086146DFD64F}"/>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DE521F7-EC65-4342-8496-2A95CE2C2C10}"/>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5A18F13-03DF-4390-AEDA-CE3D97128C26}"/>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353FFFD-7C37-44FA-94E5-7E98132EF44B}"/>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51185E-A2DC-41E5-B60F-07B3176DF81B}"/>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91694</xdr:rowOff>
    </xdr:from>
    <xdr:to>
      <xdr:col>24</xdr:col>
      <xdr:colOff>114300</xdr:colOff>
      <xdr:row>41</xdr:row>
      <xdr:rowOff>21844</xdr:rowOff>
    </xdr:to>
    <xdr:sp macro="" textlink="">
      <xdr:nvSpPr>
        <xdr:cNvPr id="71" name="楕円 70">
          <a:extLst>
            <a:ext uri="{FF2B5EF4-FFF2-40B4-BE49-F238E27FC236}">
              <a16:creationId xmlns:a16="http://schemas.microsoft.com/office/drawing/2014/main" id="{374DC91D-ADD6-48F8-A815-86EABE71A853}"/>
            </a:ext>
          </a:extLst>
        </xdr:cNvPr>
        <xdr:cNvSpPr/>
      </xdr:nvSpPr>
      <xdr:spPr>
        <a:xfrm>
          <a:off x="4124325" y="657504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70121</xdr:rowOff>
    </xdr:from>
    <xdr:ext cx="405111" cy="259045"/>
    <xdr:sp macro="" textlink="">
      <xdr:nvSpPr>
        <xdr:cNvPr id="72" name="【図書館】&#10;有形固定資産減価償却率該当値テキスト">
          <a:extLst>
            <a:ext uri="{FF2B5EF4-FFF2-40B4-BE49-F238E27FC236}">
              <a16:creationId xmlns:a16="http://schemas.microsoft.com/office/drawing/2014/main" id="{884718F3-DA46-4FFB-9307-2593417C7B82}"/>
            </a:ext>
          </a:extLst>
        </xdr:cNvPr>
        <xdr:cNvSpPr txBox="1"/>
      </xdr:nvSpPr>
      <xdr:spPr>
        <a:xfrm>
          <a:off x="4219575" y="6553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52832</xdr:rowOff>
    </xdr:from>
    <xdr:to>
      <xdr:col>20</xdr:col>
      <xdr:colOff>38100</xdr:colOff>
      <xdr:row>40</xdr:row>
      <xdr:rowOff>154432</xdr:rowOff>
    </xdr:to>
    <xdr:sp macro="" textlink="">
      <xdr:nvSpPr>
        <xdr:cNvPr id="73" name="楕円 72">
          <a:extLst>
            <a:ext uri="{FF2B5EF4-FFF2-40B4-BE49-F238E27FC236}">
              <a16:creationId xmlns:a16="http://schemas.microsoft.com/office/drawing/2014/main" id="{0A80F414-395F-4169-9685-21B86009B7FD}"/>
            </a:ext>
          </a:extLst>
        </xdr:cNvPr>
        <xdr:cNvSpPr/>
      </xdr:nvSpPr>
      <xdr:spPr>
        <a:xfrm>
          <a:off x="3381375" y="653618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103632</xdr:rowOff>
    </xdr:from>
    <xdr:to>
      <xdr:col>24</xdr:col>
      <xdr:colOff>63500</xdr:colOff>
      <xdr:row>40</xdr:row>
      <xdr:rowOff>142494</xdr:rowOff>
    </xdr:to>
    <xdr:cxnSp macro="">
      <xdr:nvCxnSpPr>
        <xdr:cNvPr id="74" name="直線コネクタ 73">
          <a:extLst>
            <a:ext uri="{FF2B5EF4-FFF2-40B4-BE49-F238E27FC236}">
              <a16:creationId xmlns:a16="http://schemas.microsoft.com/office/drawing/2014/main" id="{C55AB3A6-00FC-4254-A3BB-DCEB946D0F48}"/>
            </a:ext>
          </a:extLst>
        </xdr:cNvPr>
        <xdr:cNvCxnSpPr/>
      </xdr:nvCxnSpPr>
      <xdr:spPr>
        <a:xfrm>
          <a:off x="3429000" y="6593332"/>
          <a:ext cx="7524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13970</xdr:rowOff>
    </xdr:from>
    <xdr:to>
      <xdr:col>15</xdr:col>
      <xdr:colOff>101600</xdr:colOff>
      <xdr:row>40</xdr:row>
      <xdr:rowOff>115570</xdr:rowOff>
    </xdr:to>
    <xdr:sp macro="" textlink="">
      <xdr:nvSpPr>
        <xdr:cNvPr id="75" name="楕円 74">
          <a:extLst>
            <a:ext uri="{FF2B5EF4-FFF2-40B4-BE49-F238E27FC236}">
              <a16:creationId xmlns:a16="http://schemas.microsoft.com/office/drawing/2014/main" id="{651549D5-4C64-4FFC-8FEA-84D27386766B}"/>
            </a:ext>
          </a:extLst>
        </xdr:cNvPr>
        <xdr:cNvSpPr/>
      </xdr:nvSpPr>
      <xdr:spPr>
        <a:xfrm>
          <a:off x="2571750" y="649732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64770</xdr:rowOff>
    </xdr:from>
    <xdr:to>
      <xdr:col>19</xdr:col>
      <xdr:colOff>177800</xdr:colOff>
      <xdr:row>40</xdr:row>
      <xdr:rowOff>103632</xdr:rowOff>
    </xdr:to>
    <xdr:cxnSp macro="">
      <xdr:nvCxnSpPr>
        <xdr:cNvPr id="76" name="直線コネクタ 75">
          <a:extLst>
            <a:ext uri="{FF2B5EF4-FFF2-40B4-BE49-F238E27FC236}">
              <a16:creationId xmlns:a16="http://schemas.microsoft.com/office/drawing/2014/main" id="{7F94F292-6FB5-406D-8EED-9446F9150B8B}"/>
            </a:ext>
          </a:extLst>
        </xdr:cNvPr>
        <xdr:cNvCxnSpPr/>
      </xdr:nvCxnSpPr>
      <xdr:spPr>
        <a:xfrm>
          <a:off x="2619375" y="6554470"/>
          <a:ext cx="80962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146558</xdr:rowOff>
    </xdr:from>
    <xdr:to>
      <xdr:col>10</xdr:col>
      <xdr:colOff>165100</xdr:colOff>
      <xdr:row>40</xdr:row>
      <xdr:rowOff>76708</xdr:rowOff>
    </xdr:to>
    <xdr:sp macro="" textlink="">
      <xdr:nvSpPr>
        <xdr:cNvPr id="77" name="楕円 76">
          <a:extLst>
            <a:ext uri="{FF2B5EF4-FFF2-40B4-BE49-F238E27FC236}">
              <a16:creationId xmlns:a16="http://schemas.microsoft.com/office/drawing/2014/main" id="{B91AC46C-A279-432D-BE0F-45E42A03BA6D}"/>
            </a:ext>
          </a:extLst>
        </xdr:cNvPr>
        <xdr:cNvSpPr/>
      </xdr:nvSpPr>
      <xdr:spPr>
        <a:xfrm>
          <a:off x="1781175" y="64679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25908</xdr:rowOff>
    </xdr:from>
    <xdr:to>
      <xdr:col>15</xdr:col>
      <xdr:colOff>50800</xdr:colOff>
      <xdr:row>40</xdr:row>
      <xdr:rowOff>64770</xdr:rowOff>
    </xdr:to>
    <xdr:cxnSp macro="">
      <xdr:nvCxnSpPr>
        <xdr:cNvPr id="78" name="直線コネクタ 77">
          <a:extLst>
            <a:ext uri="{FF2B5EF4-FFF2-40B4-BE49-F238E27FC236}">
              <a16:creationId xmlns:a16="http://schemas.microsoft.com/office/drawing/2014/main" id="{8868D314-287D-4A34-AE7B-0723ADF6D286}"/>
            </a:ext>
          </a:extLst>
        </xdr:cNvPr>
        <xdr:cNvCxnSpPr/>
      </xdr:nvCxnSpPr>
      <xdr:spPr>
        <a:xfrm>
          <a:off x="1828800" y="6515608"/>
          <a:ext cx="790575"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105410</xdr:rowOff>
    </xdr:from>
    <xdr:to>
      <xdr:col>6</xdr:col>
      <xdr:colOff>38100</xdr:colOff>
      <xdr:row>40</xdr:row>
      <xdr:rowOff>35560</xdr:rowOff>
    </xdr:to>
    <xdr:sp macro="" textlink="">
      <xdr:nvSpPr>
        <xdr:cNvPr id="79" name="楕円 78">
          <a:extLst>
            <a:ext uri="{FF2B5EF4-FFF2-40B4-BE49-F238E27FC236}">
              <a16:creationId xmlns:a16="http://schemas.microsoft.com/office/drawing/2014/main" id="{A408E0C7-EE01-43BA-8DA3-2D43B3F6B37F}"/>
            </a:ext>
          </a:extLst>
        </xdr:cNvPr>
        <xdr:cNvSpPr/>
      </xdr:nvSpPr>
      <xdr:spPr>
        <a:xfrm>
          <a:off x="981075" y="64268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156210</xdr:rowOff>
    </xdr:from>
    <xdr:to>
      <xdr:col>10</xdr:col>
      <xdr:colOff>114300</xdr:colOff>
      <xdr:row>40</xdr:row>
      <xdr:rowOff>25908</xdr:rowOff>
    </xdr:to>
    <xdr:cxnSp macro="">
      <xdr:nvCxnSpPr>
        <xdr:cNvPr id="80" name="直線コネクタ 79">
          <a:extLst>
            <a:ext uri="{FF2B5EF4-FFF2-40B4-BE49-F238E27FC236}">
              <a16:creationId xmlns:a16="http://schemas.microsoft.com/office/drawing/2014/main" id="{31957AAF-526F-4E1E-A24F-5FD827904365}"/>
            </a:ext>
          </a:extLst>
        </xdr:cNvPr>
        <xdr:cNvCxnSpPr/>
      </xdr:nvCxnSpPr>
      <xdr:spPr>
        <a:xfrm>
          <a:off x="1028700" y="6483985"/>
          <a:ext cx="8001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22369</xdr:rowOff>
    </xdr:from>
    <xdr:ext cx="405111" cy="259045"/>
    <xdr:sp macro="" textlink="">
      <xdr:nvSpPr>
        <xdr:cNvPr id="81" name="n_1aveValue【図書館】&#10;有形固定資産減価償却率">
          <a:extLst>
            <a:ext uri="{FF2B5EF4-FFF2-40B4-BE49-F238E27FC236}">
              <a16:creationId xmlns:a16="http://schemas.microsoft.com/office/drawing/2014/main" id="{83249B19-140B-475D-B11F-5AA4DAA4E921}"/>
            </a:ext>
          </a:extLst>
        </xdr:cNvPr>
        <xdr:cNvSpPr txBox="1"/>
      </xdr:nvSpPr>
      <xdr:spPr>
        <a:xfrm>
          <a:off x="3239144" y="5864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6367</xdr:rowOff>
    </xdr:from>
    <xdr:ext cx="405111" cy="259045"/>
    <xdr:sp macro="" textlink="">
      <xdr:nvSpPr>
        <xdr:cNvPr id="82" name="n_2aveValue【図書館】&#10;有形固定資産減価償却率">
          <a:extLst>
            <a:ext uri="{FF2B5EF4-FFF2-40B4-BE49-F238E27FC236}">
              <a16:creationId xmlns:a16="http://schemas.microsoft.com/office/drawing/2014/main" id="{35AF21C2-4F90-44F9-B2AD-EA05FF0988C7}"/>
            </a:ext>
          </a:extLst>
        </xdr:cNvPr>
        <xdr:cNvSpPr txBox="1"/>
      </xdr:nvSpPr>
      <xdr:spPr>
        <a:xfrm>
          <a:off x="2439044"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129811</xdr:rowOff>
    </xdr:from>
    <xdr:ext cx="405111" cy="259045"/>
    <xdr:sp macro="" textlink="">
      <xdr:nvSpPr>
        <xdr:cNvPr id="83" name="n_3aveValue【図書館】&#10;有形固定資産減価償却率">
          <a:extLst>
            <a:ext uri="{FF2B5EF4-FFF2-40B4-BE49-F238E27FC236}">
              <a16:creationId xmlns:a16="http://schemas.microsoft.com/office/drawing/2014/main" id="{69BDAEC6-96A8-4E29-B645-81CCBFDD458C}"/>
            </a:ext>
          </a:extLst>
        </xdr:cNvPr>
        <xdr:cNvSpPr txBox="1"/>
      </xdr:nvSpPr>
      <xdr:spPr>
        <a:xfrm>
          <a:off x="1648469" y="580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22369</xdr:rowOff>
    </xdr:from>
    <xdr:ext cx="405111" cy="259045"/>
    <xdr:sp macro="" textlink="">
      <xdr:nvSpPr>
        <xdr:cNvPr id="84" name="n_4aveValue【図書館】&#10;有形固定資産減価償却率">
          <a:extLst>
            <a:ext uri="{FF2B5EF4-FFF2-40B4-BE49-F238E27FC236}">
              <a16:creationId xmlns:a16="http://schemas.microsoft.com/office/drawing/2014/main" id="{4453A4A3-3B88-4308-9CB4-7A0C35346ADF}"/>
            </a:ext>
          </a:extLst>
        </xdr:cNvPr>
        <xdr:cNvSpPr txBox="1"/>
      </xdr:nvSpPr>
      <xdr:spPr>
        <a:xfrm>
          <a:off x="848369" y="5864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145559</xdr:rowOff>
    </xdr:from>
    <xdr:ext cx="405111" cy="259045"/>
    <xdr:sp macro="" textlink="">
      <xdr:nvSpPr>
        <xdr:cNvPr id="85" name="n_1mainValue【図書館】&#10;有形固定資産減価償却率">
          <a:extLst>
            <a:ext uri="{FF2B5EF4-FFF2-40B4-BE49-F238E27FC236}">
              <a16:creationId xmlns:a16="http://schemas.microsoft.com/office/drawing/2014/main" id="{531F95D6-CABF-4610-95B9-4CC711E0512A}"/>
            </a:ext>
          </a:extLst>
        </xdr:cNvPr>
        <xdr:cNvSpPr txBox="1"/>
      </xdr:nvSpPr>
      <xdr:spPr>
        <a:xfrm>
          <a:off x="3239144" y="6628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106697</xdr:rowOff>
    </xdr:from>
    <xdr:ext cx="405111" cy="259045"/>
    <xdr:sp macro="" textlink="">
      <xdr:nvSpPr>
        <xdr:cNvPr id="86" name="n_2mainValue【図書館】&#10;有形固定資産減価償却率">
          <a:extLst>
            <a:ext uri="{FF2B5EF4-FFF2-40B4-BE49-F238E27FC236}">
              <a16:creationId xmlns:a16="http://schemas.microsoft.com/office/drawing/2014/main" id="{00882C15-9B18-4FEC-876E-36C34D1B91D8}"/>
            </a:ext>
          </a:extLst>
        </xdr:cNvPr>
        <xdr:cNvSpPr txBox="1"/>
      </xdr:nvSpPr>
      <xdr:spPr>
        <a:xfrm>
          <a:off x="2439044" y="6590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67835</xdr:rowOff>
    </xdr:from>
    <xdr:ext cx="405111" cy="259045"/>
    <xdr:sp macro="" textlink="">
      <xdr:nvSpPr>
        <xdr:cNvPr id="87" name="n_3mainValue【図書館】&#10;有形固定資産減価償却率">
          <a:extLst>
            <a:ext uri="{FF2B5EF4-FFF2-40B4-BE49-F238E27FC236}">
              <a16:creationId xmlns:a16="http://schemas.microsoft.com/office/drawing/2014/main" id="{7F92D379-59F7-41B9-BE75-EC37409E26FE}"/>
            </a:ext>
          </a:extLst>
        </xdr:cNvPr>
        <xdr:cNvSpPr txBox="1"/>
      </xdr:nvSpPr>
      <xdr:spPr>
        <a:xfrm>
          <a:off x="1648469" y="6551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26687</xdr:rowOff>
    </xdr:from>
    <xdr:ext cx="405111" cy="259045"/>
    <xdr:sp macro="" textlink="">
      <xdr:nvSpPr>
        <xdr:cNvPr id="88" name="n_4mainValue【図書館】&#10;有形固定資産減価償却率">
          <a:extLst>
            <a:ext uri="{FF2B5EF4-FFF2-40B4-BE49-F238E27FC236}">
              <a16:creationId xmlns:a16="http://schemas.microsoft.com/office/drawing/2014/main" id="{D8512068-0D5E-4505-80DD-264E26B6577A}"/>
            </a:ext>
          </a:extLst>
        </xdr:cNvPr>
        <xdr:cNvSpPr txBox="1"/>
      </xdr:nvSpPr>
      <xdr:spPr>
        <a:xfrm>
          <a:off x="848369" y="6516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75647A58-2127-45D6-B5EE-92B098BCC30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8040D6E-D187-4B86-8270-6F268F8539B1}"/>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CB8E3A94-7938-4018-A21F-F830EA0E9DC2}"/>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05ACBA5-30E1-43B4-A5C7-08D7B680F55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F72802D-00EE-4ABE-B56C-BCFBA1F3980B}"/>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E33C02E-4002-4C6C-8870-BBFC651C21C8}"/>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1FA4EBA9-94C3-42DE-AC63-694D6787CDA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90204922-C338-4C43-A44A-28843D6EADFD}"/>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7" name="テキスト ボックス 96">
          <a:extLst>
            <a:ext uri="{FF2B5EF4-FFF2-40B4-BE49-F238E27FC236}">
              <a16:creationId xmlns:a16="http://schemas.microsoft.com/office/drawing/2014/main" id="{BA683A1C-9D72-4EF3-A16F-B7C80C1C376E}"/>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E9E2C6BA-CC5B-4EEE-BB46-6640FEB027A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F7BDC48E-BC8F-4B33-B0CA-FB6C0D06E092}"/>
            </a:ext>
          </a:extLst>
        </xdr:cNvPr>
        <xdr:cNvCxnSpPr/>
      </xdr:nvCxnSpPr>
      <xdr:spPr>
        <a:xfrm>
          <a:off x="5953125" y="690290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AC7A0E77-AF85-459B-85A5-CDFB5271802C}"/>
            </a:ext>
          </a:extLst>
        </xdr:cNvPr>
        <xdr:cNvSpPr txBox="1"/>
      </xdr:nvSpPr>
      <xdr:spPr>
        <a:xfrm>
          <a:off x="5527221"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28D18E42-52D2-4DC3-8596-726CDB9EE16F}"/>
            </a:ext>
          </a:extLst>
        </xdr:cNvPr>
        <xdr:cNvCxnSpPr/>
      </xdr:nvCxnSpPr>
      <xdr:spPr>
        <a:xfrm>
          <a:off x="5953125" y="65922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2" name="テキスト ボックス 101">
          <a:extLst>
            <a:ext uri="{FF2B5EF4-FFF2-40B4-BE49-F238E27FC236}">
              <a16:creationId xmlns:a16="http://schemas.microsoft.com/office/drawing/2014/main" id="{57E86FA2-C9B2-40E7-B1B3-5F58EF21A17B}"/>
            </a:ext>
          </a:extLst>
        </xdr:cNvPr>
        <xdr:cNvSpPr txBox="1"/>
      </xdr:nvSpPr>
      <xdr:spPr>
        <a:xfrm>
          <a:off x="5527221" y="64658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E42DC51B-EB79-4D3D-B04F-564041E038C1}"/>
            </a:ext>
          </a:extLst>
        </xdr:cNvPr>
        <xdr:cNvCxnSpPr/>
      </xdr:nvCxnSpPr>
      <xdr:spPr>
        <a:xfrm>
          <a:off x="5953125" y="628468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4" name="テキスト ボックス 103">
          <a:extLst>
            <a:ext uri="{FF2B5EF4-FFF2-40B4-BE49-F238E27FC236}">
              <a16:creationId xmlns:a16="http://schemas.microsoft.com/office/drawing/2014/main" id="{067D6A1F-AE6F-4582-A61F-18A03E76DAFB}"/>
            </a:ext>
          </a:extLst>
        </xdr:cNvPr>
        <xdr:cNvSpPr txBox="1"/>
      </xdr:nvSpPr>
      <xdr:spPr>
        <a:xfrm>
          <a:off x="5527221" y="61551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240A00BF-5624-4236-A641-3B59DA79E529}"/>
            </a:ext>
          </a:extLst>
        </xdr:cNvPr>
        <xdr:cNvCxnSpPr/>
      </xdr:nvCxnSpPr>
      <xdr:spPr>
        <a:xfrm>
          <a:off x="5953125" y="59835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6" name="テキスト ボックス 105">
          <a:extLst>
            <a:ext uri="{FF2B5EF4-FFF2-40B4-BE49-F238E27FC236}">
              <a16:creationId xmlns:a16="http://schemas.microsoft.com/office/drawing/2014/main" id="{BA1FF10A-8BBB-43C8-98A4-3454850291C9}"/>
            </a:ext>
          </a:extLst>
        </xdr:cNvPr>
        <xdr:cNvSpPr txBox="1"/>
      </xdr:nvSpPr>
      <xdr:spPr>
        <a:xfrm>
          <a:off x="5527221" y="58381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D92283F4-A49D-4110-AC87-1F4B7B9BAA9C}"/>
            </a:ext>
          </a:extLst>
        </xdr:cNvPr>
        <xdr:cNvCxnSpPr/>
      </xdr:nvCxnSpPr>
      <xdr:spPr>
        <a:xfrm>
          <a:off x="5953125" y="567599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8" name="テキスト ボックス 107">
          <a:extLst>
            <a:ext uri="{FF2B5EF4-FFF2-40B4-BE49-F238E27FC236}">
              <a16:creationId xmlns:a16="http://schemas.microsoft.com/office/drawing/2014/main" id="{EB9F6137-7C4A-4AC6-9189-535129D69715}"/>
            </a:ext>
          </a:extLst>
        </xdr:cNvPr>
        <xdr:cNvSpPr txBox="1"/>
      </xdr:nvSpPr>
      <xdr:spPr>
        <a:xfrm>
          <a:off x="5527221" y="5527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E14FBCA2-424A-48A1-98E2-34EEE1B15C48}"/>
            </a:ext>
          </a:extLst>
        </xdr:cNvPr>
        <xdr:cNvCxnSpPr/>
      </xdr:nvCxnSpPr>
      <xdr:spPr>
        <a:xfrm>
          <a:off x="5953125" y="53557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0" name="テキスト ボックス 109">
          <a:extLst>
            <a:ext uri="{FF2B5EF4-FFF2-40B4-BE49-F238E27FC236}">
              <a16:creationId xmlns:a16="http://schemas.microsoft.com/office/drawing/2014/main" id="{DFF4DF78-B3C5-470C-AFA9-F0283C7EEC31}"/>
            </a:ext>
          </a:extLst>
        </xdr:cNvPr>
        <xdr:cNvSpPr txBox="1"/>
      </xdr:nvSpPr>
      <xdr:spPr>
        <a:xfrm>
          <a:off x="5527221" y="52198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E77229A-23F7-4D88-A3D3-F7D280697799}"/>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2" name="テキスト ボックス 111">
          <a:extLst>
            <a:ext uri="{FF2B5EF4-FFF2-40B4-BE49-F238E27FC236}">
              <a16:creationId xmlns:a16="http://schemas.microsoft.com/office/drawing/2014/main" id="{9C38F0CD-45E9-4331-87C6-B5CF0479FA4E}"/>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図書館】&#10;一人当たり面積グラフ枠">
          <a:extLst>
            <a:ext uri="{FF2B5EF4-FFF2-40B4-BE49-F238E27FC236}">
              <a16:creationId xmlns:a16="http://schemas.microsoft.com/office/drawing/2014/main" id="{2F5A1F50-7EA5-4762-9632-4878EB05B8B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125186</xdr:rowOff>
    </xdr:from>
    <xdr:to>
      <xdr:col>54</xdr:col>
      <xdr:colOff>189865</xdr:colOff>
      <xdr:row>41</xdr:row>
      <xdr:rowOff>100693</xdr:rowOff>
    </xdr:to>
    <xdr:cxnSp macro="">
      <xdr:nvCxnSpPr>
        <xdr:cNvPr id="114" name="直線コネクタ 113">
          <a:extLst>
            <a:ext uri="{FF2B5EF4-FFF2-40B4-BE49-F238E27FC236}">
              <a16:creationId xmlns:a16="http://schemas.microsoft.com/office/drawing/2014/main" id="{003447E7-9BAB-4B0C-8EA4-D29788527315}"/>
            </a:ext>
          </a:extLst>
        </xdr:cNvPr>
        <xdr:cNvCxnSpPr/>
      </xdr:nvCxnSpPr>
      <xdr:spPr>
        <a:xfrm flipV="1">
          <a:off x="9429115" y="5313136"/>
          <a:ext cx="0" cy="1439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104520</xdr:rowOff>
    </xdr:from>
    <xdr:ext cx="469744" cy="259045"/>
    <xdr:sp macro="" textlink="">
      <xdr:nvSpPr>
        <xdr:cNvPr id="115" name="【図書館】&#10;一人当たり面積最小値テキスト">
          <a:extLst>
            <a:ext uri="{FF2B5EF4-FFF2-40B4-BE49-F238E27FC236}">
              <a16:creationId xmlns:a16="http://schemas.microsoft.com/office/drawing/2014/main" id="{59374977-1BF7-43F0-B4A8-E2B01E9487AD}"/>
            </a:ext>
          </a:extLst>
        </xdr:cNvPr>
        <xdr:cNvSpPr txBox="1"/>
      </xdr:nvSpPr>
      <xdr:spPr>
        <a:xfrm>
          <a:off x="9467850" y="675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100693</xdr:rowOff>
    </xdr:from>
    <xdr:to>
      <xdr:col>55</xdr:col>
      <xdr:colOff>88900</xdr:colOff>
      <xdr:row>41</xdr:row>
      <xdr:rowOff>100693</xdr:rowOff>
    </xdr:to>
    <xdr:cxnSp macro="">
      <xdr:nvCxnSpPr>
        <xdr:cNvPr id="116" name="直線コネクタ 115">
          <a:extLst>
            <a:ext uri="{FF2B5EF4-FFF2-40B4-BE49-F238E27FC236}">
              <a16:creationId xmlns:a16="http://schemas.microsoft.com/office/drawing/2014/main" id="{E233FF26-C720-4D0C-B381-B11AD58B6210}"/>
            </a:ext>
          </a:extLst>
        </xdr:cNvPr>
        <xdr:cNvCxnSpPr/>
      </xdr:nvCxnSpPr>
      <xdr:spPr>
        <a:xfrm>
          <a:off x="9363075" y="675231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71863</xdr:rowOff>
    </xdr:from>
    <xdr:ext cx="469744" cy="259045"/>
    <xdr:sp macro="" textlink="">
      <xdr:nvSpPr>
        <xdr:cNvPr id="117" name="【図書館】&#10;一人当たり面積最大値テキスト">
          <a:extLst>
            <a:ext uri="{FF2B5EF4-FFF2-40B4-BE49-F238E27FC236}">
              <a16:creationId xmlns:a16="http://schemas.microsoft.com/office/drawing/2014/main" id="{47E2265F-8C72-4CC1-8BEC-1329CA8007DC}"/>
            </a:ext>
          </a:extLst>
        </xdr:cNvPr>
        <xdr:cNvSpPr txBox="1"/>
      </xdr:nvSpPr>
      <xdr:spPr>
        <a:xfrm>
          <a:off x="9467850" y="5097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125186</xdr:rowOff>
    </xdr:from>
    <xdr:to>
      <xdr:col>55</xdr:col>
      <xdr:colOff>88900</xdr:colOff>
      <xdr:row>32</xdr:row>
      <xdr:rowOff>125186</xdr:rowOff>
    </xdr:to>
    <xdr:cxnSp macro="">
      <xdr:nvCxnSpPr>
        <xdr:cNvPr id="118" name="直線コネクタ 117">
          <a:extLst>
            <a:ext uri="{FF2B5EF4-FFF2-40B4-BE49-F238E27FC236}">
              <a16:creationId xmlns:a16="http://schemas.microsoft.com/office/drawing/2014/main" id="{BCBA65F9-21D2-462A-8C04-F3B4CFB65303}"/>
            </a:ext>
          </a:extLst>
        </xdr:cNvPr>
        <xdr:cNvCxnSpPr/>
      </xdr:nvCxnSpPr>
      <xdr:spPr>
        <a:xfrm>
          <a:off x="9363075" y="53131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40112</xdr:rowOff>
    </xdr:from>
    <xdr:ext cx="469744" cy="259045"/>
    <xdr:sp macro="" textlink="">
      <xdr:nvSpPr>
        <xdr:cNvPr id="119" name="【図書館】&#10;一人当たり面積平均値テキスト">
          <a:extLst>
            <a:ext uri="{FF2B5EF4-FFF2-40B4-BE49-F238E27FC236}">
              <a16:creationId xmlns:a16="http://schemas.microsoft.com/office/drawing/2014/main" id="{C09EC81F-66C0-40A3-BABF-73CDA0E07725}"/>
            </a:ext>
          </a:extLst>
        </xdr:cNvPr>
        <xdr:cNvSpPr txBox="1"/>
      </xdr:nvSpPr>
      <xdr:spPr>
        <a:xfrm>
          <a:off x="9467850" y="6202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17235</xdr:rowOff>
    </xdr:from>
    <xdr:to>
      <xdr:col>55</xdr:col>
      <xdr:colOff>50800</xdr:colOff>
      <xdr:row>39</xdr:row>
      <xdr:rowOff>118835</xdr:rowOff>
    </xdr:to>
    <xdr:sp macro="" textlink="">
      <xdr:nvSpPr>
        <xdr:cNvPr id="120" name="フローチャート: 判断 119">
          <a:extLst>
            <a:ext uri="{FF2B5EF4-FFF2-40B4-BE49-F238E27FC236}">
              <a16:creationId xmlns:a16="http://schemas.microsoft.com/office/drawing/2014/main" id="{D680EAC3-CEF5-4FD9-AE37-F5F121E5D6EB}"/>
            </a:ext>
          </a:extLst>
        </xdr:cNvPr>
        <xdr:cNvSpPr/>
      </xdr:nvSpPr>
      <xdr:spPr>
        <a:xfrm>
          <a:off x="9401175" y="634183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33565</xdr:rowOff>
    </xdr:from>
    <xdr:to>
      <xdr:col>50</xdr:col>
      <xdr:colOff>165100</xdr:colOff>
      <xdr:row>39</xdr:row>
      <xdr:rowOff>135165</xdr:rowOff>
    </xdr:to>
    <xdr:sp macro="" textlink="">
      <xdr:nvSpPr>
        <xdr:cNvPr id="121" name="フローチャート: 判断 120">
          <a:extLst>
            <a:ext uri="{FF2B5EF4-FFF2-40B4-BE49-F238E27FC236}">
              <a16:creationId xmlns:a16="http://schemas.microsoft.com/office/drawing/2014/main" id="{A37231FF-7604-4ADE-A6D2-BC9E4146CEEB}"/>
            </a:ext>
          </a:extLst>
        </xdr:cNvPr>
        <xdr:cNvSpPr/>
      </xdr:nvSpPr>
      <xdr:spPr>
        <a:xfrm>
          <a:off x="8639175" y="635499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41728</xdr:rowOff>
    </xdr:from>
    <xdr:to>
      <xdr:col>46</xdr:col>
      <xdr:colOff>38100</xdr:colOff>
      <xdr:row>38</xdr:row>
      <xdr:rowOff>143328</xdr:rowOff>
    </xdr:to>
    <xdr:sp macro="" textlink="">
      <xdr:nvSpPr>
        <xdr:cNvPr id="122" name="フローチャート: 判断 121">
          <a:extLst>
            <a:ext uri="{FF2B5EF4-FFF2-40B4-BE49-F238E27FC236}">
              <a16:creationId xmlns:a16="http://schemas.microsoft.com/office/drawing/2014/main" id="{74393F44-F6BA-489E-968E-743892E0D2E7}"/>
            </a:ext>
          </a:extLst>
        </xdr:cNvPr>
        <xdr:cNvSpPr/>
      </xdr:nvSpPr>
      <xdr:spPr>
        <a:xfrm>
          <a:off x="7839075" y="620757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41728</xdr:rowOff>
    </xdr:from>
    <xdr:to>
      <xdr:col>41</xdr:col>
      <xdr:colOff>101600</xdr:colOff>
      <xdr:row>38</xdr:row>
      <xdr:rowOff>143328</xdr:rowOff>
    </xdr:to>
    <xdr:sp macro="" textlink="">
      <xdr:nvSpPr>
        <xdr:cNvPr id="123" name="フローチャート: 判断 122">
          <a:extLst>
            <a:ext uri="{FF2B5EF4-FFF2-40B4-BE49-F238E27FC236}">
              <a16:creationId xmlns:a16="http://schemas.microsoft.com/office/drawing/2014/main" id="{C43AE2E8-0C03-4257-B580-C38B5BBFCE82}"/>
            </a:ext>
          </a:extLst>
        </xdr:cNvPr>
        <xdr:cNvSpPr/>
      </xdr:nvSpPr>
      <xdr:spPr>
        <a:xfrm>
          <a:off x="7029450" y="620757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82550</xdr:rowOff>
    </xdr:from>
    <xdr:to>
      <xdr:col>36</xdr:col>
      <xdr:colOff>165100</xdr:colOff>
      <xdr:row>38</xdr:row>
      <xdr:rowOff>12700</xdr:rowOff>
    </xdr:to>
    <xdr:sp macro="" textlink="">
      <xdr:nvSpPr>
        <xdr:cNvPr id="124" name="フローチャート: 判断 123">
          <a:extLst>
            <a:ext uri="{FF2B5EF4-FFF2-40B4-BE49-F238E27FC236}">
              <a16:creationId xmlns:a16="http://schemas.microsoft.com/office/drawing/2014/main" id="{9BC5B2D3-F025-4E58-B0CC-4BF959CF1629}"/>
            </a:ext>
          </a:extLst>
        </xdr:cNvPr>
        <xdr:cNvSpPr/>
      </xdr:nvSpPr>
      <xdr:spPr>
        <a:xfrm>
          <a:off x="6238875"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4A359CB-817A-4907-AE65-DC12EA7CEBBC}"/>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B6C84C3-3A05-4447-885A-D47A8098BA45}"/>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C33415F-A967-4511-96C5-EF537640F21C}"/>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2B7AA30-E0C4-468F-940C-552F470793DF}"/>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FD3E564-7CFA-47DF-99D7-D23FF8B24416}"/>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49893</xdr:rowOff>
    </xdr:from>
    <xdr:to>
      <xdr:col>55</xdr:col>
      <xdr:colOff>50800</xdr:colOff>
      <xdr:row>41</xdr:row>
      <xdr:rowOff>151493</xdr:rowOff>
    </xdr:to>
    <xdr:sp macro="" textlink="">
      <xdr:nvSpPr>
        <xdr:cNvPr id="130" name="楕円 129">
          <a:extLst>
            <a:ext uri="{FF2B5EF4-FFF2-40B4-BE49-F238E27FC236}">
              <a16:creationId xmlns:a16="http://schemas.microsoft.com/office/drawing/2014/main" id="{FB7E058F-B2EC-4B07-8B5B-8383ED7D34BC}"/>
            </a:ext>
          </a:extLst>
        </xdr:cNvPr>
        <xdr:cNvSpPr/>
      </xdr:nvSpPr>
      <xdr:spPr>
        <a:xfrm>
          <a:off x="9401175" y="6695168"/>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136270</xdr:rowOff>
    </xdr:from>
    <xdr:ext cx="469744" cy="259045"/>
    <xdr:sp macro="" textlink="">
      <xdr:nvSpPr>
        <xdr:cNvPr id="131" name="【図書館】&#10;一人当たり面積該当値テキスト">
          <a:extLst>
            <a:ext uri="{FF2B5EF4-FFF2-40B4-BE49-F238E27FC236}">
              <a16:creationId xmlns:a16="http://schemas.microsoft.com/office/drawing/2014/main" id="{9F2FD4D4-8969-4A9F-82ED-D758BE4E3929}"/>
            </a:ext>
          </a:extLst>
        </xdr:cNvPr>
        <xdr:cNvSpPr txBox="1"/>
      </xdr:nvSpPr>
      <xdr:spPr>
        <a:xfrm>
          <a:off x="9467850" y="6622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49893</xdr:rowOff>
    </xdr:from>
    <xdr:to>
      <xdr:col>50</xdr:col>
      <xdr:colOff>165100</xdr:colOff>
      <xdr:row>41</xdr:row>
      <xdr:rowOff>151493</xdr:rowOff>
    </xdr:to>
    <xdr:sp macro="" textlink="">
      <xdr:nvSpPr>
        <xdr:cNvPr id="132" name="楕円 131">
          <a:extLst>
            <a:ext uri="{FF2B5EF4-FFF2-40B4-BE49-F238E27FC236}">
              <a16:creationId xmlns:a16="http://schemas.microsoft.com/office/drawing/2014/main" id="{CE43D409-F214-496C-92EC-FC094D39DB70}"/>
            </a:ext>
          </a:extLst>
        </xdr:cNvPr>
        <xdr:cNvSpPr/>
      </xdr:nvSpPr>
      <xdr:spPr>
        <a:xfrm>
          <a:off x="8639175" y="669516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100693</xdr:rowOff>
    </xdr:from>
    <xdr:to>
      <xdr:col>55</xdr:col>
      <xdr:colOff>0</xdr:colOff>
      <xdr:row>41</xdr:row>
      <xdr:rowOff>100693</xdr:rowOff>
    </xdr:to>
    <xdr:cxnSp macro="">
      <xdr:nvCxnSpPr>
        <xdr:cNvPr id="133" name="直線コネクタ 132">
          <a:extLst>
            <a:ext uri="{FF2B5EF4-FFF2-40B4-BE49-F238E27FC236}">
              <a16:creationId xmlns:a16="http://schemas.microsoft.com/office/drawing/2014/main" id="{CAEBFD42-F975-47A6-BEAD-4B566D130ABE}"/>
            </a:ext>
          </a:extLst>
        </xdr:cNvPr>
        <xdr:cNvCxnSpPr/>
      </xdr:nvCxnSpPr>
      <xdr:spPr>
        <a:xfrm>
          <a:off x="8686800" y="6752318"/>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49893</xdr:rowOff>
    </xdr:from>
    <xdr:to>
      <xdr:col>46</xdr:col>
      <xdr:colOff>38100</xdr:colOff>
      <xdr:row>41</xdr:row>
      <xdr:rowOff>151493</xdr:rowOff>
    </xdr:to>
    <xdr:sp macro="" textlink="">
      <xdr:nvSpPr>
        <xdr:cNvPr id="134" name="楕円 133">
          <a:extLst>
            <a:ext uri="{FF2B5EF4-FFF2-40B4-BE49-F238E27FC236}">
              <a16:creationId xmlns:a16="http://schemas.microsoft.com/office/drawing/2014/main" id="{6D195134-FCD9-4B9C-85B2-DC49A6B2CD31}"/>
            </a:ext>
          </a:extLst>
        </xdr:cNvPr>
        <xdr:cNvSpPr/>
      </xdr:nvSpPr>
      <xdr:spPr>
        <a:xfrm>
          <a:off x="7839075" y="66951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100693</xdr:rowOff>
    </xdr:from>
    <xdr:to>
      <xdr:col>50</xdr:col>
      <xdr:colOff>114300</xdr:colOff>
      <xdr:row>41</xdr:row>
      <xdr:rowOff>100693</xdr:rowOff>
    </xdr:to>
    <xdr:cxnSp macro="">
      <xdr:nvCxnSpPr>
        <xdr:cNvPr id="135" name="直線コネクタ 134">
          <a:extLst>
            <a:ext uri="{FF2B5EF4-FFF2-40B4-BE49-F238E27FC236}">
              <a16:creationId xmlns:a16="http://schemas.microsoft.com/office/drawing/2014/main" id="{084BA034-8A36-422D-A43E-C05815CA0383}"/>
            </a:ext>
          </a:extLst>
        </xdr:cNvPr>
        <xdr:cNvCxnSpPr/>
      </xdr:nvCxnSpPr>
      <xdr:spPr>
        <a:xfrm>
          <a:off x="7886700" y="675231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66222</xdr:rowOff>
    </xdr:from>
    <xdr:to>
      <xdr:col>41</xdr:col>
      <xdr:colOff>101600</xdr:colOff>
      <xdr:row>41</xdr:row>
      <xdr:rowOff>167822</xdr:rowOff>
    </xdr:to>
    <xdr:sp macro="" textlink="">
      <xdr:nvSpPr>
        <xdr:cNvPr id="136" name="楕円 135">
          <a:extLst>
            <a:ext uri="{FF2B5EF4-FFF2-40B4-BE49-F238E27FC236}">
              <a16:creationId xmlns:a16="http://schemas.microsoft.com/office/drawing/2014/main" id="{2B6DF410-B8DA-45F0-A377-14DA1FDC89A0}"/>
            </a:ext>
          </a:extLst>
        </xdr:cNvPr>
        <xdr:cNvSpPr/>
      </xdr:nvSpPr>
      <xdr:spPr>
        <a:xfrm>
          <a:off x="7029450" y="67178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100693</xdr:rowOff>
    </xdr:from>
    <xdr:to>
      <xdr:col>45</xdr:col>
      <xdr:colOff>177800</xdr:colOff>
      <xdr:row>41</xdr:row>
      <xdr:rowOff>117022</xdr:rowOff>
    </xdr:to>
    <xdr:cxnSp macro="">
      <xdr:nvCxnSpPr>
        <xdr:cNvPr id="137" name="直線コネクタ 136">
          <a:extLst>
            <a:ext uri="{FF2B5EF4-FFF2-40B4-BE49-F238E27FC236}">
              <a16:creationId xmlns:a16="http://schemas.microsoft.com/office/drawing/2014/main" id="{7655A806-AEBC-4881-8394-4D2CA5D8A17C}"/>
            </a:ext>
          </a:extLst>
        </xdr:cNvPr>
        <xdr:cNvCxnSpPr/>
      </xdr:nvCxnSpPr>
      <xdr:spPr>
        <a:xfrm flipV="1">
          <a:off x="7077075" y="6752318"/>
          <a:ext cx="809625" cy="1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66222</xdr:rowOff>
    </xdr:from>
    <xdr:to>
      <xdr:col>36</xdr:col>
      <xdr:colOff>165100</xdr:colOff>
      <xdr:row>41</xdr:row>
      <xdr:rowOff>167822</xdr:rowOff>
    </xdr:to>
    <xdr:sp macro="" textlink="">
      <xdr:nvSpPr>
        <xdr:cNvPr id="138" name="楕円 137">
          <a:extLst>
            <a:ext uri="{FF2B5EF4-FFF2-40B4-BE49-F238E27FC236}">
              <a16:creationId xmlns:a16="http://schemas.microsoft.com/office/drawing/2014/main" id="{25FB679A-2DC8-42F6-8C96-DCCDC28EE770}"/>
            </a:ext>
          </a:extLst>
        </xdr:cNvPr>
        <xdr:cNvSpPr/>
      </xdr:nvSpPr>
      <xdr:spPr>
        <a:xfrm>
          <a:off x="6238875" y="671784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117022</xdr:rowOff>
    </xdr:from>
    <xdr:to>
      <xdr:col>41</xdr:col>
      <xdr:colOff>50800</xdr:colOff>
      <xdr:row>41</xdr:row>
      <xdr:rowOff>117022</xdr:rowOff>
    </xdr:to>
    <xdr:cxnSp macro="">
      <xdr:nvCxnSpPr>
        <xdr:cNvPr id="139" name="直線コネクタ 138">
          <a:extLst>
            <a:ext uri="{FF2B5EF4-FFF2-40B4-BE49-F238E27FC236}">
              <a16:creationId xmlns:a16="http://schemas.microsoft.com/office/drawing/2014/main" id="{BD063BF9-47F1-4107-9A5E-04E3DD2C5168}"/>
            </a:ext>
          </a:extLst>
        </xdr:cNvPr>
        <xdr:cNvCxnSpPr/>
      </xdr:nvCxnSpPr>
      <xdr:spPr>
        <a:xfrm>
          <a:off x="6286500" y="6765472"/>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151692</xdr:rowOff>
    </xdr:from>
    <xdr:ext cx="469744" cy="259045"/>
    <xdr:sp macro="" textlink="">
      <xdr:nvSpPr>
        <xdr:cNvPr id="140" name="n_1aveValue【図書館】&#10;一人当たり面積">
          <a:extLst>
            <a:ext uri="{FF2B5EF4-FFF2-40B4-BE49-F238E27FC236}">
              <a16:creationId xmlns:a16="http://schemas.microsoft.com/office/drawing/2014/main" id="{4A49E134-2ECB-4DD5-A3BA-0F8A6B312CDD}"/>
            </a:ext>
          </a:extLst>
        </xdr:cNvPr>
        <xdr:cNvSpPr txBox="1"/>
      </xdr:nvSpPr>
      <xdr:spPr>
        <a:xfrm>
          <a:off x="8458277" y="6152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159855</xdr:rowOff>
    </xdr:from>
    <xdr:ext cx="469744" cy="259045"/>
    <xdr:sp macro="" textlink="">
      <xdr:nvSpPr>
        <xdr:cNvPr id="141" name="n_2aveValue【図書館】&#10;一人当たり面積">
          <a:extLst>
            <a:ext uri="{FF2B5EF4-FFF2-40B4-BE49-F238E27FC236}">
              <a16:creationId xmlns:a16="http://schemas.microsoft.com/office/drawing/2014/main" id="{6ED7851E-6252-42F5-B8A7-B6D6B8A4F489}"/>
            </a:ext>
          </a:extLst>
        </xdr:cNvPr>
        <xdr:cNvSpPr txBox="1"/>
      </xdr:nvSpPr>
      <xdr:spPr>
        <a:xfrm>
          <a:off x="7677227" y="600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159855</xdr:rowOff>
    </xdr:from>
    <xdr:ext cx="469744" cy="259045"/>
    <xdr:sp macro="" textlink="">
      <xdr:nvSpPr>
        <xdr:cNvPr id="142" name="n_3aveValue【図書館】&#10;一人当たり面積">
          <a:extLst>
            <a:ext uri="{FF2B5EF4-FFF2-40B4-BE49-F238E27FC236}">
              <a16:creationId xmlns:a16="http://schemas.microsoft.com/office/drawing/2014/main" id="{031D0A0D-4C91-4110-B1F5-D9C1F1B2517B}"/>
            </a:ext>
          </a:extLst>
        </xdr:cNvPr>
        <xdr:cNvSpPr txBox="1"/>
      </xdr:nvSpPr>
      <xdr:spPr>
        <a:xfrm>
          <a:off x="6867602" y="600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3" name="n_4aveValue【図書館】&#10;一人当たり面積">
          <a:extLst>
            <a:ext uri="{FF2B5EF4-FFF2-40B4-BE49-F238E27FC236}">
              <a16:creationId xmlns:a16="http://schemas.microsoft.com/office/drawing/2014/main" id="{F1CA8AA6-1878-4BE1-ADF4-AA1130D90D87}"/>
            </a:ext>
          </a:extLst>
        </xdr:cNvPr>
        <xdr:cNvSpPr txBox="1"/>
      </xdr:nvSpPr>
      <xdr:spPr>
        <a:xfrm>
          <a:off x="6067502" y="5864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142620</xdr:rowOff>
    </xdr:from>
    <xdr:ext cx="469744" cy="259045"/>
    <xdr:sp macro="" textlink="">
      <xdr:nvSpPr>
        <xdr:cNvPr id="144" name="n_1mainValue【図書館】&#10;一人当たり面積">
          <a:extLst>
            <a:ext uri="{FF2B5EF4-FFF2-40B4-BE49-F238E27FC236}">
              <a16:creationId xmlns:a16="http://schemas.microsoft.com/office/drawing/2014/main" id="{53679A4B-D53F-4A82-9ADF-73B3AB6BCA80}"/>
            </a:ext>
          </a:extLst>
        </xdr:cNvPr>
        <xdr:cNvSpPr txBox="1"/>
      </xdr:nvSpPr>
      <xdr:spPr>
        <a:xfrm>
          <a:off x="8458277" y="679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142620</xdr:rowOff>
    </xdr:from>
    <xdr:ext cx="469744" cy="259045"/>
    <xdr:sp macro="" textlink="">
      <xdr:nvSpPr>
        <xdr:cNvPr id="145" name="n_2mainValue【図書館】&#10;一人当たり面積">
          <a:extLst>
            <a:ext uri="{FF2B5EF4-FFF2-40B4-BE49-F238E27FC236}">
              <a16:creationId xmlns:a16="http://schemas.microsoft.com/office/drawing/2014/main" id="{A1235F9E-F0CC-4E22-ADE7-007A4EB18BFC}"/>
            </a:ext>
          </a:extLst>
        </xdr:cNvPr>
        <xdr:cNvSpPr txBox="1"/>
      </xdr:nvSpPr>
      <xdr:spPr>
        <a:xfrm>
          <a:off x="7677227" y="6794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158949</xdr:rowOff>
    </xdr:from>
    <xdr:ext cx="469744" cy="259045"/>
    <xdr:sp macro="" textlink="">
      <xdr:nvSpPr>
        <xdr:cNvPr id="146" name="n_3mainValue【図書館】&#10;一人当たり面積">
          <a:extLst>
            <a:ext uri="{FF2B5EF4-FFF2-40B4-BE49-F238E27FC236}">
              <a16:creationId xmlns:a16="http://schemas.microsoft.com/office/drawing/2014/main" id="{0F18F9A3-FBA3-4019-8715-42C60346623B}"/>
            </a:ext>
          </a:extLst>
        </xdr:cNvPr>
        <xdr:cNvSpPr txBox="1"/>
      </xdr:nvSpPr>
      <xdr:spPr>
        <a:xfrm>
          <a:off x="6867602" y="681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158949</xdr:rowOff>
    </xdr:from>
    <xdr:ext cx="469744" cy="259045"/>
    <xdr:sp macro="" textlink="">
      <xdr:nvSpPr>
        <xdr:cNvPr id="147" name="n_4mainValue【図書館】&#10;一人当たり面積">
          <a:extLst>
            <a:ext uri="{FF2B5EF4-FFF2-40B4-BE49-F238E27FC236}">
              <a16:creationId xmlns:a16="http://schemas.microsoft.com/office/drawing/2014/main" id="{5E8B79F4-D92A-4798-A586-4899EF5B8855}"/>
            </a:ext>
          </a:extLst>
        </xdr:cNvPr>
        <xdr:cNvSpPr txBox="1"/>
      </xdr:nvSpPr>
      <xdr:spPr>
        <a:xfrm>
          <a:off x="6067502" y="6810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EE0128AE-B91F-47F5-A6D2-612B5FE0DA76}"/>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5DEECB9F-18B0-453C-AB4D-A76CB94D6F4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9543F15D-B31B-4554-AA62-F08B66D36F16}"/>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46253DC-CB2A-42C1-A3D9-BB54D7141A5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E13D15B8-1B3D-449F-935A-6C261A80700A}"/>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5894361F-C466-42BE-B4DD-595208E6F4D4}"/>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74855ACE-8381-4E3A-A6EB-AB413F5CA36D}"/>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B28490A3-3273-48F2-A239-1FD74482D2C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717CA5B-6834-4017-8FD0-DA645268163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F352C1EB-1DE1-4FC7-89C4-511647379032}"/>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19521976-8978-4844-9C60-CA4759813815}"/>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32C31447-EF76-4971-8205-35976E7081A1}"/>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ABF6CFDB-D06C-4BBB-A3AB-4BCAEF422214}"/>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7A5C04D6-3319-407A-92E7-FF765083359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7C7CC30-1ABE-4066-B83B-3E6EA2F143AA}"/>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1406A01F-2F96-431E-8501-32B9C6D9DF25}"/>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95901595-363D-4513-9107-7098AF8C47A4}"/>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4CB1BF9D-7A71-424D-888D-ED52D092C359}"/>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F3EBCB3-1BA6-475D-8A74-CC0FA09E4B41}"/>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5DF34521-AA9D-47D5-8E02-2050A566E063}"/>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7670DF6B-41E4-474E-9165-F3388590FF6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B9A49D99-A6C6-4006-8AF6-91083DAE25CB}"/>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70049</xdr:rowOff>
    </xdr:from>
    <xdr:ext cx="403059" cy="259045"/>
    <xdr:sp macro="" textlink="">
      <xdr:nvSpPr>
        <xdr:cNvPr id="170" name="テキスト ボックス 169">
          <a:extLst>
            <a:ext uri="{FF2B5EF4-FFF2-40B4-BE49-F238E27FC236}">
              <a16:creationId xmlns:a16="http://schemas.microsoft.com/office/drawing/2014/main" id="{402AA235-19E6-424E-9EBB-0AD77F1FD365}"/>
            </a:ext>
          </a:extLst>
        </xdr:cNvPr>
        <xdr:cNvSpPr txBox="1"/>
      </xdr:nvSpPr>
      <xdr:spPr>
        <a:xfrm>
          <a:off x="339891"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8783FBDD-6BFD-4F8E-A476-58B6B0F15DFD}"/>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2" name="テキスト ボックス 171">
          <a:extLst>
            <a:ext uri="{FF2B5EF4-FFF2-40B4-BE49-F238E27FC236}">
              <a16:creationId xmlns:a16="http://schemas.microsoft.com/office/drawing/2014/main" id="{1689BB8D-6663-4AA8-93E2-351FD0BB887E}"/>
            </a:ext>
          </a:extLst>
        </xdr:cNvPr>
        <xdr:cNvSpPr txBox="1"/>
      </xdr:nvSpPr>
      <xdr:spPr>
        <a:xfrm>
          <a:off x="339891"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8DF9DF3F-36D9-453B-85B7-D59C9380645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54</xdr:row>
      <xdr:rowOff>153488</xdr:rowOff>
    </xdr:from>
    <xdr:to>
      <xdr:col>24</xdr:col>
      <xdr:colOff>62865</xdr:colOff>
      <xdr:row>63</xdr:row>
      <xdr:rowOff>60416</xdr:rowOff>
    </xdr:to>
    <xdr:cxnSp macro="">
      <xdr:nvCxnSpPr>
        <xdr:cNvPr id="174" name="直線コネクタ 173">
          <a:extLst>
            <a:ext uri="{FF2B5EF4-FFF2-40B4-BE49-F238E27FC236}">
              <a16:creationId xmlns:a16="http://schemas.microsoft.com/office/drawing/2014/main" id="{E4ED217C-0C86-441D-9C2E-DBECE51F6BD2}"/>
            </a:ext>
          </a:extLst>
        </xdr:cNvPr>
        <xdr:cNvCxnSpPr/>
      </xdr:nvCxnSpPr>
      <xdr:spPr>
        <a:xfrm flipV="1">
          <a:off x="4180840" y="8906963"/>
          <a:ext cx="0" cy="13674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64243</xdr:rowOff>
    </xdr:from>
    <xdr:ext cx="405111" cy="259045"/>
    <xdr:sp macro="" textlink="">
      <xdr:nvSpPr>
        <xdr:cNvPr id="175" name="【体育館・プール】&#10;有形固定資産減価償却率最小値テキスト">
          <a:extLst>
            <a:ext uri="{FF2B5EF4-FFF2-40B4-BE49-F238E27FC236}">
              <a16:creationId xmlns:a16="http://schemas.microsoft.com/office/drawing/2014/main" id="{D15BFA80-72D6-4A41-A296-3DD9EBDF8BC6}"/>
            </a:ext>
          </a:extLst>
        </xdr:cNvPr>
        <xdr:cNvSpPr txBox="1"/>
      </xdr:nvSpPr>
      <xdr:spPr>
        <a:xfrm>
          <a:off x="4219575" y="10278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60416</xdr:rowOff>
    </xdr:from>
    <xdr:to>
      <xdr:col>24</xdr:col>
      <xdr:colOff>152400</xdr:colOff>
      <xdr:row>63</xdr:row>
      <xdr:rowOff>60416</xdr:rowOff>
    </xdr:to>
    <xdr:cxnSp macro="">
      <xdr:nvCxnSpPr>
        <xdr:cNvPr id="176" name="直線コネクタ 175">
          <a:extLst>
            <a:ext uri="{FF2B5EF4-FFF2-40B4-BE49-F238E27FC236}">
              <a16:creationId xmlns:a16="http://schemas.microsoft.com/office/drawing/2014/main" id="{6F279FB4-04C1-4DFF-B84A-3C50AC8C232F}"/>
            </a:ext>
          </a:extLst>
        </xdr:cNvPr>
        <xdr:cNvCxnSpPr/>
      </xdr:nvCxnSpPr>
      <xdr:spPr>
        <a:xfrm>
          <a:off x="4105275" y="102743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100165</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3E0BFDE-8049-4A4E-A5D1-D04923894883}"/>
            </a:ext>
          </a:extLst>
        </xdr:cNvPr>
        <xdr:cNvSpPr txBox="1"/>
      </xdr:nvSpPr>
      <xdr:spPr>
        <a:xfrm>
          <a:off x="4219575" y="869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54</xdr:row>
      <xdr:rowOff>153488</xdr:rowOff>
    </xdr:from>
    <xdr:to>
      <xdr:col>24</xdr:col>
      <xdr:colOff>152400</xdr:colOff>
      <xdr:row>54</xdr:row>
      <xdr:rowOff>153488</xdr:rowOff>
    </xdr:to>
    <xdr:cxnSp macro="">
      <xdr:nvCxnSpPr>
        <xdr:cNvPr id="178" name="直線コネクタ 177">
          <a:extLst>
            <a:ext uri="{FF2B5EF4-FFF2-40B4-BE49-F238E27FC236}">
              <a16:creationId xmlns:a16="http://schemas.microsoft.com/office/drawing/2014/main" id="{9008AF89-5836-4852-B4AE-478A18FC59EC}"/>
            </a:ext>
          </a:extLst>
        </xdr:cNvPr>
        <xdr:cNvCxnSpPr/>
      </xdr:nvCxnSpPr>
      <xdr:spPr>
        <a:xfrm>
          <a:off x="4105275" y="89069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16164</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83B4F41A-46FC-4461-AA71-17574AC33D7D}"/>
            </a:ext>
          </a:extLst>
        </xdr:cNvPr>
        <xdr:cNvSpPr txBox="1"/>
      </xdr:nvSpPr>
      <xdr:spPr>
        <a:xfrm>
          <a:off x="4219575" y="94173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164737</xdr:rowOff>
    </xdr:from>
    <xdr:to>
      <xdr:col>24</xdr:col>
      <xdr:colOff>114300</xdr:colOff>
      <xdr:row>59</xdr:row>
      <xdr:rowOff>94887</xdr:rowOff>
    </xdr:to>
    <xdr:sp macro="" textlink="">
      <xdr:nvSpPr>
        <xdr:cNvPr id="180" name="フローチャート: 判断 179">
          <a:extLst>
            <a:ext uri="{FF2B5EF4-FFF2-40B4-BE49-F238E27FC236}">
              <a16:creationId xmlns:a16="http://schemas.microsoft.com/office/drawing/2014/main" id="{090F8C68-A050-43C8-A5E5-B24841398D76}"/>
            </a:ext>
          </a:extLst>
        </xdr:cNvPr>
        <xdr:cNvSpPr/>
      </xdr:nvSpPr>
      <xdr:spPr>
        <a:xfrm>
          <a:off x="4124325" y="95627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109220</xdr:rowOff>
    </xdr:from>
    <xdr:to>
      <xdr:col>20</xdr:col>
      <xdr:colOff>38100</xdr:colOff>
      <xdr:row>59</xdr:row>
      <xdr:rowOff>39370</xdr:rowOff>
    </xdr:to>
    <xdr:sp macro="" textlink="">
      <xdr:nvSpPr>
        <xdr:cNvPr id="181" name="フローチャート: 判断 180">
          <a:extLst>
            <a:ext uri="{FF2B5EF4-FFF2-40B4-BE49-F238E27FC236}">
              <a16:creationId xmlns:a16="http://schemas.microsoft.com/office/drawing/2014/main" id="{08F5D71F-D95D-4CBF-B09C-5C2821776F67}"/>
            </a:ext>
          </a:extLst>
        </xdr:cNvPr>
        <xdr:cNvSpPr/>
      </xdr:nvSpPr>
      <xdr:spPr>
        <a:xfrm>
          <a:off x="3381375" y="95072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164737</xdr:rowOff>
    </xdr:from>
    <xdr:to>
      <xdr:col>15</xdr:col>
      <xdr:colOff>101600</xdr:colOff>
      <xdr:row>59</xdr:row>
      <xdr:rowOff>94887</xdr:rowOff>
    </xdr:to>
    <xdr:sp macro="" textlink="">
      <xdr:nvSpPr>
        <xdr:cNvPr id="182" name="フローチャート: 判断 181">
          <a:extLst>
            <a:ext uri="{FF2B5EF4-FFF2-40B4-BE49-F238E27FC236}">
              <a16:creationId xmlns:a16="http://schemas.microsoft.com/office/drawing/2014/main" id="{31CA479E-8A33-43EB-8468-F23268BA2473}"/>
            </a:ext>
          </a:extLst>
        </xdr:cNvPr>
        <xdr:cNvSpPr/>
      </xdr:nvSpPr>
      <xdr:spPr>
        <a:xfrm>
          <a:off x="2571750" y="956273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105954</xdr:rowOff>
    </xdr:from>
    <xdr:to>
      <xdr:col>10</xdr:col>
      <xdr:colOff>165100</xdr:colOff>
      <xdr:row>59</xdr:row>
      <xdr:rowOff>36104</xdr:rowOff>
    </xdr:to>
    <xdr:sp macro="" textlink="">
      <xdr:nvSpPr>
        <xdr:cNvPr id="183" name="フローチャート: 判断 182">
          <a:extLst>
            <a:ext uri="{FF2B5EF4-FFF2-40B4-BE49-F238E27FC236}">
              <a16:creationId xmlns:a16="http://schemas.microsoft.com/office/drawing/2014/main" id="{EB79E6BC-0637-408B-B88F-35BB634E78BE}"/>
            </a:ext>
          </a:extLst>
        </xdr:cNvPr>
        <xdr:cNvSpPr/>
      </xdr:nvSpPr>
      <xdr:spPr>
        <a:xfrm>
          <a:off x="1781175" y="95039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56</xdr:row>
      <xdr:rowOff>151674</xdr:rowOff>
    </xdr:from>
    <xdr:to>
      <xdr:col>6</xdr:col>
      <xdr:colOff>38100</xdr:colOff>
      <xdr:row>57</xdr:row>
      <xdr:rowOff>81824</xdr:rowOff>
    </xdr:to>
    <xdr:sp macro="" textlink="">
      <xdr:nvSpPr>
        <xdr:cNvPr id="184" name="フローチャート: 判断 183">
          <a:extLst>
            <a:ext uri="{FF2B5EF4-FFF2-40B4-BE49-F238E27FC236}">
              <a16:creationId xmlns:a16="http://schemas.microsoft.com/office/drawing/2014/main" id="{91098B21-42FB-434E-B471-27BE53442CBD}"/>
            </a:ext>
          </a:extLst>
        </xdr:cNvPr>
        <xdr:cNvSpPr/>
      </xdr:nvSpPr>
      <xdr:spPr>
        <a:xfrm>
          <a:off x="981075" y="922899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EE74E1C1-2A31-4D0E-AA7D-0EB02896CAA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E802072-FC42-46FA-8ED4-370208A87737}"/>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7EC0B9D1-EBA7-41E1-AADB-D8A6DCF78368}"/>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73DED5E-1E25-40B7-9835-9D45A6D30502}"/>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659CE11B-31FE-492B-A999-471EBFCF6B99}"/>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125549</xdr:rowOff>
    </xdr:from>
    <xdr:to>
      <xdr:col>24</xdr:col>
      <xdr:colOff>114300</xdr:colOff>
      <xdr:row>61</xdr:row>
      <xdr:rowOff>55699</xdr:rowOff>
    </xdr:to>
    <xdr:sp macro="" textlink="">
      <xdr:nvSpPr>
        <xdr:cNvPr id="190" name="楕円 189">
          <a:extLst>
            <a:ext uri="{FF2B5EF4-FFF2-40B4-BE49-F238E27FC236}">
              <a16:creationId xmlns:a16="http://schemas.microsoft.com/office/drawing/2014/main" id="{36CF5D1E-87E6-451D-B7FF-857786F5051C}"/>
            </a:ext>
          </a:extLst>
        </xdr:cNvPr>
        <xdr:cNvSpPr/>
      </xdr:nvSpPr>
      <xdr:spPr>
        <a:xfrm>
          <a:off x="4124325" y="98473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103976</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507EA375-4CDA-4260-9DB8-BCE6BB4E9BE1}"/>
            </a:ext>
          </a:extLst>
        </xdr:cNvPr>
        <xdr:cNvSpPr txBox="1"/>
      </xdr:nvSpPr>
      <xdr:spPr>
        <a:xfrm>
          <a:off x="4219575" y="9832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50437</xdr:rowOff>
    </xdr:from>
    <xdr:to>
      <xdr:col>20</xdr:col>
      <xdr:colOff>38100</xdr:colOff>
      <xdr:row>60</xdr:row>
      <xdr:rowOff>152037</xdr:rowOff>
    </xdr:to>
    <xdr:sp macro="" textlink="">
      <xdr:nvSpPr>
        <xdr:cNvPr id="192" name="楕円 191">
          <a:extLst>
            <a:ext uri="{FF2B5EF4-FFF2-40B4-BE49-F238E27FC236}">
              <a16:creationId xmlns:a16="http://schemas.microsoft.com/office/drawing/2014/main" id="{5BEFD15E-EADA-44D4-B859-EAC6F786E9E7}"/>
            </a:ext>
          </a:extLst>
        </xdr:cNvPr>
        <xdr:cNvSpPr/>
      </xdr:nvSpPr>
      <xdr:spPr>
        <a:xfrm>
          <a:off x="3381375" y="97722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101237</xdr:rowOff>
    </xdr:from>
    <xdr:to>
      <xdr:col>24</xdr:col>
      <xdr:colOff>63500</xdr:colOff>
      <xdr:row>61</xdr:row>
      <xdr:rowOff>4899</xdr:rowOff>
    </xdr:to>
    <xdr:cxnSp macro="">
      <xdr:nvCxnSpPr>
        <xdr:cNvPr id="193" name="直線コネクタ 192">
          <a:extLst>
            <a:ext uri="{FF2B5EF4-FFF2-40B4-BE49-F238E27FC236}">
              <a16:creationId xmlns:a16="http://schemas.microsoft.com/office/drawing/2014/main" id="{8D4C0407-202D-408D-855F-85DABF1B02C6}"/>
            </a:ext>
          </a:extLst>
        </xdr:cNvPr>
        <xdr:cNvCxnSpPr/>
      </xdr:nvCxnSpPr>
      <xdr:spPr>
        <a:xfrm>
          <a:off x="3429000" y="9829437"/>
          <a:ext cx="752475" cy="65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146776</xdr:rowOff>
    </xdr:from>
    <xdr:to>
      <xdr:col>15</xdr:col>
      <xdr:colOff>101600</xdr:colOff>
      <xdr:row>60</xdr:row>
      <xdr:rowOff>76926</xdr:rowOff>
    </xdr:to>
    <xdr:sp macro="" textlink="">
      <xdr:nvSpPr>
        <xdr:cNvPr id="194" name="楕円 193">
          <a:extLst>
            <a:ext uri="{FF2B5EF4-FFF2-40B4-BE49-F238E27FC236}">
              <a16:creationId xmlns:a16="http://schemas.microsoft.com/office/drawing/2014/main" id="{75F5C7FB-7F73-4A3C-89B3-7B5DED05EE0B}"/>
            </a:ext>
          </a:extLst>
        </xdr:cNvPr>
        <xdr:cNvSpPr/>
      </xdr:nvSpPr>
      <xdr:spPr>
        <a:xfrm>
          <a:off x="2571750" y="970670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26126</xdr:rowOff>
    </xdr:from>
    <xdr:to>
      <xdr:col>19</xdr:col>
      <xdr:colOff>177800</xdr:colOff>
      <xdr:row>60</xdr:row>
      <xdr:rowOff>101237</xdr:rowOff>
    </xdr:to>
    <xdr:cxnSp macro="">
      <xdr:nvCxnSpPr>
        <xdr:cNvPr id="195" name="直線コネクタ 194">
          <a:extLst>
            <a:ext uri="{FF2B5EF4-FFF2-40B4-BE49-F238E27FC236}">
              <a16:creationId xmlns:a16="http://schemas.microsoft.com/office/drawing/2014/main" id="{B0593C76-5842-4578-8614-CC2F7DAE190C}"/>
            </a:ext>
          </a:extLst>
        </xdr:cNvPr>
        <xdr:cNvCxnSpPr/>
      </xdr:nvCxnSpPr>
      <xdr:spPr>
        <a:xfrm>
          <a:off x="2619375" y="9754326"/>
          <a:ext cx="809625"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71665</xdr:rowOff>
    </xdr:from>
    <xdr:to>
      <xdr:col>10</xdr:col>
      <xdr:colOff>165100</xdr:colOff>
      <xdr:row>60</xdr:row>
      <xdr:rowOff>1815</xdr:rowOff>
    </xdr:to>
    <xdr:sp macro="" textlink="">
      <xdr:nvSpPr>
        <xdr:cNvPr id="196" name="楕円 195">
          <a:extLst>
            <a:ext uri="{FF2B5EF4-FFF2-40B4-BE49-F238E27FC236}">
              <a16:creationId xmlns:a16="http://schemas.microsoft.com/office/drawing/2014/main" id="{D0CC7FD6-8E6D-4480-B80B-B402AF1F58DA}"/>
            </a:ext>
          </a:extLst>
        </xdr:cNvPr>
        <xdr:cNvSpPr/>
      </xdr:nvSpPr>
      <xdr:spPr>
        <a:xfrm>
          <a:off x="1781175" y="963159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122465</xdr:rowOff>
    </xdr:from>
    <xdr:to>
      <xdr:col>15</xdr:col>
      <xdr:colOff>50800</xdr:colOff>
      <xdr:row>60</xdr:row>
      <xdr:rowOff>26126</xdr:rowOff>
    </xdr:to>
    <xdr:cxnSp macro="">
      <xdr:nvCxnSpPr>
        <xdr:cNvPr id="197" name="直線コネクタ 196">
          <a:extLst>
            <a:ext uri="{FF2B5EF4-FFF2-40B4-BE49-F238E27FC236}">
              <a16:creationId xmlns:a16="http://schemas.microsoft.com/office/drawing/2014/main" id="{E859813E-BAD1-45C7-9364-41A40A97E9E8}"/>
            </a:ext>
          </a:extLst>
        </xdr:cNvPr>
        <xdr:cNvCxnSpPr/>
      </xdr:nvCxnSpPr>
      <xdr:spPr>
        <a:xfrm>
          <a:off x="1828800" y="9688740"/>
          <a:ext cx="790575" cy="65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99423</xdr:rowOff>
    </xdr:from>
    <xdr:to>
      <xdr:col>6</xdr:col>
      <xdr:colOff>38100</xdr:colOff>
      <xdr:row>59</xdr:row>
      <xdr:rowOff>29573</xdr:rowOff>
    </xdr:to>
    <xdr:sp macro="" textlink="">
      <xdr:nvSpPr>
        <xdr:cNvPr id="198" name="楕円 197">
          <a:extLst>
            <a:ext uri="{FF2B5EF4-FFF2-40B4-BE49-F238E27FC236}">
              <a16:creationId xmlns:a16="http://schemas.microsoft.com/office/drawing/2014/main" id="{2042278B-E8ED-4DD6-8815-515BE06C0103}"/>
            </a:ext>
          </a:extLst>
        </xdr:cNvPr>
        <xdr:cNvSpPr/>
      </xdr:nvSpPr>
      <xdr:spPr>
        <a:xfrm>
          <a:off x="981075" y="950377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150223</xdr:rowOff>
    </xdr:from>
    <xdr:to>
      <xdr:col>10</xdr:col>
      <xdr:colOff>114300</xdr:colOff>
      <xdr:row>59</xdr:row>
      <xdr:rowOff>122465</xdr:rowOff>
    </xdr:to>
    <xdr:cxnSp macro="">
      <xdr:nvCxnSpPr>
        <xdr:cNvPr id="199" name="直線コネクタ 198">
          <a:extLst>
            <a:ext uri="{FF2B5EF4-FFF2-40B4-BE49-F238E27FC236}">
              <a16:creationId xmlns:a16="http://schemas.microsoft.com/office/drawing/2014/main" id="{15491C5C-69B7-488D-B666-43FEB82B2939}"/>
            </a:ext>
          </a:extLst>
        </xdr:cNvPr>
        <xdr:cNvCxnSpPr/>
      </xdr:nvCxnSpPr>
      <xdr:spPr>
        <a:xfrm>
          <a:off x="1028700" y="9551398"/>
          <a:ext cx="800100" cy="137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55897</xdr:rowOff>
    </xdr:from>
    <xdr:ext cx="405111" cy="259045"/>
    <xdr:sp macro="" textlink="">
      <xdr:nvSpPr>
        <xdr:cNvPr id="200" name="n_1aveValue【体育館・プール】&#10;有形固定資産減価償却率">
          <a:extLst>
            <a:ext uri="{FF2B5EF4-FFF2-40B4-BE49-F238E27FC236}">
              <a16:creationId xmlns:a16="http://schemas.microsoft.com/office/drawing/2014/main" id="{0D0EBDC0-EF6A-43AD-AD47-0C3CA607049C}"/>
            </a:ext>
          </a:extLst>
        </xdr:cNvPr>
        <xdr:cNvSpPr txBox="1"/>
      </xdr:nvSpPr>
      <xdr:spPr>
        <a:xfrm>
          <a:off x="3239144" y="929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111414</xdr:rowOff>
    </xdr:from>
    <xdr:ext cx="405111" cy="259045"/>
    <xdr:sp macro="" textlink="">
      <xdr:nvSpPr>
        <xdr:cNvPr id="201" name="n_2aveValue【体育館・プール】&#10;有形固定資産減価償却率">
          <a:extLst>
            <a:ext uri="{FF2B5EF4-FFF2-40B4-BE49-F238E27FC236}">
              <a16:creationId xmlns:a16="http://schemas.microsoft.com/office/drawing/2014/main" id="{C8ECE267-BDBD-4931-86CE-27632597540F}"/>
            </a:ext>
          </a:extLst>
        </xdr:cNvPr>
        <xdr:cNvSpPr txBox="1"/>
      </xdr:nvSpPr>
      <xdr:spPr>
        <a:xfrm>
          <a:off x="2439044" y="935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52631</xdr:rowOff>
    </xdr:from>
    <xdr:ext cx="405111" cy="259045"/>
    <xdr:sp macro="" textlink="">
      <xdr:nvSpPr>
        <xdr:cNvPr id="202" name="n_3aveValue【体育館・プール】&#10;有形固定資産減価償却率">
          <a:extLst>
            <a:ext uri="{FF2B5EF4-FFF2-40B4-BE49-F238E27FC236}">
              <a16:creationId xmlns:a16="http://schemas.microsoft.com/office/drawing/2014/main" id="{D7C14D02-82BA-4FF2-ADF3-85313E54A14A}"/>
            </a:ext>
          </a:extLst>
        </xdr:cNvPr>
        <xdr:cNvSpPr txBox="1"/>
      </xdr:nvSpPr>
      <xdr:spPr>
        <a:xfrm>
          <a:off x="1648469" y="928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55</xdr:row>
      <xdr:rowOff>98351</xdr:rowOff>
    </xdr:from>
    <xdr:ext cx="405111" cy="259045"/>
    <xdr:sp macro="" textlink="">
      <xdr:nvSpPr>
        <xdr:cNvPr id="203" name="n_4aveValue【体育館・プール】&#10;有形固定資産減価償却率">
          <a:extLst>
            <a:ext uri="{FF2B5EF4-FFF2-40B4-BE49-F238E27FC236}">
              <a16:creationId xmlns:a16="http://schemas.microsoft.com/office/drawing/2014/main" id="{BFB74FDE-D44B-437D-83AF-527D535F09CC}"/>
            </a:ext>
          </a:extLst>
        </xdr:cNvPr>
        <xdr:cNvSpPr txBox="1"/>
      </xdr:nvSpPr>
      <xdr:spPr>
        <a:xfrm>
          <a:off x="848369" y="9013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143164</xdr:rowOff>
    </xdr:from>
    <xdr:ext cx="405111" cy="259045"/>
    <xdr:sp macro="" textlink="">
      <xdr:nvSpPr>
        <xdr:cNvPr id="204" name="n_1mainValue【体育館・プール】&#10;有形固定資産減価償却率">
          <a:extLst>
            <a:ext uri="{FF2B5EF4-FFF2-40B4-BE49-F238E27FC236}">
              <a16:creationId xmlns:a16="http://schemas.microsoft.com/office/drawing/2014/main" id="{2ADF7FEE-6738-45F4-BD2C-973CDC06C677}"/>
            </a:ext>
          </a:extLst>
        </xdr:cNvPr>
        <xdr:cNvSpPr txBox="1"/>
      </xdr:nvSpPr>
      <xdr:spPr>
        <a:xfrm>
          <a:off x="3239144" y="9865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68053</xdr:rowOff>
    </xdr:from>
    <xdr:ext cx="405111" cy="259045"/>
    <xdr:sp macro="" textlink="">
      <xdr:nvSpPr>
        <xdr:cNvPr id="205" name="n_2mainValue【体育館・プール】&#10;有形固定資産減価償却率">
          <a:extLst>
            <a:ext uri="{FF2B5EF4-FFF2-40B4-BE49-F238E27FC236}">
              <a16:creationId xmlns:a16="http://schemas.microsoft.com/office/drawing/2014/main" id="{87E73F3E-47C3-43B0-9D20-15436D9F0F12}"/>
            </a:ext>
          </a:extLst>
        </xdr:cNvPr>
        <xdr:cNvSpPr txBox="1"/>
      </xdr:nvSpPr>
      <xdr:spPr>
        <a:xfrm>
          <a:off x="2439044" y="978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164392</xdr:rowOff>
    </xdr:from>
    <xdr:ext cx="405111" cy="259045"/>
    <xdr:sp macro="" textlink="">
      <xdr:nvSpPr>
        <xdr:cNvPr id="206" name="n_3mainValue【体育館・プール】&#10;有形固定資産減価償却率">
          <a:extLst>
            <a:ext uri="{FF2B5EF4-FFF2-40B4-BE49-F238E27FC236}">
              <a16:creationId xmlns:a16="http://schemas.microsoft.com/office/drawing/2014/main" id="{E25A7C8C-1760-45A8-865F-CE0039A8DE0B}"/>
            </a:ext>
          </a:extLst>
        </xdr:cNvPr>
        <xdr:cNvSpPr txBox="1"/>
      </xdr:nvSpPr>
      <xdr:spPr>
        <a:xfrm>
          <a:off x="1648469" y="9724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20700</xdr:rowOff>
    </xdr:from>
    <xdr:ext cx="405111" cy="259045"/>
    <xdr:sp macro="" textlink="">
      <xdr:nvSpPr>
        <xdr:cNvPr id="207" name="n_4mainValue【体育館・プール】&#10;有形固定資産減価償却率">
          <a:extLst>
            <a:ext uri="{FF2B5EF4-FFF2-40B4-BE49-F238E27FC236}">
              <a16:creationId xmlns:a16="http://schemas.microsoft.com/office/drawing/2014/main" id="{BFE4B80C-24AC-4921-BA3C-2ABF2F584F80}"/>
            </a:ext>
          </a:extLst>
        </xdr:cNvPr>
        <xdr:cNvSpPr txBox="1"/>
      </xdr:nvSpPr>
      <xdr:spPr>
        <a:xfrm>
          <a:off x="848369" y="9583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8B9D115-6440-4C58-AEEF-DB5D743EEF8F}"/>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90794C43-F1E9-4EE3-994A-472695468985}"/>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D3BA923D-FE43-48F1-9739-A86027580404}"/>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7EAF6B8-CC6B-4A61-88BD-0FA425596A07}"/>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8B2C67F-8298-435E-BE82-01F616659B53}"/>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75675688-A39C-4673-98BE-89B0B2C5E090}"/>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E5CD8A1E-345D-4E50-A2C8-4DB1E4D2AC5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3698699E-76EB-437C-ACD7-F677F9492EB3}"/>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9E5B3C6A-24A9-400B-9EA8-DD61FAA787B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34F82283-C0A7-4F48-AD15-EC4E0F96091F}"/>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8" name="テキスト ボックス 217">
          <a:extLst>
            <a:ext uri="{FF2B5EF4-FFF2-40B4-BE49-F238E27FC236}">
              <a16:creationId xmlns:a16="http://schemas.microsoft.com/office/drawing/2014/main" id="{BFCA76A6-F61C-46C1-BF00-119EEAD1675D}"/>
            </a:ext>
          </a:extLst>
        </xdr:cNvPr>
        <xdr:cNvSpPr txBox="1"/>
      </xdr:nvSpPr>
      <xdr:spPr>
        <a:xfrm>
          <a:off x="5527221"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0</xdr:rowOff>
    </xdr:from>
    <xdr:to>
      <xdr:col>59</xdr:col>
      <xdr:colOff>50800</xdr:colOff>
      <xdr:row>64</xdr:row>
      <xdr:rowOff>0</xdr:rowOff>
    </xdr:to>
    <xdr:cxnSp macro="">
      <xdr:nvCxnSpPr>
        <xdr:cNvPr id="219" name="直線コネクタ 218">
          <a:extLst>
            <a:ext uri="{FF2B5EF4-FFF2-40B4-BE49-F238E27FC236}">
              <a16:creationId xmlns:a16="http://schemas.microsoft.com/office/drawing/2014/main" id="{6A5B8AA9-22AF-4B93-8546-D61A97702C6C}"/>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20" name="テキスト ボックス 219">
          <a:extLst>
            <a:ext uri="{FF2B5EF4-FFF2-40B4-BE49-F238E27FC236}">
              <a16:creationId xmlns:a16="http://schemas.microsoft.com/office/drawing/2014/main" id="{AF9BFAE3-EC22-41C2-A08B-D16A6ED9E6C8}"/>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1" name="直線コネクタ 220">
          <a:extLst>
            <a:ext uri="{FF2B5EF4-FFF2-40B4-BE49-F238E27FC236}">
              <a16:creationId xmlns:a16="http://schemas.microsoft.com/office/drawing/2014/main" id="{3F55947F-7A12-42F4-A74B-33C98C7C8D64}"/>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2" name="テキスト ボックス 221">
          <a:extLst>
            <a:ext uri="{FF2B5EF4-FFF2-40B4-BE49-F238E27FC236}">
              <a16:creationId xmlns:a16="http://schemas.microsoft.com/office/drawing/2014/main" id="{8CF51612-AF94-4170-A11D-AEB151574F44}"/>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3" name="直線コネクタ 222">
          <a:extLst>
            <a:ext uri="{FF2B5EF4-FFF2-40B4-BE49-F238E27FC236}">
              <a16:creationId xmlns:a16="http://schemas.microsoft.com/office/drawing/2014/main" id="{CF8430EC-A51F-4A8E-AF99-02D6C7CEE8B5}"/>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4" name="テキスト ボックス 223">
          <a:extLst>
            <a:ext uri="{FF2B5EF4-FFF2-40B4-BE49-F238E27FC236}">
              <a16:creationId xmlns:a16="http://schemas.microsoft.com/office/drawing/2014/main" id="{C36FA76C-0602-4A14-9995-3D56C944E98D}"/>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5" name="直線コネクタ 224">
          <a:extLst>
            <a:ext uri="{FF2B5EF4-FFF2-40B4-BE49-F238E27FC236}">
              <a16:creationId xmlns:a16="http://schemas.microsoft.com/office/drawing/2014/main" id="{E20D0FBE-3463-4C24-BEB8-7D80AB5344EF}"/>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6" name="テキスト ボックス 225">
          <a:extLst>
            <a:ext uri="{FF2B5EF4-FFF2-40B4-BE49-F238E27FC236}">
              <a16:creationId xmlns:a16="http://schemas.microsoft.com/office/drawing/2014/main" id="{68FA53C6-6287-4EF9-A14C-340F31ADB773}"/>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624C599-7447-4646-A8D6-9CA7533A4DD8}"/>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B6F1CD6-96EC-48C2-9346-AAF8FFBBFBA8}"/>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7ABF52DA-1A56-402C-9BE2-EE585E745FA0}"/>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57150</xdr:rowOff>
    </xdr:from>
    <xdr:to>
      <xdr:col>54</xdr:col>
      <xdr:colOff>189865</xdr:colOff>
      <xdr:row>64</xdr:row>
      <xdr:rowOff>13716</xdr:rowOff>
    </xdr:to>
    <xdr:cxnSp macro="">
      <xdr:nvCxnSpPr>
        <xdr:cNvPr id="230" name="直線コネクタ 229">
          <a:extLst>
            <a:ext uri="{FF2B5EF4-FFF2-40B4-BE49-F238E27FC236}">
              <a16:creationId xmlns:a16="http://schemas.microsoft.com/office/drawing/2014/main" id="{69966D48-3059-4F6E-889B-325B09568E8B}"/>
            </a:ext>
          </a:extLst>
        </xdr:cNvPr>
        <xdr:cNvCxnSpPr/>
      </xdr:nvCxnSpPr>
      <xdr:spPr>
        <a:xfrm flipV="1">
          <a:off x="9429115" y="8972550"/>
          <a:ext cx="0" cy="1410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17543</xdr:rowOff>
    </xdr:from>
    <xdr:ext cx="469744" cy="259045"/>
    <xdr:sp macro="" textlink="">
      <xdr:nvSpPr>
        <xdr:cNvPr id="231" name="【体育館・プール】&#10;一人当たり面積最小値テキスト">
          <a:extLst>
            <a:ext uri="{FF2B5EF4-FFF2-40B4-BE49-F238E27FC236}">
              <a16:creationId xmlns:a16="http://schemas.microsoft.com/office/drawing/2014/main" id="{3FD5AE55-E707-47A9-9FA8-978346859414}"/>
            </a:ext>
          </a:extLst>
        </xdr:cNvPr>
        <xdr:cNvSpPr txBox="1"/>
      </xdr:nvSpPr>
      <xdr:spPr>
        <a:xfrm>
          <a:off x="9467850" y="10390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13716</xdr:rowOff>
    </xdr:from>
    <xdr:to>
      <xdr:col>55</xdr:col>
      <xdr:colOff>88900</xdr:colOff>
      <xdr:row>64</xdr:row>
      <xdr:rowOff>13716</xdr:rowOff>
    </xdr:to>
    <xdr:cxnSp macro="">
      <xdr:nvCxnSpPr>
        <xdr:cNvPr id="232" name="直線コネクタ 231">
          <a:extLst>
            <a:ext uri="{FF2B5EF4-FFF2-40B4-BE49-F238E27FC236}">
              <a16:creationId xmlns:a16="http://schemas.microsoft.com/office/drawing/2014/main" id="{45CAD110-73A2-4053-8CCF-D4E10BCAA0A8}"/>
            </a:ext>
          </a:extLst>
        </xdr:cNvPr>
        <xdr:cNvCxnSpPr/>
      </xdr:nvCxnSpPr>
      <xdr:spPr>
        <a:xfrm>
          <a:off x="9363075" y="103832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3827</xdr:rowOff>
    </xdr:from>
    <xdr:ext cx="469744" cy="259045"/>
    <xdr:sp macro="" textlink="">
      <xdr:nvSpPr>
        <xdr:cNvPr id="233" name="【体育館・プール】&#10;一人当たり面積最大値テキスト">
          <a:extLst>
            <a:ext uri="{FF2B5EF4-FFF2-40B4-BE49-F238E27FC236}">
              <a16:creationId xmlns:a16="http://schemas.microsoft.com/office/drawing/2014/main" id="{DB6A782B-D045-410D-A846-3538CF3B1D2E}"/>
            </a:ext>
          </a:extLst>
        </xdr:cNvPr>
        <xdr:cNvSpPr txBox="1"/>
      </xdr:nvSpPr>
      <xdr:spPr>
        <a:xfrm>
          <a:off x="9467850" y="876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57150</xdr:rowOff>
    </xdr:from>
    <xdr:to>
      <xdr:col>55</xdr:col>
      <xdr:colOff>88900</xdr:colOff>
      <xdr:row>55</xdr:row>
      <xdr:rowOff>57150</xdr:rowOff>
    </xdr:to>
    <xdr:cxnSp macro="">
      <xdr:nvCxnSpPr>
        <xdr:cNvPr id="234" name="直線コネクタ 233">
          <a:extLst>
            <a:ext uri="{FF2B5EF4-FFF2-40B4-BE49-F238E27FC236}">
              <a16:creationId xmlns:a16="http://schemas.microsoft.com/office/drawing/2014/main" id="{D1573DD7-902B-4AF3-ACAE-BC4B8424FF60}"/>
            </a:ext>
          </a:extLst>
        </xdr:cNvPr>
        <xdr:cNvCxnSpPr/>
      </xdr:nvCxnSpPr>
      <xdr:spPr>
        <a:xfrm>
          <a:off x="9363075" y="89725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779</xdr:rowOff>
    </xdr:from>
    <xdr:ext cx="469744" cy="259045"/>
    <xdr:sp macro="" textlink="">
      <xdr:nvSpPr>
        <xdr:cNvPr id="235" name="【体育館・プール】&#10;一人当たり面積平均値テキスト">
          <a:extLst>
            <a:ext uri="{FF2B5EF4-FFF2-40B4-BE49-F238E27FC236}">
              <a16:creationId xmlns:a16="http://schemas.microsoft.com/office/drawing/2014/main" id="{5801F9BF-5FBE-46B1-A782-18BAE90ADEB5}"/>
            </a:ext>
          </a:extLst>
        </xdr:cNvPr>
        <xdr:cNvSpPr txBox="1"/>
      </xdr:nvSpPr>
      <xdr:spPr>
        <a:xfrm>
          <a:off x="9467850" y="97258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22352</xdr:rowOff>
    </xdr:from>
    <xdr:to>
      <xdr:col>55</xdr:col>
      <xdr:colOff>50800</xdr:colOff>
      <xdr:row>60</xdr:row>
      <xdr:rowOff>123952</xdr:rowOff>
    </xdr:to>
    <xdr:sp macro="" textlink="">
      <xdr:nvSpPr>
        <xdr:cNvPr id="236" name="フローチャート: 判断 235">
          <a:extLst>
            <a:ext uri="{FF2B5EF4-FFF2-40B4-BE49-F238E27FC236}">
              <a16:creationId xmlns:a16="http://schemas.microsoft.com/office/drawing/2014/main" id="{E211DF6C-0186-4ECB-8AB2-BEB0BBABFBA5}"/>
            </a:ext>
          </a:extLst>
        </xdr:cNvPr>
        <xdr:cNvSpPr/>
      </xdr:nvSpPr>
      <xdr:spPr>
        <a:xfrm>
          <a:off x="9401175" y="9750552"/>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54356</xdr:rowOff>
    </xdr:from>
    <xdr:to>
      <xdr:col>50</xdr:col>
      <xdr:colOff>165100</xdr:colOff>
      <xdr:row>60</xdr:row>
      <xdr:rowOff>155956</xdr:rowOff>
    </xdr:to>
    <xdr:sp macro="" textlink="">
      <xdr:nvSpPr>
        <xdr:cNvPr id="237" name="フローチャート: 判断 236">
          <a:extLst>
            <a:ext uri="{FF2B5EF4-FFF2-40B4-BE49-F238E27FC236}">
              <a16:creationId xmlns:a16="http://schemas.microsoft.com/office/drawing/2014/main" id="{638582FF-4996-4061-BBC5-C8F3A0CDDBF8}"/>
            </a:ext>
          </a:extLst>
        </xdr:cNvPr>
        <xdr:cNvSpPr/>
      </xdr:nvSpPr>
      <xdr:spPr>
        <a:xfrm>
          <a:off x="8639175" y="977938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20066</xdr:rowOff>
    </xdr:from>
    <xdr:to>
      <xdr:col>46</xdr:col>
      <xdr:colOff>38100</xdr:colOff>
      <xdr:row>61</xdr:row>
      <xdr:rowOff>121666</xdr:rowOff>
    </xdr:to>
    <xdr:sp macro="" textlink="">
      <xdr:nvSpPr>
        <xdr:cNvPr id="238" name="フローチャート: 判断 237">
          <a:extLst>
            <a:ext uri="{FF2B5EF4-FFF2-40B4-BE49-F238E27FC236}">
              <a16:creationId xmlns:a16="http://schemas.microsoft.com/office/drawing/2014/main" id="{B5D17824-2966-437A-A9E4-B72B232C79D1}"/>
            </a:ext>
          </a:extLst>
        </xdr:cNvPr>
        <xdr:cNvSpPr/>
      </xdr:nvSpPr>
      <xdr:spPr>
        <a:xfrm>
          <a:off x="7839075" y="990701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xdr:rowOff>
    </xdr:from>
    <xdr:to>
      <xdr:col>41</xdr:col>
      <xdr:colOff>101600</xdr:colOff>
      <xdr:row>61</xdr:row>
      <xdr:rowOff>107950</xdr:rowOff>
    </xdr:to>
    <xdr:sp macro="" textlink="">
      <xdr:nvSpPr>
        <xdr:cNvPr id="239" name="フローチャート: 判断 238">
          <a:extLst>
            <a:ext uri="{FF2B5EF4-FFF2-40B4-BE49-F238E27FC236}">
              <a16:creationId xmlns:a16="http://schemas.microsoft.com/office/drawing/2014/main" id="{E0F388C4-FEAB-4A5D-AE44-E350CAE6363A}"/>
            </a:ext>
          </a:extLst>
        </xdr:cNvPr>
        <xdr:cNvSpPr/>
      </xdr:nvSpPr>
      <xdr:spPr>
        <a:xfrm>
          <a:off x="7029450" y="9896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132080</xdr:rowOff>
    </xdr:from>
    <xdr:to>
      <xdr:col>36</xdr:col>
      <xdr:colOff>165100</xdr:colOff>
      <xdr:row>61</xdr:row>
      <xdr:rowOff>62230</xdr:rowOff>
    </xdr:to>
    <xdr:sp macro="" textlink="">
      <xdr:nvSpPr>
        <xdr:cNvPr id="240" name="フローチャート: 判断 239">
          <a:extLst>
            <a:ext uri="{FF2B5EF4-FFF2-40B4-BE49-F238E27FC236}">
              <a16:creationId xmlns:a16="http://schemas.microsoft.com/office/drawing/2014/main" id="{94639684-62E6-4737-AB0A-25074944D9A5}"/>
            </a:ext>
          </a:extLst>
        </xdr:cNvPr>
        <xdr:cNvSpPr/>
      </xdr:nvSpPr>
      <xdr:spPr>
        <a:xfrm>
          <a:off x="62388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F2B66BA-9C7C-436F-BE22-E81E0964011B}"/>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59A7A90-3AE4-47B6-BFD1-190F7E11BA6D}"/>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083F29F-1918-4526-9666-735194CCC4EF}"/>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8FB0092-56F3-47A9-8A70-E540CB7D6BA5}"/>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5491DD8-DB3C-464E-9145-D0AC9B2232B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6350</xdr:rowOff>
    </xdr:from>
    <xdr:to>
      <xdr:col>55</xdr:col>
      <xdr:colOff>50800</xdr:colOff>
      <xdr:row>55</xdr:row>
      <xdr:rowOff>107950</xdr:rowOff>
    </xdr:to>
    <xdr:sp macro="" textlink="">
      <xdr:nvSpPr>
        <xdr:cNvPr id="246" name="楕円 245">
          <a:extLst>
            <a:ext uri="{FF2B5EF4-FFF2-40B4-BE49-F238E27FC236}">
              <a16:creationId xmlns:a16="http://schemas.microsoft.com/office/drawing/2014/main" id="{59659948-8B0D-4747-B4BC-03620C89B075}"/>
            </a:ext>
          </a:extLst>
        </xdr:cNvPr>
        <xdr:cNvSpPr/>
      </xdr:nvSpPr>
      <xdr:spPr>
        <a:xfrm>
          <a:off x="9401175" y="8924925"/>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54</xdr:row>
      <xdr:rowOff>130827</xdr:rowOff>
    </xdr:from>
    <xdr:ext cx="469744" cy="259045"/>
    <xdr:sp macro="" textlink="">
      <xdr:nvSpPr>
        <xdr:cNvPr id="247" name="【体育館・プール】&#10;一人当たり面積該当値テキスト">
          <a:extLst>
            <a:ext uri="{FF2B5EF4-FFF2-40B4-BE49-F238E27FC236}">
              <a16:creationId xmlns:a16="http://schemas.microsoft.com/office/drawing/2014/main" id="{CFFED17B-F498-4D9D-8A9E-8AB489890C45}"/>
            </a:ext>
          </a:extLst>
        </xdr:cNvPr>
        <xdr:cNvSpPr txBox="1"/>
      </xdr:nvSpPr>
      <xdr:spPr>
        <a:xfrm>
          <a:off x="9467850" y="8884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47498</xdr:rowOff>
    </xdr:from>
    <xdr:to>
      <xdr:col>50</xdr:col>
      <xdr:colOff>165100</xdr:colOff>
      <xdr:row>55</xdr:row>
      <xdr:rowOff>149098</xdr:rowOff>
    </xdr:to>
    <xdr:sp macro="" textlink="">
      <xdr:nvSpPr>
        <xdr:cNvPr id="248" name="楕円 247">
          <a:extLst>
            <a:ext uri="{FF2B5EF4-FFF2-40B4-BE49-F238E27FC236}">
              <a16:creationId xmlns:a16="http://schemas.microsoft.com/office/drawing/2014/main" id="{A769CE80-C675-491B-B58D-78935D57A715}"/>
            </a:ext>
          </a:extLst>
        </xdr:cNvPr>
        <xdr:cNvSpPr/>
      </xdr:nvSpPr>
      <xdr:spPr>
        <a:xfrm>
          <a:off x="8639175" y="896607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55</xdr:row>
      <xdr:rowOff>57150</xdr:rowOff>
    </xdr:from>
    <xdr:to>
      <xdr:col>55</xdr:col>
      <xdr:colOff>0</xdr:colOff>
      <xdr:row>55</xdr:row>
      <xdr:rowOff>98298</xdr:rowOff>
    </xdr:to>
    <xdr:cxnSp macro="">
      <xdr:nvCxnSpPr>
        <xdr:cNvPr id="249" name="直線コネクタ 248">
          <a:extLst>
            <a:ext uri="{FF2B5EF4-FFF2-40B4-BE49-F238E27FC236}">
              <a16:creationId xmlns:a16="http://schemas.microsoft.com/office/drawing/2014/main" id="{A0792374-A3DE-43BB-8D3A-36E48359570E}"/>
            </a:ext>
          </a:extLst>
        </xdr:cNvPr>
        <xdr:cNvCxnSpPr/>
      </xdr:nvCxnSpPr>
      <xdr:spPr>
        <a:xfrm flipV="1">
          <a:off x="8686800" y="8972550"/>
          <a:ext cx="74295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84074</xdr:rowOff>
    </xdr:from>
    <xdr:to>
      <xdr:col>46</xdr:col>
      <xdr:colOff>38100</xdr:colOff>
      <xdr:row>56</xdr:row>
      <xdr:rowOff>14224</xdr:rowOff>
    </xdr:to>
    <xdr:sp macro="" textlink="">
      <xdr:nvSpPr>
        <xdr:cNvPr id="250" name="楕円 249">
          <a:extLst>
            <a:ext uri="{FF2B5EF4-FFF2-40B4-BE49-F238E27FC236}">
              <a16:creationId xmlns:a16="http://schemas.microsoft.com/office/drawing/2014/main" id="{E68C3A13-884A-49F9-968B-299D9706A2AF}"/>
            </a:ext>
          </a:extLst>
        </xdr:cNvPr>
        <xdr:cNvSpPr/>
      </xdr:nvSpPr>
      <xdr:spPr>
        <a:xfrm>
          <a:off x="7839075" y="900264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98298</xdr:rowOff>
    </xdr:from>
    <xdr:to>
      <xdr:col>50</xdr:col>
      <xdr:colOff>114300</xdr:colOff>
      <xdr:row>55</xdr:row>
      <xdr:rowOff>134874</xdr:rowOff>
    </xdr:to>
    <xdr:cxnSp macro="">
      <xdr:nvCxnSpPr>
        <xdr:cNvPr id="251" name="直線コネクタ 250">
          <a:extLst>
            <a:ext uri="{FF2B5EF4-FFF2-40B4-BE49-F238E27FC236}">
              <a16:creationId xmlns:a16="http://schemas.microsoft.com/office/drawing/2014/main" id="{FD71E3DB-2BF8-4B4E-82CF-50F72AFBB572}"/>
            </a:ext>
          </a:extLst>
        </xdr:cNvPr>
        <xdr:cNvCxnSpPr/>
      </xdr:nvCxnSpPr>
      <xdr:spPr>
        <a:xfrm flipV="1">
          <a:off x="7886700" y="9013698"/>
          <a:ext cx="8001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116078</xdr:rowOff>
    </xdr:from>
    <xdr:to>
      <xdr:col>41</xdr:col>
      <xdr:colOff>101600</xdr:colOff>
      <xdr:row>56</xdr:row>
      <xdr:rowOff>46228</xdr:rowOff>
    </xdr:to>
    <xdr:sp macro="" textlink="">
      <xdr:nvSpPr>
        <xdr:cNvPr id="252" name="楕円 251">
          <a:extLst>
            <a:ext uri="{FF2B5EF4-FFF2-40B4-BE49-F238E27FC236}">
              <a16:creationId xmlns:a16="http://schemas.microsoft.com/office/drawing/2014/main" id="{74FF6F34-71A2-414A-81AE-1787642489ED}"/>
            </a:ext>
          </a:extLst>
        </xdr:cNvPr>
        <xdr:cNvSpPr/>
      </xdr:nvSpPr>
      <xdr:spPr>
        <a:xfrm>
          <a:off x="7029450" y="903147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55</xdr:row>
      <xdr:rowOff>134874</xdr:rowOff>
    </xdr:from>
    <xdr:to>
      <xdr:col>45</xdr:col>
      <xdr:colOff>177800</xdr:colOff>
      <xdr:row>55</xdr:row>
      <xdr:rowOff>166878</xdr:rowOff>
    </xdr:to>
    <xdr:cxnSp macro="">
      <xdr:nvCxnSpPr>
        <xdr:cNvPr id="253" name="直線コネクタ 252">
          <a:extLst>
            <a:ext uri="{FF2B5EF4-FFF2-40B4-BE49-F238E27FC236}">
              <a16:creationId xmlns:a16="http://schemas.microsoft.com/office/drawing/2014/main" id="{A8380722-81A2-4739-A47E-074C6534B407}"/>
            </a:ext>
          </a:extLst>
        </xdr:cNvPr>
        <xdr:cNvCxnSpPr/>
      </xdr:nvCxnSpPr>
      <xdr:spPr>
        <a:xfrm flipV="1">
          <a:off x="7077075" y="9050274"/>
          <a:ext cx="809625"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58</xdr:row>
      <xdr:rowOff>49784</xdr:rowOff>
    </xdr:from>
    <xdr:to>
      <xdr:col>36</xdr:col>
      <xdr:colOff>165100</xdr:colOff>
      <xdr:row>58</xdr:row>
      <xdr:rowOff>151384</xdr:rowOff>
    </xdr:to>
    <xdr:sp macro="" textlink="">
      <xdr:nvSpPr>
        <xdr:cNvPr id="254" name="楕円 253">
          <a:extLst>
            <a:ext uri="{FF2B5EF4-FFF2-40B4-BE49-F238E27FC236}">
              <a16:creationId xmlns:a16="http://schemas.microsoft.com/office/drawing/2014/main" id="{012A293A-4727-4A8D-8D50-15F93FC3275F}"/>
            </a:ext>
          </a:extLst>
        </xdr:cNvPr>
        <xdr:cNvSpPr/>
      </xdr:nvSpPr>
      <xdr:spPr>
        <a:xfrm>
          <a:off x="6238875" y="94477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55</xdr:row>
      <xdr:rowOff>166878</xdr:rowOff>
    </xdr:from>
    <xdr:to>
      <xdr:col>41</xdr:col>
      <xdr:colOff>50800</xdr:colOff>
      <xdr:row>58</xdr:row>
      <xdr:rowOff>100584</xdr:rowOff>
    </xdr:to>
    <xdr:cxnSp macro="">
      <xdr:nvCxnSpPr>
        <xdr:cNvPr id="255" name="直線コネクタ 254">
          <a:extLst>
            <a:ext uri="{FF2B5EF4-FFF2-40B4-BE49-F238E27FC236}">
              <a16:creationId xmlns:a16="http://schemas.microsoft.com/office/drawing/2014/main" id="{B5BA2F8D-A844-47A6-B97A-3309E7F75D4B}"/>
            </a:ext>
          </a:extLst>
        </xdr:cNvPr>
        <xdr:cNvCxnSpPr/>
      </xdr:nvCxnSpPr>
      <xdr:spPr>
        <a:xfrm flipV="1">
          <a:off x="6286500" y="9079103"/>
          <a:ext cx="790575" cy="425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147083</xdr:rowOff>
    </xdr:from>
    <xdr:ext cx="469744" cy="259045"/>
    <xdr:sp macro="" textlink="">
      <xdr:nvSpPr>
        <xdr:cNvPr id="256" name="n_1aveValue【体育館・プール】&#10;一人当たり面積">
          <a:extLst>
            <a:ext uri="{FF2B5EF4-FFF2-40B4-BE49-F238E27FC236}">
              <a16:creationId xmlns:a16="http://schemas.microsoft.com/office/drawing/2014/main" id="{EC8EBA33-7E88-4397-B29A-95B7C57CAF40}"/>
            </a:ext>
          </a:extLst>
        </xdr:cNvPr>
        <xdr:cNvSpPr txBox="1"/>
      </xdr:nvSpPr>
      <xdr:spPr>
        <a:xfrm>
          <a:off x="8458277" y="98689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112793</xdr:rowOff>
    </xdr:from>
    <xdr:ext cx="469744" cy="259045"/>
    <xdr:sp macro="" textlink="">
      <xdr:nvSpPr>
        <xdr:cNvPr id="257" name="n_2aveValue【体育館・プール】&#10;一人当たり面積">
          <a:extLst>
            <a:ext uri="{FF2B5EF4-FFF2-40B4-BE49-F238E27FC236}">
              <a16:creationId xmlns:a16="http://schemas.microsoft.com/office/drawing/2014/main" id="{DA29D0F6-4862-4917-AEC5-178AE64B43CA}"/>
            </a:ext>
          </a:extLst>
        </xdr:cNvPr>
        <xdr:cNvSpPr txBox="1"/>
      </xdr:nvSpPr>
      <xdr:spPr>
        <a:xfrm>
          <a:off x="7677227" y="9999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99077</xdr:rowOff>
    </xdr:from>
    <xdr:ext cx="469744" cy="259045"/>
    <xdr:sp macro="" textlink="">
      <xdr:nvSpPr>
        <xdr:cNvPr id="258" name="n_3aveValue【体育館・プール】&#10;一人当たり面積">
          <a:extLst>
            <a:ext uri="{FF2B5EF4-FFF2-40B4-BE49-F238E27FC236}">
              <a16:creationId xmlns:a16="http://schemas.microsoft.com/office/drawing/2014/main" id="{A932464A-B6E8-4B55-B73D-88ED4D77E6DD}"/>
            </a:ext>
          </a:extLst>
        </xdr:cNvPr>
        <xdr:cNvSpPr txBox="1"/>
      </xdr:nvSpPr>
      <xdr:spPr>
        <a:xfrm>
          <a:off x="6867602" y="9989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53357</xdr:rowOff>
    </xdr:from>
    <xdr:ext cx="469744" cy="259045"/>
    <xdr:sp macro="" textlink="">
      <xdr:nvSpPr>
        <xdr:cNvPr id="259" name="n_4aveValue【体育館・プール】&#10;一人当たり面積">
          <a:extLst>
            <a:ext uri="{FF2B5EF4-FFF2-40B4-BE49-F238E27FC236}">
              <a16:creationId xmlns:a16="http://schemas.microsoft.com/office/drawing/2014/main" id="{FE9EA349-58C3-43A0-95FB-3BE2CAEECBA6}"/>
            </a:ext>
          </a:extLst>
        </xdr:cNvPr>
        <xdr:cNvSpPr txBox="1"/>
      </xdr:nvSpPr>
      <xdr:spPr>
        <a:xfrm>
          <a:off x="6067502" y="9937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53</xdr:row>
      <xdr:rowOff>165625</xdr:rowOff>
    </xdr:from>
    <xdr:ext cx="469744" cy="259045"/>
    <xdr:sp macro="" textlink="">
      <xdr:nvSpPr>
        <xdr:cNvPr id="260" name="n_1mainValue【体育館・プール】&#10;一人当たり面積">
          <a:extLst>
            <a:ext uri="{FF2B5EF4-FFF2-40B4-BE49-F238E27FC236}">
              <a16:creationId xmlns:a16="http://schemas.microsoft.com/office/drawing/2014/main" id="{BEE1141F-8DE2-4145-BA5A-FA85D583612A}"/>
            </a:ext>
          </a:extLst>
        </xdr:cNvPr>
        <xdr:cNvSpPr txBox="1"/>
      </xdr:nvSpPr>
      <xdr:spPr>
        <a:xfrm>
          <a:off x="8458277" y="8754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54</xdr:row>
      <xdr:rowOff>30751</xdr:rowOff>
    </xdr:from>
    <xdr:ext cx="469744" cy="259045"/>
    <xdr:sp macro="" textlink="">
      <xdr:nvSpPr>
        <xdr:cNvPr id="261" name="n_2mainValue【体育館・プール】&#10;一人当たり面積">
          <a:extLst>
            <a:ext uri="{FF2B5EF4-FFF2-40B4-BE49-F238E27FC236}">
              <a16:creationId xmlns:a16="http://schemas.microsoft.com/office/drawing/2014/main" id="{A203812A-D47E-4DD6-8F75-C129CB9A6EA2}"/>
            </a:ext>
          </a:extLst>
        </xdr:cNvPr>
        <xdr:cNvSpPr txBox="1"/>
      </xdr:nvSpPr>
      <xdr:spPr>
        <a:xfrm>
          <a:off x="7677227" y="878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54</xdr:row>
      <xdr:rowOff>62755</xdr:rowOff>
    </xdr:from>
    <xdr:ext cx="469744" cy="259045"/>
    <xdr:sp macro="" textlink="">
      <xdr:nvSpPr>
        <xdr:cNvPr id="262" name="n_3mainValue【体育館・プール】&#10;一人当たり面積">
          <a:extLst>
            <a:ext uri="{FF2B5EF4-FFF2-40B4-BE49-F238E27FC236}">
              <a16:creationId xmlns:a16="http://schemas.microsoft.com/office/drawing/2014/main" id="{ABB8BB18-8DFC-47CA-97B6-DAEFCC3E448D}"/>
            </a:ext>
          </a:extLst>
        </xdr:cNvPr>
        <xdr:cNvSpPr txBox="1"/>
      </xdr:nvSpPr>
      <xdr:spPr>
        <a:xfrm>
          <a:off x="6867602" y="881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56</xdr:row>
      <xdr:rowOff>167911</xdr:rowOff>
    </xdr:from>
    <xdr:ext cx="469744" cy="259045"/>
    <xdr:sp macro="" textlink="">
      <xdr:nvSpPr>
        <xdr:cNvPr id="263" name="n_4mainValue【体育館・プール】&#10;一人当たり面積">
          <a:extLst>
            <a:ext uri="{FF2B5EF4-FFF2-40B4-BE49-F238E27FC236}">
              <a16:creationId xmlns:a16="http://schemas.microsoft.com/office/drawing/2014/main" id="{6FC4132D-91A4-4094-AEE9-78E76E14D1FE}"/>
            </a:ext>
          </a:extLst>
        </xdr:cNvPr>
        <xdr:cNvSpPr txBox="1"/>
      </xdr:nvSpPr>
      <xdr:spPr>
        <a:xfrm>
          <a:off x="6067502" y="9242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40A96407-6E7D-4039-8A9B-E04A82DA134A}"/>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4A71D4E-DD30-46E8-A14D-0A71856A8B94}"/>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17A338C5-1EA0-46DE-800D-6C5981E229CB}"/>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7CC759F9-40E5-425E-9830-8CB9BADCF202}"/>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C6199C48-ED7B-4A8C-8CDA-FA517B5A9F46}"/>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B7D6D5C-3672-4B90-9CF3-0A13F1F4F1FD}"/>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B6E2C688-0CBD-45D6-8E2B-6B382187CA4A}"/>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6E34754-55AD-4118-995E-BCFCAA3D6F06}"/>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682D44D-2D86-4CDA-BB3C-583009136887}"/>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ED35D5C2-0BB1-483C-8890-2496F9454BF8}"/>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4" name="テキスト ボックス 273">
          <a:extLst>
            <a:ext uri="{FF2B5EF4-FFF2-40B4-BE49-F238E27FC236}">
              <a16:creationId xmlns:a16="http://schemas.microsoft.com/office/drawing/2014/main" id="{374B39C2-0168-4AAE-A03F-06A3160625D9}"/>
            </a:ext>
          </a:extLst>
        </xdr:cNvPr>
        <xdr:cNvSpPr txBox="1"/>
      </xdr:nvSpPr>
      <xdr:spPr>
        <a:xfrm>
          <a:off x="339891"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8B2DE5B6-0F62-42E9-B87D-8AAE00475B86}"/>
            </a:ext>
          </a:extLst>
        </xdr:cNvPr>
        <xdr:cNvCxnSpPr/>
      </xdr:nvCxnSpPr>
      <xdr:spPr>
        <a:xfrm>
          <a:off x="6858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67327</xdr:rowOff>
    </xdr:from>
    <xdr:ext cx="403059" cy="259045"/>
    <xdr:sp macro="" textlink="">
      <xdr:nvSpPr>
        <xdr:cNvPr id="276" name="テキスト ボックス 275">
          <a:extLst>
            <a:ext uri="{FF2B5EF4-FFF2-40B4-BE49-F238E27FC236}">
              <a16:creationId xmlns:a16="http://schemas.microsoft.com/office/drawing/2014/main" id="{221AD773-EBD9-4F6A-AD26-56C9C982AB85}"/>
            </a:ext>
          </a:extLst>
        </xdr:cNvPr>
        <xdr:cNvSpPr txBox="1"/>
      </xdr:nvSpPr>
      <xdr:spPr>
        <a:xfrm>
          <a:off x="339891" y="138373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F9B7C6ED-2465-4413-A700-EF3C16251CDA}"/>
            </a:ext>
          </a:extLst>
        </xdr:cNvPr>
        <xdr:cNvCxnSpPr/>
      </xdr:nvCxnSpPr>
      <xdr:spPr>
        <a:xfrm>
          <a:off x="6858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64605DDE-200C-404D-9979-69BA9945C776}"/>
            </a:ext>
          </a:extLst>
        </xdr:cNvPr>
        <xdr:cNvSpPr txBox="1"/>
      </xdr:nvSpPr>
      <xdr:spPr>
        <a:xfrm>
          <a:off x="339891" y="1340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9B40D967-6B5D-4247-81F2-17F2F43AD13C}"/>
            </a:ext>
          </a:extLst>
        </xdr:cNvPr>
        <xdr:cNvCxnSpPr/>
      </xdr:nvCxnSpPr>
      <xdr:spPr>
        <a:xfrm>
          <a:off x="6858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25EDDEA0-08AD-463D-A267-0EE604C4F22F}"/>
            </a:ext>
          </a:extLst>
        </xdr:cNvPr>
        <xdr:cNvSpPr txBox="1"/>
      </xdr:nvSpPr>
      <xdr:spPr>
        <a:xfrm>
          <a:off x="339891" y="1297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A0E4D1FD-4E59-40E8-821B-BDC8CD4B9604}"/>
            </a:ext>
          </a:extLst>
        </xdr:cNvPr>
        <xdr:cNvCxnSpPr/>
      </xdr:nvCxnSpPr>
      <xdr:spPr>
        <a:xfrm>
          <a:off x="6858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D4756722-0C60-4252-8FD4-D43B2C17C438}"/>
            </a:ext>
          </a:extLst>
        </xdr:cNvPr>
        <xdr:cNvSpPr txBox="1"/>
      </xdr:nvSpPr>
      <xdr:spPr>
        <a:xfrm>
          <a:off x="339891" y="125419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E8A21763-DE1D-4668-8B1A-FA4D19756556}"/>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9CAC234F-B14D-4769-B60F-801DC4BB049A}"/>
            </a:ext>
          </a:extLst>
        </xdr:cNvPr>
        <xdr:cNvSpPr txBox="1"/>
      </xdr:nvSpPr>
      <xdr:spPr>
        <a:xfrm>
          <a:off x="339891"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FF29E51-5E2E-4465-8CF8-CDEB64437E2E}"/>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22098</xdr:rowOff>
    </xdr:from>
    <xdr:to>
      <xdr:col>24</xdr:col>
      <xdr:colOff>62865</xdr:colOff>
      <xdr:row>85</xdr:row>
      <xdr:rowOff>108965</xdr:rowOff>
    </xdr:to>
    <xdr:cxnSp macro="">
      <xdr:nvCxnSpPr>
        <xdr:cNvPr id="286" name="直線コネクタ 285">
          <a:extLst>
            <a:ext uri="{FF2B5EF4-FFF2-40B4-BE49-F238E27FC236}">
              <a16:creationId xmlns:a16="http://schemas.microsoft.com/office/drawing/2014/main" id="{FF0AB647-98BF-4C2F-B5EC-D5A3DDE1D358}"/>
            </a:ext>
          </a:extLst>
        </xdr:cNvPr>
        <xdr:cNvCxnSpPr/>
      </xdr:nvCxnSpPr>
      <xdr:spPr>
        <a:xfrm flipV="1">
          <a:off x="4180840" y="12823698"/>
          <a:ext cx="0" cy="10552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112792</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DB7D5232-3A11-47BF-85CC-5460796168AB}"/>
            </a:ext>
          </a:extLst>
        </xdr:cNvPr>
        <xdr:cNvSpPr txBox="1"/>
      </xdr:nvSpPr>
      <xdr:spPr>
        <a:xfrm>
          <a:off x="4219575" y="13885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108965</xdr:rowOff>
    </xdr:from>
    <xdr:to>
      <xdr:col>24</xdr:col>
      <xdr:colOff>152400</xdr:colOff>
      <xdr:row>85</xdr:row>
      <xdr:rowOff>108965</xdr:rowOff>
    </xdr:to>
    <xdr:cxnSp macro="">
      <xdr:nvCxnSpPr>
        <xdr:cNvPr id="288" name="直線コネクタ 287">
          <a:extLst>
            <a:ext uri="{FF2B5EF4-FFF2-40B4-BE49-F238E27FC236}">
              <a16:creationId xmlns:a16="http://schemas.microsoft.com/office/drawing/2014/main" id="{EECBD704-853A-419D-BD60-F39C458ACA54}"/>
            </a:ext>
          </a:extLst>
        </xdr:cNvPr>
        <xdr:cNvCxnSpPr/>
      </xdr:nvCxnSpPr>
      <xdr:spPr>
        <a:xfrm>
          <a:off x="4105275" y="138789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140225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ACBFCB85-2499-4B0E-8831-10B33EC64ECD}"/>
            </a:ext>
          </a:extLst>
        </xdr:cNvPr>
        <xdr:cNvSpPr txBox="1"/>
      </xdr:nvSpPr>
      <xdr:spPr>
        <a:xfrm>
          <a:off x="4219575" y="1262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22098</xdr:rowOff>
    </xdr:from>
    <xdr:to>
      <xdr:col>24</xdr:col>
      <xdr:colOff>152400</xdr:colOff>
      <xdr:row>79</xdr:row>
      <xdr:rowOff>22098</xdr:rowOff>
    </xdr:to>
    <xdr:cxnSp macro="">
      <xdr:nvCxnSpPr>
        <xdr:cNvPr id="290" name="直線コネクタ 289">
          <a:extLst>
            <a:ext uri="{FF2B5EF4-FFF2-40B4-BE49-F238E27FC236}">
              <a16:creationId xmlns:a16="http://schemas.microsoft.com/office/drawing/2014/main" id="{67109D04-927E-40E7-9B08-6507697A4C44}"/>
            </a:ext>
          </a:extLst>
        </xdr:cNvPr>
        <xdr:cNvCxnSpPr/>
      </xdr:nvCxnSpPr>
      <xdr:spPr>
        <a:xfrm>
          <a:off x="4105275" y="1282369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74185</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E13D3841-1A46-49B0-AA94-9F1735E37D36}"/>
            </a:ext>
          </a:extLst>
        </xdr:cNvPr>
        <xdr:cNvSpPr txBox="1"/>
      </xdr:nvSpPr>
      <xdr:spPr>
        <a:xfrm>
          <a:off x="4219575" y="131996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51308</xdr:rowOff>
    </xdr:from>
    <xdr:to>
      <xdr:col>24</xdr:col>
      <xdr:colOff>114300</xdr:colOff>
      <xdr:row>82</xdr:row>
      <xdr:rowOff>152908</xdr:rowOff>
    </xdr:to>
    <xdr:sp macro="" textlink="">
      <xdr:nvSpPr>
        <xdr:cNvPr id="292" name="フローチャート: 判断 291">
          <a:extLst>
            <a:ext uri="{FF2B5EF4-FFF2-40B4-BE49-F238E27FC236}">
              <a16:creationId xmlns:a16="http://schemas.microsoft.com/office/drawing/2014/main" id="{516205DF-C9B8-4F84-9D37-3B26E794D3E4}"/>
            </a:ext>
          </a:extLst>
        </xdr:cNvPr>
        <xdr:cNvSpPr/>
      </xdr:nvSpPr>
      <xdr:spPr>
        <a:xfrm>
          <a:off x="4124325" y="1333550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113030</xdr:rowOff>
    </xdr:from>
    <xdr:to>
      <xdr:col>20</xdr:col>
      <xdr:colOff>38100</xdr:colOff>
      <xdr:row>82</xdr:row>
      <xdr:rowOff>43180</xdr:rowOff>
    </xdr:to>
    <xdr:sp macro="" textlink="">
      <xdr:nvSpPr>
        <xdr:cNvPr id="293" name="フローチャート: 判断 292">
          <a:extLst>
            <a:ext uri="{FF2B5EF4-FFF2-40B4-BE49-F238E27FC236}">
              <a16:creationId xmlns:a16="http://schemas.microsoft.com/office/drawing/2014/main" id="{22202751-A3CF-492F-9452-70895D32BFC7}"/>
            </a:ext>
          </a:extLst>
        </xdr:cNvPr>
        <xdr:cNvSpPr/>
      </xdr:nvSpPr>
      <xdr:spPr>
        <a:xfrm>
          <a:off x="3381375" y="132384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44450</xdr:rowOff>
    </xdr:from>
    <xdr:to>
      <xdr:col>15</xdr:col>
      <xdr:colOff>101600</xdr:colOff>
      <xdr:row>81</xdr:row>
      <xdr:rowOff>146050</xdr:rowOff>
    </xdr:to>
    <xdr:sp macro="" textlink="">
      <xdr:nvSpPr>
        <xdr:cNvPr id="294" name="フローチャート: 判断 293">
          <a:extLst>
            <a:ext uri="{FF2B5EF4-FFF2-40B4-BE49-F238E27FC236}">
              <a16:creationId xmlns:a16="http://schemas.microsoft.com/office/drawing/2014/main" id="{E21B71A3-8689-4102-8448-5C484AC30474}"/>
            </a:ext>
          </a:extLst>
        </xdr:cNvPr>
        <xdr:cNvSpPr/>
      </xdr:nvSpPr>
      <xdr:spPr>
        <a:xfrm>
          <a:off x="2571750" y="131730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119887</xdr:rowOff>
    </xdr:from>
    <xdr:to>
      <xdr:col>10</xdr:col>
      <xdr:colOff>165100</xdr:colOff>
      <xdr:row>81</xdr:row>
      <xdr:rowOff>50037</xdr:rowOff>
    </xdr:to>
    <xdr:sp macro="" textlink="">
      <xdr:nvSpPr>
        <xdr:cNvPr id="295" name="フローチャート: 判断 294">
          <a:extLst>
            <a:ext uri="{FF2B5EF4-FFF2-40B4-BE49-F238E27FC236}">
              <a16:creationId xmlns:a16="http://schemas.microsoft.com/office/drawing/2014/main" id="{48180B2D-4689-4A70-A3B2-5544472685A5}"/>
            </a:ext>
          </a:extLst>
        </xdr:cNvPr>
        <xdr:cNvSpPr/>
      </xdr:nvSpPr>
      <xdr:spPr>
        <a:xfrm>
          <a:off x="1781175" y="1308658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99313</xdr:rowOff>
    </xdr:from>
    <xdr:to>
      <xdr:col>6</xdr:col>
      <xdr:colOff>38100</xdr:colOff>
      <xdr:row>82</xdr:row>
      <xdr:rowOff>29463</xdr:rowOff>
    </xdr:to>
    <xdr:sp macro="" textlink="">
      <xdr:nvSpPr>
        <xdr:cNvPr id="296" name="フローチャート: 判断 295">
          <a:extLst>
            <a:ext uri="{FF2B5EF4-FFF2-40B4-BE49-F238E27FC236}">
              <a16:creationId xmlns:a16="http://schemas.microsoft.com/office/drawing/2014/main" id="{9ED1ABB6-3CFE-48D8-84F4-F9B009C68255}"/>
            </a:ext>
          </a:extLst>
        </xdr:cNvPr>
        <xdr:cNvSpPr/>
      </xdr:nvSpPr>
      <xdr:spPr>
        <a:xfrm>
          <a:off x="981075" y="13227938"/>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27EF2AF-01A9-40E5-AF1F-15B1DBB7A49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403E0DF-C653-4CCE-AFE6-F550A8162F6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C262A0A9-0C98-47CD-8DA8-157BC0943AC1}"/>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5044753-E3B9-4878-9FFF-560EC241BC9F}"/>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FB4A2CC-275D-4A4C-8498-5CCC029019C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58165</xdr:rowOff>
    </xdr:from>
    <xdr:to>
      <xdr:col>24</xdr:col>
      <xdr:colOff>114300</xdr:colOff>
      <xdr:row>85</xdr:row>
      <xdr:rowOff>159765</xdr:rowOff>
    </xdr:to>
    <xdr:sp macro="" textlink="">
      <xdr:nvSpPr>
        <xdr:cNvPr id="302" name="楕円 301">
          <a:extLst>
            <a:ext uri="{FF2B5EF4-FFF2-40B4-BE49-F238E27FC236}">
              <a16:creationId xmlns:a16="http://schemas.microsoft.com/office/drawing/2014/main" id="{4A2F42FB-0213-4255-AEF9-A9542FAD6401}"/>
            </a:ext>
          </a:extLst>
        </xdr:cNvPr>
        <xdr:cNvSpPr/>
      </xdr:nvSpPr>
      <xdr:spPr>
        <a:xfrm>
          <a:off x="4124325" y="138313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144542</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AD143405-7D68-419D-8A22-C4A1ABD95071}"/>
            </a:ext>
          </a:extLst>
        </xdr:cNvPr>
        <xdr:cNvSpPr txBox="1"/>
      </xdr:nvSpPr>
      <xdr:spPr>
        <a:xfrm>
          <a:off x="4219575" y="13752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74168</xdr:rowOff>
    </xdr:from>
    <xdr:to>
      <xdr:col>20</xdr:col>
      <xdr:colOff>38100</xdr:colOff>
      <xdr:row>85</xdr:row>
      <xdr:rowOff>4318</xdr:rowOff>
    </xdr:to>
    <xdr:sp macro="" textlink="">
      <xdr:nvSpPr>
        <xdr:cNvPr id="304" name="楕円 303">
          <a:extLst>
            <a:ext uri="{FF2B5EF4-FFF2-40B4-BE49-F238E27FC236}">
              <a16:creationId xmlns:a16="http://schemas.microsoft.com/office/drawing/2014/main" id="{309D6953-E76C-432B-A6AD-BE89C752D833}"/>
            </a:ext>
          </a:extLst>
        </xdr:cNvPr>
        <xdr:cNvSpPr/>
      </xdr:nvSpPr>
      <xdr:spPr>
        <a:xfrm>
          <a:off x="3381375" y="136853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124968</xdr:rowOff>
    </xdr:from>
    <xdr:to>
      <xdr:col>24</xdr:col>
      <xdr:colOff>63500</xdr:colOff>
      <xdr:row>85</xdr:row>
      <xdr:rowOff>108965</xdr:rowOff>
    </xdr:to>
    <xdr:cxnSp macro="">
      <xdr:nvCxnSpPr>
        <xdr:cNvPr id="305" name="直線コネクタ 304">
          <a:extLst>
            <a:ext uri="{FF2B5EF4-FFF2-40B4-BE49-F238E27FC236}">
              <a16:creationId xmlns:a16="http://schemas.microsoft.com/office/drawing/2014/main" id="{A19A8A73-5B18-4BFF-AA98-DEE3CFAC9963}"/>
            </a:ext>
          </a:extLst>
        </xdr:cNvPr>
        <xdr:cNvCxnSpPr/>
      </xdr:nvCxnSpPr>
      <xdr:spPr>
        <a:xfrm>
          <a:off x="3429000" y="13733018"/>
          <a:ext cx="752475" cy="14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5587</xdr:rowOff>
    </xdr:from>
    <xdr:to>
      <xdr:col>15</xdr:col>
      <xdr:colOff>101600</xdr:colOff>
      <xdr:row>84</xdr:row>
      <xdr:rowOff>107187</xdr:rowOff>
    </xdr:to>
    <xdr:sp macro="" textlink="">
      <xdr:nvSpPr>
        <xdr:cNvPr id="306" name="楕円 305">
          <a:extLst>
            <a:ext uri="{FF2B5EF4-FFF2-40B4-BE49-F238E27FC236}">
              <a16:creationId xmlns:a16="http://schemas.microsoft.com/office/drawing/2014/main" id="{09B1041E-5668-41E6-A55A-CF34E6B12F87}"/>
            </a:ext>
          </a:extLst>
        </xdr:cNvPr>
        <xdr:cNvSpPr/>
      </xdr:nvSpPr>
      <xdr:spPr>
        <a:xfrm>
          <a:off x="2571750" y="1361998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56387</xdr:rowOff>
    </xdr:from>
    <xdr:to>
      <xdr:col>19</xdr:col>
      <xdr:colOff>177800</xdr:colOff>
      <xdr:row>84</xdr:row>
      <xdr:rowOff>124968</xdr:rowOff>
    </xdr:to>
    <xdr:cxnSp macro="">
      <xdr:nvCxnSpPr>
        <xdr:cNvPr id="307" name="直線コネクタ 306">
          <a:extLst>
            <a:ext uri="{FF2B5EF4-FFF2-40B4-BE49-F238E27FC236}">
              <a16:creationId xmlns:a16="http://schemas.microsoft.com/office/drawing/2014/main" id="{EE6F7E88-3A17-4A05-B0CC-BF6CB80DB13E}"/>
            </a:ext>
          </a:extLst>
        </xdr:cNvPr>
        <xdr:cNvCxnSpPr/>
      </xdr:nvCxnSpPr>
      <xdr:spPr>
        <a:xfrm>
          <a:off x="2619375" y="13667612"/>
          <a:ext cx="809625" cy="6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85598</xdr:rowOff>
    </xdr:from>
    <xdr:to>
      <xdr:col>10</xdr:col>
      <xdr:colOff>165100</xdr:colOff>
      <xdr:row>84</xdr:row>
      <xdr:rowOff>15748</xdr:rowOff>
    </xdr:to>
    <xdr:sp macro="" textlink="">
      <xdr:nvSpPr>
        <xdr:cNvPr id="308" name="楕円 307">
          <a:extLst>
            <a:ext uri="{FF2B5EF4-FFF2-40B4-BE49-F238E27FC236}">
              <a16:creationId xmlns:a16="http://schemas.microsoft.com/office/drawing/2014/main" id="{E7E0612F-6CAC-445D-A3F1-294F78CC8214}"/>
            </a:ext>
          </a:extLst>
        </xdr:cNvPr>
        <xdr:cNvSpPr/>
      </xdr:nvSpPr>
      <xdr:spPr>
        <a:xfrm>
          <a:off x="1781175" y="1353807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136398</xdr:rowOff>
    </xdr:from>
    <xdr:to>
      <xdr:col>15</xdr:col>
      <xdr:colOff>50800</xdr:colOff>
      <xdr:row>84</xdr:row>
      <xdr:rowOff>56387</xdr:rowOff>
    </xdr:to>
    <xdr:cxnSp macro="">
      <xdr:nvCxnSpPr>
        <xdr:cNvPr id="309" name="直線コネクタ 308">
          <a:extLst>
            <a:ext uri="{FF2B5EF4-FFF2-40B4-BE49-F238E27FC236}">
              <a16:creationId xmlns:a16="http://schemas.microsoft.com/office/drawing/2014/main" id="{20E7BA61-7450-400D-9F37-DA7358EB926A}"/>
            </a:ext>
          </a:extLst>
        </xdr:cNvPr>
        <xdr:cNvCxnSpPr/>
      </xdr:nvCxnSpPr>
      <xdr:spPr>
        <a:xfrm>
          <a:off x="1828800" y="13585698"/>
          <a:ext cx="790575"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39878</xdr:rowOff>
    </xdr:from>
    <xdr:to>
      <xdr:col>6</xdr:col>
      <xdr:colOff>38100</xdr:colOff>
      <xdr:row>83</xdr:row>
      <xdr:rowOff>141478</xdr:rowOff>
    </xdr:to>
    <xdr:sp macro="" textlink="">
      <xdr:nvSpPr>
        <xdr:cNvPr id="310" name="楕円 309">
          <a:extLst>
            <a:ext uri="{FF2B5EF4-FFF2-40B4-BE49-F238E27FC236}">
              <a16:creationId xmlns:a16="http://schemas.microsoft.com/office/drawing/2014/main" id="{D5ABE7C6-F540-474E-B275-4BB09E566990}"/>
            </a:ext>
          </a:extLst>
        </xdr:cNvPr>
        <xdr:cNvSpPr/>
      </xdr:nvSpPr>
      <xdr:spPr>
        <a:xfrm>
          <a:off x="981075" y="134891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90678</xdr:rowOff>
    </xdr:from>
    <xdr:to>
      <xdr:col>10</xdr:col>
      <xdr:colOff>114300</xdr:colOff>
      <xdr:row>83</xdr:row>
      <xdr:rowOff>136398</xdr:rowOff>
    </xdr:to>
    <xdr:cxnSp macro="">
      <xdr:nvCxnSpPr>
        <xdr:cNvPr id="311" name="直線コネクタ 310">
          <a:extLst>
            <a:ext uri="{FF2B5EF4-FFF2-40B4-BE49-F238E27FC236}">
              <a16:creationId xmlns:a16="http://schemas.microsoft.com/office/drawing/2014/main" id="{B3AE070A-9D1C-4BB1-8F17-9DF6BFC63D63}"/>
            </a:ext>
          </a:extLst>
        </xdr:cNvPr>
        <xdr:cNvCxnSpPr/>
      </xdr:nvCxnSpPr>
      <xdr:spPr>
        <a:xfrm>
          <a:off x="1028700" y="13536803"/>
          <a:ext cx="800100" cy="48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59707</xdr:rowOff>
    </xdr:from>
    <xdr:ext cx="405111" cy="259045"/>
    <xdr:sp macro="" textlink="">
      <xdr:nvSpPr>
        <xdr:cNvPr id="312" name="n_1aveValue【福祉施設】&#10;有形固定資産減価償却率">
          <a:extLst>
            <a:ext uri="{FF2B5EF4-FFF2-40B4-BE49-F238E27FC236}">
              <a16:creationId xmlns:a16="http://schemas.microsoft.com/office/drawing/2014/main" id="{5717320E-D5C3-4C96-ACCD-D142B9785C0C}"/>
            </a:ext>
          </a:extLst>
        </xdr:cNvPr>
        <xdr:cNvSpPr txBox="1"/>
      </xdr:nvSpPr>
      <xdr:spPr>
        <a:xfrm>
          <a:off x="3239144" y="1302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162577</xdr:rowOff>
    </xdr:from>
    <xdr:ext cx="405111" cy="259045"/>
    <xdr:sp macro="" textlink="">
      <xdr:nvSpPr>
        <xdr:cNvPr id="313" name="n_2aveValue【福祉施設】&#10;有形固定資産減価償却率">
          <a:extLst>
            <a:ext uri="{FF2B5EF4-FFF2-40B4-BE49-F238E27FC236}">
              <a16:creationId xmlns:a16="http://schemas.microsoft.com/office/drawing/2014/main" id="{89CA2C37-C6C0-46E1-8D8F-7CB0FA52D5C0}"/>
            </a:ext>
          </a:extLst>
        </xdr:cNvPr>
        <xdr:cNvSpPr txBox="1"/>
      </xdr:nvSpPr>
      <xdr:spPr>
        <a:xfrm>
          <a:off x="2439044" y="12961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66564</xdr:rowOff>
    </xdr:from>
    <xdr:ext cx="405111" cy="259045"/>
    <xdr:sp macro="" textlink="">
      <xdr:nvSpPr>
        <xdr:cNvPr id="314" name="n_3aveValue【福祉施設】&#10;有形固定資産減価償却率">
          <a:extLst>
            <a:ext uri="{FF2B5EF4-FFF2-40B4-BE49-F238E27FC236}">
              <a16:creationId xmlns:a16="http://schemas.microsoft.com/office/drawing/2014/main" id="{F89E1312-1B4C-4A79-8662-201172DB451B}"/>
            </a:ext>
          </a:extLst>
        </xdr:cNvPr>
        <xdr:cNvSpPr txBox="1"/>
      </xdr:nvSpPr>
      <xdr:spPr>
        <a:xfrm>
          <a:off x="1648469" y="12871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45990</xdr:rowOff>
    </xdr:from>
    <xdr:ext cx="405111" cy="259045"/>
    <xdr:sp macro="" textlink="">
      <xdr:nvSpPr>
        <xdr:cNvPr id="315" name="n_4aveValue【福祉施設】&#10;有形固定資産減価償却率">
          <a:extLst>
            <a:ext uri="{FF2B5EF4-FFF2-40B4-BE49-F238E27FC236}">
              <a16:creationId xmlns:a16="http://schemas.microsoft.com/office/drawing/2014/main" id="{3F244D97-4255-48A3-863E-E2D91C8C4F71}"/>
            </a:ext>
          </a:extLst>
        </xdr:cNvPr>
        <xdr:cNvSpPr txBox="1"/>
      </xdr:nvSpPr>
      <xdr:spPr>
        <a:xfrm>
          <a:off x="848369" y="13012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166895</xdr:rowOff>
    </xdr:from>
    <xdr:ext cx="405111" cy="259045"/>
    <xdr:sp macro="" textlink="">
      <xdr:nvSpPr>
        <xdr:cNvPr id="316" name="n_1mainValue【福祉施設】&#10;有形固定資産減価償却率">
          <a:extLst>
            <a:ext uri="{FF2B5EF4-FFF2-40B4-BE49-F238E27FC236}">
              <a16:creationId xmlns:a16="http://schemas.microsoft.com/office/drawing/2014/main" id="{AA717BF9-2F16-44A0-9EAE-8D805D94FFBC}"/>
            </a:ext>
          </a:extLst>
        </xdr:cNvPr>
        <xdr:cNvSpPr txBox="1"/>
      </xdr:nvSpPr>
      <xdr:spPr>
        <a:xfrm>
          <a:off x="3239144" y="13774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98314</xdr:rowOff>
    </xdr:from>
    <xdr:ext cx="405111" cy="259045"/>
    <xdr:sp macro="" textlink="">
      <xdr:nvSpPr>
        <xdr:cNvPr id="317" name="n_2mainValue【福祉施設】&#10;有形固定資産減価償却率">
          <a:extLst>
            <a:ext uri="{FF2B5EF4-FFF2-40B4-BE49-F238E27FC236}">
              <a16:creationId xmlns:a16="http://schemas.microsoft.com/office/drawing/2014/main" id="{F421A262-3ED8-4111-8B05-428F11093213}"/>
            </a:ext>
          </a:extLst>
        </xdr:cNvPr>
        <xdr:cNvSpPr txBox="1"/>
      </xdr:nvSpPr>
      <xdr:spPr>
        <a:xfrm>
          <a:off x="2439044" y="13709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6875</xdr:rowOff>
    </xdr:from>
    <xdr:ext cx="405111" cy="259045"/>
    <xdr:sp macro="" textlink="">
      <xdr:nvSpPr>
        <xdr:cNvPr id="318" name="n_3mainValue【福祉施設】&#10;有形固定資産減価償却率">
          <a:extLst>
            <a:ext uri="{FF2B5EF4-FFF2-40B4-BE49-F238E27FC236}">
              <a16:creationId xmlns:a16="http://schemas.microsoft.com/office/drawing/2014/main" id="{C523EC0D-5723-4B14-BD9E-3C27BA6E50F2}"/>
            </a:ext>
          </a:extLst>
        </xdr:cNvPr>
        <xdr:cNvSpPr txBox="1"/>
      </xdr:nvSpPr>
      <xdr:spPr>
        <a:xfrm>
          <a:off x="1648469" y="13621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132605</xdr:rowOff>
    </xdr:from>
    <xdr:ext cx="405111" cy="259045"/>
    <xdr:sp macro="" textlink="">
      <xdr:nvSpPr>
        <xdr:cNvPr id="319" name="n_4mainValue【福祉施設】&#10;有形固定資産減価償却率">
          <a:extLst>
            <a:ext uri="{FF2B5EF4-FFF2-40B4-BE49-F238E27FC236}">
              <a16:creationId xmlns:a16="http://schemas.microsoft.com/office/drawing/2014/main" id="{CD2BBA7B-9E2B-4D43-AE83-D4FA56510537}"/>
            </a:ext>
          </a:extLst>
        </xdr:cNvPr>
        <xdr:cNvSpPr txBox="1"/>
      </xdr:nvSpPr>
      <xdr:spPr>
        <a:xfrm>
          <a:off x="848369" y="13581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35E77E-F163-431C-9BFE-C86A0001D9C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FEA6A1F6-6E6E-47BD-9494-22D0C9C33B4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4A771267-A7FF-429B-A3C6-B95F85A2FE2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FAE3D6E7-D1B8-45FE-90DF-503CFA804408}"/>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35DD8D17-E087-48A4-976E-6FF52C617EA0}"/>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3F93AFEC-79E0-4FBC-8DEA-5DABD75C80F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FE7B3572-909B-49D7-B9FF-FFC3247A0E2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C9D43881-3C2B-4F9C-8A86-61A9E7E4999C}"/>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DC37C388-C1C6-4DDB-8EFE-F16D70DC93E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3F3AFF1F-08C8-4CD7-B1FF-BB3C87B137F5}"/>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87</xdr:row>
      <xdr:rowOff>38100</xdr:rowOff>
    </xdr:from>
    <xdr:to>
      <xdr:col>59</xdr:col>
      <xdr:colOff>50800</xdr:colOff>
      <xdr:row>87</xdr:row>
      <xdr:rowOff>38100</xdr:rowOff>
    </xdr:to>
    <xdr:cxnSp macro="">
      <xdr:nvCxnSpPr>
        <xdr:cNvPr id="330" name="直線コネクタ 329">
          <a:extLst>
            <a:ext uri="{FF2B5EF4-FFF2-40B4-BE49-F238E27FC236}">
              <a16:creationId xmlns:a16="http://schemas.microsoft.com/office/drawing/2014/main" id="{F79DD49D-8528-4F93-8535-50D2269F1BCC}"/>
            </a:ext>
          </a:extLst>
        </xdr:cNvPr>
        <xdr:cNvCxnSpPr/>
      </xdr:nvCxnSpPr>
      <xdr:spPr>
        <a:xfrm>
          <a:off x="5953125" y="14135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67327</xdr:rowOff>
    </xdr:from>
    <xdr:ext cx="467179" cy="259045"/>
    <xdr:sp macro="" textlink="">
      <xdr:nvSpPr>
        <xdr:cNvPr id="331" name="テキスト ボックス 330">
          <a:extLst>
            <a:ext uri="{FF2B5EF4-FFF2-40B4-BE49-F238E27FC236}">
              <a16:creationId xmlns:a16="http://schemas.microsoft.com/office/drawing/2014/main" id="{CDA84925-6F21-49DB-8862-17CC1480CA79}"/>
            </a:ext>
          </a:extLst>
        </xdr:cNvPr>
        <xdr:cNvSpPr txBox="1"/>
      </xdr:nvSpPr>
      <xdr:spPr>
        <a:xfrm>
          <a:off x="5527221" y="13999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4CB85F83-6D90-4702-861B-41CE3B1344A8}"/>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ED1D3E22-D27A-4947-884E-34D2214A88D2}"/>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152400</xdr:rowOff>
    </xdr:from>
    <xdr:to>
      <xdr:col>59</xdr:col>
      <xdr:colOff>50800</xdr:colOff>
      <xdr:row>83</xdr:row>
      <xdr:rowOff>152400</xdr:rowOff>
    </xdr:to>
    <xdr:cxnSp macro="">
      <xdr:nvCxnSpPr>
        <xdr:cNvPr id="334" name="直線コネクタ 333">
          <a:extLst>
            <a:ext uri="{FF2B5EF4-FFF2-40B4-BE49-F238E27FC236}">
              <a16:creationId xmlns:a16="http://schemas.microsoft.com/office/drawing/2014/main" id="{F8D709CE-9BB0-400A-A75A-B464A641B1A8}"/>
            </a:ext>
          </a:extLst>
        </xdr:cNvPr>
        <xdr:cNvCxnSpPr/>
      </xdr:nvCxnSpPr>
      <xdr:spPr>
        <a:xfrm>
          <a:off x="5953125" y="13601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10177</xdr:rowOff>
    </xdr:from>
    <xdr:ext cx="467179" cy="259045"/>
    <xdr:sp macro="" textlink="">
      <xdr:nvSpPr>
        <xdr:cNvPr id="335" name="テキスト ボックス 334">
          <a:extLst>
            <a:ext uri="{FF2B5EF4-FFF2-40B4-BE49-F238E27FC236}">
              <a16:creationId xmlns:a16="http://schemas.microsoft.com/office/drawing/2014/main" id="{519BF421-7784-46B1-86BC-7A4D6951265B}"/>
            </a:ext>
          </a:extLst>
        </xdr:cNvPr>
        <xdr:cNvSpPr txBox="1"/>
      </xdr:nvSpPr>
      <xdr:spPr>
        <a:xfrm>
          <a:off x="5527221" y="13456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DDA2DD39-0D1E-40A2-BCD6-B376804D93BA}"/>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C92DECC-E423-477E-B230-493504F01A10}"/>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95250</xdr:rowOff>
    </xdr:from>
    <xdr:to>
      <xdr:col>59</xdr:col>
      <xdr:colOff>50800</xdr:colOff>
      <xdr:row>80</xdr:row>
      <xdr:rowOff>95250</xdr:rowOff>
    </xdr:to>
    <xdr:cxnSp macro="">
      <xdr:nvCxnSpPr>
        <xdr:cNvPr id="338" name="直線コネクタ 337">
          <a:extLst>
            <a:ext uri="{FF2B5EF4-FFF2-40B4-BE49-F238E27FC236}">
              <a16:creationId xmlns:a16="http://schemas.microsoft.com/office/drawing/2014/main" id="{480E2690-833B-481D-9E81-D524C158B54C}"/>
            </a:ext>
          </a:extLst>
        </xdr:cNvPr>
        <xdr:cNvCxnSpPr/>
      </xdr:nvCxnSpPr>
      <xdr:spPr>
        <a:xfrm>
          <a:off x="5953125" y="130587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124477</xdr:rowOff>
    </xdr:from>
    <xdr:ext cx="467179" cy="259045"/>
    <xdr:sp macro="" textlink="">
      <xdr:nvSpPr>
        <xdr:cNvPr id="339" name="テキスト ボックス 338">
          <a:extLst>
            <a:ext uri="{FF2B5EF4-FFF2-40B4-BE49-F238E27FC236}">
              <a16:creationId xmlns:a16="http://schemas.microsoft.com/office/drawing/2014/main" id="{A229BF10-264F-4922-B259-3DD400D77240}"/>
            </a:ext>
          </a:extLst>
        </xdr:cNvPr>
        <xdr:cNvSpPr txBox="1"/>
      </xdr:nvSpPr>
      <xdr:spPr>
        <a:xfrm>
          <a:off x="5527221" y="12922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40" name="直線コネクタ 339">
          <a:extLst>
            <a:ext uri="{FF2B5EF4-FFF2-40B4-BE49-F238E27FC236}">
              <a16:creationId xmlns:a16="http://schemas.microsoft.com/office/drawing/2014/main" id="{45775FB8-AF99-42EE-A3E9-B5484F9986C4}"/>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41" name="テキスト ボックス 340">
          <a:extLst>
            <a:ext uri="{FF2B5EF4-FFF2-40B4-BE49-F238E27FC236}">
              <a16:creationId xmlns:a16="http://schemas.microsoft.com/office/drawing/2014/main" id="{ACF88999-5F87-4ACC-A317-DDF749543DCE}"/>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38100</xdr:rowOff>
    </xdr:from>
    <xdr:to>
      <xdr:col>59</xdr:col>
      <xdr:colOff>50800</xdr:colOff>
      <xdr:row>77</xdr:row>
      <xdr:rowOff>38100</xdr:rowOff>
    </xdr:to>
    <xdr:cxnSp macro="">
      <xdr:nvCxnSpPr>
        <xdr:cNvPr id="342" name="直線コネクタ 341">
          <a:extLst>
            <a:ext uri="{FF2B5EF4-FFF2-40B4-BE49-F238E27FC236}">
              <a16:creationId xmlns:a16="http://schemas.microsoft.com/office/drawing/2014/main" id="{D9AEF8D4-98F7-4E2D-A29A-FE22D4D6525F}"/>
            </a:ext>
          </a:extLst>
        </xdr:cNvPr>
        <xdr:cNvCxnSpPr/>
      </xdr:nvCxnSpPr>
      <xdr:spPr>
        <a:xfrm>
          <a:off x="5953125" y="125158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67327</xdr:rowOff>
    </xdr:from>
    <xdr:ext cx="467179" cy="259045"/>
    <xdr:sp macro="" textlink="">
      <xdr:nvSpPr>
        <xdr:cNvPr id="343" name="テキスト ボックス 342">
          <a:extLst>
            <a:ext uri="{FF2B5EF4-FFF2-40B4-BE49-F238E27FC236}">
              <a16:creationId xmlns:a16="http://schemas.microsoft.com/office/drawing/2014/main" id="{B0063794-FF6F-4BBC-8EF9-A11163B4194F}"/>
            </a:ext>
          </a:extLst>
        </xdr:cNvPr>
        <xdr:cNvSpPr txBox="1"/>
      </xdr:nvSpPr>
      <xdr:spPr>
        <a:xfrm>
          <a:off x="5527221" y="12379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98F9A6AC-5BF2-4C92-8063-98B8D418E5A9}"/>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1A9A9823-4AD5-4129-963E-8AF062DF4E0E}"/>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73209249-07C3-4A87-B97D-726EF50ED287}"/>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80</xdr:row>
      <xdr:rowOff>19050</xdr:rowOff>
    </xdr:from>
    <xdr:to>
      <xdr:col>54</xdr:col>
      <xdr:colOff>189865</xdr:colOff>
      <xdr:row>86</xdr:row>
      <xdr:rowOff>104775</xdr:rowOff>
    </xdr:to>
    <xdr:cxnSp macro="">
      <xdr:nvCxnSpPr>
        <xdr:cNvPr id="347" name="直線コネクタ 346">
          <a:extLst>
            <a:ext uri="{FF2B5EF4-FFF2-40B4-BE49-F238E27FC236}">
              <a16:creationId xmlns:a16="http://schemas.microsoft.com/office/drawing/2014/main" id="{331162D9-E4C7-4C26-8723-FEC3AA37E89A}"/>
            </a:ext>
          </a:extLst>
        </xdr:cNvPr>
        <xdr:cNvCxnSpPr/>
      </xdr:nvCxnSpPr>
      <xdr:spPr>
        <a:xfrm flipV="1">
          <a:off x="9429115" y="12982575"/>
          <a:ext cx="0" cy="1054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108602</xdr:rowOff>
    </xdr:from>
    <xdr:ext cx="469744" cy="259045"/>
    <xdr:sp macro="" textlink="">
      <xdr:nvSpPr>
        <xdr:cNvPr id="348" name="【福祉施設】&#10;一人当たり面積最小値テキスト">
          <a:extLst>
            <a:ext uri="{FF2B5EF4-FFF2-40B4-BE49-F238E27FC236}">
              <a16:creationId xmlns:a16="http://schemas.microsoft.com/office/drawing/2014/main" id="{FD7B8827-F84C-460F-A10A-C43627CDC4A9}"/>
            </a:ext>
          </a:extLst>
        </xdr:cNvPr>
        <xdr:cNvSpPr txBox="1"/>
      </xdr:nvSpPr>
      <xdr:spPr>
        <a:xfrm>
          <a:off x="9467850" y="14040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104775</xdr:rowOff>
    </xdr:from>
    <xdr:to>
      <xdr:col>55</xdr:col>
      <xdr:colOff>88900</xdr:colOff>
      <xdr:row>86</xdr:row>
      <xdr:rowOff>104775</xdr:rowOff>
    </xdr:to>
    <xdr:cxnSp macro="">
      <xdr:nvCxnSpPr>
        <xdr:cNvPr id="349" name="直線コネクタ 348">
          <a:extLst>
            <a:ext uri="{FF2B5EF4-FFF2-40B4-BE49-F238E27FC236}">
              <a16:creationId xmlns:a16="http://schemas.microsoft.com/office/drawing/2014/main" id="{B921E90B-7FDA-4296-80F0-945E35C9AFA2}"/>
            </a:ext>
          </a:extLst>
        </xdr:cNvPr>
        <xdr:cNvCxnSpPr/>
      </xdr:nvCxnSpPr>
      <xdr:spPr>
        <a:xfrm>
          <a:off x="9363075" y="140366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137177</xdr:rowOff>
    </xdr:from>
    <xdr:ext cx="469744" cy="259045"/>
    <xdr:sp macro="" textlink="">
      <xdr:nvSpPr>
        <xdr:cNvPr id="350" name="【福祉施設】&#10;一人当たり面積最大値テキスト">
          <a:extLst>
            <a:ext uri="{FF2B5EF4-FFF2-40B4-BE49-F238E27FC236}">
              <a16:creationId xmlns:a16="http://schemas.microsoft.com/office/drawing/2014/main" id="{6FDAA804-CF8E-455D-9BD7-6A3867056857}"/>
            </a:ext>
          </a:extLst>
        </xdr:cNvPr>
        <xdr:cNvSpPr txBox="1"/>
      </xdr:nvSpPr>
      <xdr:spPr>
        <a:xfrm>
          <a:off x="9467850" y="1278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80</xdr:row>
      <xdr:rowOff>19050</xdr:rowOff>
    </xdr:from>
    <xdr:to>
      <xdr:col>55</xdr:col>
      <xdr:colOff>88900</xdr:colOff>
      <xdr:row>80</xdr:row>
      <xdr:rowOff>19050</xdr:rowOff>
    </xdr:to>
    <xdr:cxnSp macro="">
      <xdr:nvCxnSpPr>
        <xdr:cNvPr id="351" name="直線コネクタ 350">
          <a:extLst>
            <a:ext uri="{FF2B5EF4-FFF2-40B4-BE49-F238E27FC236}">
              <a16:creationId xmlns:a16="http://schemas.microsoft.com/office/drawing/2014/main" id="{18319327-4CC5-42EA-A017-2A361BDF8E15}"/>
            </a:ext>
          </a:extLst>
        </xdr:cNvPr>
        <xdr:cNvCxnSpPr/>
      </xdr:nvCxnSpPr>
      <xdr:spPr>
        <a:xfrm>
          <a:off x="9363075" y="1298257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89552</xdr:rowOff>
    </xdr:from>
    <xdr:ext cx="469744" cy="259045"/>
    <xdr:sp macro="" textlink="">
      <xdr:nvSpPr>
        <xdr:cNvPr id="352" name="【福祉施設】&#10;一人当たり面積平均値テキスト">
          <a:extLst>
            <a:ext uri="{FF2B5EF4-FFF2-40B4-BE49-F238E27FC236}">
              <a16:creationId xmlns:a16="http://schemas.microsoft.com/office/drawing/2014/main" id="{B4E0A2D8-7ED9-4F8A-9D20-D56EC23D24AB}"/>
            </a:ext>
          </a:extLst>
        </xdr:cNvPr>
        <xdr:cNvSpPr txBox="1"/>
      </xdr:nvSpPr>
      <xdr:spPr>
        <a:xfrm>
          <a:off x="9467850" y="133737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111125</xdr:rowOff>
    </xdr:from>
    <xdr:to>
      <xdr:col>55</xdr:col>
      <xdr:colOff>50800</xdr:colOff>
      <xdr:row>83</xdr:row>
      <xdr:rowOff>41275</xdr:rowOff>
    </xdr:to>
    <xdr:sp macro="" textlink="">
      <xdr:nvSpPr>
        <xdr:cNvPr id="353" name="フローチャート: 判断 352">
          <a:extLst>
            <a:ext uri="{FF2B5EF4-FFF2-40B4-BE49-F238E27FC236}">
              <a16:creationId xmlns:a16="http://schemas.microsoft.com/office/drawing/2014/main" id="{C17D0908-37B4-41D4-B240-592C81781EDA}"/>
            </a:ext>
          </a:extLst>
        </xdr:cNvPr>
        <xdr:cNvSpPr/>
      </xdr:nvSpPr>
      <xdr:spPr>
        <a:xfrm>
          <a:off x="9401175" y="13398500"/>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101600</xdr:rowOff>
    </xdr:from>
    <xdr:to>
      <xdr:col>50</xdr:col>
      <xdr:colOff>165100</xdr:colOff>
      <xdr:row>83</xdr:row>
      <xdr:rowOff>31750</xdr:rowOff>
    </xdr:to>
    <xdr:sp macro="" textlink="">
      <xdr:nvSpPr>
        <xdr:cNvPr id="354" name="フローチャート: 判断 353">
          <a:extLst>
            <a:ext uri="{FF2B5EF4-FFF2-40B4-BE49-F238E27FC236}">
              <a16:creationId xmlns:a16="http://schemas.microsoft.com/office/drawing/2014/main" id="{48D52DC7-9674-4BB8-A0EC-C66BACE651B6}"/>
            </a:ext>
          </a:extLst>
        </xdr:cNvPr>
        <xdr:cNvSpPr/>
      </xdr:nvSpPr>
      <xdr:spPr>
        <a:xfrm>
          <a:off x="8639175" y="13392150"/>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5" name="フローチャート: 判断 354">
          <a:extLst>
            <a:ext uri="{FF2B5EF4-FFF2-40B4-BE49-F238E27FC236}">
              <a16:creationId xmlns:a16="http://schemas.microsoft.com/office/drawing/2014/main" id="{DB919A80-EB98-49D2-A8B3-B87A9953FB20}"/>
            </a:ext>
          </a:extLst>
        </xdr:cNvPr>
        <xdr:cNvSpPr/>
      </xdr:nvSpPr>
      <xdr:spPr>
        <a:xfrm>
          <a:off x="7839075" y="134588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6350</xdr:rowOff>
    </xdr:from>
    <xdr:to>
      <xdr:col>41</xdr:col>
      <xdr:colOff>101600</xdr:colOff>
      <xdr:row>83</xdr:row>
      <xdr:rowOff>107950</xdr:rowOff>
    </xdr:to>
    <xdr:sp macro="" textlink="">
      <xdr:nvSpPr>
        <xdr:cNvPr id="356" name="フローチャート: 判断 355">
          <a:extLst>
            <a:ext uri="{FF2B5EF4-FFF2-40B4-BE49-F238E27FC236}">
              <a16:creationId xmlns:a16="http://schemas.microsoft.com/office/drawing/2014/main" id="{AB32CBBD-A2E4-42EA-A680-22EE42FF84CC}"/>
            </a:ext>
          </a:extLst>
        </xdr:cNvPr>
        <xdr:cNvSpPr/>
      </xdr:nvSpPr>
      <xdr:spPr>
        <a:xfrm>
          <a:off x="7029450" y="134588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92075</xdr:rowOff>
    </xdr:from>
    <xdr:to>
      <xdr:col>36</xdr:col>
      <xdr:colOff>165100</xdr:colOff>
      <xdr:row>84</xdr:row>
      <xdr:rowOff>22225</xdr:rowOff>
    </xdr:to>
    <xdr:sp macro="" textlink="">
      <xdr:nvSpPr>
        <xdr:cNvPr id="357" name="フローチャート: 判断 356">
          <a:extLst>
            <a:ext uri="{FF2B5EF4-FFF2-40B4-BE49-F238E27FC236}">
              <a16:creationId xmlns:a16="http://schemas.microsoft.com/office/drawing/2014/main" id="{C6DBF6E8-5239-4F51-9562-DE5249C0AA03}"/>
            </a:ext>
          </a:extLst>
        </xdr:cNvPr>
        <xdr:cNvSpPr/>
      </xdr:nvSpPr>
      <xdr:spPr>
        <a:xfrm>
          <a:off x="6238875" y="135413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2E2F72D7-E777-49D6-BFFA-937F7323EEDE}"/>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6FE2B4F3-C966-47E6-B1F0-1F4D82091707}"/>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BDA5D51E-0E12-475B-A088-1232A3384F85}"/>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BEB42A6B-E9D3-4AD0-9140-81AC658CF018}"/>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244F9E03-1C3E-4637-8E3F-482B1FAFF983}"/>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139700</xdr:rowOff>
    </xdr:from>
    <xdr:to>
      <xdr:col>55</xdr:col>
      <xdr:colOff>50800</xdr:colOff>
      <xdr:row>80</xdr:row>
      <xdr:rowOff>69850</xdr:rowOff>
    </xdr:to>
    <xdr:sp macro="" textlink="">
      <xdr:nvSpPr>
        <xdr:cNvPr id="363" name="楕円 362">
          <a:extLst>
            <a:ext uri="{FF2B5EF4-FFF2-40B4-BE49-F238E27FC236}">
              <a16:creationId xmlns:a16="http://schemas.microsoft.com/office/drawing/2014/main" id="{6AB454DC-CECA-411E-BE36-B9B283B019A9}"/>
            </a:ext>
          </a:extLst>
        </xdr:cNvPr>
        <xdr:cNvSpPr/>
      </xdr:nvSpPr>
      <xdr:spPr>
        <a:xfrm>
          <a:off x="9401175" y="1294447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79</xdr:row>
      <xdr:rowOff>92727</xdr:rowOff>
    </xdr:from>
    <xdr:ext cx="469744" cy="259045"/>
    <xdr:sp macro="" textlink="">
      <xdr:nvSpPr>
        <xdr:cNvPr id="364" name="【福祉施設】&#10;一人当たり面積該当値テキスト">
          <a:extLst>
            <a:ext uri="{FF2B5EF4-FFF2-40B4-BE49-F238E27FC236}">
              <a16:creationId xmlns:a16="http://schemas.microsoft.com/office/drawing/2014/main" id="{02D6F5E3-D381-4C24-B466-F4CC54307BDA}"/>
            </a:ext>
          </a:extLst>
        </xdr:cNvPr>
        <xdr:cNvSpPr txBox="1"/>
      </xdr:nvSpPr>
      <xdr:spPr>
        <a:xfrm>
          <a:off x="9467850" y="1289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92075</xdr:rowOff>
    </xdr:from>
    <xdr:to>
      <xdr:col>50</xdr:col>
      <xdr:colOff>165100</xdr:colOff>
      <xdr:row>80</xdr:row>
      <xdr:rowOff>22225</xdr:rowOff>
    </xdr:to>
    <xdr:sp macro="" textlink="">
      <xdr:nvSpPr>
        <xdr:cNvPr id="365" name="楕円 364">
          <a:extLst>
            <a:ext uri="{FF2B5EF4-FFF2-40B4-BE49-F238E27FC236}">
              <a16:creationId xmlns:a16="http://schemas.microsoft.com/office/drawing/2014/main" id="{26A721C0-E199-45CE-918F-8A091B37ADE2}"/>
            </a:ext>
          </a:extLst>
        </xdr:cNvPr>
        <xdr:cNvSpPr/>
      </xdr:nvSpPr>
      <xdr:spPr>
        <a:xfrm>
          <a:off x="8639175" y="128936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79</xdr:row>
      <xdr:rowOff>142875</xdr:rowOff>
    </xdr:from>
    <xdr:to>
      <xdr:col>55</xdr:col>
      <xdr:colOff>0</xdr:colOff>
      <xdr:row>80</xdr:row>
      <xdr:rowOff>19050</xdr:rowOff>
    </xdr:to>
    <xdr:cxnSp macro="">
      <xdr:nvCxnSpPr>
        <xdr:cNvPr id="366" name="直線コネクタ 365">
          <a:extLst>
            <a:ext uri="{FF2B5EF4-FFF2-40B4-BE49-F238E27FC236}">
              <a16:creationId xmlns:a16="http://schemas.microsoft.com/office/drawing/2014/main" id="{13430E93-470E-49DD-9D88-F654A32DCA62}"/>
            </a:ext>
          </a:extLst>
        </xdr:cNvPr>
        <xdr:cNvCxnSpPr/>
      </xdr:nvCxnSpPr>
      <xdr:spPr>
        <a:xfrm>
          <a:off x="8686800" y="12941300"/>
          <a:ext cx="742950" cy="41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79</xdr:row>
      <xdr:rowOff>73025</xdr:rowOff>
    </xdr:from>
    <xdr:to>
      <xdr:col>46</xdr:col>
      <xdr:colOff>38100</xdr:colOff>
      <xdr:row>80</xdr:row>
      <xdr:rowOff>3175</xdr:rowOff>
    </xdr:to>
    <xdr:sp macro="" textlink="">
      <xdr:nvSpPr>
        <xdr:cNvPr id="367" name="楕円 366">
          <a:extLst>
            <a:ext uri="{FF2B5EF4-FFF2-40B4-BE49-F238E27FC236}">
              <a16:creationId xmlns:a16="http://schemas.microsoft.com/office/drawing/2014/main" id="{9B076D53-77BD-473C-B008-AB0225FDDF13}"/>
            </a:ext>
          </a:extLst>
        </xdr:cNvPr>
        <xdr:cNvSpPr/>
      </xdr:nvSpPr>
      <xdr:spPr>
        <a:xfrm>
          <a:off x="7839075" y="128746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123825</xdr:rowOff>
    </xdr:from>
    <xdr:to>
      <xdr:col>50</xdr:col>
      <xdr:colOff>114300</xdr:colOff>
      <xdr:row>79</xdr:row>
      <xdr:rowOff>142875</xdr:rowOff>
    </xdr:to>
    <xdr:cxnSp macro="">
      <xdr:nvCxnSpPr>
        <xdr:cNvPr id="368" name="直線コネクタ 367">
          <a:extLst>
            <a:ext uri="{FF2B5EF4-FFF2-40B4-BE49-F238E27FC236}">
              <a16:creationId xmlns:a16="http://schemas.microsoft.com/office/drawing/2014/main" id="{D30463CA-51EF-4574-8A46-DFD231168B6F}"/>
            </a:ext>
          </a:extLst>
        </xdr:cNvPr>
        <xdr:cNvCxnSpPr/>
      </xdr:nvCxnSpPr>
      <xdr:spPr>
        <a:xfrm>
          <a:off x="7886700" y="12922250"/>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79</xdr:row>
      <xdr:rowOff>101600</xdr:rowOff>
    </xdr:from>
    <xdr:to>
      <xdr:col>41</xdr:col>
      <xdr:colOff>101600</xdr:colOff>
      <xdr:row>80</xdr:row>
      <xdr:rowOff>31750</xdr:rowOff>
    </xdr:to>
    <xdr:sp macro="" textlink="">
      <xdr:nvSpPr>
        <xdr:cNvPr id="369" name="楕円 368">
          <a:extLst>
            <a:ext uri="{FF2B5EF4-FFF2-40B4-BE49-F238E27FC236}">
              <a16:creationId xmlns:a16="http://schemas.microsoft.com/office/drawing/2014/main" id="{047A81A8-CC75-4FB2-A40B-821DFD7E0A67}"/>
            </a:ext>
          </a:extLst>
        </xdr:cNvPr>
        <xdr:cNvSpPr/>
      </xdr:nvSpPr>
      <xdr:spPr>
        <a:xfrm>
          <a:off x="7029450" y="129063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79</xdr:row>
      <xdr:rowOff>123825</xdr:rowOff>
    </xdr:from>
    <xdr:to>
      <xdr:col>45</xdr:col>
      <xdr:colOff>177800</xdr:colOff>
      <xdr:row>79</xdr:row>
      <xdr:rowOff>152400</xdr:rowOff>
    </xdr:to>
    <xdr:cxnSp macro="">
      <xdr:nvCxnSpPr>
        <xdr:cNvPr id="370" name="直線コネクタ 369">
          <a:extLst>
            <a:ext uri="{FF2B5EF4-FFF2-40B4-BE49-F238E27FC236}">
              <a16:creationId xmlns:a16="http://schemas.microsoft.com/office/drawing/2014/main" id="{CC882B7F-1117-4829-888E-0776BB6DD258}"/>
            </a:ext>
          </a:extLst>
        </xdr:cNvPr>
        <xdr:cNvCxnSpPr/>
      </xdr:nvCxnSpPr>
      <xdr:spPr>
        <a:xfrm flipV="1">
          <a:off x="7077075" y="12922250"/>
          <a:ext cx="809625"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78</xdr:row>
      <xdr:rowOff>6350</xdr:rowOff>
    </xdr:from>
    <xdr:to>
      <xdr:col>36</xdr:col>
      <xdr:colOff>165100</xdr:colOff>
      <xdr:row>78</xdr:row>
      <xdr:rowOff>107950</xdr:rowOff>
    </xdr:to>
    <xdr:sp macro="" textlink="">
      <xdr:nvSpPr>
        <xdr:cNvPr id="371" name="楕円 370">
          <a:extLst>
            <a:ext uri="{FF2B5EF4-FFF2-40B4-BE49-F238E27FC236}">
              <a16:creationId xmlns:a16="http://schemas.microsoft.com/office/drawing/2014/main" id="{A3A151F2-F567-4777-896C-A870A58BD306}"/>
            </a:ext>
          </a:extLst>
        </xdr:cNvPr>
        <xdr:cNvSpPr/>
      </xdr:nvSpPr>
      <xdr:spPr>
        <a:xfrm>
          <a:off x="6238875" y="126492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57150</xdr:rowOff>
    </xdr:from>
    <xdr:to>
      <xdr:col>41</xdr:col>
      <xdr:colOff>50800</xdr:colOff>
      <xdr:row>79</xdr:row>
      <xdr:rowOff>152400</xdr:rowOff>
    </xdr:to>
    <xdr:cxnSp macro="">
      <xdr:nvCxnSpPr>
        <xdr:cNvPr id="372" name="直線コネクタ 371">
          <a:extLst>
            <a:ext uri="{FF2B5EF4-FFF2-40B4-BE49-F238E27FC236}">
              <a16:creationId xmlns:a16="http://schemas.microsoft.com/office/drawing/2014/main" id="{8FB828B8-8B4C-4A01-8E81-720EE0C39C7A}"/>
            </a:ext>
          </a:extLst>
        </xdr:cNvPr>
        <xdr:cNvCxnSpPr/>
      </xdr:nvCxnSpPr>
      <xdr:spPr>
        <a:xfrm>
          <a:off x="6286500" y="12696825"/>
          <a:ext cx="790575"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22877</xdr:rowOff>
    </xdr:from>
    <xdr:ext cx="469744" cy="259045"/>
    <xdr:sp macro="" textlink="">
      <xdr:nvSpPr>
        <xdr:cNvPr id="373" name="n_1aveValue【福祉施設】&#10;一人当たり面積">
          <a:extLst>
            <a:ext uri="{FF2B5EF4-FFF2-40B4-BE49-F238E27FC236}">
              <a16:creationId xmlns:a16="http://schemas.microsoft.com/office/drawing/2014/main" id="{FA7BB7C6-16BE-4C18-A715-2C078330BDC2}"/>
            </a:ext>
          </a:extLst>
        </xdr:cNvPr>
        <xdr:cNvSpPr txBox="1"/>
      </xdr:nvSpPr>
      <xdr:spPr>
        <a:xfrm>
          <a:off x="8458277" y="13475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99077</xdr:rowOff>
    </xdr:from>
    <xdr:ext cx="469744" cy="259045"/>
    <xdr:sp macro="" textlink="">
      <xdr:nvSpPr>
        <xdr:cNvPr id="374" name="n_2aveValue【福祉施設】&#10;一人当たり面積">
          <a:extLst>
            <a:ext uri="{FF2B5EF4-FFF2-40B4-BE49-F238E27FC236}">
              <a16:creationId xmlns:a16="http://schemas.microsoft.com/office/drawing/2014/main" id="{9FE25444-4D81-4475-8421-ECF35E8D51D1}"/>
            </a:ext>
          </a:extLst>
        </xdr:cNvPr>
        <xdr:cNvSpPr txBox="1"/>
      </xdr:nvSpPr>
      <xdr:spPr>
        <a:xfrm>
          <a:off x="7677227" y="1355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99077</xdr:rowOff>
    </xdr:from>
    <xdr:ext cx="469744" cy="259045"/>
    <xdr:sp macro="" textlink="">
      <xdr:nvSpPr>
        <xdr:cNvPr id="375" name="n_3aveValue【福祉施設】&#10;一人当たり面積">
          <a:extLst>
            <a:ext uri="{FF2B5EF4-FFF2-40B4-BE49-F238E27FC236}">
              <a16:creationId xmlns:a16="http://schemas.microsoft.com/office/drawing/2014/main" id="{99D1C16B-0618-4224-BB84-EF4E97C74487}"/>
            </a:ext>
          </a:extLst>
        </xdr:cNvPr>
        <xdr:cNvSpPr txBox="1"/>
      </xdr:nvSpPr>
      <xdr:spPr>
        <a:xfrm>
          <a:off x="6867602" y="1355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13352</xdr:rowOff>
    </xdr:from>
    <xdr:ext cx="469744" cy="259045"/>
    <xdr:sp macro="" textlink="">
      <xdr:nvSpPr>
        <xdr:cNvPr id="376" name="n_4aveValue【福祉施設】&#10;一人当たり面積">
          <a:extLst>
            <a:ext uri="{FF2B5EF4-FFF2-40B4-BE49-F238E27FC236}">
              <a16:creationId xmlns:a16="http://schemas.microsoft.com/office/drawing/2014/main" id="{9D6B5A4E-A471-4A3E-90B8-9981C40C5CA5}"/>
            </a:ext>
          </a:extLst>
        </xdr:cNvPr>
        <xdr:cNvSpPr txBox="1"/>
      </xdr:nvSpPr>
      <xdr:spPr>
        <a:xfrm>
          <a:off x="6067502" y="13621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78</xdr:row>
      <xdr:rowOff>38752</xdr:rowOff>
    </xdr:from>
    <xdr:ext cx="469744" cy="259045"/>
    <xdr:sp macro="" textlink="">
      <xdr:nvSpPr>
        <xdr:cNvPr id="377" name="n_1mainValue【福祉施設】&#10;一人当たり面積">
          <a:extLst>
            <a:ext uri="{FF2B5EF4-FFF2-40B4-BE49-F238E27FC236}">
              <a16:creationId xmlns:a16="http://schemas.microsoft.com/office/drawing/2014/main" id="{340C1B19-00FC-4C1B-BA1E-52D271C506DE}"/>
            </a:ext>
          </a:extLst>
        </xdr:cNvPr>
        <xdr:cNvSpPr txBox="1"/>
      </xdr:nvSpPr>
      <xdr:spPr>
        <a:xfrm>
          <a:off x="8458277" y="1267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78</xdr:row>
      <xdr:rowOff>19702</xdr:rowOff>
    </xdr:from>
    <xdr:ext cx="469744" cy="259045"/>
    <xdr:sp macro="" textlink="">
      <xdr:nvSpPr>
        <xdr:cNvPr id="378" name="n_2mainValue【福祉施設】&#10;一人当たり面積">
          <a:extLst>
            <a:ext uri="{FF2B5EF4-FFF2-40B4-BE49-F238E27FC236}">
              <a16:creationId xmlns:a16="http://schemas.microsoft.com/office/drawing/2014/main" id="{615FD53E-BA74-4B60-A082-24EC8DDDFD86}"/>
            </a:ext>
          </a:extLst>
        </xdr:cNvPr>
        <xdr:cNvSpPr txBox="1"/>
      </xdr:nvSpPr>
      <xdr:spPr>
        <a:xfrm>
          <a:off x="7677227" y="1265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78</xdr:row>
      <xdr:rowOff>48277</xdr:rowOff>
    </xdr:from>
    <xdr:ext cx="469744" cy="259045"/>
    <xdr:sp macro="" textlink="">
      <xdr:nvSpPr>
        <xdr:cNvPr id="379" name="n_3mainValue【福祉施設】&#10;一人当たり面積">
          <a:extLst>
            <a:ext uri="{FF2B5EF4-FFF2-40B4-BE49-F238E27FC236}">
              <a16:creationId xmlns:a16="http://schemas.microsoft.com/office/drawing/2014/main" id="{DC3472AD-91CD-4F6C-8E43-3AD5608C528F}"/>
            </a:ext>
          </a:extLst>
        </xdr:cNvPr>
        <xdr:cNvSpPr txBox="1"/>
      </xdr:nvSpPr>
      <xdr:spPr>
        <a:xfrm>
          <a:off x="6867602" y="1268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124477</xdr:rowOff>
    </xdr:from>
    <xdr:ext cx="469744" cy="259045"/>
    <xdr:sp macro="" textlink="">
      <xdr:nvSpPr>
        <xdr:cNvPr id="380" name="n_4mainValue【福祉施設】&#10;一人当たり面積">
          <a:extLst>
            <a:ext uri="{FF2B5EF4-FFF2-40B4-BE49-F238E27FC236}">
              <a16:creationId xmlns:a16="http://schemas.microsoft.com/office/drawing/2014/main" id="{B3D7BF6D-2092-4B09-88CA-CFAEAB86D3EB}"/>
            </a:ext>
          </a:extLst>
        </xdr:cNvPr>
        <xdr:cNvSpPr txBox="1"/>
      </xdr:nvSpPr>
      <xdr:spPr>
        <a:xfrm>
          <a:off x="6067502" y="1243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D284BB33-B4BB-419D-B9DE-74BBA00742FD}"/>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908088D-B428-4BC0-84F3-29838AD1A78E}"/>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7788B373-C733-452D-A30E-2082870EADF2}"/>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62B8EFA6-13A8-4720-BB2B-8E2E98F4BDAC}"/>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764E638-17E3-40EC-8A22-3C7ABEA47411}"/>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FC8AAFB5-C853-4D79-8305-83E52E43F71E}"/>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EE6ED987-2F47-44F8-93FD-0C7A1178D35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58ED8219-0D92-494D-A93B-E7B93B6A92B8}"/>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2664D327-7E3D-420F-9A0A-EF5907285F57}"/>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D1EEC15A-F847-47EA-9974-4A6D7A3A9EF5}"/>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2E70EC9A-5C92-4BDE-8AD5-3A7D11187FCE}"/>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A4991F18-5233-4247-A2E8-B6D968923E89}"/>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F76F6AB4-8360-4B5F-93A2-D4CF4C8C883E}"/>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85248691-1635-4F36-8694-C252542FB745}"/>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44FCE90-C478-44BD-B90E-974828D55BD8}"/>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E39A4466-B847-4955-93A2-D052C6B35727}"/>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4951B4A2-4004-44F4-9FB9-EA5907BF63C4}"/>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29EE6249-358B-4165-90D6-FD8C970EEB60}"/>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6DEBD156-17AB-4E00-8624-88B11B9DF10D}"/>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49B14872-6E1D-48DE-9D9B-68B724D74A88}"/>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95F7CD4B-8C63-4C52-8D83-8CFBD3379F50}"/>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97DFEAD5-EBAB-42DA-93A0-6D0009A7AB59}"/>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611C530E-CF99-46FB-87A3-E5D3FDD5B4A9}"/>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F005AB6B-6DA1-4513-8A11-29FBCA516F2B}"/>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121920</xdr:rowOff>
    </xdr:from>
    <xdr:to>
      <xdr:col>24</xdr:col>
      <xdr:colOff>62865</xdr:colOff>
      <xdr:row>108</xdr:row>
      <xdr:rowOff>0</xdr:rowOff>
    </xdr:to>
    <xdr:cxnSp macro="">
      <xdr:nvCxnSpPr>
        <xdr:cNvPr id="405" name="直線コネクタ 404">
          <a:extLst>
            <a:ext uri="{FF2B5EF4-FFF2-40B4-BE49-F238E27FC236}">
              <a16:creationId xmlns:a16="http://schemas.microsoft.com/office/drawing/2014/main" id="{84E83136-5AE7-46C9-B52C-2B9B1F44B641}"/>
            </a:ext>
          </a:extLst>
        </xdr:cNvPr>
        <xdr:cNvCxnSpPr/>
      </xdr:nvCxnSpPr>
      <xdr:spPr>
        <a:xfrm flipV="1">
          <a:off x="4180840" y="16412845"/>
          <a:ext cx="0" cy="1246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3827</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4F0659FC-DB44-44AB-BCFD-97024E1E1072}"/>
            </a:ext>
          </a:extLst>
        </xdr:cNvPr>
        <xdr:cNvSpPr txBox="1"/>
      </xdr:nvSpPr>
      <xdr:spPr>
        <a:xfrm>
          <a:off x="4219575" y="17666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0</xdr:rowOff>
    </xdr:from>
    <xdr:to>
      <xdr:col>24</xdr:col>
      <xdr:colOff>152400</xdr:colOff>
      <xdr:row>108</xdr:row>
      <xdr:rowOff>0</xdr:rowOff>
    </xdr:to>
    <xdr:cxnSp macro="">
      <xdr:nvCxnSpPr>
        <xdr:cNvPr id="407" name="直線コネクタ 406">
          <a:extLst>
            <a:ext uri="{FF2B5EF4-FFF2-40B4-BE49-F238E27FC236}">
              <a16:creationId xmlns:a16="http://schemas.microsoft.com/office/drawing/2014/main" id="{4CD4668A-54C8-4852-9209-B0AFB1BB8DEF}"/>
            </a:ext>
          </a:extLst>
        </xdr:cNvPr>
        <xdr:cNvCxnSpPr/>
      </xdr:nvCxnSpPr>
      <xdr:spPr>
        <a:xfrm>
          <a:off x="4105275" y="176593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68597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89A8220D-0E14-4448-A7E4-5AA08341543D}"/>
            </a:ext>
          </a:extLst>
        </xdr:cNvPr>
        <xdr:cNvSpPr txBox="1"/>
      </xdr:nvSpPr>
      <xdr:spPr>
        <a:xfrm>
          <a:off x="4219575" y="16181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121920</xdr:rowOff>
    </xdr:from>
    <xdr:to>
      <xdr:col>24</xdr:col>
      <xdr:colOff>152400</xdr:colOff>
      <xdr:row>100</xdr:row>
      <xdr:rowOff>121920</xdr:rowOff>
    </xdr:to>
    <xdr:cxnSp macro="">
      <xdr:nvCxnSpPr>
        <xdr:cNvPr id="409" name="直線コネクタ 408">
          <a:extLst>
            <a:ext uri="{FF2B5EF4-FFF2-40B4-BE49-F238E27FC236}">
              <a16:creationId xmlns:a16="http://schemas.microsoft.com/office/drawing/2014/main" id="{34D8A91D-B609-4224-894E-27C17A2816E8}"/>
            </a:ext>
          </a:extLst>
        </xdr:cNvPr>
        <xdr:cNvCxnSpPr/>
      </xdr:nvCxnSpPr>
      <xdr:spPr>
        <a:xfrm>
          <a:off x="4105275" y="16412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93997</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FCB120FD-6FD0-479A-AFCE-B759C1F2A53B}"/>
            </a:ext>
          </a:extLst>
        </xdr:cNvPr>
        <xdr:cNvSpPr txBox="1"/>
      </xdr:nvSpPr>
      <xdr:spPr>
        <a:xfrm>
          <a:off x="4219575" y="1672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71120</xdr:rowOff>
    </xdr:from>
    <xdr:to>
      <xdr:col>24</xdr:col>
      <xdr:colOff>114300</xdr:colOff>
      <xdr:row>104</xdr:row>
      <xdr:rowOff>1270</xdr:rowOff>
    </xdr:to>
    <xdr:sp macro="" textlink="">
      <xdr:nvSpPr>
        <xdr:cNvPr id="411" name="フローチャート: 判断 410">
          <a:extLst>
            <a:ext uri="{FF2B5EF4-FFF2-40B4-BE49-F238E27FC236}">
              <a16:creationId xmlns:a16="http://schemas.microsoft.com/office/drawing/2014/main" id="{53F02CB5-0294-4271-B6EF-1B62E59BCC06}"/>
            </a:ext>
          </a:extLst>
        </xdr:cNvPr>
        <xdr:cNvSpPr/>
      </xdr:nvSpPr>
      <xdr:spPr>
        <a:xfrm>
          <a:off x="4124325" y="168700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38736</xdr:rowOff>
    </xdr:from>
    <xdr:to>
      <xdr:col>20</xdr:col>
      <xdr:colOff>38100</xdr:colOff>
      <xdr:row>103</xdr:row>
      <xdr:rowOff>140336</xdr:rowOff>
    </xdr:to>
    <xdr:sp macro="" textlink="">
      <xdr:nvSpPr>
        <xdr:cNvPr id="412" name="フローチャート: 判断 411">
          <a:extLst>
            <a:ext uri="{FF2B5EF4-FFF2-40B4-BE49-F238E27FC236}">
              <a16:creationId xmlns:a16="http://schemas.microsoft.com/office/drawing/2014/main" id="{487D47DE-9EE7-4392-AD37-CC2C3542B2C0}"/>
            </a:ext>
          </a:extLst>
        </xdr:cNvPr>
        <xdr:cNvSpPr/>
      </xdr:nvSpPr>
      <xdr:spPr>
        <a:xfrm>
          <a:off x="3381375" y="168408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84455</xdr:rowOff>
    </xdr:from>
    <xdr:to>
      <xdr:col>15</xdr:col>
      <xdr:colOff>101600</xdr:colOff>
      <xdr:row>104</xdr:row>
      <xdr:rowOff>14605</xdr:rowOff>
    </xdr:to>
    <xdr:sp macro="" textlink="">
      <xdr:nvSpPr>
        <xdr:cNvPr id="413" name="フローチャート: 判断 412">
          <a:extLst>
            <a:ext uri="{FF2B5EF4-FFF2-40B4-BE49-F238E27FC236}">
              <a16:creationId xmlns:a16="http://schemas.microsoft.com/office/drawing/2014/main" id="{90754F06-443B-415B-ACB3-80CF7D66B191}"/>
            </a:ext>
          </a:extLst>
        </xdr:cNvPr>
        <xdr:cNvSpPr/>
      </xdr:nvSpPr>
      <xdr:spPr>
        <a:xfrm>
          <a:off x="2571750" y="1688973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48261</xdr:rowOff>
    </xdr:from>
    <xdr:to>
      <xdr:col>10</xdr:col>
      <xdr:colOff>165100</xdr:colOff>
      <xdr:row>103</xdr:row>
      <xdr:rowOff>149861</xdr:rowOff>
    </xdr:to>
    <xdr:sp macro="" textlink="">
      <xdr:nvSpPr>
        <xdr:cNvPr id="414" name="フローチャート: 判断 413">
          <a:extLst>
            <a:ext uri="{FF2B5EF4-FFF2-40B4-BE49-F238E27FC236}">
              <a16:creationId xmlns:a16="http://schemas.microsoft.com/office/drawing/2014/main" id="{C6947B99-9E62-4214-A3A3-B13AA79141DE}"/>
            </a:ext>
          </a:extLst>
        </xdr:cNvPr>
        <xdr:cNvSpPr/>
      </xdr:nvSpPr>
      <xdr:spPr>
        <a:xfrm>
          <a:off x="1781175" y="168471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27305</xdr:rowOff>
    </xdr:from>
    <xdr:to>
      <xdr:col>6</xdr:col>
      <xdr:colOff>38100</xdr:colOff>
      <xdr:row>103</xdr:row>
      <xdr:rowOff>128905</xdr:rowOff>
    </xdr:to>
    <xdr:sp macro="" textlink="">
      <xdr:nvSpPr>
        <xdr:cNvPr id="415" name="フローチャート: 判断 414">
          <a:extLst>
            <a:ext uri="{FF2B5EF4-FFF2-40B4-BE49-F238E27FC236}">
              <a16:creationId xmlns:a16="http://schemas.microsoft.com/office/drawing/2014/main" id="{A1A73658-6427-4A5F-811F-ACD7A0B2106D}"/>
            </a:ext>
          </a:extLst>
        </xdr:cNvPr>
        <xdr:cNvSpPr/>
      </xdr:nvSpPr>
      <xdr:spPr>
        <a:xfrm>
          <a:off x="981075" y="1683258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83A5850-509D-4D90-94FE-8E56268FC5E6}"/>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2FEAC40-CF68-4358-8B95-0B75FD6FD6AF}"/>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71915513-F00A-413C-93A6-31189531686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5492D17A-24F2-4C4A-AB54-C1AD0E8E6D9B}"/>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428F460F-187D-4962-A03D-799BFD3A05FB}"/>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78739</xdr:rowOff>
    </xdr:from>
    <xdr:to>
      <xdr:col>24</xdr:col>
      <xdr:colOff>114300</xdr:colOff>
      <xdr:row>105</xdr:row>
      <xdr:rowOff>8889</xdr:rowOff>
    </xdr:to>
    <xdr:sp macro="" textlink="">
      <xdr:nvSpPr>
        <xdr:cNvPr id="421" name="楕円 420">
          <a:extLst>
            <a:ext uri="{FF2B5EF4-FFF2-40B4-BE49-F238E27FC236}">
              <a16:creationId xmlns:a16="http://schemas.microsoft.com/office/drawing/2014/main" id="{1E988F44-9B33-4736-B93D-C4F002A904D2}"/>
            </a:ext>
          </a:extLst>
        </xdr:cNvPr>
        <xdr:cNvSpPr/>
      </xdr:nvSpPr>
      <xdr:spPr>
        <a:xfrm>
          <a:off x="4124325" y="170522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57166</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6675F239-13E7-4FA6-8626-7AF1C8E705C3}"/>
            </a:ext>
          </a:extLst>
        </xdr:cNvPr>
        <xdr:cNvSpPr txBox="1"/>
      </xdr:nvSpPr>
      <xdr:spPr>
        <a:xfrm>
          <a:off x="4219575" y="1703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36830</xdr:rowOff>
    </xdr:from>
    <xdr:to>
      <xdr:col>20</xdr:col>
      <xdr:colOff>38100</xdr:colOff>
      <xdr:row>104</xdr:row>
      <xdr:rowOff>138430</xdr:rowOff>
    </xdr:to>
    <xdr:sp macro="" textlink="">
      <xdr:nvSpPr>
        <xdr:cNvPr id="423" name="楕円 422">
          <a:extLst>
            <a:ext uri="{FF2B5EF4-FFF2-40B4-BE49-F238E27FC236}">
              <a16:creationId xmlns:a16="http://schemas.microsoft.com/office/drawing/2014/main" id="{AF7A506D-874D-42D7-8CC1-19C06B4A6918}"/>
            </a:ext>
          </a:extLst>
        </xdr:cNvPr>
        <xdr:cNvSpPr/>
      </xdr:nvSpPr>
      <xdr:spPr>
        <a:xfrm>
          <a:off x="3381375" y="170103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87630</xdr:rowOff>
    </xdr:from>
    <xdr:to>
      <xdr:col>24</xdr:col>
      <xdr:colOff>63500</xdr:colOff>
      <xdr:row>104</xdr:row>
      <xdr:rowOff>129539</xdr:rowOff>
    </xdr:to>
    <xdr:cxnSp macro="">
      <xdr:nvCxnSpPr>
        <xdr:cNvPr id="424" name="直線コネクタ 423">
          <a:extLst>
            <a:ext uri="{FF2B5EF4-FFF2-40B4-BE49-F238E27FC236}">
              <a16:creationId xmlns:a16="http://schemas.microsoft.com/office/drawing/2014/main" id="{1C1EDA96-9CB3-493B-8DA5-1C2E0ADF1022}"/>
            </a:ext>
          </a:extLst>
        </xdr:cNvPr>
        <xdr:cNvCxnSpPr/>
      </xdr:nvCxnSpPr>
      <xdr:spPr>
        <a:xfrm>
          <a:off x="3429000" y="17058005"/>
          <a:ext cx="75247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170180</xdr:rowOff>
    </xdr:from>
    <xdr:to>
      <xdr:col>15</xdr:col>
      <xdr:colOff>101600</xdr:colOff>
      <xdr:row>104</xdr:row>
      <xdr:rowOff>100330</xdr:rowOff>
    </xdr:to>
    <xdr:sp macro="" textlink="">
      <xdr:nvSpPr>
        <xdr:cNvPr id="425" name="楕円 424">
          <a:extLst>
            <a:ext uri="{FF2B5EF4-FFF2-40B4-BE49-F238E27FC236}">
              <a16:creationId xmlns:a16="http://schemas.microsoft.com/office/drawing/2014/main" id="{8F26DB79-CAC6-4F69-9D56-72A85A58BF10}"/>
            </a:ext>
          </a:extLst>
        </xdr:cNvPr>
        <xdr:cNvSpPr/>
      </xdr:nvSpPr>
      <xdr:spPr>
        <a:xfrm>
          <a:off x="2571750" y="169722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49530</xdr:rowOff>
    </xdr:from>
    <xdr:to>
      <xdr:col>19</xdr:col>
      <xdr:colOff>177800</xdr:colOff>
      <xdr:row>104</xdr:row>
      <xdr:rowOff>87630</xdr:rowOff>
    </xdr:to>
    <xdr:cxnSp macro="">
      <xdr:nvCxnSpPr>
        <xdr:cNvPr id="426" name="直線コネクタ 425">
          <a:extLst>
            <a:ext uri="{FF2B5EF4-FFF2-40B4-BE49-F238E27FC236}">
              <a16:creationId xmlns:a16="http://schemas.microsoft.com/office/drawing/2014/main" id="{89F85123-AD75-457C-A7AA-3A85085173C1}"/>
            </a:ext>
          </a:extLst>
        </xdr:cNvPr>
        <xdr:cNvCxnSpPr/>
      </xdr:nvCxnSpPr>
      <xdr:spPr>
        <a:xfrm>
          <a:off x="2619375" y="17019905"/>
          <a:ext cx="80962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128270</xdr:rowOff>
    </xdr:from>
    <xdr:to>
      <xdr:col>10</xdr:col>
      <xdr:colOff>165100</xdr:colOff>
      <xdr:row>104</xdr:row>
      <xdr:rowOff>58420</xdr:rowOff>
    </xdr:to>
    <xdr:sp macro="" textlink="">
      <xdr:nvSpPr>
        <xdr:cNvPr id="427" name="楕円 426">
          <a:extLst>
            <a:ext uri="{FF2B5EF4-FFF2-40B4-BE49-F238E27FC236}">
              <a16:creationId xmlns:a16="http://schemas.microsoft.com/office/drawing/2014/main" id="{96765025-9E77-45D9-8160-D5320E7E7624}"/>
            </a:ext>
          </a:extLst>
        </xdr:cNvPr>
        <xdr:cNvSpPr/>
      </xdr:nvSpPr>
      <xdr:spPr>
        <a:xfrm>
          <a:off x="1781175" y="169271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7620</xdr:rowOff>
    </xdr:from>
    <xdr:to>
      <xdr:col>15</xdr:col>
      <xdr:colOff>50800</xdr:colOff>
      <xdr:row>104</xdr:row>
      <xdr:rowOff>49530</xdr:rowOff>
    </xdr:to>
    <xdr:cxnSp macro="">
      <xdr:nvCxnSpPr>
        <xdr:cNvPr id="428" name="直線コネクタ 427">
          <a:extLst>
            <a:ext uri="{FF2B5EF4-FFF2-40B4-BE49-F238E27FC236}">
              <a16:creationId xmlns:a16="http://schemas.microsoft.com/office/drawing/2014/main" id="{FB0400BB-7F51-434A-9199-A943F0C7C2B4}"/>
            </a:ext>
          </a:extLst>
        </xdr:cNvPr>
        <xdr:cNvCxnSpPr/>
      </xdr:nvCxnSpPr>
      <xdr:spPr>
        <a:xfrm>
          <a:off x="1828800" y="16984345"/>
          <a:ext cx="790575"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80645</xdr:rowOff>
    </xdr:from>
    <xdr:to>
      <xdr:col>6</xdr:col>
      <xdr:colOff>38100</xdr:colOff>
      <xdr:row>104</xdr:row>
      <xdr:rowOff>10795</xdr:rowOff>
    </xdr:to>
    <xdr:sp macro="" textlink="">
      <xdr:nvSpPr>
        <xdr:cNvPr id="429" name="楕円 428">
          <a:extLst>
            <a:ext uri="{FF2B5EF4-FFF2-40B4-BE49-F238E27FC236}">
              <a16:creationId xmlns:a16="http://schemas.microsoft.com/office/drawing/2014/main" id="{40EC21FE-C12B-4CBD-B0E1-DBFECAB3EFE7}"/>
            </a:ext>
          </a:extLst>
        </xdr:cNvPr>
        <xdr:cNvSpPr/>
      </xdr:nvSpPr>
      <xdr:spPr>
        <a:xfrm>
          <a:off x="981075" y="168859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131445</xdr:rowOff>
    </xdr:from>
    <xdr:to>
      <xdr:col>10</xdr:col>
      <xdr:colOff>114300</xdr:colOff>
      <xdr:row>104</xdr:row>
      <xdr:rowOff>7620</xdr:rowOff>
    </xdr:to>
    <xdr:cxnSp macro="">
      <xdr:nvCxnSpPr>
        <xdr:cNvPr id="430" name="直線コネクタ 429">
          <a:extLst>
            <a:ext uri="{FF2B5EF4-FFF2-40B4-BE49-F238E27FC236}">
              <a16:creationId xmlns:a16="http://schemas.microsoft.com/office/drawing/2014/main" id="{04B9B9D7-D5AD-4E21-86A5-D76FF202272F}"/>
            </a:ext>
          </a:extLst>
        </xdr:cNvPr>
        <xdr:cNvCxnSpPr/>
      </xdr:nvCxnSpPr>
      <xdr:spPr>
        <a:xfrm>
          <a:off x="1028700" y="16933545"/>
          <a:ext cx="8001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156863</xdr:rowOff>
    </xdr:from>
    <xdr:ext cx="405111" cy="259045"/>
    <xdr:sp macro="" textlink="">
      <xdr:nvSpPr>
        <xdr:cNvPr id="431" name="n_1aveValue【市民会館】&#10;有形固定資産減価償却率">
          <a:extLst>
            <a:ext uri="{FF2B5EF4-FFF2-40B4-BE49-F238E27FC236}">
              <a16:creationId xmlns:a16="http://schemas.microsoft.com/office/drawing/2014/main" id="{426412A5-E7F6-4CC5-97DE-47B2B199855A}"/>
            </a:ext>
          </a:extLst>
        </xdr:cNvPr>
        <xdr:cNvSpPr txBox="1"/>
      </xdr:nvSpPr>
      <xdr:spPr>
        <a:xfrm>
          <a:off x="3239144" y="16619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31132</xdr:rowOff>
    </xdr:from>
    <xdr:ext cx="405111" cy="259045"/>
    <xdr:sp macro="" textlink="">
      <xdr:nvSpPr>
        <xdr:cNvPr id="432" name="n_2aveValue【市民会館】&#10;有形固定資産減価償却率">
          <a:extLst>
            <a:ext uri="{FF2B5EF4-FFF2-40B4-BE49-F238E27FC236}">
              <a16:creationId xmlns:a16="http://schemas.microsoft.com/office/drawing/2014/main" id="{50908CCF-B45A-4AD3-9A88-230487B69D82}"/>
            </a:ext>
          </a:extLst>
        </xdr:cNvPr>
        <xdr:cNvSpPr txBox="1"/>
      </xdr:nvSpPr>
      <xdr:spPr>
        <a:xfrm>
          <a:off x="2439044" y="16658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166388</xdr:rowOff>
    </xdr:from>
    <xdr:ext cx="405111" cy="259045"/>
    <xdr:sp macro="" textlink="">
      <xdr:nvSpPr>
        <xdr:cNvPr id="433" name="n_3aveValue【市民会館】&#10;有形固定資産減価償却率">
          <a:extLst>
            <a:ext uri="{FF2B5EF4-FFF2-40B4-BE49-F238E27FC236}">
              <a16:creationId xmlns:a16="http://schemas.microsoft.com/office/drawing/2014/main" id="{A823736E-BB20-4AA0-966F-3D694813D486}"/>
            </a:ext>
          </a:extLst>
        </xdr:cNvPr>
        <xdr:cNvSpPr txBox="1"/>
      </xdr:nvSpPr>
      <xdr:spPr>
        <a:xfrm>
          <a:off x="1648469" y="16622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145432</xdr:rowOff>
    </xdr:from>
    <xdr:ext cx="405111" cy="259045"/>
    <xdr:sp macro="" textlink="">
      <xdr:nvSpPr>
        <xdr:cNvPr id="434" name="n_4aveValue【市民会館】&#10;有形固定資産減価償却率">
          <a:extLst>
            <a:ext uri="{FF2B5EF4-FFF2-40B4-BE49-F238E27FC236}">
              <a16:creationId xmlns:a16="http://schemas.microsoft.com/office/drawing/2014/main" id="{97A98EE1-32DF-459F-9045-74DBD3F58A90}"/>
            </a:ext>
          </a:extLst>
        </xdr:cNvPr>
        <xdr:cNvSpPr txBox="1"/>
      </xdr:nvSpPr>
      <xdr:spPr>
        <a:xfrm>
          <a:off x="848369" y="1660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129557</xdr:rowOff>
    </xdr:from>
    <xdr:ext cx="405111" cy="259045"/>
    <xdr:sp macro="" textlink="">
      <xdr:nvSpPr>
        <xdr:cNvPr id="435" name="n_1mainValue【市民会館】&#10;有形固定資産減価償却率">
          <a:extLst>
            <a:ext uri="{FF2B5EF4-FFF2-40B4-BE49-F238E27FC236}">
              <a16:creationId xmlns:a16="http://schemas.microsoft.com/office/drawing/2014/main" id="{395EA709-D71B-4A55-B246-C193A8C82C46}"/>
            </a:ext>
          </a:extLst>
        </xdr:cNvPr>
        <xdr:cNvSpPr txBox="1"/>
      </xdr:nvSpPr>
      <xdr:spPr>
        <a:xfrm>
          <a:off x="323914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91457</xdr:rowOff>
    </xdr:from>
    <xdr:ext cx="405111" cy="259045"/>
    <xdr:sp macro="" textlink="">
      <xdr:nvSpPr>
        <xdr:cNvPr id="436" name="n_2mainValue【市民会館】&#10;有形固定資産減価償却率">
          <a:extLst>
            <a:ext uri="{FF2B5EF4-FFF2-40B4-BE49-F238E27FC236}">
              <a16:creationId xmlns:a16="http://schemas.microsoft.com/office/drawing/2014/main" id="{06E198B7-CF80-44AE-B08C-A31804342E5D}"/>
            </a:ext>
          </a:extLst>
        </xdr:cNvPr>
        <xdr:cNvSpPr txBox="1"/>
      </xdr:nvSpPr>
      <xdr:spPr>
        <a:xfrm>
          <a:off x="24390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49547</xdr:rowOff>
    </xdr:from>
    <xdr:ext cx="405111" cy="259045"/>
    <xdr:sp macro="" textlink="">
      <xdr:nvSpPr>
        <xdr:cNvPr id="437" name="n_3mainValue【市民会館】&#10;有形固定資産減価償却率">
          <a:extLst>
            <a:ext uri="{FF2B5EF4-FFF2-40B4-BE49-F238E27FC236}">
              <a16:creationId xmlns:a16="http://schemas.microsoft.com/office/drawing/2014/main" id="{C7DFB134-5E9F-46B2-9A95-A04938FB86E7}"/>
            </a:ext>
          </a:extLst>
        </xdr:cNvPr>
        <xdr:cNvSpPr txBox="1"/>
      </xdr:nvSpPr>
      <xdr:spPr>
        <a:xfrm>
          <a:off x="1648469"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1922</xdr:rowOff>
    </xdr:from>
    <xdr:ext cx="405111" cy="259045"/>
    <xdr:sp macro="" textlink="">
      <xdr:nvSpPr>
        <xdr:cNvPr id="438" name="n_4mainValue【市民会館】&#10;有形固定資産減価償却率">
          <a:extLst>
            <a:ext uri="{FF2B5EF4-FFF2-40B4-BE49-F238E27FC236}">
              <a16:creationId xmlns:a16="http://schemas.microsoft.com/office/drawing/2014/main" id="{3B07CC2A-494D-4F05-8935-60E0AFCF90F6}"/>
            </a:ext>
          </a:extLst>
        </xdr:cNvPr>
        <xdr:cNvSpPr txBox="1"/>
      </xdr:nvSpPr>
      <xdr:spPr>
        <a:xfrm>
          <a:off x="848369" y="1697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8FDC055-5085-4A65-A94A-49BD684C51BC}"/>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07D806E0-16BA-4017-A9C7-A3DE2C616115}"/>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1093A37E-EEB6-41BC-A4D2-48E05EC729B9}"/>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EEE1B289-25F5-41ED-9692-85B3A4432B96}"/>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26D4A1D0-F8AF-4B98-9E0D-B7A5B7CE5082}"/>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8143B4ED-BEFF-4AD9-8053-6BF2C818E24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C1A9055F-7259-4B11-BF20-DC95700196C6}"/>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140CCEC-9038-4253-A44A-26021D2B7A06}"/>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9BC5E9DD-CD0E-42E5-95C9-1EE1531AFA4C}"/>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95670962-9D79-442E-AC9D-26EE75FB407B}"/>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9" name="テキスト ボックス 448">
          <a:extLst>
            <a:ext uri="{FF2B5EF4-FFF2-40B4-BE49-F238E27FC236}">
              <a16:creationId xmlns:a16="http://schemas.microsoft.com/office/drawing/2014/main" id="{E68392CC-9DBF-41C7-B833-34DF5327328F}"/>
            </a:ext>
          </a:extLst>
        </xdr:cNvPr>
        <xdr:cNvSpPr txBox="1"/>
      </xdr:nvSpPr>
      <xdr:spPr>
        <a:xfrm>
          <a:off x="5527221"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49723D92-6EDA-4855-9622-1104104DC9F4}"/>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1" name="テキスト ボックス 450">
          <a:extLst>
            <a:ext uri="{FF2B5EF4-FFF2-40B4-BE49-F238E27FC236}">
              <a16:creationId xmlns:a16="http://schemas.microsoft.com/office/drawing/2014/main" id="{4889FC6B-F9C3-45ED-8169-08942A4BAF8C}"/>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BF9D0186-144C-427F-B794-FE1812EC6D52}"/>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3" name="テキスト ボックス 452">
          <a:extLst>
            <a:ext uri="{FF2B5EF4-FFF2-40B4-BE49-F238E27FC236}">
              <a16:creationId xmlns:a16="http://schemas.microsoft.com/office/drawing/2014/main" id="{FC504B60-5097-4EF6-8DC4-3ABFC06055E4}"/>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2F29AC75-843C-49EC-9441-3C27D8BE191D}"/>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5" name="テキスト ボックス 454">
          <a:extLst>
            <a:ext uri="{FF2B5EF4-FFF2-40B4-BE49-F238E27FC236}">
              <a16:creationId xmlns:a16="http://schemas.microsoft.com/office/drawing/2014/main" id="{A4C30F4B-7F2D-4ED1-AF63-0CB3842F394D}"/>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EEBD448F-8B0C-4910-B0A2-C8CC6B00B81D}"/>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7" name="テキスト ボックス 456">
          <a:extLst>
            <a:ext uri="{FF2B5EF4-FFF2-40B4-BE49-F238E27FC236}">
              <a16:creationId xmlns:a16="http://schemas.microsoft.com/office/drawing/2014/main" id="{AAF59DC2-D69E-440F-BD8F-68E12462DA20}"/>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0F3B5157-ECE2-48B1-BDA3-761E28B958B9}"/>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9" name="テキスト ボックス 458">
          <a:extLst>
            <a:ext uri="{FF2B5EF4-FFF2-40B4-BE49-F238E27FC236}">
              <a16:creationId xmlns:a16="http://schemas.microsoft.com/office/drawing/2014/main" id="{E756F022-C9B4-40DA-B154-C623463A704D}"/>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E330E79E-5C64-4461-B371-232671C7DEB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1" name="テキスト ボックス 460">
          <a:extLst>
            <a:ext uri="{FF2B5EF4-FFF2-40B4-BE49-F238E27FC236}">
              <a16:creationId xmlns:a16="http://schemas.microsoft.com/office/drawing/2014/main" id="{4EDD2037-D9E8-4FF1-85B9-8A699268C5ED}"/>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市民会館】&#10;一人当たり面積グラフ枠">
          <a:extLst>
            <a:ext uri="{FF2B5EF4-FFF2-40B4-BE49-F238E27FC236}">
              <a16:creationId xmlns:a16="http://schemas.microsoft.com/office/drawing/2014/main" id="{D3D22FB9-90C7-4E70-B36C-F31024719656}"/>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133350</xdr:rowOff>
    </xdr:from>
    <xdr:to>
      <xdr:col>54</xdr:col>
      <xdr:colOff>189865</xdr:colOff>
      <xdr:row>108</xdr:row>
      <xdr:rowOff>30480</xdr:rowOff>
    </xdr:to>
    <xdr:cxnSp macro="">
      <xdr:nvCxnSpPr>
        <xdr:cNvPr id="463" name="直線コネクタ 462">
          <a:extLst>
            <a:ext uri="{FF2B5EF4-FFF2-40B4-BE49-F238E27FC236}">
              <a16:creationId xmlns:a16="http://schemas.microsoft.com/office/drawing/2014/main" id="{0149DFFD-5D62-4F7C-B7C2-2CF4D22CC98A}"/>
            </a:ext>
          </a:extLst>
        </xdr:cNvPr>
        <xdr:cNvCxnSpPr/>
      </xdr:nvCxnSpPr>
      <xdr:spPr>
        <a:xfrm flipV="1">
          <a:off x="9429115" y="16249650"/>
          <a:ext cx="0" cy="1437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34307</xdr:rowOff>
    </xdr:from>
    <xdr:ext cx="469744" cy="259045"/>
    <xdr:sp macro="" textlink="">
      <xdr:nvSpPr>
        <xdr:cNvPr id="464" name="【市民会館】&#10;一人当たり面積最小値テキスト">
          <a:extLst>
            <a:ext uri="{FF2B5EF4-FFF2-40B4-BE49-F238E27FC236}">
              <a16:creationId xmlns:a16="http://schemas.microsoft.com/office/drawing/2014/main" id="{51D7FA4F-5DAA-466E-A3E6-F7BFD1D25C77}"/>
            </a:ext>
          </a:extLst>
        </xdr:cNvPr>
        <xdr:cNvSpPr txBox="1"/>
      </xdr:nvSpPr>
      <xdr:spPr>
        <a:xfrm>
          <a:off x="9467850" y="17690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30480</xdr:rowOff>
    </xdr:from>
    <xdr:to>
      <xdr:col>55</xdr:col>
      <xdr:colOff>88900</xdr:colOff>
      <xdr:row>108</xdr:row>
      <xdr:rowOff>30480</xdr:rowOff>
    </xdr:to>
    <xdr:cxnSp macro="">
      <xdr:nvCxnSpPr>
        <xdr:cNvPr id="465" name="直線コネクタ 464">
          <a:extLst>
            <a:ext uri="{FF2B5EF4-FFF2-40B4-BE49-F238E27FC236}">
              <a16:creationId xmlns:a16="http://schemas.microsoft.com/office/drawing/2014/main" id="{39783011-5739-4835-BB99-F1F27D1EC7B0}"/>
            </a:ext>
          </a:extLst>
        </xdr:cNvPr>
        <xdr:cNvCxnSpPr/>
      </xdr:nvCxnSpPr>
      <xdr:spPr>
        <a:xfrm>
          <a:off x="9363075" y="17686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80027</xdr:rowOff>
    </xdr:from>
    <xdr:ext cx="469744" cy="259045"/>
    <xdr:sp macro="" textlink="">
      <xdr:nvSpPr>
        <xdr:cNvPr id="466" name="【市民会館】&#10;一人当たり面積最大値テキスト">
          <a:extLst>
            <a:ext uri="{FF2B5EF4-FFF2-40B4-BE49-F238E27FC236}">
              <a16:creationId xmlns:a16="http://schemas.microsoft.com/office/drawing/2014/main" id="{8A68FB8F-61A6-4F00-812F-E74BA150A004}"/>
            </a:ext>
          </a:extLst>
        </xdr:cNvPr>
        <xdr:cNvSpPr txBox="1"/>
      </xdr:nvSpPr>
      <xdr:spPr>
        <a:xfrm>
          <a:off x="9467850" y="1602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133350</xdr:rowOff>
    </xdr:from>
    <xdr:to>
      <xdr:col>55</xdr:col>
      <xdr:colOff>88900</xdr:colOff>
      <xdr:row>99</xdr:row>
      <xdr:rowOff>133350</xdr:rowOff>
    </xdr:to>
    <xdr:cxnSp macro="">
      <xdr:nvCxnSpPr>
        <xdr:cNvPr id="467" name="直線コネクタ 466">
          <a:extLst>
            <a:ext uri="{FF2B5EF4-FFF2-40B4-BE49-F238E27FC236}">
              <a16:creationId xmlns:a16="http://schemas.microsoft.com/office/drawing/2014/main" id="{40969B93-F3AC-4F2D-A643-FEC33274A0AB}"/>
            </a:ext>
          </a:extLst>
        </xdr:cNvPr>
        <xdr:cNvCxnSpPr/>
      </xdr:nvCxnSpPr>
      <xdr:spPr>
        <a:xfrm>
          <a:off x="9363075" y="1624965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102</xdr:row>
      <xdr:rowOff>90188</xdr:rowOff>
    </xdr:from>
    <xdr:ext cx="469744" cy="259045"/>
    <xdr:sp macro="" textlink="">
      <xdr:nvSpPr>
        <xdr:cNvPr id="468" name="【市民会館】&#10;一人当たり面積平均値テキスト">
          <a:extLst>
            <a:ext uri="{FF2B5EF4-FFF2-40B4-BE49-F238E27FC236}">
              <a16:creationId xmlns:a16="http://schemas.microsoft.com/office/drawing/2014/main" id="{75EDD4A2-2507-428B-91D5-7587AB22B6DC}"/>
            </a:ext>
          </a:extLst>
        </xdr:cNvPr>
        <xdr:cNvSpPr txBox="1"/>
      </xdr:nvSpPr>
      <xdr:spPr>
        <a:xfrm>
          <a:off x="9467850" y="167176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67311</xdr:rowOff>
    </xdr:from>
    <xdr:to>
      <xdr:col>55</xdr:col>
      <xdr:colOff>50800</xdr:colOff>
      <xdr:row>103</xdr:row>
      <xdr:rowOff>168911</xdr:rowOff>
    </xdr:to>
    <xdr:sp macro="" textlink="">
      <xdr:nvSpPr>
        <xdr:cNvPr id="469" name="フローチャート: 判断 468">
          <a:extLst>
            <a:ext uri="{FF2B5EF4-FFF2-40B4-BE49-F238E27FC236}">
              <a16:creationId xmlns:a16="http://schemas.microsoft.com/office/drawing/2014/main" id="{61AB3603-858A-4700-B89E-AE14AEFB3CE6}"/>
            </a:ext>
          </a:extLst>
        </xdr:cNvPr>
        <xdr:cNvSpPr/>
      </xdr:nvSpPr>
      <xdr:spPr>
        <a:xfrm>
          <a:off x="9401175" y="1686623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82550</xdr:rowOff>
    </xdr:from>
    <xdr:to>
      <xdr:col>50</xdr:col>
      <xdr:colOff>165100</xdr:colOff>
      <xdr:row>104</xdr:row>
      <xdr:rowOff>12700</xdr:rowOff>
    </xdr:to>
    <xdr:sp macro="" textlink="">
      <xdr:nvSpPr>
        <xdr:cNvPr id="470" name="フローチャート: 判断 469">
          <a:extLst>
            <a:ext uri="{FF2B5EF4-FFF2-40B4-BE49-F238E27FC236}">
              <a16:creationId xmlns:a16="http://schemas.microsoft.com/office/drawing/2014/main" id="{ACD3B920-1950-4857-A6DE-2761713ECDA7}"/>
            </a:ext>
          </a:extLst>
        </xdr:cNvPr>
        <xdr:cNvSpPr/>
      </xdr:nvSpPr>
      <xdr:spPr>
        <a:xfrm>
          <a:off x="8639175" y="168878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10161</xdr:rowOff>
    </xdr:from>
    <xdr:to>
      <xdr:col>46</xdr:col>
      <xdr:colOff>38100</xdr:colOff>
      <xdr:row>104</xdr:row>
      <xdr:rowOff>111761</xdr:rowOff>
    </xdr:to>
    <xdr:sp macro="" textlink="">
      <xdr:nvSpPr>
        <xdr:cNvPr id="471" name="フローチャート: 判断 470">
          <a:extLst>
            <a:ext uri="{FF2B5EF4-FFF2-40B4-BE49-F238E27FC236}">
              <a16:creationId xmlns:a16="http://schemas.microsoft.com/office/drawing/2014/main" id="{29A766F7-22AA-4214-A325-A1DC17B2ABCB}"/>
            </a:ext>
          </a:extLst>
        </xdr:cNvPr>
        <xdr:cNvSpPr/>
      </xdr:nvSpPr>
      <xdr:spPr>
        <a:xfrm>
          <a:off x="7839075" y="1698053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25400</xdr:rowOff>
    </xdr:from>
    <xdr:to>
      <xdr:col>41</xdr:col>
      <xdr:colOff>101600</xdr:colOff>
      <xdr:row>104</xdr:row>
      <xdr:rowOff>127000</xdr:rowOff>
    </xdr:to>
    <xdr:sp macro="" textlink="">
      <xdr:nvSpPr>
        <xdr:cNvPr id="472" name="フローチャート: 判断 471">
          <a:extLst>
            <a:ext uri="{FF2B5EF4-FFF2-40B4-BE49-F238E27FC236}">
              <a16:creationId xmlns:a16="http://schemas.microsoft.com/office/drawing/2014/main" id="{8D56D215-3562-410F-953D-965C12195D08}"/>
            </a:ext>
          </a:extLst>
        </xdr:cNvPr>
        <xdr:cNvSpPr/>
      </xdr:nvSpPr>
      <xdr:spPr>
        <a:xfrm>
          <a:off x="7029450" y="170021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10161</xdr:rowOff>
    </xdr:from>
    <xdr:to>
      <xdr:col>36</xdr:col>
      <xdr:colOff>165100</xdr:colOff>
      <xdr:row>106</xdr:row>
      <xdr:rowOff>111761</xdr:rowOff>
    </xdr:to>
    <xdr:sp macro="" textlink="">
      <xdr:nvSpPr>
        <xdr:cNvPr id="473" name="フローチャート: 判断 472">
          <a:extLst>
            <a:ext uri="{FF2B5EF4-FFF2-40B4-BE49-F238E27FC236}">
              <a16:creationId xmlns:a16="http://schemas.microsoft.com/office/drawing/2014/main" id="{58077A67-C27B-4407-9785-94FBB7481150}"/>
            </a:ext>
          </a:extLst>
        </xdr:cNvPr>
        <xdr:cNvSpPr/>
      </xdr:nvSpPr>
      <xdr:spPr>
        <a:xfrm>
          <a:off x="6238875" y="173234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E417ED0E-514E-4B07-9AE6-539ED289CDDC}"/>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E1F013B7-DD53-4372-AA08-0D967AAB9944}"/>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5B2C002F-B934-4761-873F-14FFC15EDC5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C98A19DD-32CA-47E2-8F0D-45323630CA0C}"/>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7737411F-E967-4215-8F34-EF6B627BE33F}"/>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105411</xdr:rowOff>
    </xdr:from>
    <xdr:to>
      <xdr:col>55</xdr:col>
      <xdr:colOff>50800</xdr:colOff>
      <xdr:row>106</xdr:row>
      <xdr:rowOff>35561</xdr:rowOff>
    </xdr:to>
    <xdr:sp macro="" textlink="">
      <xdr:nvSpPr>
        <xdr:cNvPr id="479" name="楕円 478">
          <a:extLst>
            <a:ext uri="{FF2B5EF4-FFF2-40B4-BE49-F238E27FC236}">
              <a16:creationId xmlns:a16="http://schemas.microsoft.com/office/drawing/2014/main" id="{AC44E1A6-DAF6-4007-AC22-54E77633C141}"/>
            </a:ext>
          </a:extLst>
        </xdr:cNvPr>
        <xdr:cNvSpPr/>
      </xdr:nvSpPr>
      <xdr:spPr>
        <a:xfrm>
          <a:off x="9401175" y="17247236"/>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83838</xdr:rowOff>
    </xdr:from>
    <xdr:ext cx="469744" cy="259045"/>
    <xdr:sp macro="" textlink="">
      <xdr:nvSpPr>
        <xdr:cNvPr id="480" name="【市民会館】&#10;一人当たり面積該当値テキスト">
          <a:extLst>
            <a:ext uri="{FF2B5EF4-FFF2-40B4-BE49-F238E27FC236}">
              <a16:creationId xmlns:a16="http://schemas.microsoft.com/office/drawing/2014/main" id="{999B749F-5657-4EA3-A063-4BFB082A87EB}"/>
            </a:ext>
          </a:extLst>
        </xdr:cNvPr>
        <xdr:cNvSpPr txBox="1"/>
      </xdr:nvSpPr>
      <xdr:spPr>
        <a:xfrm>
          <a:off x="9467850" y="17232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120650</xdr:rowOff>
    </xdr:from>
    <xdr:to>
      <xdr:col>50</xdr:col>
      <xdr:colOff>165100</xdr:colOff>
      <xdr:row>106</xdr:row>
      <xdr:rowOff>50800</xdr:rowOff>
    </xdr:to>
    <xdr:sp macro="" textlink="">
      <xdr:nvSpPr>
        <xdr:cNvPr id="481" name="楕円 480">
          <a:extLst>
            <a:ext uri="{FF2B5EF4-FFF2-40B4-BE49-F238E27FC236}">
              <a16:creationId xmlns:a16="http://schemas.microsoft.com/office/drawing/2014/main" id="{41E38D57-DDDC-4CCD-9602-E7B0D270A0B2}"/>
            </a:ext>
          </a:extLst>
        </xdr:cNvPr>
        <xdr:cNvSpPr/>
      </xdr:nvSpPr>
      <xdr:spPr>
        <a:xfrm>
          <a:off x="8639175" y="17268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156211</xdr:rowOff>
    </xdr:from>
    <xdr:to>
      <xdr:col>55</xdr:col>
      <xdr:colOff>0</xdr:colOff>
      <xdr:row>106</xdr:row>
      <xdr:rowOff>0</xdr:rowOff>
    </xdr:to>
    <xdr:cxnSp macro="">
      <xdr:nvCxnSpPr>
        <xdr:cNvPr id="482" name="直線コネクタ 481">
          <a:extLst>
            <a:ext uri="{FF2B5EF4-FFF2-40B4-BE49-F238E27FC236}">
              <a16:creationId xmlns:a16="http://schemas.microsoft.com/office/drawing/2014/main" id="{281455C5-5FC1-4C47-8E5D-C7AE92BF17BC}"/>
            </a:ext>
          </a:extLst>
        </xdr:cNvPr>
        <xdr:cNvCxnSpPr/>
      </xdr:nvCxnSpPr>
      <xdr:spPr>
        <a:xfrm flipV="1">
          <a:off x="8686800" y="17304386"/>
          <a:ext cx="74295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135889</xdr:rowOff>
    </xdr:from>
    <xdr:to>
      <xdr:col>46</xdr:col>
      <xdr:colOff>38100</xdr:colOff>
      <xdr:row>106</xdr:row>
      <xdr:rowOff>66039</xdr:rowOff>
    </xdr:to>
    <xdr:sp macro="" textlink="">
      <xdr:nvSpPr>
        <xdr:cNvPr id="483" name="楕円 482">
          <a:extLst>
            <a:ext uri="{FF2B5EF4-FFF2-40B4-BE49-F238E27FC236}">
              <a16:creationId xmlns:a16="http://schemas.microsoft.com/office/drawing/2014/main" id="{A1564DD0-7E1B-4054-83D4-0EDC388C4943}"/>
            </a:ext>
          </a:extLst>
        </xdr:cNvPr>
        <xdr:cNvSpPr/>
      </xdr:nvSpPr>
      <xdr:spPr>
        <a:xfrm>
          <a:off x="7839075" y="1728088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0</xdr:rowOff>
    </xdr:from>
    <xdr:to>
      <xdr:col>50</xdr:col>
      <xdr:colOff>114300</xdr:colOff>
      <xdr:row>106</xdr:row>
      <xdr:rowOff>15239</xdr:rowOff>
    </xdr:to>
    <xdr:cxnSp macro="">
      <xdr:nvCxnSpPr>
        <xdr:cNvPr id="484" name="直線コネクタ 483">
          <a:extLst>
            <a:ext uri="{FF2B5EF4-FFF2-40B4-BE49-F238E27FC236}">
              <a16:creationId xmlns:a16="http://schemas.microsoft.com/office/drawing/2014/main" id="{9420571C-2E7E-4EE3-B20D-DFDA69E09AB0}"/>
            </a:ext>
          </a:extLst>
        </xdr:cNvPr>
        <xdr:cNvCxnSpPr/>
      </xdr:nvCxnSpPr>
      <xdr:spPr>
        <a:xfrm flipV="1">
          <a:off x="7886700" y="17316450"/>
          <a:ext cx="8001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151130</xdr:rowOff>
    </xdr:from>
    <xdr:to>
      <xdr:col>41</xdr:col>
      <xdr:colOff>101600</xdr:colOff>
      <xdr:row>106</xdr:row>
      <xdr:rowOff>81280</xdr:rowOff>
    </xdr:to>
    <xdr:sp macro="" textlink="">
      <xdr:nvSpPr>
        <xdr:cNvPr id="485" name="楕円 484">
          <a:extLst>
            <a:ext uri="{FF2B5EF4-FFF2-40B4-BE49-F238E27FC236}">
              <a16:creationId xmlns:a16="http://schemas.microsoft.com/office/drawing/2014/main" id="{3AD96E45-0323-40E6-B4B9-B24CADA39946}"/>
            </a:ext>
          </a:extLst>
        </xdr:cNvPr>
        <xdr:cNvSpPr/>
      </xdr:nvSpPr>
      <xdr:spPr>
        <a:xfrm>
          <a:off x="7029450" y="1729613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15239</xdr:rowOff>
    </xdr:from>
    <xdr:to>
      <xdr:col>45</xdr:col>
      <xdr:colOff>177800</xdr:colOff>
      <xdr:row>106</xdr:row>
      <xdr:rowOff>30480</xdr:rowOff>
    </xdr:to>
    <xdr:cxnSp macro="">
      <xdr:nvCxnSpPr>
        <xdr:cNvPr id="486" name="直線コネクタ 485">
          <a:extLst>
            <a:ext uri="{FF2B5EF4-FFF2-40B4-BE49-F238E27FC236}">
              <a16:creationId xmlns:a16="http://schemas.microsoft.com/office/drawing/2014/main" id="{40F5871C-2791-4A58-A289-B115415FF614}"/>
            </a:ext>
          </a:extLst>
        </xdr:cNvPr>
        <xdr:cNvCxnSpPr/>
      </xdr:nvCxnSpPr>
      <xdr:spPr>
        <a:xfrm flipV="1">
          <a:off x="7077075" y="17328514"/>
          <a:ext cx="809625"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120650</xdr:rowOff>
    </xdr:from>
    <xdr:to>
      <xdr:col>36</xdr:col>
      <xdr:colOff>165100</xdr:colOff>
      <xdr:row>108</xdr:row>
      <xdr:rowOff>50800</xdr:rowOff>
    </xdr:to>
    <xdr:sp macro="" textlink="">
      <xdr:nvSpPr>
        <xdr:cNvPr id="487" name="楕円 486">
          <a:extLst>
            <a:ext uri="{FF2B5EF4-FFF2-40B4-BE49-F238E27FC236}">
              <a16:creationId xmlns:a16="http://schemas.microsoft.com/office/drawing/2014/main" id="{F966AD65-7540-44B6-A5D5-29D76EF545F9}"/>
            </a:ext>
          </a:extLst>
        </xdr:cNvPr>
        <xdr:cNvSpPr/>
      </xdr:nvSpPr>
      <xdr:spPr>
        <a:xfrm>
          <a:off x="6238875" y="176117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30480</xdr:rowOff>
    </xdr:from>
    <xdr:to>
      <xdr:col>41</xdr:col>
      <xdr:colOff>50800</xdr:colOff>
      <xdr:row>108</xdr:row>
      <xdr:rowOff>0</xdr:rowOff>
    </xdr:to>
    <xdr:cxnSp macro="">
      <xdr:nvCxnSpPr>
        <xdr:cNvPr id="488" name="直線コネクタ 487">
          <a:extLst>
            <a:ext uri="{FF2B5EF4-FFF2-40B4-BE49-F238E27FC236}">
              <a16:creationId xmlns:a16="http://schemas.microsoft.com/office/drawing/2014/main" id="{087423A0-1D6F-4730-AFA8-429F89C8F0C8}"/>
            </a:ext>
          </a:extLst>
        </xdr:cNvPr>
        <xdr:cNvCxnSpPr/>
      </xdr:nvCxnSpPr>
      <xdr:spPr>
        <a:xfrm flipV="1">
          <a:off x="6286500" y="17343755"/>
          <a:ext cx="790575" cy="31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102</xdr:row>
      <xdr:rowOff>29227</xdr:rowOff>
    </xdr:from>
    <xdr:ext cx="469744" cy="259045"/>
    <xdr:sp macro="" textlink="">
      <xdr:nvSpPr>
        <xdr:cNvPr id="489" name="n_1aveValue【市民会館】&#10;一人当たり面積">
          <a:extLst>
            <a:ext uri="{FF2B5EF4-FFF2-40B4-BE49-F238E27FC236}">
              <a16:creationId xmlns:a16="http://schemas.microsoft.com/office/drawing/2014/main" id="{67EBF710-7ED2-44DA-BA75-1746A86D53C6}"/>
            </a:ext>
          </a:extLst>
        </xdr:cNvPr>
        <xdr:cNvSpPr txBox="1"/>
      </xdr:nvSpPr>
      <xdr:spPr>
        <a:xfrm>
          <a:off x="8458277" y="16656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128288</xdr:rowOff>
    </xdr:from>
    <xdr:ext cx="469744" cy="259045"/>
    <xdr:sp macro="" textlink="">
      <xdr:nvSpPr>
        <xdr:cNvPr id="490" name="n_2aveValue【市民会館】&#10;一人当たり面積">
          <a:extLst>
            <a:ext uri="{FF2B5EF4-FFF2-40B4-BE49-F238E27FC236}">
              <a16:creationId xmlns:a16="http://schemas.microsoft.com/office/drawing/2014/main" id="{C40BC314-6C51-4AA2-828B-3DF0B74FA709}"/>
            </a:ext>
          </a:extLst>
        </xdr:cNvPr>
        <xdr:cNvSpPr txBox="1"/>
      </xdr:nvSpPr>
      <xdr:spPr>
        <a:xfrm>
          <a:off x="7677227" y="1675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143527</xdr:rowOff>
    </xdr:from>
    <xdr:ext cx="469744" cy="259045"/>
    <xdr:sp macro="" textlink="">
      <xdr:nvSpPr>
        <xdr:cNvPr id="491" name="n_3aveValue【市民会館】&#10;一人当たり面積">
          <a:extLst>
            <a:ext uri="{FF2B5EF4-FFF2-40B4-BE49-F238E27FC236}">
              <a16:creationId xmlns:a16="http://schemas.microsoft.com/office/drawing/2014/main" id="{EC8586A1-6FCA-4D98-969A-58865C0DA5E2}"/>
            </a:ext>
          </a:extLst>
        </xdr:cNvPr>
        <xdr:cNvSpPr txBox="1"/>
      </xdr:nvSpPr>
      <xdr:spPr>
        <a:xfrm>
          <a:off x="6867602" y="1677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128288</xdr:rowOff>
    </xdr:from>
    <xdr:ext cx="469744" cy="259045"/>
    <xdr:sp macro="" textlink="">
      <xdr:nvSpPr>
        <xdr:cNvPr id="492" name="n_4aveValue【市民会館】&#10;一人当たり面積">
          <a:extLst>
            <a:ext uri="{FF2B5EF4-FFF2-40B4-BE49-F238E27FC236}">
              <a16:creationId xmlns:a16="http://schemas.microsoft.com/office/drawing/2014/main" id="{226CB8FF-D217-42C8-9686-1F28825A4B42}"/>
            </a:ext>
          </a:extLst>
        </xdr:cNvPr>
        <xdr:cNvSpPr txBox="1"/>
      </xdr:nvSpPr>
      <xdr:spPr>
        <a:xfrm>
          <a:off x="6067502" y="17098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41927</xdr:rowOff>
    </xdr:from>
    <xdr:ext cx="469744" cy="259045"/>
    <xdr:sp macro="" textlink="">
      <xdr:nvSpPr>
        <xdr:cNvPr id="493" name="n_1mainValue【市民会館】&#10;一人当たり面積">
          <a:extLst>
            <a:ext uri="{FF2B5EF4-FFF2-40B4-BE49-F238E27FC236}">
              <a16:creationId xmlns:a16="http://schemas.microsoft.com/office/drawing/2014/main" id="{3DB83412-8960-473D-9638-C5C7172B8636}"/>
            </a:ext>
          </a:extLst>
        </xdr:cNvPr>
        <xdr:cNvSpPr txBox="1"/>
      </xdr:nvSpPr>
      <xdr:spPr>
        <a:xfrm>
          <a:off x="8458277" y="17361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57166</xdr:rowOff>
    </xdr:from>
    <xdr:ext cx="469744" cy="259045"/>
    <xdr:sp macro="" textlink="">
      <xdr:nvSpPr>
        <xdr:cNvPr id="494" name="n_2mainValue【市民会館】&#10;一人当たり面積">
          <a:extLst>
            <a:ext uri="{FF2B5EF4-FFF2-40B4-BE49-F238E27FC236}">
              <a16:creationId xmlns:a16="http://schemas.microsoft.com/office/drawing/2014/main" id="{1294AC89-C8DA-460F-B51B-AC64B9EE2950}"/>
            </a:ext>
          </a:extLst>
        </xdr:cNvPr>
        <xdr:cNvSpPr txBox="1"/>
      </xdr:nvSpPr>
      <xdr:spPr>
        <a:xfrm>
          <a:off x="7677227" y="17373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72407</xdr:rowOff>
    </xdr:from>
    <xdr:ext cx="469744" cy="259045"/>
    <xdr:sp macro="" textlink="">
      <xdr:nvSpPr>
        <xdr:cNvPr id="495" name="n_3mainValue【市民会館】&#10;一人当たり面積">
          <a:extLst>
            <a:ext uri="{FF2B5EF4-FFF2-40B4-BE49-F238E27FC236}">
              <a16:creationId xmlns:a16="http://schemas.microsoft.com/office/drawing/2014/main" id="{A950F881-37C2-49A9-B5E7-49BA84DF40F7}"/>
            </a:ext>
          </a:extLst>
        </xdr:cNvPr>
        <xdr:cNvSpPr txBox="1"/>
      </xdr:nvSpPr>
      <xdr:spPr>
        <a:xfrm>
          <a:off x="6867602" y="17385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41927</xdr:rowOff>
    </xdr:from>
    <xdr:ext cx="469744" cy="259045"/>
    <xdr:sp macro="" textlink="">
      <xdr:nvSpPr>
        <xdr:cNvPr id="496" name="n_4mainValue【市民会館】&#10;一人当たり面積">
          <a:extLst>
            <a:ext uri="{FF2B5EF4-FFF2-40B4-BE49-F238E27FC236}">
              <a16:creationId xmlns:a16="http://schemas.microsoft.com/office/drawing/2014/main" id="{81617BC2-9BD1-4077-B5B9-3C1929BF809E}"/>
            </a:ext>
          </a:extLst>
        </xdr:cNvPr>
        <xdr:cNvSpPr txBox="1"/>
      </xdr:nvSpPr>
      <xdr:spPr>
        <a:xfrm>
          <a:off x="6067502" y="17704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7BBA20E8-DDDB-4916-A065-7EB179BC1CE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33C86F67-8EE6-4536-ADD6-CF8E194B0F3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7D4B8CBD-898C-4296-A557-CB5B1D465CD4}"/>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AC613AF4-E449-41C1-8FDB-719FBD57AD6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9D90FF7F-6B02-4A63-BA44-8E84EE258F55}"/>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AD3DAA7F-7743-4F96-A44B-B994BEFD850B}"/>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306885C3-F185-451F-9D22-07B6E3A04427}"/>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C9AA2555-4E3B-4557-BACF-426B7F87C872}"/>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14BE71A2-D493-4668-9FEE-EA69709AF422}"/>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3DBAD9E5-B1D5-49E2-A4E2-AC8461FE0461}"/>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85E487F3-D813-4BDD-8E9F-FDA9709657BA}"/>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8" name="直線コネクタ 507">
          <a:extLst>
            <a:ext uri="{FF2B5EF4-FFF2-40B4-BE49-F238E27FC236}">
              <a16:creationId xmlns:a16="http://schemas.microsoft.com/office/drawing/2014/main" id="{3B07211D-EA28-4300-BE63-CCD4C070EDC4}"/>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9" name="テキスト ボックス 508">
          <a:extLst>
            <a:ext uri="{FF2B5EF4-FFF2-40B4-BE49-F238E27FC236}">
              <a16:creationId xmlns:a16="http://schemas.microsoft.com/office/drawing/2014/main" id="{AC50CC50-BEF8-4FFF-BC48-2A137D123C4F}"/>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0" name="直線コネクタ 509">
          <a:extLst>
            <a:ext uri="{FF2B5EF4-FFF2-40B4-BE49-F238E27FC236}">
              <a16:creationId xmlns:a16="http://schemas.microsoft.com/office/drawing/2014/main" id="{BF43DE80-B69E-4CF2-9C42-3DEE837750E1}"/>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1" name="テキスト ボックス 510">
          <a:extLst>
            <a:ext uri="{FF2B5EF4-FFF2-40B4-BE49-F238E27FC236}">
              <a16:creationId xmlns:a16="http://schemas.microsoft.com/office/drawing/2014/main" id="{E2A38F7A-A23B-4587-856F-BD23D5FDD450}"/>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2" name="直線コネクタ 511">
          <a:extLst>
            <a:ext uri="{FF2B5EF4-FFF2-40B4-BE49-F238E27FC236}">
              <a16:creationId xmlns:a16="http://schemas.microsoft.com/office/drawing/2014/main" id="{A137DF52-20A5-457A-9382-256538B23254}"/>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3" name="テキスト ボックス 512">
          <a:extLst>
            <a:ext uri="{FF2B5EF4-FFF2-40B4-BE49-F238E27FC236}">
              <a16:creationId xmlns:a16="http://schemas.microsoft.com/office/drawing/2014/main" id="{75F78541-F2C8-46D5-8C3F-6CD9DB3947E5}"/>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4" name="直線コネクタ 513">
          <a:extLst>
            <a:ext uri="{FF2B5EF4-FFF2-40B4-BE49-F238E27FC236}">
              <a16:creationId xmlns:a16="http://schemas.microsoft.com/office/drawing/2014/main" id="{9FD2A8E7-134E-454A-B98E-23E66DA5D606}"/>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5" name="テキスト ボックス 514">
          <a:extLst>
            <a:ext uri="{FF2B5EF4-FFF2-40B4-BE49-F238E27FC236}">
              <a16:creationId xmlns:a16="http://schemas.microsoft.com/office/drawing/2014/main" id="{BCFFE998-B159-499E-825A-53283C8B9ECF}"/>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6" name="直線コネクタ 515">
          <a:extLst>
            <a:ext uri="{FF2B5EF4-FFF2-40B4-BE49-F238E27FC236}">
              <a16:creationId xmlns:a16="http://schemas.microsoft.com/office/drawing/2014/main" id="{A79F01CD-1A45-4E0C-BF36-17AFA823DBD1}"/>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7" name="テキスト ボックス 516">
          <a:extLst>
            <a:ext uri="{FF2B5EF4-FFF2-40B4-BE49-F238E27FC236}">
              <a16:creationId xmlns:a16="http://schemas.microsoft.com/office/drawing/2014/main" id="{E6C01067-7700-4317-A822-EA8A71D934E1}"/>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33DA88E2-E25A-4C04-9ACE-D8EDECC2AED5}"/>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9" name="テキスト ボックス 518">
          <a:extLst>
            <a:ext uri="{FF2B5EF4-FFF2-40B4-BE49-F238E27FC236}">
              <a16:creationId xmlns:a16="http://schemas.microsoft.com/office/drawing/2014/main" id="{DB09E5E9-BFC2-4EB9-8532-76CFE82200B7}"/>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0" name="【一般廃棄物処理施設】&#10;有形固定資産減価償却率グラフ枠">
          <a:extLst>
            <a:ext uri="{FF2B5EF4-FFF2-40B4-BE49-F238E27FC236}">
              <a16:creationId xmlns:a16="http://schemas.microsoft.com/office/drawing/2014/main" id="{3575BE4F-BFC9-41AD-AD77-FADB087FECD4}"/>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28575</xdr:rowOff>
    </xdr:from>
    <xdr:to>
      <xdr:col>85</xdr:col>
      <xdr:colOff>126364</xdr:colOff>
      <xdr:row>40</xdr:row>
      <xdr:rowOff>108585</xdr:rowOff>
    </xdr:to>
    <xdr:cxnSp macro="">
      <xdr:nvCxnSpPr>
        <xdr:cNvPr id="521" name="直線コネクタ 520">
          <a:extLst>
            <a:ext uri="{FF2B5EF4-FFF2-40B4-BE49-F238E27FC236}">
              <a16:creationId xmlns:a16="http://schemas.microsoft.com/office/drawing/2014/main" id="{527127DC-1FCB-460A-8EAC-6B3E49482397}"/>
            </a:ext>
          </a:extLst>
        </xdr:cNvPr>
        <xdr:cNvCxnSpPr/>
      </xdr:nvCxnSpPr>
      <xdr:spPr>
        <a:xfrm flipV="1">
          <a:off x="14696439" y="5540375"/>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112412</xdr:rowOff>
    </xdr:from>
    <xdr:ext cx="405111" cy="259045"/>
    <xdr:sp macro="" textlink="">
      <xdr:nvSpPr>
        <xdr:cNvPr id="522" name="【一般廃棄物処理施設】&#10;有形固定資産減価償却率最小値テキスト">
          <a:extLst>
            <a:ext uri="{FF2B5EF4-FFF2-40B4-BE49-F238E27FC236}">
              <a16:creationId xmlns:a16="http://schemas.microsoft.com/office/drawing/2014/main" id="{5EC7DB88-8390-4DF2-85CC-33895A042B87}"/>
            </a:ext>
          </a:extLst>
        </xdr:cNvPr>
        <xdr:cNvSpPr txBox="1"/>
      </xdr:nvSpPr>
      <xdr:spPr>
        <a:xfrm>
          <a:off x="14735175"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108585</xdr:rowOff>
    </xdr:from>
    <xdr:to>
      <xdr:col>86</xdr:col>
      <xdr:colOff>25400</xdr:colOff>
      <xdr:row>40</xdr:row>
      <xdr:rowOff>108585</xdr:rowOff>
    </xdr:to>
    <xdr:cxnSp macro="">
      <xdr:nvCxnSpPr>
        <xdr:cNvPr id="523" name="直線コネクタ 522">
          <a:extLst>
            <a:ext uri="{FF2B5EF4-FFF2-40B4-BE49-F238E27FC236}">
              <a16:creationId xmlns:a16="http://schemas.microsoft.com/office/drawing/2014/main" id="{1973B48B-A0A0-42A1-8D71-6109AD607C1B}"/>
            </a:ext>
          </a:extLst>
        </xdr:cNvPr>
        <xdr:cNvCxnSpPr/>
      </xdr:nvCxnSpPr>
      <xdr:spPr>
        <a:xfrm>
          <a:off x="14611350" y="65919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146702</xdr:rowOff>
    </xdr:from>
    <xdr:ext cx="405111" cy="259045"/>
    <xdr:sp macro="" textlink="">
      <xdr:nvSpPr>
        <xdr:cNvPr id="524" name="【一般廃棄物処理施設】&#10;有形固定資産減価償却率最大値テキスト">
          <a:extLst>
            <a:ext uri="{FF2B5EF4-FFF2-40B4-BE49-F238E27FC236}">
              <a16:creationId xmlns:a16="http://schemas.microsoft.com/office/drawing/2014/main" id="{83285429-8E8A-46E7-9939-9DC0EBB88F42}"/>
            </a:ext>
          </a:extLst>
        </xdr:cNvPr>
        <xdr:cNvSpPr txBox="1"/>
      </xdr:nvSpPr>
      <xdr:spPr>
        <a:xfrm>
          <a:off x="14735175" y="533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28575</xdr:rowOff>
    </xdr:from>
    <xdr:to>
      <xdr:col>86</xdr:col>
      <xdr:colOff>25400</xdr:colOff>
      <xdr:row>34</xdr:row>
      <xdr:rowOff>28575</xdr:rowOff>
    </xdr:to>
    <xdr:cxnSp macro="">
      <xdr:nvCxnSpPr>
        <xdr:cNvPr id="525" name="直線コネクタ 524">
          <a:extLst>
            <a:ext uri="{FF2B5EF4-FFF2-40B4-BE49-F238E27FC236}">
              <a16:creationId xmlns:a16="http://schemas.microsoft.com/office/drawing/2014/main" id="{48695953-94FC-4FA7-A65C-8C5875A922B2}"/>
            </a:ext>
          </a:extLst>
        </xdr:cNvPr>
        <xdr:cNvCxnSpPr/>
      </xdr:nvCxnSpPr>
      <xdr:spPr>
        <a:xfrm>
          <a:off x="14611350" y="5540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55262</xdr:rowOff>
    </xdr:from>
    <xdr:ext cx="405111" cy="259045"/>
    <xdr:sp macro="" textlink="">
      <xdr:nvSpPr>
        <xdr:cNvPr id="526" name="【一般廃棄物処理施設】&#10;有形固定資産減価償却率平均値テキスト">
          <a:extLst>
            <a:ext uri="{FF2B5EF4-FFF2-40B4-BE49-F238E27FC236}">
              <a16:creationId xmlns:a16="http://schemas.microsoft.com/office/drawing/2014/main" id="{32D8C030-60F6-4523-9EE6-387FB3109FB7}"/>
            </a:ext>
          </a:extLst>
        </xdr:cNvPr>
        <xdr:cNvSpPr txBox="1"/>
      </xdr:nvSpPr>
      <xdr:spPr>
        <a:xfrm>
          <a:off x="14735175" y="58940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76835</xdr:rowOff>
    </xdr:from>
    <xdr:to>
      <xdr:col>85</xdr:col>
      <xdr:colOff>177800</xdr:colOff>
      <xdr:row>37</xdr:row>
      <xdr:rowOff>6985</xdr:rowOff>
    </xdr:to>
    <xdr:sp macro="" textlink="">
      <xdr:nvSpPr>
        <xdr:cNvPr id="527" name="フローチャート: 判断 526">
          <a:extLst>
            <a:ext uri="{FF2B5EF4-FFF2-40B4-BE49-F238E27FC236}">
              <a16:creationId xmlns:a16="http://schemas.microsoft.com/office/drawing/2014/main" id="{12681AFB-9868-4526-A92D-F3B0FB523BA2}"/>
            </a:ext>
          </a:extLst>
        </xdr:cNvPr>
        <xdr:cNvSpPr/>
      </xdr:nvSpPr>
      <xdr:spPr>
        <a:xfrm>
          <a:off x="14649450" y="59156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40640</xdr:rowOff>
    </xdr:from>
    <xdr:to>
      <xdr:col>81</xdr:col>
      <xdr:colOff>101600</xdr:colOff>
      <xdr:row>36</xdr:row>
      <xdr:rowOff>142240</xdr:rowOff>
    </xdr:to>
    <xdr:sp macro="" textlink="">
      <xdr:nvSpPr>
        <xdr:cNvPr id="528" name="フローチャート: 判断 527">
          <a:extLst>
            <a:ext uri="{FF2B5EF4-FFF2-40B4-BE49-F238E27FC236}">
              <a16:creationId xmlns:a16="http://schemas.microsoft.com/office/drawing/2014/main" id="{B2BF0B84-78DD-4D42-93BE-4EBEC77756C0}"/>
            </a:ext>
          </a:extLst>
        </xdr:cNvPr>
        <xdr:cNvSpPr/>
      </xdr:nvSpPr>
      <xdr:spPr>
        <a:xfrm>
          <a:off x="13887450" y="58794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130175</xdr:rowOff>
    </xdr:from>
    <xdr:to>
      <xdr:col>76</xdr:col>
      <xdr:colOff>165100</xdr:colOff>
      <xdr:row>37</xdr:row>
      <xdr:rowOff>60325</xdr:rowOff>
    </xdr:to>
    <xdr:sp macro="" textlink="">
      <xdr:nvSpPr>
        <xdr:cNvPr id="529" name="フローチャート: 判断 528">
          <a:extLst>
            <a:ext uri="{FF2B5EF4-FFF2-40B4-BE49-F238E27FC236}">
              <a16:creationId xmlns:a16="http://schemas.microsoft.com/office/drawing/2014/main" id="{F6587826-B1AC-406B-A5F7-40338BCE93B0}"/>
            </a:ext>
          </a:extLst>
        </xdr:cNvPr>
        <xdr:cNvSpPr/>
      </xdr:nvSpPr>
      <xdr:spPr>
        <a:xfrm>
          <a:off x="13096875" y="59690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82550</xdr:rowOff>
    </xdr:from>
    <xdr:to>
      <xdr:col>72</xdr:col>
      <xdr:colOff>38100</xdr:colOff>
      <xdr:row>37</xdr:row>
      <xdr:rowOff>12700</xdr:rowOff>
    </xdr:to>
    <xdr:sp macro="" textlink="">
      <xdr:nvSpPr>
        <xdr:cNvPr id="530" name="フローチャート: 判断 529">
          <a:extLst>
            <a:ext uri="{FF2B5EF4-FFF2-40B4-BE49-F238E27FC236}">
              <a16:creationId xmlns:a16="http://schemas.microsoft.com/office/drawing/2014/main" id="{CC8B80D3-7CD1-406D-A864-4D67A14E36C6}"/>
            </a:ext>
          </a:extLst>
        </xdr:cNvPr>
        <xdr:cNvSpPr/>
      </xdr:nvSpPr>
      <xdr:spPr>
        <a:xfrm>
          <a:off x="12296775" y="5924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21590</xdr:rowOff>
    </xdr:from>
    <xdr:to>
      <xdr:col>67</xdr:col>
      <xdr:colOff>101600</xdr:colOff>
      <xdr:row>37</xdr:row>
      <xdr:rowOff>123190</xdr:rowOff>
    </xdr:to>
    <xdr:sp macro="" textlink="">
      <xdr:nvSpPr>
        <xdr:cNvPr id="531" name="フローチャート: 判断 530">
          <a:extLst>
            <a:ext uri="{FF2B5EF4-FFF2-40B4-BE49-F238E27FC236}">
              <a16:creationId xmlns:a16="http://schemas.microsoft.com/office/drawing/2014/main" id="{87AFACB4-8DA4-4E93-8CE0-8C5349EDCD3E}"/>
            </a:ext>
          </a:extLst>
        </xdr:cNvPr>
        <xdr:cNvSpPr/>
      </xdr:nvSpPr>
      <xdr:spPr>
        <a:xfrm>
          <a:off x="11487150" y="602234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92C0ECC-F078-457E-AF12-5CDFE9912CF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A32052D-7324-4A1D-9C8E-DFF2B4565679}"/>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A8EA5061-648F-436B-86A2-0774E7D5092D}"/>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9CA89E7-F547-4AEC-B4F5-11661377CFB4}"/>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54AF14BE-13B7-48E2-BCD1-9D1D58820681}"/>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149225</xdr:rowOff>
    </xdr:from>
    <xdr:to>
      <xdr:col>85</xdr:col>
      <xdr:colOff>177800</xdr:colOff>
      <xdr:row>34</xdr:row>
      <xdr:rowOff>79375</xdr:rowOff>
    </xdr:to>
    <xdr:sp macro="" textlink="">
      <xdr:nvSpPr>
        <xdr:cNvPr id="537" name="楕円 536">
          <a:extLst>
            <a:ext uri="{FF2B5EF4-FFF2-40B4-BE49-F238E27FC236}">
              <a16:creationId xmlns:a16="http://schemas.microsoft.com/office/drawing/2014/main" id="{D7DACDE7-F622-4E32-AC6D-8A8827564772}"/>
            </a:ext>
          </a:extLst>
        </xdr:cNvPr>
        <xdr:cNvSpPr/>
      </xdr:nvSpPr>
      <xdr:spPr>
        <a:xfrm>
          <a:off x="14649450" y="55022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102252</xdr:rowOff>
    </xdr:from>
    <xdr:ext cx="405111" cy="259045"/>
    <xdr:sp macro="" textlink="">
      <xdr:nvSpPr>
        <xdr:cNvPr id="538" name="【一般廃棄物処理施設】&#10;有形固定資産減価償却率該当値テキスト">
          <a:extLst>
            <a:ext uri="{FF2B5EF4-FFF2-40B4-BE49-F238E27FC236}">
              <a16:creationId xmlns:a16="http://schemas.microsoft.com/office/drawing/2014/main" id="{96400AA9-5ACF-4ECC-883E-E3FA039B2FF7}"/>
            </a:ext>
          </a:extLst>
        </xdr:cNvPr>
        <xdr:cNvSpPr txBox="1"/>
      </xdr:nvSpPr>
      <xdr:spPr>
        <a:xfrm>
          <a:off x="14735175" y="54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90170</xdr:rowOff>
    </xdr:from>
    <xdr:to>
      <xdr:col>81</xdr:col>
      <xdr:colOff>101600</xdr:colOff>
      <xdr:row>34</xdr:row>
      <xdr:rowOff>20320</xdr:rowOff>
    </xdr:to>
    <xdr:sp macro="" textlink="">
      <xdr:nvSpPr>
        <xdr:cNvPr id="539" name="楕円 538">
          <a:extLst>
            <a:ext uri="{FF2B5EF4-FFF2-40B4-BE49-F238E27FC236}">
              <a16:creationId xmlns:a16="http://schemas.microsoft.com/office/drawing/2014/main" id="{820D6C1E-1AB9-4BC5-9D37-5879DF4904EB}"/>
            </a:ext>
          </a:extLst>
        </xdr:cNvPr>
        <xdr:cNvSpPr/>
      </xdr:nvSpPr>
      <xdr:spPr>
        <a:xfrm>
          <a:off x="13887450" y="54400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140970</xdr:rowOff>
    </xdr:from>
    <xdr:to>
      <xdr:col>85</xdr:col>
      <xdr:colOff>127000</xdr:colOff>
      <xdr:row>34</xdr:row>
      <xdr:rowOff>28575</xdr:rowOff>
    </xdr:to>
    <xdr:cxnSp macro="">
      <xdr:nvCxnSpPr>
        <xdr:cNvPr id="540" name="直線コネクタ 539">
          <a:extLst>
            <a:ext uri="{FF2B5EF4-FFF2-40B4-BE49-F238E27FC236}">
              <a16:creationId xmlns:a16="http://schemas.microsoft.com/office/drawing/2014/main" id="{BCACC059-60A1-4098-A721-D21F9A37F1F5}"/>
            </a:ext>
          </a:extLst>
        </xdr:cNvPr>
        <xdr:cNvCxnSpPr/>
      </xdr:nvCxnSpPr>
      <xdr:spPr>
        <a:xfrm>
          <a:off x="13935075" y="549719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31115</xdr:rowOff>
    </xdr:from>
    <xdr:to>
      <xdr:col>76</xdr:col>
      <xdr:colOff>165100</xdr:colOff>
      <xdr:row>33</xdr:row>
      <xdr:rowOff>132715</xdr:rowOff>
    </xdr:to>
    <xdr:sp macro="" textlink="">
      <xdr:nvSpPr>
        <xdr:cNvPr id="541" name="楕円 540">
          <a:extLst>
            <a:ext uri="{FF2B5EF4-FFF2-40B4-BE49-F238E27FC236}">
              <a16:creationId xmlns:a16="http://schemas.microsoft.com/office/drawing/2014/main" id="{D2745DCD-F175-4099-9B39-F09368128A71}"/>
            </a:ext>
          </a:extLst>
        </xdr:cNvPr>
        <xdr:cNvSpPr/>
      </xdr:nvSpPr>
      <xdr:spPr>
        <a:xfrm>
          <a:off x="13096875" y="53809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81915</xdr:rowOff>
    </xdr:from>
    <xdr:to>
      <xdr:col>81</xdr:col>
      <xdr:colOff>50800</xdr:colOff>
      <xdr:row>33</xdr:row>
      <xdr:rowOff>140970</xdr:rowOff>
    </xdr:to>
    <xdr:cxnSp macro="">
      <xdr:nvCxnSpPr>
        <xdr:cNvPr id="542" name="直線コネクタ 541">
          <a:extLst>
            <a:ext uri="{FF2B5EF4-FFF2-40B4-BE49-F238E27FC236}">
              <a16:creationId xmlns:a16="http://schemas.microsoft.com/office/drawing/2014/main" id="{747F8624-2083-45AC-983B-A0DE756915AF}"/>
            </a:ext>
          </a:extLst>
        </xdr:cNvPr>
        <xdr:cNvCxnSpPr/>
      </xdr:nvCxnSpPr>
      <xdr:spPr>
        <a:xfrm>
          <a:off x="13144500" y="5438140"/>
          <a:ext cx="790575"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143510</xdr:rowOff>
    </xdr:from>
    <xdr:to>
      <xdr:col>72</xdr:col>
      <xdr:colOff>38100</xdr:colOff>
      <xdr:row>33</xdr:row>
      <xdr:rowOff>73660</xdr:rowOff>
    </xdr:to>
    <xdr:sp macro="" textlink="">
      <xdr:nvSpPr>
        <xdr:cNvPr id="543" name="楕円 542">
          <a:extLst>
            <a:ext uri="{FF2B5EF4-FFF2-40B4-BE49-F238E27FC236}">
              <a16:creationId xmlns:a16="http://schemas.microsoft.com/office/drawing/2014/main" id="{5B144F99-B5B6-4A44-B7DD-BA03F87DA27D}"/>
            </a:ext>
          </a:extLst>
        </xdr:cNvPr>
        <xdr:cNvSpPr/>
      </xdr:nvSpPr>
      <xdr:spPr>
        <a:xfrm>
          <a:off x="12296775" y="533146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22860</xdr:rowOff>
    </xdr:from>
    <xdr:to>
      <xdr:col>76</xdr:col>
      <xdr:colOff>114300</xdr:colOff>
      <xdr:row>33</xdr:row>
      <xdr:rowOff>81915</xdr:rowOff>
    </xdr:to>
    <xdr:cxnSp macro="">
      <xdr:nvCxnSpPr>
        <xdr:cNvPr id="544" name="直線コネクタ 543">
          <a:extLst>
            <a:ext uri="{FF2B5EF4-FFF2-40B4-BE49-F238E27FC236}">
              <a16:creationId xmlns:a16="http://schemas.microsoft.com/office/drawing/2014/main" id="{1E63941D-2104-4F40-8133-99B0AA6E2C8D}"/>
            </a:ext>
          </a:extLst>
        </xdr:cNvPr>
        <xdr:cNvCxnSpPr/>
      </xdr:nvCxnSpPr>
      <xdr:spPr>
        <a:xfrm>
          <a:off x="12344400" y="5379085"/>
          <a:ext cx="8001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32</xdr:row>
      <xdr:rowOff>80645</xdr:rowOff>
    </xdr:from>
    <xdr:to>
      <xdr:col>67</xdr:col>
      <xdr:colOff>101600</xdr:colOff>
      <xdr:row>33</xdr:row>
      <xdr:rowOff>10795</xdr:rowOff>
    </xdr:to>
    <xdr:sp macro="" textlink="">
      <xdr:nvSpPr>
        <xdr:cNvPr id="545" name="楕円 544">
          <a:extLst>
            <a:ext uri="{FF2B5EF4-FFF2-40B4-BE49-F238E27FC236}">
              <a16:creationId xmlns:a16="http://schemas.microsoft.com/office/drawing/2014/main" id="{4FFCAD67-87FB-43BA-B958-2FE944AB7E3B}"/>
            </a:ext>
          </a:extLst>
        </xdr:cNvPr>
        <xdr:cNvSpPr/>
      </xdr:nvSpPr>
      <xdr:spPr>
        <a:xfrm>
          <a:off x="11487150" y="527494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32</xdr:row>
      <xdr:rowOff>131445</xdr:rowOff>
    </xdr:from>
    <xdr:to>
      <xdr:col>71</xdr:col>
      <xdr:colOff>177800</xdr:colOff>
      <xdr:row>33</xdr:row>
      <xdr:rowOff>22860</xdr:rowOff>
    </xdr:to>
    <xdr:cxnSp macro="">
      <xdr:nvCxnSpPr>
        <xdr:cNvPr id="546" name="直線コネクタ 545">
          <a:extLst>
            <a:ext uri="{FF2B5EF4-FFF2-40B4-BE49-F238E27FC236}">
              <a16:creationId xmlns:a16="http://schemas.microsoft.com/office/drawing/2014/main" id="{CDE939F9-A23F-41CA-A951-52FFA7C5D32B}"/>
            </a:ext>
          </a:extLst>
        </xdr:cNvPr>
        <xdr:cNvCxnSpPr/>
      </xdr:nvCxnSpPr>
      <xdr:spPr>
        <a:xfrm>
          <a:off x="11534775" y="5322570"/>
          <a:ext cx="809625" cy="5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133367</xdr:rowOff>
    </xdr:from>
    <xdr:ext cx="405111" cy="259045"/>
    <xdr:sp macro="" textlink="">
      <xdr:nvSpPr>
        <xdr:cNvPr id="547" name="n_1aveValue【一般廃棄物処理施設】&#10;有形固定資産減価償却率">
          <a:extLst>
            <a:ext uri="{FF2B5EF4-FFF2-40B4-BE49-F238E27FC236}">
              <a16:creationId xmlns:a16="http://schemas.microsoft.com/office/drawing/2014/main" id="{884DA173-9D5D-45C5-9641-8E3B3DD72B53}"/>
            </a:ext>
          </a:extLst>
        </xdr:cNvPr>
        <xdr:cNvSpPr txBox="1"/>
      </xdr:nvSpPr>
      <xdr:spPr>
        <a:xfrm>
          <a:off x="13745219" y="5972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51452</xdr:rowOff>
    </xdr:from>
    <xdr:ext cx="405111" cy="259045"/>
    <xdr:sp macro="" textlink="">
      <xdr:nvSpPr>
        <xdr:cNvPr id="548" name="n_2aveValue【一般廃棄物処理施設】&#10;有形固定資産減価償却率">
          <a:extLst>
            <a:ext uri="{FF2B5EF4-FFF2-40B4-BE49-F238E27FC236}">
              <a16:creationId xmlns:a16="http://schemas.microsoft.com/office/drawing/2014/main" id="{104FA251-808B-4924-AE0B-11FFF81C8713}"/>
            </a:ext>
          </a:extLst>
        </xdr:cNvPr>
        <xdr:cNvSpPr txBox="1"/>
      </xdr:nvSpPr>
      <xdr:spPr>
        <a:xfrm>
          <a:off x="12964169"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3827</xdr:rowOff>
    </xdr:from>
    <xdr:ext cx="405111" cy="259045"/>
    <xdr:sp macro="" textlink="">
      <xdr:nvSpPr>
        <xdr:cNvPr id="549" name="n_3aveValue【一般廃棄物処理施設】&#10;有形固定資産減価償却率">
          <a:extLst>
            <a:ext uri="{FF2B5EF4-FFF2-40B4-BE49-F238E27FC236}">
              <a16:creationId xmlns:a16="http://schemas.microsoft.com/office/drawing/2014/main" id="{160C030B-3E0F-4215-91F8-B323FC957DA9}"/>
            </a:ext>
          </a:extLst>
        </xdr:cNvPr>
        <xdr:cNvSpPr txBox="1"/>
      </xdr:nvSpPr>
      <xdr:spPr>
        <a:xfrm>
          <a:off x="12164069" y="6007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114317</xdr:rowOff>
    </xdr:from>
    <xdr:ext cx="405111" cy="259045"/>
    <xdr:sp macro="" textlink="">
      <xdr:nvSpPr>
        <xdr:cNvPr id="550" name="n_4aveValue【一般廃棄物処理施設】&#10;有形固定資産減価償却率">
          <a:extLst>
            <a:ext uri="{FF2B5EF4-FFF2-40B4-BE49-F238E27FC236}">
              <a16:creationId xmlns:a16="http://schemas.microsoft.com/office/drawing/2014/main" id="{A80D6D2C-DAC8-47CF-A2E8-8EB965178040}"/>
            </a:ext>
          </a:extLst>
        </xdr:cNvPr>
        <xdr:cNvSpPr txBox="1"/>
      </xdr:nvSpPr>
      <xdr:spPr>
        <a:xfrm>
          <a:off x="11354444" y="6115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36847</xdr:rowOff>
    </xdr:from>
    <xdr:ext cx="405111" cy="259045"/>
    <xdr:sp macro="" textlink="">
      <xdr:nvSpPr>
        <xdr:cNvPr id="551" name="n_1mainValue【一般廃棄物処理施設】&#10;有形固定資産減価償却率">
          <a:extLst>
            <a:ext uri="{FF2B5EF4-FFF2-40B4-BE49-F238E27FC236}">
              <a16:creationId xmlns:a16="http://schemas.microsoft.com/office/drawing/2014/main" id="{0AEF2F41-A0FD-481D-835A-FC35863E174B}"/>
            </a:ext>
          </a:extLst>
        </xdr:cNvPr>
        <xdr:cNvSpPr txBox="1"/>
      </xdr:nvSpPr>
      <xdr:spPr>
        <a:xfrm>
          <a:off x="13745219" y="52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149242</xdr:rowOff>
    </xdr:from>
    <xdr:ext cx="405111" cy="259045"/>
    <xdr:sp macro="" textlink="">
      <xdr:nvSpPr>
        <xdr:cNvPr id="552" name="n_2mainValue【一般廃棄物処理施設】&#10;有形固定資産減価償却率">
          <a:extLst>
            <a:ext uri="{FF2B5EF4-FFF2-40B4-BE49-F238E27FC236}">
              <a16:creationId xmlns:a16="http://schemas.microsoft.com/office/drawing/2014/main" id="{B822B772-22BA-4F91-AEAC-BDA3033BC1AE}"/>
            </a:ext>
          </a:extLst>
        </xdr:cNvPr>
        <xdr:cNvSpPr txBox="1"/>
      </xdr:nvSpPr>
      <xdr:spPr>
        <a:xfrm>
          <a:off x="12964169" y="517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90187</xdr:rowOff>
    </xdr:from>
    <xdr:ext cx="405111" cy="259045"/>
    <xdr:sp macro="" textlink="">
      <xdr:nvSpPr>
        <xdr:cNvPr id="553" name="n_3mainValue【一般廃棄物処理施設】&#10;有形固定資産減価償却率">
          <a:extLst>
            <a:ext uri="{FF2B5EF4-FFF2-40B4-BE49-F238E27FC236}">
              <a16:creationId xmlns:a16="http://schemas.microsoft.com/office/drawing/2014/main" id="{6483F103-AC06-4DEF-A320-5966AD01A32E}"/>
            </a:ext>
          </a:extLst>
        </xdr:cNvPr>
        <xdr:cNvSpPr txBox="1"/>
      </xdr:nvSpPr>
      <xdr:spPr>
        <a:xfrm>
          <a:off x="12164069" y="511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27322</xdr:rowOff>
    </xdr:from>
    <xdr:ext cx="405111" cy="259045"/>
    <xdr:sp macro="" textlink="">
      <xdr:nvSpPr>
        <xdr:cNvPr id="554" name="n_4mainValue【一般廃棄物処理施設】&#10;有形固定資産減価償却率">
          <a:extLst>
            <a:ext uri="{FF2B5EF4-FFF2-40B4-BE49-F238E27FC236}">
              <a16:creationId xmlns:a16="http://schemas.microsoft.com/office/drawing/2014/main" id="{D502CC9C-28F3-41CA-99A6-14661A3E900B}"/>
            </a:ext>
          </a:extLst>
        </xdr:cNvPr>
        <xdr:cNvSpPr txBox="1"/>
      </xdr:nvSpPr>
      <xdr:spPr>
        <a:xfrm>
          <a:off x="11354444" y="5059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5" name="正方形/長方形 554">
          <a:extLst>
            <a:ext uri="{FF2B5EF4-FFF2-40B4-BE49-F238E27FC236}">
              <a16:creationId xmlns:a16="http://schemas.microsoft.com/office/drawing/2014/main" id="{E22CB2FB-93FA-4D13-B5DF-7412FF4C56B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6" name="正方形/長方形 555">
          <a:extLst>
            <a:ext uri="{FF2B5EF4-FFF2-40B4-BE49-F238E27FC236}">
              <a16:creationId xmlns:a16="http://schemas.microsoft.com/office/drawing/2014/main" id="{678FE5CF-1E3B-4FD7-B005-4A23FCB1478C}"/>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7" name="正方形/長方形 556">
          <a:extLst>
            <a:ext uri="{FF2B5EF4-FFF2-40B4-BE49-F238E27FC236}">
              <a16:creationId xmlns:a16="http://schemas.microsoft.com/office/drawing/2014/main" id="{7E2A902E-193E-4D12-941F-5100F872D2BB}"/>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8" name="正方形/長方形 557">
          <a:extLst>
            <a:ext uri="{FF2B5EF4-FFF2-40B4-BE49-F238E27FC236}">
              <a16:creationId xmlns:a16="http://schemas.microsoft.com/office/drawing/2014/main" id="{31BEA3E8-6B17-4CFB-8182-03DFBE7C67EB}"/>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9" name="正方形/長方形 558">
          <a:extLst>
            <a:ext uri="{FF2B5EF4-FFF2-40B4-BE49-F238E27FC236}">
              <a16:creationId xmlns:a16="http://schemas.microsoft.com/office/drawing/2014/main" id="{7720CC01-5D55-429F-BBDF-6907BDD3CE27}"/>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0" name="正方形/長方形 559">
          <a:extLst>
            <a:ext uri="{FF2B5EF4-FFF2-40B4-BE49-F238E27FC236}">
              <a16:creationId xmlns:a16="http://schemas.microsoft.com/office/drawing/2014/main" id="{75BA2452-A6AB-4D66-A5A1-7AA5502C0BB3}"/>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1" name="正方形/長方形 560">
          <a:extLst>
            <a:ext uri="{FF2B5EF4-FFF2-40B4-BE49-F238E27FC236}">
              <a16:creationId xmlns:a16="http://schemas.microsoft.com/office/drawing/2014/main" id="{A27E95C5-AF08-4C81-B343-5EDA160F62E9}"/>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2" name="正方形/長方形 561">
          <a:extLst>
            <a:ext uri="{FF2B5EF4-FFF2-40B4-BE49-F238E27FC236}">
              <a16:creationId xmlns:a16="http://schemas.microsoft.com/office/drawing/2014/main" id="{A387ED98-63F6-4353-85A2-4558D5D8CC7B}"/>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3" name="テキスト ボックス 562">
          <a:extLst>
            <a:ext uri="{FF2B5EF4-FFF2-40B4-BE49-F238E27FC236}">
              <a16:creationId xmlns:a16="http://schemas.microsoft.com/office/drawing/2014/main" id="{5F05CF72-048A-4E1F-9D85-32067DE015F8}"/>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4" name="直線コネクタ 563">
          <a:extLst>
            <a:ext uri="{FF2B5EF4-FFF2-40B4-BE49-F238E27FC236}">
              <a16:creationId xmlns:a16="http://schemas.microsoft.com/office/drawing/2014/main" id="{6E130400-9990-40A3-9172-92C509838CCC}"/>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5" name="直線コネクタ 564">
          <a:extLst>
            <a:ext uri="{FF2B5EF4-FFF2-40B4-BE49-F238E27FC236}">
              <a16:creationId xmlns:a16="http://schemas.microsoft.com/office/drawing/2014/main" id="{373FD747-0284-4E5E-A69F-811BE9C63591}"/>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6" name="テキスト ボックス 565">
          <a:extLst>
            <a:ext uri="{FF2B5EF4-FFF2-40B4-BE49-F238E27FC236}">
              <a16:creationId xmlns:a16="http://schemas.microsoft.com/office/drawing/2014/main" id="{7439D120-D24E-441B-95A1-C123D3FAFCD9}"/>
            </a:ext>
          </a:extLst>
        </xdr:cNvPr>
        <xdr:cNvSpPr txBox="1"/>
      </xdr:nvSpPr>
      <xdr:spPr>
        <a:xfrm>
          <a:off x="16248514" y="671260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7" name="直線コネクタ 566">
          <a:extLst>
            <a:ext uri="{FF2B5EF4-FFF2-40B4-BE49-F238E27FC236}">
              <a16:creationId xmlns:a16="http://schemas.microsoft.com/office/drawing/2014/main" id="{CBBA48B4-1B0C-4FC0-A427-A26CDD91C0D4}"/>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68" name="テキスト ボックス 567">
          <a:extLst>
            <a:ext uri="{FF2B5EF4-FFF2-40B4-BE49-F238E27FC236}">
              <a16:creationId xmlns:a16="http://schemas.microsoft.com/office/drawing/2014/main" id="{D99B8EBB-1073-4E69-9AB1-C04E7E14CCEB}"/>
            </a:ext>
          </a:extLst>
        </xdr:cNvPr>
        <xdr:cNvSpPr txBox="1"/>
      </xdr:nvSpPr>
      <xdr:spPr>
        <a:xfrm>
          <a:off x="15985051"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9" name="直線コネクタ 568">
          <a:extLst>
            <a:ext uri="{FF2B5EF4-FFF2-40B4-BE49-F238E27FC236}">
              <a16:creationId xmlns:a16="http://schemas.microsoft.com/office/drawing/2014/main" id="{797915F2-7A69-4E56-984D-5A3FD63DD476}"/>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70" name="テキスト ボックス 569">
          <a:extLst>
            <a:ext uri="{FF2B5EF4-FFF2-40B4-BE49-F238E27FC236}">
              <a16:creationId xmlns:a16="http://schemas.microsoft.com/office/drawing/2014/main" id="{C7D133FF-95CE-4BF1-9F35-221ADAD56FD0}"/>
            </a:ext>
          </a:extLst>
        </xdr:cNvPr>
        <xdr:cNvSpPr txBox="1"/>
      </xdr:nvSpPr>
      <xdr:spPr>
        <a:xfrm>
          <a:off x="15936806" y="5998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1" name="直線コネクタ 570">
          <a:extLst>
            <a:ext uri="{FF2B5EF4-FFF2-40B4-BE49-F238E27FC236}">
              <a16:creationId xmlns:a16="http://schemas.microsoft.com/office/drawing/2014/main" id="{66EE8434-5CA3-4D1C-9A7B-2E76DC082B76}"/>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2" name="テキスト ボックス 571">
          <a:extLst>
            <a:ext uri="{FF2B5EF4-FFF2-40B4-BE49-F238E27FC236}">
              <a16:creationId xmlns:a16="http://schemas.microsoft.com/office/drawing/2014/main" id="{E29EA613-2E9A-486E-BA7C-C4F31C6C3E34}"/>
            </a:ext>
          </a:extLst>
        </xdr:cNvPr>
        <xdr:cNvSpPr txBox="1"/>
      </xdr:nvSpPr>
      <xdr:spPr>
        <a:xfrm>
          <a:off x="15936806" y="563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3" name="直線コネクタ 572">
          <a:extLst>
            <a:ext uri="{FF2B5EF4-FFF2-40B4-BE49-F238E27FC236}">
              <a16:creationId xmlns:a16="http://schemas.microsoft.com/office/drawing/2014/main" id="{049DE5CD-0EBE-4E0B-A28B-16C43A9B3B39}"/>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4" name="テキスト ボックス 573">
          <a:extLst>
            <a:ext uri="{FF2B5EF4-FFF2-40B4-BE49-F238E27FC236}">
              <a16:creationId xmlns:a16="http://schemas.microsoft.com/office/drawing/2014/main" id="{E1D607A1-1C5C-429B-8B69-5113BF682BA6}"/>
            </a:ext>
          </a:extLst>
        </xdr:cNvPr>
        <xdr:cNvSpPr txBox="1"/>
      </xdr:nvSpPr>
      <xdr:spPr>
        <a:xfrm>
          <a:off x="15936806" y="52743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FD64B5EB-6176-4C15-BAAB-198F97E2624D}"/>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DE8A6CF3-3C83-4A91-B962-F03675CFCF9C}"/>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FDD04CA1-5EA8-44F5-9CB9-84224949F6EC}"/>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25276</xdr:rowOff>
    </xdr:from>
    <xdr:to>
      <xdr:col>116</xdr:col>
      <xdr:colOff>62864</xdr:colOff>
      <xdr:row>41</xdr:row>
      <xdr:rowOff>13564</xdr:rowOff>
    </xdr:to>
    <xdr:cxnSp macro="">
      <xdr:nvCxnSpPr>
        <xdr:cNvPr id="578" name="直線コネクタ 577">
          <a:extLst>
            <a:ext uri="{FF2B5EF4-FFF2-40B4-BE49-F238E27FC236}">
              <a16:creationId xmlns:a16="http://schemas.microsoft.com/office/drawing/2014/main" id="{C34F2B44-83C2-4F52-8342-CE9D1E6AFFB1}"/>
            </a:ext>
          </a:extLst>
        </xdr:cNvPr>
        <xdr:cNvCxnSpPr/>
      </xdr:nvCxnSpPr>
      <xdr:spPr>
        <a:xfrm flipV="1">
          <a:off x="19954239" y="5381501"/>
          <a:ext cx="0" cy="1277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17391</xdr:rowOff>
    </xdr:from>
    <xdr:ext cx="534377" cy="259045"/>
    <xdr:sp macro="" textlink="">
      <xdr:nvSpPr>
        <xdr:cNvPr id="579" name="【一般廃棄物処理施設】&#10;一人当たり有形固定資産（償却資産）額最小値テキスト">
          <a:extLst>
            <a:ext uri="{FF2B5EF4-FFF2-40B4-BE49-F238E27FC236}">
              <a16:creationId xmlns:a16="http://schemas.microsoft.com/office/drawing/2014/main" id="{D7CEF6F0-3FFE-4F23-8BB3-66420C63E476}"/>
            </a:ext>
          </a:extLst>
        </xdr:cNvPr>
        <xdr:cNvSpPr txBox="1"/>
      </xdr:nvSpPr>
      <xdr:spPr>
        <a:xfrm>
          <a:off x="19992975" y="6665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13564</xdr:rowOff>
    </xdr:from>
    <xdr:to>
      <xdr:col>116</xdr:col>
      <xdr:colOff>152400</xdr:colOff>
      <xdr:row>41</xdr:row>
      <xdr:rowOff>13564</xdr:rowOff>
    </xdr:to>
    <xdr:cxnSp macro="">
      <xdr:nvCxnSpPr>
        <xdr:cNvPr id="580" name="直線コネクタ 579">
          <a:extLst>
            <a:ext uri="{FF2B5EF4-FFF2-40B4-BE49-F238E27FC236}">
              <a16:creationId xmlns:a16="http://schemas.microsoft.com/office/drawing/2014/main" id="{381DA2DF-5CF1-44E2-A1C1-0A78833AD806}"/>
            </a:ext>
          </a:extLst>
        </xdr:cNvPr>
        <xdr:cNvCxnSpPr/>
      </xdr:nvCxnSpPr>
      <xdr:spPr>
        <a:xfrm>
          <a:off x="19878675" y="66588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143403</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AC308E12-9201-4B3E-9835-94F12BA10A7E}"/>
            </a:ext>
          </a:extLst>
        </xdr:cNvPr>
        <xdr:cNvSpPr txBox="1"/>
      </xdr:nvSpPr>
      <xdr:spPr>
        <a:xfrm>
          <a:off x="19992975" y="5169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25276</xdr:rowOff>
    </xdr:from>
    <xdr:to>
      <xdr:col>116</xdr:col>
      <xdr:colOff>152400</xdr:colOff>
      <xdr:row>33</xdr:row>
      <xdr:rowOff>25276</xdr:rowOff>
    </xdr:to>
    <xdr:cxnSp macro="">
      <xdr:nvCxnSpPr>
        <xdr:cNvPr id="582" name="直線コネクタ 581">
          <a:extLst>
            <a:ext uri="{FF2B5EF4-FFF2-40B4-BE49-F238E27FC236}">
              <a16:creationId xmlns:a16="http://schemas.microsoft.com/office/drawing/2014/main" id="{C7FA166C-16F8-4E11-AA4E-14D4085B59BA}"/>
            </a:ext>
          </a:extLst>
        </xdr:cNvPr>
        <xdr:cNvCxnSpPr/>
      </xdr:nvCxnSpPr>
      <xdr:spPr>
        <a:xfrm>
          <a:off x="19878675" y="538150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12491</xdr:rowOff>
    </xdr:from>
    <xdr:ext cx="599010" cy="259045"/>
    <xdr:sp macro="" textlink="">
      <xdr:nvSpPr>
        <xdr:cNvPr id="583" name="【一般廃棄物処理施設】&#10;一人当たり有形固定資産（償却資産）額平均値テキスト">
          <a:extLst>
            <a:ext uri="{FF2B5EF4-FFF2-40B4-BE49-F238E27FC236}">
              <a16:creationId xmlns:a16="http://schemas.microsoft.com/office/drawing/2014/main" id="{64403279-5079-40E7-A476-38B1C1A73F21}"/>
            </a:ext>
          </a:extLst>
        </xdr:cNvPr>
        <xdr:cNvSpPr txBox="1"/>
      </xdr:nvSpPr>
      <xdr:spPr>
        <a:xfrm>
          <a:off x="19992975" y="601006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34064</xdr:rowOff>
    </xdr:from>
    <xdr:to>
      <xdr:col>116</xdr:col>
      <xdr:colOff>114300</xdr:colOff>
      <xdr:row>37</xdr:row>
      <xdr:rowOff>135664</xdr:rowOff>
    </xdr:to>
    <xdr:sp macro="" textlink="">
      <xdr:nvSpPr>
        <xdr:cNvPr id="584" name="フローチャート: 判断 583">
          <a:extLst>
            <a:ext uri="{FF2B5EF4-FFF2-40B4-BE49-F238E27FC236}">
              <a16:creationId xmlns:a16="http://schemas.microsoft.com/office/drawing/2014/main" id="{13FE947F-ADAD-442B-89B4-B5CC170FB511}"/>
            </a:ext>
          </a:extLst>
        </xdr:cNvPr>
        <xdr:cNvSpPr/>
      </xdr:nvSpPr>
      <xdr:spPr>
        <a:xfrm>
          <a:off x="19897725" y="60316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44435</xdr:rowOff>
    </xdr:from>
    <xdr:to>
      <xdr:col>112</xdr:col>
      <xdr:colOff>38100</xdr:colOff>
      <xdr:row>37</xdr:row>
      <xdr:rowOff>146035</xdr:rowOff>
    </xdr:to>
    <xdr:sp macro="" textlink="">
      <xdr:nvSpPr>
        <xdr:cNvPr id="585" name="フローチャート: 判断 584">
          <a:extLst>
            <a:ext uri="{FF2B5EF4-FFF2-40B4-BE49-F238E27FC236}">
              <a16:creationId xmlns:a16="http://schemas.microsoft.com/office/drawing/2014/main" id="{86FC7227-80CD-4C99-B2D5-F5DBD5487CE2}"/>
            </a:ext>
          </a:extLst>
        </xdr:cNvPr>
        <xdr:cNvSpPr/>
      </xdr:nvSpPr>
      <xdr:spPr>
        <a:xfrm>
          <a:off x="19154775" y="60483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92334</xdr:rowOff>
    </xdr:from>
    <xdr:to>
      <xdr:col>107</xdr:col>
      <xdr:colOff>101600</xdr:colOff>
      <xdr:row>38</xdr:row>
      <xdr:rowOff>22484</xdr:rowOff>
    </xdr:to>
    <xdr:sp macro="" textlink="">
      <xdr:nvSpPr>
        <xdr:cNvPr id="586" name="フローチャート: 判断 585">
          <a:extLst>
            <a:ext uri="{FF2B5EF4-FFF2-40B4-BE49-F238E27FC236}">
              <a16:creationId xmlns:a16="http://schemas.microsoft.com/office/drawing/2014/main" id="{232F55AF-C826-4963-8CD6-9F81D0F15754}"/>
            </a:ext>
          </a:extLst>
        </xdr:cNvPr>
        <xdr:cNvSpPr/>
      </xdr:nvSpPr>
      <xdr:spPr>
        <a:xfrm>
          <a:off x="18345150" y="609308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95176</xdr:rowOff>
    </xdr:from>
    <xdr:to>
      <xdr:col>102</xdr:col>
      <xdr:colOff>165100</xdr:colOff>
      <xdr:row>38</xdr:row>
      <xdr:rowOff>25326</xdr:rowOff>
    </xdr:to>
    <xdr:sp macro="" textlink="">
      <xdr:nvSpPr>
        <xdr:cNvPr id="587" name="フローチャート: 判断 586">
          <a:extLst>
            <a:ext uri="{FF2B5EF4-FFF2-40B4-BE49-F238E27FC236}">
              <a16:creationId xmlns:a16="http://schemas.microsoft.com/office/drawing/2014/main" id="{C152E178-9476-46C6-9185-B877F7CE6C90}"/>
            </a:ext>
          </a:extLst>
        </xdr:cNvPr>
        <xdr:cNvSpPr/>
      </xdr:nvSpPr>
      <xdr:spPr>
        <a:xfrm>
          <a:off x="17554575" y="60959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122220</xdr:rowOff>
    </xdr:from>
    <xdr:to>
      <xdr:col>98</xdr:col>
      <xdr:colOff>38100</xdr:colOff>
      <xdr:row>38</xdr:row>
      <xdr:rowOff>52370</xdr:rowOff>
    </xdr:to>
    <xdr:sp macro="" textlink="">
      <xdr:nvSpPr>
        <xdr:cNvPr id="588" name="フローチャート: 判断 587">
          <a:extLst>
            <a:ext uri="{FF2B5EF4-FFF2-40B4-BE49-F238E27FC236}">
              <a16:creationId xmlns:a16="http://schemas.microsoft.com/office/drawing/2014/main" id="{3C35145E-8BB6-43D3-9E9E-730C9C4833DF}"/>
            </a:ext>
          </a:extLst>
        </xdr:cNvPr>
        <xdr:cNvSpPr/>
      </xdr:nvSpPr>
      <xdr:spPr>
        <a:xfrm>
          <a:off x="16754475" y="612614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BCE7F3FA-7900-4B2A-B43A-5629301C0290}"/>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E88DAFF6-E6FA-4812-8ECE-3CAEDEAF2941}"/>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828F171E-A6C1-4DED-B9D3-6BE428254308}"/>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FAAF4319-187B-436B-B65E-CEBFEBD0A0B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F0BD1379-09CD-4944-97B6-78777FCEB3BF}"/>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32</xdr:row>
      <xdr:rowOff>145926</xdr:rowOff>
    </xdr:from>
    <xdr:to>
      <xdr:col>116</xdr:col>
      <xdr:colOff>114300</xdr:colOff>
      <xdr:row>33</xdr:row>
      <xdr:rowOff>76076</xdr:rowOff>
    </xdr:to>
    <xdr:sp macro="" textlink="">
      <xdr:nvSpPr>
        <xdr:cNvPr id="594" name="楕円 593">
          <a:extLst>
            <a:ext uri="{FF2B5EF4-FFF2-40B4-BE49-F238E27FC236}">
              <a16:creationId xmlns:a16="http://schemas.microsoft.com/office/drawing/2014/main" id="{662D7DE4-1E96-49A1-ABDC-ACFED824C781}"/>
            </a:ext>
          </a:extLst>
        </xdr:cNvPr>
        <xdr:cNvSpPr/>
      </xdr:nvSpPr>
      <xdr:spPr>
        <a:xfrm>
          <a:off x="19897725" y="533387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32</xdr:row>
      <xdr:rowOff>98953</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7B896BF1-71F1-4492-8E66-CE3F943D50C8}"/>
            </a:ext>
          </a:extLst>
        </xdr:cNvPr>
        <xdr:cNvSpPr txBox="1"/>
      </xdr:nvSpPr>
      <xdr:spPr>
        <a:xfrm>
          <a:off x="19992975" y="5293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4575</xdr:rowOff>
    </xdr:from>
    <xdr:to>
      <xdr:col>112</xdr:col>
      <xdr:colOff>38100</xdr:colOff>
      <xdr:row>33</xdr:row>
      <xdr:rowOff>106175</xdr:rowOff>
    </xdr:to>
    <xdr:sp macro="" textlink="">
      <xdr:nvSpPr>
        <xdr:cNvPr id="596" name="楕円 595">
          <a:extLst>
            <a:ext uri="{FF2B5EF4-FFF2-40B4-BE49-F238E27FC236}">
              <a16:creationId xmlns:a16="http://schemas.microsoft.com/office/drawing/2014/main" id="{D37AC753-AC08-4D86-900B-7B36275F6439}"/>
            </a:ext>
          </a:extLst>
        </xdr:cNvPr>
        <xdr:cNvSpPr/>
      </xdr:nvSpPr>
      <xdr:spPr>
        <a:xfrm>
          <a:off x="19154775" y="53608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25276</xdr:rowOff>
    </xdr:from>
    <xdr:to>
      <xdr:col>116</xdr:col>
      <xdr:colOff>63500</xdr:colOff>
      <xdr:row>33</xdr:row>
      <xdr:rowOff>55375</xdr:rowOff>
    </xdr:to>
    <xdr:cxnSp macro="">
      <xdr:nvCxnSpPr>
        <xdr:cNvPr id="597" name="直線コネクタ 596">
          <a:extLst>
            <a:ext uri="{FF2B5EF4-FFF2-40B4-BE49-F238E27FC236}">
              <a16:creationId xmlns:a16="http://schemas.microsoft.com/office/drawing/2014/main" id="{D6BD7CD3-2A5B-4ED8-A85E-BF28603796AF}"/>
            </a:ext>
          </a:extLst>
        </xdr:cNvPr>
        <xdr:cNvCxnSpPr/>
      </xdr:nvCxnSpPr>
      <xdr:spPr>
        <a:xfrm flipV="1">
          <a:off x="19202400" y="5381501"/>
          <a:ext cx="752475" cy="26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34300</xdr:rowOff>
    </xdr:from>
    <xdr:to>
      <xdr:col>107</xdr:col>
      <xdr:colOff>101600</xdr:colOff>
      <xdr:row>33</xdr:row>
      <xdr:rowOff>135900</xdr:rowOff>
    </xdr:to>
    <xdr:sp macro="" textlink="">
      <xdr:nvSpPr>
        <xdr:cNvPr id="598" name="楕円 597">
          <a:extLst>
            <a:ext uri="{FF2B5EF4-FFF2-40B4-BE49-F238E27FC236}">
              <a16:creationId xmlns:a16="http://schemas.microsoft.com/office/drawing/2014/main" id="{F0344E9A-3A2A-4D95-8BE5-4A418C6BFDD8}"/>
            </a:ext>
          </a:extLst>
        </xdr:cNvPr>
        <xdr:cNvSpPr/>
      </xdr:nvSpPr>
      <xdr:spPr>
        <a:xfrm>
          <a:off x="18345150" y="53841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55375</xdr:rowOff>
    </xdr:from>
    <xdr:to>
      <xdr:col>111</xdr:col>
      <xdr:colOff>177800</xdr:colOff>
      <xdr:row>33</xdr:row>
      <xdr:rowOff>85100</xdr:rowOff>
    </xdr:to>
    <xdr:cxnSp macro="">
      <xdr:nvCxnSpPr>
        <xdr:cNvPr id="599" name="直線コネクタ 598">
          <a:extLst>
            <a:ext uri="{FF2B5EF4-FFF2-40B4-BE49-F238E27FC236}">
              <a16:creationId xmlns:a16="http://schemas.microsoft.com/office/drawing/2014/main" id="{4477A04E-0446-465B-8DBE-1EE47274837F}"/>
            </a:ext>
          </a:extLst>
        </xdr:cNvPr>
        <xdr:cNvCxnSpPr/>
      </xdr:nvCxnSpPr>
      <xdr:spPr>
        <a:xfrm flipV="1">
          <a:off x="18392775" y="5408425"/>
          <a:ext cx="809625" cy="3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60338</xdr:rowOff>
    </xdr:from>
    <xdr:to>
      <xdr:col>102</xdr:col>
      <xdr:colOff>165100</xdr:colOff>
      <xdr:row>33</xdr:row>
      <xdr:rowOff>161938</xdr:rowOff>
    </xdr:to>
    <xdr:sp macro="" textlink="">
      <xdr:nvSpPr>
        <xdr:cNvPr id="600" name="楕円 599">
          <a:extLst>
            <a:ext uri="{FF2B5EF4-FFF2-40B4-BE49-F238E27FC236}">
              <a16:creationId xmlns:a16="http://schemas.microsoft.com/office/drawing/2014/main" id="{E0B64712-E3AF-43F0-81E4-A951AAAE26F2}"/>
            </a:ext>
          </a:extLst>
        </xdr:cNvPr>
        <xdr:cNvSpPr/>
      </xdr:nvSpPr>
      <xdr:spPr>
        <a:xfrm>
          <a:off x="17554575" y="54165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33</xdr:row>
      <xdr:rowOff>85100</xdr:rowOff>
    </xdr:from>
    <xdr:to>
      <xdr:col>107</xdr:col>
      <xdr:colOff>50800</xdr:colOff>
      <xdr:row>33</xdr:row>
      <xdr:rowOff>111138</xdr:rowOff>
    </xdr:to>
    <xdr:cxnSp macro="">
      <xdr:nvCxnSpPr>
        <xdr:cNvPr id="601" name="直線コネクタ 600">
          <a:extLst>
            <a:ext uri="{FF2B5EF4-FFF2-40B4-BE49-F238E27FC236}">
              <a16:creationId xmlns:a16="http://schemas.microsoft.com/office/drawing/2014/main" id="{87467EAA-9BBC-425C-B7F0-2C70E0D48A81}"/>
            </a:ext>
          </a:extLst>
        </xdr:cNvPr>
        <xdr:cNvCxnSpPr/>
      </xdr:nvCxnSpPr>
      <xdr:spPr>
        <a:xfrm flipV="1">
          <a:off x="17602200" y="5441325"/>
          <a:ext cx="790575" cy="22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33</xdr:row>
      <xdr:rowOff>90909</xdr:rowOff>
    </xdr:from>
    <xdr:to>
      <xdr:col>98</xdr:col>
      <xdr:colOff>38100</xdr:colOff>
      <xdr:row>34</xdr:row>
      <xdr:rowOff>21059</xdr:rowOff>
    </xdr:to>
    <xdr:sp macro="" textlink="">
      <xdr:nvSpPr>
        <xdr:cNvPr id="602" name="楕円 601">
          <a:extLst>
            <a:ext uri="{FF2B5EF4-FFF2-40B4-BE49-F238E27FC236}">
              <a16:creationId xmlns:a16="http://schemas.microsoft.com/office/drawing/2014/main" id="{29681CFC-9D60-4450-8774-97C8B8223AD3}"/>
            </a:ext>
          </a:extLst>
        </xdr:cNvPr>
        <xdr:cNvSpPr/>
      </xdr:nvSpPr>
      <xdr:spPr>
        <a:xfrm>
          <a:off x="16754475" y="54407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33</xdr:row>
      <xdr:rowOff>111138</xdr:rowOff>
    </xdr:from>
    <xdr:to>
      <xdr:col>102</xdr:col>
      <xdr:colOff>114300</xdr:colOff>
      <xdr:row>33</xdr:row>
      <xdr:rowOff>141709</xdr:rowOff>
    </xdr:to>
    <xdr:cxnSp macro="">
      <xdr:nvCxnSpPr>
        <xdr:cNvPr id="603" name="直線コネクタ 602">
          <a:extLst>
            <a:ext uri="{FF2B5EF4-FFF2-40B4-BE49-F238E27FC236}">
              <a16:creationId xmlns:a16="http://schemas.microsoft.com/office/drawing/2014/main" id="{B7FCEF67-1334-4FA2-8676-118F48B50F75}"/>
            </a:ext>
          </a:extLst>
        </xdr:cNvPr>
        <xdr:cNvCxnSpPr/>
      </xdr:nvCxnSpPr>
      <xdr:spPr>
        <a:xfrm flipV="1">
          <a:off x="16802100" y="5464188"/>
          <a:ext cx="800100" cy="3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137161</xdr:rowOff>
    </xdr:from>
    <xdr:ext cx="599010" cy="259045"/>
    <xdr:sp macro="" textlink="">
      <xdr:nvSpPr>
        <xdr:cNvPr id="604" name="n_1aveValue【一般廃棄物処理施設】&#10;一人当たり有形固定資産（償却資産）額">
          <a:extLst>
            <a:ext uri="{FF2B5EF4-FFF2-40B4-BE49-F238E27FC236}">
              <a16:creationId xmlns:a16="http://schemas.microsoft.com/office/drawing/2014/main" id="{307E303B-2474-4D62-9E61-3F23454CC95A}"/>
            </a:ext>
          </a:extLst>
        </xdr:cNvPr>
        <xdr:cNvSpPr txBox="1"/>
      </xdr:nvSpPr>
      <xdr:spPr>
        <a:xfrm>
          <a:off x="18915595" y="6141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13611</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E2B734FA-0BA4-4D29-9430-08DCBA636804}"/>
            </a:ext>
          </a:extLst>
        </xdr:cNvPr>
        <xdr:cNvSpPr txBox="1"/>
      </xdr:nvSpPr>
      <xdr:spPr>
        <a:xfrm>
          <a:off x="18163686" y="6173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16453</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29690E67-B98F-4734-9946-999209695158}"/>
            </a:ext>
          </a:extLst>
        </xdr:cNvPr>
        <xdr:cNvSpPr txBox="1"/>
      </xdr:nvSpPr>
      <xdr:spPr>
        <a:xfrm>
          <a:off x="17354061" y="6179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43497</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A34947DE-6C1B-4707-9CE6-8FE017E33750}"/>
            </a:ext>
          </a:extLst>
        </xdr:cNvPr>
        <xdr:cNvSpPr txBox="1"/>
      </xdr:nvSpPr>
      <xdr:spPr>
        <a:xfrm>
          <a:off x="16563486" y="6209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31</xdr:row>
      <xdr:rowOff>122702</xdr:rowOff>
    </xdr:from>
    <xdr:ext cx="599010" cy="259045"/>
    <xdr:sp macro="" textlink="">
      <xdr:nvSpPr>
        <xdr:cNvPr id="608" name="n_1mainValue【一般廃棄物処理施設】&#10;一人当たり有形固定資産（償却資産）額">
          <a:extLst>
            <a:ext uri="{FF2B5EF4-FFF2-40B4-BE49-F238E27FC236}">
              <a16:creationId xmlns:a16="http://schemas.microsoft.com/office/drawing/2014/main" id="{7D19DB81-F6C4-42D1-A5A6-F3876D6F6385}"/>
            </a:ext>
          </a:extLst>
        </xdr:cNvPr>
        <xdr:cNvSpPr txBox="1"/>
      </xdr:nvSpPr>
      <xdr:spPr>
        <a:xfrm>
          <a:off x="18915595" y="5155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31</xdr:row>
      <xdr:rowOff>152427</xdr:rowOff>
    </xdr:from>
    <xdr:ext cx="599010" cy="259045"/>
    <xdr:sp macro="" textlink="">
      <xdr:nvSpPr>
        <xdr:cNvPr id="609" name="n_2mainValue【一般廃棄物処理施設】&#10;一人当たり有形固定資産（償却資産）額">
          <a:extLst>
            <a:ext uri="{FF2B5EF4-FFF2-40B4-BE49-F238E27FC236}">
              <a16:creationId xmlns:a16="http://schemas.microsoft.com/office/drawing/2014/main" id="{60E0F839-68A3-43BF-B6BB-A479AE1781FC}"/>
            </a:ext>
          </a:extLst>
        </xdr:cNvPr>
        <xdr:cNvSpPr txBox="1"/>
      </xdr:nvSpPr>
      <xdr:spPr>
        <a:xfrm>
          <a:off x="18134545" y="5181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7015</xdr:rowOff>
    </xdr:from>
    <xdr:ext cx="599010" cy="259045"/>
    <xdr:sp macro="" textlink="">
      <xdr:nvSpPr>
        <xdr:cNvPr id="610" name="n_3mainValue【一般廃棄物処理施設】&#10;一人当たり有形固定資産（償却資産）額">
          <a:extLst>
            <a:ext uri="{FF2B5EF4-FFF2-40B4-BE49-F238E27FC236}">
              <a16:creationId xmlns:a16="http://schemas.microsoft.com/office/drawing/2014/main" id="{90217AEE-352E-4164-AA1E-64F95C640568}"/>
            </a:ext>
          </a:extLst>
        </xdr:cNvPr>
        <xdr:cNvSpPr txBox="1"/>
      </xdr:nvSpPr>
      <xdr:spPr>
        <a:xfrm>
          <a:off x="17324920" y="5201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37586</xdr:rowOff>
    </xdr:from>
    <xdr:ext cx="599010" cy="259045"/>
    <xdr:sp macro="" textlink="">
      <xdr:nvSpPr>
        <xdr:cNvPr id="611" name="n_4mainValue【一般廃棄物処理施設】&#10;一人当たり有形固定資産（償却資産）額">
          <a:extLst>
            <a:ext uri="{FF2B5EF4-FFF2-40B4-BE49-F238E27FC236}">
              <a16:creationId xmlns:a16="http://schemas.microsoft.com/office/drawing/2014/main" id="{8B9AA265-2BFE-41C0-8714-AB0E0101AB4A}"/>
            </a:ext>
          </a:extLst>
        </xdr:cNvPr>
        <xdr:cNvSpPr txBox="1"/>
      </xdr:nvSpPr>
      <xdr:spPr>
        <a:xfrm>
          <a:off x="16524820" y="5228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86A556E5-DBE2-4E74-BA5F-09D077C69D3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283E7AA7-3894-42A3-87C9-5774BE7F6EEC}"/>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6087453C-14A5-49F7-BF07-44662364A5D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E0290415-1FC7-4C36-9E9A-86EEA3CE4C1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23200CA1-281E-4568-ACE5-0C7806108BAD}"/>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6C8ED4F8-C09E-4DD3-B8FC-927235DBAA9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04808804-90AB-48C2-9EFD-E3A422995307}"/>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84189EC0-5C2B-4067-8943-E3C129CA16C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863645A1-B62E-4C0A-B659-0E7456E7B059}"/>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4157E1F7-4C80-4DE9-94D8-B87D0976E7EE}"/>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21FD262E-E009-4BB3-B532-192C45E7ED99}"/>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a:extLst>
            <a:ext uri="{FF2B5EF4-FFF2-40B4-BE49-F238E27FC236}">
              <a16:creationId xmlns:a16="http://schemas.microsoft.com/office/drawing/2014/main" id="{FBB42A87-C248-4EFE-A471-87A3B097EBC8}"/>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4" name="テキスト ボックス 623">
          <a:extLst>
            <a:ext uri="{FF2B5EF4-FFF2-40B4-BE49-F238E27FC236}">
              <a16:creationId xmlns:a16="http://schemas.microsoft.com/office/drawing/2014/main" id="{F414240A-3DB2-4D15-A1A3-8BCA8CC62F0C}"/>
            </a:ext>
          </a:extLst>
        </xdr:cNvPr>
        <xdr:cNvSpPr txBox="1"/>
      </xdr:nvSpPr>
      <xdr:spPr>
        <a:xfrm>
          <a:off x="10845966" y="1037383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a:extLst>
            <a:ext uri="{FF2B5EF4-FFF2-40B4-BE49-F238E27FC236}">
              <a16:creationId xmlns:a16="http://schemas.microsoft.com/office/drawing/2014/main" id="{E71508D6-8DF5-4129-954D-9C82F6175129}"/>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a:extLst>
            <a:ext uri="{FF2B5EF4-FFF2-40B4-BE49-F238E27FC236}">
              <a16:creationId xmlns:a16="http://schemas.microsoft.com/office/drawing/2014/main" id="{C751E333-C4AE-42C6-ACAE-2911C7031EE2}"/>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a:extLst>
            <a:ext uri="{FF2B5EF4-FFF2-40B4-BE49-F238E27FC236}">
              <a16:creationId xmlns:a16="http://schemas.microsoft.com/office/drawing/2014/main" id="{96EA8BC3-17FB-45F0-8694-416BF085C3C9}"/>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a:extLst>
            <a:ext uri="{FF2B5EF4-FFF2-40B4-BE49-F238E27FC236}">
              <a16:creationId xmlns:a16="http://schemas.microsoft.com/office/drawing/2014/main" id="{BE43B750-C90B-4125-ADF4-FDFB359C06BE}"/>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a:extLst>
            <a:ext uri="{FF2B5EF4-FFF2-40B4-BE49-F238E27FC236}">
              <a16:creationId xmlns:a16="http://schemas.microsoft.com/office/drawing/2014/main" id="{0D914352-DBAD-4A1F-8FB3-964D08421922}"/>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a:extLst>
            <a:ext uri="{FF2B5EF4-FFF2-40B4-BE49-F238E27FC236}">
              <a16:creationId xmlns:a16="http://schemas.microsoft.com/office/drawing/2014/main" id="{1A360786-48ED-4749-9975-803D1697FDC6}"/>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a:extLst>
            <a:ext uri="{FF2B5EF4-FFF2-40B4-BE49-F238E27FC236}">
              <a16:creationId xmlns:a16="http://schemas.microsoft.com/office/drawing/2014/main" id="{6F948BC1-8D3F-4F44-B94F-B0302533E037}"/>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a:extLst>
            <a:ext uri="{FF2B5EF4-FFF2-40B4-BE49-F238E27FC236}">
              <a16:creationId xmlns:a16="http://schemas.microsoft.com/office/drawing/2014/main" id="{7C17C7BF-C109-4A6B-9D93-FDB2A8EBED81}"/>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a:extLst>
            <a:ext uri="{FF2B5EF4-FFF2-40B4-BE49-F238E27FC236}">
              <a16:creationId xmlns:a16="http://schemas.microsoft.com/office/drawing/2014/main" id="{FAF1DFA8-FED9-4348-A993-E4F6084C33E8}"/>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4" name="テキスト ボックス 633">
          <a:extLst>
            <a:ext uri="{FF2B5EF4-FFF2-40B4-BE49-F238E27FC236}">
              <a16:creationId xmlns:a16="http://schemas.microsoft.com/office/drawing/2014/main" id="{024AE1C2-FA01-4B86-A01D-B573FCA97244}"/>
            </a:ext>
          </a:extLst>
        </xdr:cNvPr>
        <xdr:cNvSpPr txBox="1"/>
      </xdr:nvSpPr>
      <xdr:spPr>
        <a:xfrm>
          <a:off x="10845966" y="8820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1FCC9DB6-5CFA-4D55-8B10-617C924DDDD7}"/>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6" name="テキスト ボックス 635">
          <a:extLst>
            <a:ext uri="{FF2B5EF4-FFF2-40B4-BE49-F238E27FC236}">
              <a16:creationId xmlns:a16="http://schemas.microsoft.com/office/drawing/2014/main" id="{98A106C4-CDBC-4AA9-AE24-F3F4E46B432B}"/>
            </a:ext>
          </a:extLst>
        </xdr:cNvPr>
        <xdr:cNvSpPr txBox="1"/>
      </xdr:nvSpPr>
      <xdr:spPr>
        <a:xfrm>
          <a:off x="10845966" y="851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FBA5ACC7-31A7-4BFA-9C7C-D2705AEE4AA6}"/>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62049</xdr:rowOff>
    </xdr:from>
    <xdr:to>
      <xdr:col>85</xdr:col>
      <xdr:colOff>126364</xdr:colOff>
      <xdr:row>64</xdr:row>
      <xdr:rowOff>153488</xdr:rowOff>
    </xdr:to>
    <xdr:cxnSp macro="">
      <xdr:nvCxnSpPr>
        <xdr:cNvPr id="638" name="直線コネクタ 637">
          <a:extLst>
            <a:ext uri="{FF2B5EF4-FFF2-40B4-BE49-F238E27FC236}">
              <a16:creationId xmlns:a16="http://schemas.microsoft.com/office/drawing/2014/main" id="{0E45119E-130A-48C4-AB89-8D5A35DC39C2}"/>
            </a:ext>
          </a:extLst>
        </xdr:cNvPr>
        <xdr:cNvCxnSpPr/>
      </xdr:nvCxnSpPr>
      <xdr:spPr>
        <a:xfrm flipV="1">
          <a:off x="14696439" y="9142549"/>
          <a:ext cx="0" cy="1383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157315</xdr:rowOff>
    </xdr:from>
    <xdr:ext cx="405111" cy="259045"/>
    <xdr:sp macro="" textlink="">
      <xdr:nvSpPr>
        <xdr:cNvPr id="639" name="【保健センター・保健所】&#10;有形固定資産減価償却率最小値テキスト">
          <a:extLst>
            <a:ext uri="{FF2B5EF4-FFF2-40B4-BE49-F238E27FC236}">
              <a16:creationId xmlns:a16="http://schemas.microsoft.com/office/drawing/2014/main" id="{3EE047DA-3568-4C55-B33F-449830F67037}"/>
            </a:ext>
          </a:extLst>
        </xdr:cNvPr>
        <xdr:cNvSpPr txBox="1"/>
      </xdr:nvSpPr>
      <xdr:spPr>
        <a:xfrm>
          <a:off x="14735175" y="1053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153488</xdr:rowOff>
    </xdr:from>
    <xdr:to>
      <xdr:col>86</xdr:col>
      <xdr:colOff>25400</xdr:colOff>
      <xdr:row>64</xdr:row>
      <xdr:rowOff>153488</xdr:rowOff>
    </xdr:to>
    <xdr:cxnSp macro="">
      <xdr:nvCxnSpPr>
        <xdr:cNvPr id="640" name="直線コネクタ 639">
          <a:extLst>
            <a:ext uri="{FF2B5EF4-FFF2-40B4-BE49-F238E27FC236}">
              <a16:creationId xmlns:a16="http://schemas.microsoft.com/office/drawing/2014/main" id="{7629AD08-F788-4BE5-ABAF-EE309D8C9B3B}"/>
            </a:ext>
          </a:extLst>
        </xdr:cNvPr>
        <xdr:cNvCxnSpPr/>
      </xdr:nvCxnSpPr>
      <xdr:spPr>
        <a:xfrm>
          <a:off x="14611350" y="1052621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8726</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4329331B-2A4B-4904-B2B7-55602A154A96}"/>
            </a:ext>
          </a:extLst>
        </xdr:cNvPr>
        <xdr:cNvSpPr txBox="1"/>
      </xdr:nvSpPr>
      <xdr:spPr>
        <a:xfrm>
          <a:off x="14735175" y="8927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62049</xdr:rowOff>
    </xdr:from>
    <xdr:to>
      <xdr:col>86</xdr:col>
      <xdr:colOff>25400</xdr:colOff>
      <xdr:row>56</xdr:row>
      <xdr:rowOff>62049</xdr:rowOff>
    </xdr:to>
    <xdr:cxnSp macro="">
      <xdr:nvCxnSpPr>
        <xdr:cNvPr id="642" name="直線コネクタ 641">
          <a:extLst>
            <a:ext uri="{FF2B5EF4-FFF2-40B4-BE49-F238E27FC236}">
              <a16:creationId xmlns:a16="http://schemas.microsoft.com/office/drawing/2014/main" id="{7A0EDBA5-B196-455A-8478-866D36AC752C}"/>
            </a:ext>
          </a:extLst>
        </xdr:cNvPr>
        <xdr:cNvCxnSpPr/>
      </xdr:nvCxnSpPr>
      <xdr:spPr>
        <a:xfrm>
          <a:off x="14611350" y="91425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107604</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3E96AE7F-C79A-47BB-B873-2D5566AFC7A3}"/>
            </a:ext>
          </a:extLst>
        </xdr:cNvPr>
        <xdr:cNvSpPr txBox="1"/>
      </xdr:nvSpPr>
      <xdr:spPr>
        <a:xfrm>
          <a:off x="14735175" y="91817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644" name="フローチャート: 判断 643">
          <a:extLst>
            <a:ext uri="{FF2B5EF4-FFF2-40B4-BE49-F238E27FC236}">
              <a16:creationId xmlns:a16="http://schemas.microsoft.com/office/drawing/2014/main" id="{0A7839F4-BEBC-403A-ABED-127F15966B1E}"/>
            </a:ext>
          </a:extLst>
        </xdr:cNvPr>
        <xdr:cNvSpPr/>
      </xdr:nvSpPr>
      <xdr:spPr>
        <a:xfrm>
          <a:off x="14649450" y="932715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107587</xdr:rowOff>
    </xdr:from>
    <xdr:to>
      <xdr:col>81</xdr:col>
      <xdr:colOff>101600</xdr:colOff>
      <xdr:row>58</xdr:row>
      <xdr:rowOff>37737</xdr:rowOff>
    </xdr:to>
    <xdr:sp macro="" textlink="">
      <xdr:nvSpPr>
        <xdr:cNvPr id="645" name="フローチャート: 判断 644">
          <a:extLst>
            <a:ext uri="{FF2B5EF4-FFF2-40B4-BE49-F238E27FC236}">
              <a16:creationId xmlns:a16="http://schemas.microsoft.com/office/drawing/2014/main" id="{57288CA7-13F9-493D-93E5-59FA07B99389}"/>
            </a:ext>
          </a:extLst>
        </xdr:cNvPr>
        <xdr:cNvSpPr/>
      </xdr:nvSpPr>
      <xdr:spPr>
        <a:xfrm>
          <a:off x="13887450" y="93436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4717</xdr:rowOff>
    </xdr:from>
    <xdr:to>
      <xdr:col>76</xdr:col>
      <xdr:colOff>165100</xdr:colOff>
      <xdr:row>58</xdr:row>
      <xdr:rowOff>106317</xdr:rowOff>
    </xdr:to>
    <xdr:sp macro="" textlink="">
      <xdr:nvSpPr>
        <xdr:cNvPr id="646" name="フローチャート: 判断 645">
          <a:extLst>
            <a:ext uri="{FF2B5EF4-FFF2-40B4-BE49-F238E27FC236}">
              <a16:creationId xmlns:a16="http://schemas.microsoft.com/office/drawing/2014/main" id="{F28F0094-857C-43BC-9006-2C66F959210E}"/>
            </a:ext>
          </a:extLst>
        </xdr:cNvPr>
        <xdr:cNvSpPr/>
      </xdr:nvSpPr>
      <xdr:spPr>
        <a:xfrm>
          <a:off x="13096875" y="940906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107587</xdr:rowOff>
    </xdr:from>
    <xdr:to>
      <xdr:col>72</xdr:col>
      <xdr:colOff>38100</xdr:colOff>
      <xdr:row>58</xdr:row>
      <xdr:rowOff>37737</xdr:rowOff>
    </xdr:to>
    <xdr:sp macro="" textlink="">
      <xdr:nvSpPr>
        <xdr:cNvPr id="647" name="フローチャート: 判断 646">
          <a:extLst>
            <a:ext uri="{FF2B5EF4-FFF2-40B4-BE49-F238E27FC236}">
              <a16:creationId xmlns:a16="http://schemas.microsoft.com/office/drawing/2014/main" id="{D99B0DF5-14E3-4C06-A019-97AA588EEFD1}"/>
            </a:ext>
          </a:extLst>
        </xdr:cNvPr>
        <xdr:cNvSpPr/>
      </xdr:nvSpPr>
      <xdr:spPr>
        <a:xfrm>
          <a:off x="12296775" y="93436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110853</xdr:rowOff>
    </xdr:from>
    <xdr:to>
      <xdr:col>67</xdr:col>
      <xdr:colOff>101600</xdr:colOff>
      <xdr:row>58</xdr:row>
      <xdr:rowOff>41003</xdr:rowOff>
    </xdr:to>
    <xdr:sp macro="" textlink="">
      <xdr:nvSpPr>
        <xdr:cNvPr id="648" name="フローチャート: 判断 647">
          <a:extLst>
            <a:ext uri="{FF2B5EF4-FFF2-40B4-BE49-F238E27FC236}">
              <a16:creationId xmlns:a16="http://schemas.microsoft.com/office/drawing/2014/main" id="{9DD8EA96-A9DC-40DF-B069-AA432C01CF87}"/>
            </a:ext>
          </a:extLst>
        </xdr:cNvPr>
        <xdr:cNvSpPr/>
      </xdr:nvSpPr>
      <xdr:spPr>
        <a:xfrm>
          <a:off x="11487150" y="934692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44F01D3-04B2-4D06-8EE7-3294A91D7F8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584B4FCF-3B69-446E-B826-ECAC4771343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DD75D76B-3ADC-42E5-B4BA-95955FB2273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6EB3410A-E56F-4E80-B09C-0E9C3AA83180}"/>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62F5C6F8-2999-4016-AE2B-6B5CEC8D883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24312</xdr:rowOff>
    </xdr:from>
    <xdr:to>
      <xdr:col>85</xdr:col>
      <xdr:colOff>177800</xdr:colOff>
      <xdr:row>60</xdr:row>
      <xdr:rowOff>125912</xdr:rowOff>
    </xdr:to>
    <xdr:sp macro="" textlink="">
      <xdr:nvSpPr>
        <xdr:cNvPr id="654" name="楕円 653">
          <a:extLst>
            <a:ext uri="{FF2B5EF4-FFF2-40B4-BE49-F238E27FC236}">
              <a16:creationId xmlns:a16="http://schemas.microsoft.com/office/drawing/2014/main" id="{5EB0FDFF-3C7C-4AD4-B8F5-CBC3EEC8D3A8}"/>
            </a:ext>
          </a:extLst>
        </xdr:cNvPr>
        <xdr:cNvSpPr/>
      </xdr:nvSpPr>
      <xdr:spPr>
        <a:xfrm>
          <a:off x="14649450" y="975251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2739</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D0847290-EFD5-45AE-B1D8-54D479A2BC98}"/>
            </a:ext>
          </a:extLst>
        </xdr:cNvPr>
        <xdr:cNvSpPr txBox="1"/>
      </xdr:nvSpPr>
      <xdr:spPr>
        <a:xfrm>
          <a:off x="14735175" y="9727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130447</xdr:rowOff>
    </xdr:from>
    <xdr:to>
      <xdr:col>81</xdr:col>
      <xdr:colOff>101600</xdr:colOff>
      <xdr:row>60</xdr:row>
      <xdr:rowOff>60597</xdr:rowOff>
    </xdr:to>
    <xdr:sp macro="" textlink="">
      <xdr:nvSpPr>
        <xdr:cNvPr id="656" name="楕円 655">
          <a:extLst>
            <a:ext uri="{FF2B5EF4-FFF2-40B4-BE49-F238E27FC236}">
              <a16:creationId xmlns:a16="http://schemas.microsoft.com/office/drawing/2014/main" id="{F561E8BF-DFFB-4F2F-9646-CCFEF8142455}"/>
            </a:ext>
          </a:extLst>
        </xdr:cNvPr>
        <xdr:cNvSpPr/>
      </xdr:nvSpPr>
      <xdr:spPr>
        <a:xfrm>
          <a:off x="13887450" y="969354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9797</xdr:rowOff>
    </xdr:from>
    <xdr:to>
      <xdr:col>85</xdr:col>
      <xdr:colOff>127000</xdr:colOff>
      <xdr:row>60</xdr:row>
      <xdr:rowOff>75112</xdr:rowOff>
    </xdr:to>
    <xdr:cxnSp macro="">
      <xdr:nvCxnSpPr>
        <xdr:cNvPr id="657" name="直線コネクタ 656">
          <a:extLst>
            <a:ext uri="{FF2B5EF4-FFF2-40B4-BE49-F238E27FC236}">
              <a16:creationId xmlns:a16="http://schemas.microsoft.com/office/drawing/2014/main" id="{E1CC48ED-B154-4331-A396-D80D1241C15A}"/>
            </a:ext>
          </a:extLst>
        </xdr:cNvPr>
        <xdr:cNvCxnSpPr/>
      </xdr:nvCxnSpPr>
      <xdr:spPr>
        <a:xfrm>
          <a:off x="13935075" y="9731647"/>
          <a:ext cx="762000" cy="6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65133</xdr:rowOff>
    </xdr:from>
    <xdr:to>
      <xdr:col>76</xdr:col>
      <xdr:colOff>165100</xdr:colOff>
      <xdr:row>59</xdr:row>
      <xdr:rowOff>166733</xdr:rowOff>
    </xdr:to>
    <xdr:sp macro="" textlink="">
      <xdr:nvSpPr>
        <xdr:cNvPr id="658" name="楕円 657">
          <a:extLst>
            <a:ext uri="{FF2B5EF4-FFF2-40B4-BE49-F238E27FC236}">
              <a16:creationId xmlns:a16="http://schemas.microsoft.com/office/drawing/2014/main" id="{70D2F073-2973-4FD5-B0EF-A20A715457E6}"/>
            </a:ext>
          </a:extLst>
        </xdr:cNvPr>
        <xdr:cNvSpPr/>
      </xdr:nvSpPr>
      <xdr:spPr>
        <a:xfrm>
          <a:off x="13096875" y="963140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115933</xdr:rowOff>
    </xdr:from>
    <xdr:to>
      <xdr:col>81</xdr:col>
      <xdr:colOff>50800</xdr:colOff>
      <xdr:row>60</xdr:row>
      <xdr:rowOff>9797</xdr:rowOff>
    </xdr:to>
    <xdr:cxnSp macro="">
      <xdr:nvCxnSpPr>
        <xdr:cNvPr id="659" name="直線コネクタ 658">
          <a:extLst>
            <a:ext uri="{FF2B5EF4-FFF2-40B4-BE49-F238E27FC236}">
              <a16:creationId xmlns:a16="http://schemas.microsoft.com/office/drawing/2014/main" id="{2795AC4B-8719-44FC-BB26-74771B9D4D83}"/>
            </a:ext>
          </a:extLst>
        </xdr:cNvPr>
        <xdr:cNvCxnSpPr/>
      </xdr:nvCxnSpPr>
      <xdr:spPr>
        <a:xfrm>
          <a:off x="13144500" y="9679033"/>
          <a:ext cx="790575" cy="52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171269</xdr:rowOff>
    </xdr:from>
    <xdr:to>
      <xdr:col>72</xdr:col>
      <xdr:colOff>38100</xdr:colOff>
      <xdr:row>59</xdr:row>
      <xdr:rowOff>101419</xdr:rowOff>
    </xdr:to>
    <xdr:sp macro="" textlink="">
      <xdr:nvSpPr>
        <xdr:cNvPr id="660" name="楕円 659">
          <a:extLst>
            <a:ext uri="{FF2B5EF4-FFF2-40B4-BE49-F238E27FC236}">
              <a16:creationId xmlns:a16="http://schemas.microsoft.com/office/drawing/2014/main" id="{3E3DB373-A89F-4FDA-BE58-7C0F6238D4C1}"/>
            </a:ext>
          </a:extLst>
        </xdr:cNvPr>
        <xdr:cNvSpPr/>
      </xdr:nvSpPr>
      <xdr:spPr>
        <a:xfrm>
          <a:off x="12296775" y="95629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50619</xdr:rowOff>
    </xdr:from>
    <xdr:to>
      <xdr:col>76</xdr:col>
      <xdr:colOff>114300</xdr:colOff>
      <xdr:row>59</xdr:row>
      <xdr:rowOff>115933</xdr:rowOff>
    </xdr:to>
    <xdr:cxnSp macro="">
      <xdr:nvCxnSpPr>
        <xdr:cNvPr id="661" name="直線コネクタ 660">
          <a:extLst>
            <a:ext uri="{FF2B5EF4-FFF2-40B4-BE49-F238E27FC236}">
              <a16:creationId xmlns:a16="http://schemas.microsoft.com/office/drawing/2014/main" id="{7553AFEA-ACC8-4314-9EA3-7C2007650753}"/>
            </a:ext>
          </a:extLst>
        </xdr:cNvPr>
        <xdr:cNvCxnSpPr/>
      </xdr:nvCxnSpPr>
      <xdr:spPr>
        <a:xfrm>
          <a:off x="12344400" y="9610544"/>
          <a:ext cx="800100" cy="68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105954</xdr:rowOff>
    </xdr:from>
    <xdr:to>
      <xdr:col>67</xdr:col>
      <xdr:colOff>101600</xdr:colOff>
      <xdr:row>59</xdr:row>
      <xdr:rowOff>36104</xdr:rowOff>
    </xdr:to>
    <xdr:sp macro="" textlink="">
      <xdr:nvSpPr>
        <xdr:cNvPr id="662" name="楕円 661">
          <a:extLst>
            <a:ext uri="{FF2B5EF4-FFF2-40B4-BE49-F238E27FC236}">
              <a16:creationId xmlns:a16="http://schemas.microsoft.com/office/drawing/2014/main" id="{DD909D6C-2995-4DA9-9C8C-3CBC0ACFA7FE}"/>
            </a:ext>
          </a:extLst>
        </xdr:cNvPr>
        <xdr:cNvSpPr/>
      </xdr:nvSpPr>
      <xdr:spPr>
        <a:xfrm>
          <a:off x="11487150" y="950395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156754</xdr:rowOff>
    </xdr:from>
    <xdr:to>
      <xdr:col>71</xdr:col>
      <xdr:colOff>177800</xdr:colOff>
      <xdr:row>59</xdr:row>
      <xdr:rowOff>50619</xdr:rowOff>
    </xdr:to>
    <xdr:cxnSp macro="">
      <xdr:nvCxnSpPr>
        <xdr:cNvPr id="663" name="直線コネクタ 662">
          <a:extLst>
            <a:ext uri="{FF2B5EF4-FFF2-40B4-BE49-F238E27FC236}">
              <a16:creationId xmlns:a16="http://schemas.microsoft.com/office/drawing/2014/main" id="{22934131-A220-4526-9883-E0CDA8ADD449}"/>
            </a:ext>
          </a:extLst>
        </xdr:cNvPr>
        <xdr:cNvCxnSpPr/>
      </xdr:nvCxnSpPr>
      <xdr:spPr>
        <a:xfrm>
          <a:off x="11534775" y="9561104"/>
          <a:ext cx="809625" cy="4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54264</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415BEACA-29A7-4A1A-9C52-5A7516B1988D}"/>
            </a:ext>
          </a:extLst>
        </xdr:cNvPr>
        <xdr:cNvSpPr txBox="1"/>
      </xdr:nvSpPr>
      <xdr:spPr>
        <a:xfrm>
          <a:off x="13745219" y="9131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122844</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93720F9B-775A-4D3C-9302-2B49ED28CE6A}"/>
            </a:ext>
          </a:extLst>
        </xdr:cNvPr>
        <xdr:cNvSpPr txBox="1"/>
      </xdr:nvSpPr>
      <xdr:spPr>
        <a:xfrm>
          <a:off x="12964169"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54264</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4B6E78D5-7834-4806-AB61-CAD2D42CA27E}"/>
            </a:ext>
          </a:extLst>
        </xdr:cNvPr>
        <xdr:cNvSpPr txBox="1"/>
      </xdr:nvSpPr>
      <xdr:spPr>
        <a:xfrm>
          <a:off x="12164069" y="9131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57530</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D4E1439F-51B6-44DC-A825-F595E61B00EF}"/>
            </a:ext>
          </a:extLst>
        </xdr:cNvPr>
        <xdr:cNvSpPr txBox="1"/>
      </xdr:nvSpPr>
      <xdr:spPr>
        <a:xfrm>
          <a:off x="11354444" y="9134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51724</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F5AB1D99-2613-4020-91CD-0D76705300FE}"/>
            </a:ext>
          </a:extLst>
        </xdr:cNvPr>
        <xdr:cNvSpPr txBox="1"/>
      </xdr:nvSpPr>
      <xdr:spPr>
        <a:xfrm>
          <a:off x="13745219" y="9773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157860</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0DF9B298-ACD6-4DC7-B46E-52D6D03BA25E}"/>
            </a:ext>
          </a:extLst>
        </xdr:cNvPr>
        <xdr:cNvSpPr txBox="1"/>
      </xdr:nvSpPr>
      <xdr:spPr>
        <a:xfrm>
          <a:off x="12964169" y="9724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92546</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AE4EDD0B-2049-45BD-89BD-AB4062E00624}"/>
            </a:ext>
          </a:extLst>
        </xdr:cNvPr>
        <xdr:cNvSpPr txBox="1"/>
      </xdr:nvSpPr>
      <xdr:spPr>
        <a:xfrm>
          <a:off x="12164069" y="9655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27231</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46D96049-5673-45E7-A64D-B843D75FEAA9}"/>
            </a:ext>
          </a:extLst>
        </xdr:cNvPr>
        <xdr:cNvSpPr txBox="1"/>
      </xdr:nvSpPr>
      <xdr:spPr>
        <a:xfrm>
          <a:off x="11354444" y="9593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C6797435-A4EB-490F-A005-D415F3E08392}"/>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DEE0E810-A958-4A86-B4DF-5CBCEE096D5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D5903F99-BF4D-416F-A747-1C32215258BE}"/>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D0B7CF8F-8C49-46FC-84E1-4F76B0EBC84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CD061D72-0E44-4B08-B0E3-0751BB551465}"/>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C075F1BF-AB93-4A16-B41F-45C8536078DC}"/>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234F82C2-7F24-474B-A75B-37D6A0AF7F48}"/>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B6B263F3-5C6C-4047-9C54-F7DBA2B5ADC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D22C7299-25EF-4F0E-95E3-DAF937FEFE62}"/>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F53A843A-869F-49BD-A890-C95ED8DDA7BD}"/>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82" name="直線コネクタ 681">
          <a:extLst>
            <a:ext uri="{FF2B5EF4-FFF2-40B4-BE49-F238E27FC236}">
              <a16:creationId xmlns:a16="http://schemas.microsoft.com/office/drawing/2014/main" id="{9B3AF721-BB52-4B28-890E-8E6220EC0A10}"/>
            </a:ext>
          </a:extLst>
        </xdr:cNvPr>
        <xdr:cNvCxnSpPr/>
      </xdr:nvCxnSpPr>
      <xdr:spPr>
        <a:xfrm>
          <a:off x="164592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3" name="テキスト ボックス 682">
          <a:extLst>
            <a:ext uri="{FF2B5EF4-FFF2-40B4-BE49-F238E27FC236}">
              <a16:creationId xmlns:a16="http://schemas.microsoft.com/office/drawing/2014/main" id="{E800976D-9F46-4344-ACDE-E51F8173942C}"/>
            </a:ext>
          </a:extLst>
        </xdr:cNvPr>
        <xdr:cNvSpPr txBox="1"/>
      </xdr:nvSpPr>
      <xdr:spPr>
        <a:xfrm>
          <a:off x="160523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4" name="直線コネクタ 683">
          <a:extLst>
            <a:ext uri="{FF2B5EF4-FFF2-40B4-BE49-F238E27FC236}">
              <a16:creationId xmlns:a16="http://schemas.microsoft.com/office/drawing/2014/main" id="{22D127E6-A4E1-4BE2-A459-3852E39026CA}"/>
            </a:ext>
          </a:extLst>
        </xdr:cNvPr>
        <xdr:cNvCxnSpPr/>
      </xdr:nvCxnSpPr>
      <xdr:spPr>
        <a:xfrm>
          <a:off x="164592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5" name="テキスト ボックス 684">
          <a:extLst>
            <a:ext uri="{FF2B5EF4-FFF2-40B4-BE49-F238E27FC236}">
              <a16:creationId xmlns:a16="http://schemas.microsoft.com/office/drawing/2014/main" id="{4A729B33-7843-4448-9C7F-2E7CFBDA7234}"/>
            </a:ext>
          </a:extLst>
        </xdr:cNvPr>
        <xdr:cNvSpPr txBox="1"/>
      </xdr:nvSpPr>
      <xdr:spPr>
        <a:xfrm>
          <a:off x="16052346" y="100567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6" name="直線コネクタ 685">
          <a:extLst>
            <a:ext uri="{FF2B5EF4-FFF2-40B4-BE49-F238E27FC236}">
              <a16:creationId xmlns:a16="http://schemas.microsoft.com/office/drawing/2014/main" id="{88D6EB1E-E8A4-4DC4-9C17-B6B231EEA7E6}"/>
            </a:ext>
          </a:extLst>
        </xdr:cNvPr>
        <xdr:cNvCxnSpPr/>
      </xdr:nvCxnSpPr>
      <xdr:spPr>
        <a:xfrm>
          <a:off x="164592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7" name="テキスト ボックス 686">
          <a:extLst>
            <a:ext uri="{FF2B5EF4-FFF2-40B4-BE49-F238E27FC236}">
              <a16:creationId xmlns:a16="http://schemas.microsoft.com/office/drawing/2014/main" id="{300F88CD-B090-4CF7-AB58-797E3C56B751}"/>
            </a:ext>
          </a:extLst>
        </xdr:cNvPr>
        <xdr:cNvSpPr txBox="1"/>
      </xdr:nvSpPr>
      <xdr:spPr>
        <a:xfrm>
          <a:off x="16052346" y="97460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8" name="直線コネクタ 687">
          <a:extLst>
            <a:ext uri="{FF2B5EF4-FFF2-40B4-BE49-F238E27FC236}">
              <a16:creationId xmlns:a16="http://schemas.microsoft.com/office/drawing/2014/main" id="{408FAB58-A6D8-4D45-A9D7-C8B20CF83F7D}"/>
            </a:ext>
          </a:extLst>
        </xdr:cNvPr>
        <xdr:cNvCxnSpPr/>
      </xdr:nvCxnSpPr>
      <xdr:spPr>
        <a:xfrm>
          <a:off x="164592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9" name="テキスト ボックス 688">
          <a:extLst>
            <a:ext uri="{FF2B5EF4-FFF2-40B4-BE49-F238E27FC236}">
              <a16:creationId xmlns:a16="http://schemas.microsoft.com/office/drawing/2014/main" id="{D3B8B3E6-B9CD-44C7-AB8D-9B0FB99C0BEE}"/>
            </a:ext>
          </a:extLst>
        </xdr:cNvPr>
        <xdr:cNvSpPr txBox="1"/>
      </xdr:nvSpPr>
      <xdr:spPr>
        <a:xfrm>
          <a:off x="16052346" y="9438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90" name="直線コネクタ 689">
          <a:extLst>
            <a:ext uri="{FF2B5EF4-FFF2-40B4-BE49-F238E27FC236}">
              <a16:creationId xmlns:a16="http://schemas.microsoft.com/office/drawing/2014/main" id="{4333C125-B371-4A78-AC23-E9298A027A50}"/>
            </a:ext>
          </a:extLst>
        </xdr:cNvPr>
        <xdr:cNvCxnSpPr/>
      </xdr:nvCxnSpPr>
      <xdr:spPr>
        <a:xfrm>
          <a:off x="164592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91" name="テキスト ボックス 690">
          <a:extLst>
            <a:ext uri="{FF2B5EF4-FFF2-40B4-BE49-F238E27FC236}">
              <a16:creationId xmlns:a16="http://schemas.microsoft.com/office/drawing/2014/main" id="{A9F4BC2A-632B-418B-A093-7B6D3FB07EF7}"/>
            </a:ext>
          </a:extLst>
        </xdr:cNvPr>
        <xdr:cNvSpPr txBox="1"/>
      </xdr:nvSpPr>
      <xdr:spPr>
        <a:xfrm>
          <a:off x="16052346" y="91278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2" name="直線コネクタ 691">
          <a:extLst>
            <a:ext uri="{FF2B5EF4-FFF2-40B4-BE49-F238E27FC236}">
              <a16:creationId xmlns:a16="http://schemas.microsoft.com/office/drawing/2014/main" id="{DB33C774-0D08-4C8B-B8C4-FBD786A42E01}"/>
            </a:ext>
          </a:extLst>
        </xdr:cNvPr>
        <xdr:cNvCxnSpPr/>
      </xdr:nvCxnSpPr>
      <xdr:spPr>
        <a:xfrm>
          <a:off x="164592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3" name="テキスト ボックス 692">
          <a:extLst>
            <a:ext uri="{FF2B5EF4-FFF2-40B4-BE49-F238E27FC236}">
              <a16:creationId xmlns:a16="http://schemas.microsoft.com/office/drawing/2014/main" id="{803567BC-19B1-4DCA-B342-7BF1239A64D1}"/>
            </a:ext>
          </a:extLst>
        </xdr:cNvPr>
        <xdr:cNvSpPr txBox="1"/>
      </xdr:nvSpPr>
      <xdr:spPr>
        <a:xfrm>
          <a:off x="16052346" y="882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4" name="直線コネクタ 693">
          <a:extLst>
            <a:ext uri="{FF2B5EF4-FFF2-40B4-BE49-F238E27FC236}">
              <a16:creationId xmlns:a16="http://schemas.microsoft.com/office/drawing/2014/main" id="{41CD3B20-1F47-459A-97C6-F9FBCB6533A5}"/>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5" name="テキスト ボックス 694">
          <a:extLst>
            <a:ext uri="{FF2B5EF4-FFF2-40B4-BE49-F238E27FC236}">
              <a16:creationId xmlns:a16="http://schemas.microsoft.com/office/drawing/2014/main" id="{FF8A6469-990D-4D11-96B7-3FD65BCB5AEF}"/>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6" name="【保健センター・保健所】&#10;一人当たり面積グラフ枠">
          <a:extLst>
            <a:ext uri="{FF2B5EF4-FFF2-40B4-BE49-F238E27FC236}">
              <a16:creationId xmlns:a16="http://schemas.microsoft.com/office/drawing/2014/main" id="{4A85488F-144B-4133-8CE5-7F499CDBE1D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63</xdr:row>
      <xdr:rowOff>138793</xdr:rowOff>
    </xdr:to>
    <xdr:cxnSp macro="">
      <xdr:nvCxnSpPr>
        <xdr:cNvPr id="697" name="直線コネクタ 696">
          <a:extLst>
            <a:ext uri="{FF2B5EF4-FFF2-40B4-BE49-F238E27FC236}">
              <a16:creationId xmlns:a16="http://schemas.microsoft.com/office/drawing/2014/main" id="{1857BCFF-793D-4542-B0F7-13160CABAEB1}"/>
            </a:ext>
          </a:extLst>
        </xdr:cNvPr>
        <xdr:cNvCxnSpPr/>
      </xdr:nvCxnSpPr>
      <xdr:spPr>
        <a:xfrm flipV="1">
          <a:off x="19954239" y="9145815"/>
          <a:ext cx="0" cy="12069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142620</xdr:rowOff>
    </xdr:from>
    <xdr:ext cx="469744" cy="259045"/>
    <xdr:sp macro="" textlink="">
      <xdr:nvSpPr>
        <xdr:cNvPr id="698" name="【保健センター・保健所】&#10;一人当たり面積最小値テキスト">
          <a:extLst>
            <a:ext uri="{FF2B5EF4-FFF2-40B4-BE49-F238E27FC236}">
              <a16:creationId xmlns:a16="http://schemas.microsoft.com/office/drawing/2014/main" id="{AE2AF602-AB45-44C9-9922-BFCEB33CF663}"/>
            </a:ext>
          </a:extLst>
        </xdr:cNvPr>
        <xdr:cNvSpPr txBox="1"/>
      </xdr:nvSpPr>
      <xdr:spPr>
        <a:xfrm>
          <a:off x="19992975" y="10356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138793</xdr:rowOff>
    </xdr:from>
    <xdr:to>
      <xdr:col>116</xdr:col>
      <xdr:colOff>152400</xdr:colOff>
      <xdr:row>63</xdr:row>
      <xdr:rowOff>138793</xdr:rowOff>
    </xdr:to>
    <xdr:cxnSp macro="">
      <xdr:nvCxnSpPr>
        <xdr:cNvPr id="699" name="直線コネクタ 698">
          <a:extLst>
            <a:ext uri="{FF2B5EF4-FFF2-40B4-BE49-F238E27FC236}">
              <a16:creationId xmlns:a16="http://schemas.microsoft.com/office/drawing/2014/main" id="{9F8DA704-B164-49F8-A957-3CD6201C2B74}"/>
            </a:ext>
          </a:extLst>
        </xdr:cNvPr>
        <xdr:cNvCxnSpPr/>
      </xdr:nvCxnSpPr>
      <xdr:spPr>
        <a:xfrm>
          <a:off x="19878675" y="1035276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700" name="【保健センター・保健所】&#10;一人当たり面積最大値テキスト">
          <a:extLst>
            <a:ext uri="{FF2B5EF4-FFF2-40B4-BE49-F238E27FC236}">
              <a16:creationId xmlns:a16="http://schemas.microsoft.com/office/drawing/2014/main" id="{1682A006-D642-4027-958C-0849C51FD83C}"/>
            </a:ext>
          </a:extLst>
        </xdr:cNvPr>
        <xdr:cNvSpPr txBox="1"/>
      </xdr:nvSpPr>
      <xdr:spPr>
        <a:xfrm>
          <a:off x="19992975" y="892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701" name="直線コネクタ 700">
          <a:extLst>
            <a:ext uri="{FF2B5EF4-FFF2-40B4-BE49-F238E27FC236}">
              <a16:creationId xmlns:a16="http://schemas.microsoft.com/office/drawing/2014/main" id="{EABA0B14-5BD8-4B51-9159-EBE61DDA8A33}"/>
            </a:ext>
          </a:extLst>
        </xdr:cNvPr>
        <xdr:cNvCxnSpPr/>
      </xdr:nvCxnSpPr>
      <xdr:spPr>
        <a:xfrm>
          <a:off x="19878675" y="914581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132642</xdr:rowOff>
    </xdr:from>
    <xdr:ext cx="469744" cy="259045"/>
    <xdr:sp macro="" textlink="">
      <xdr:nvSpPr>
        <xdr:cNvPr id="702" name="【保健センター・保健所】&#10;一人当たり面積平均値テキスト">
          <a:extLst>
            <a:ext uri="{FF2B5EF4-FFF2-40B4-BE49-F238E27FC236}">
              <a16:creationId xmlns:a16="http://schemas.microsoft.com/office/drawing/2014/main" id="{FC18E8D8-82B7-480D-9973-A3A68564118C}"/>
            </a:ext>
          </a:extLst>
        </xdr:cNvPr>
        <xdr:cNvSpPr txBox="1"/>
      </xdr:nvSpPr>
      <xdr:spPr>
        <a:xfrm>
          <a:off x="19992975" y="953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109765</xdr:rowOff>
    </xdr:from>
    <xdr:to>
      <xdr:col>116</xdr:col>
      <xdr:colOff>114300</xdr:colOff>
      <xdr:row>60</xdr:row>
      <xdr:rowOff>39915</xdr:rowOff>
    </xdr:to>
    <xdr:sp macro="" textlink="">
      <xdr:nvSpPr>
        <xdr:cNvPr id="703" name="フローチャート: 判断 702">
          <a:extLst>
            <a:ext uri="{FF2B5EF4-FFF2-40B4-BE49-F238E27FC236}">
              <a16:creationId xmlns:a16="http://schemas.microsoft.com/office/drawing/2014/main" id="{EFD1501D-99CE-4414-8DAD-EAC84A93A383}"/>
            </a:ext>
          </a:extLst>
        </xdr:cNvPr>
        <xdr:cNvSpPr/>
      </xdr:nvSpPr>
      <xdr:spPr>
        <a:xfrm>
          <a:off x="19897725" y="96696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164193</xdr:rowOff>
    </xdr:from>
    <xdr:to>
      <xdr:col>112</xdr:col>
      <xdr:colOff>38100</xdr:colOff>
      <xdr:row>60</xdr:row>
      <xdr:rowOff>94343</xdr:rowOff>
    </xdr:to>
    <xdr:sp macro="" textlink="">
      <xdr:nvSpPr>
        <xdr:cNvPr id="704" name="フローチャート: 判断 703">
          <a:extLst>
            <a:ext uri="{FF2B5EF4-FFF2-40B4-BE49-F238E27FC236}">
              <a16:creationId xmlns:a16="http://schemas.microsoft.com/office/drawing/2014/main" id="{7D8C2D96-3153-4319-8B72-7B3FCFE390C5}"/>
            </a:ext>
          </a:extLst>
        </xdr:cNvPr>
        <xdr:cNvSpPr/>
      </xdr:nvSpPr>
      <xdr:spPr>
        <a:xfrm>
          <a:off x="19154775" y="972411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123372</xdr:rowOff>
    </xdr:from>
    <xdr:to>
      <xdr:col>107</xdr:col>
      <xdr:colOff>101600</xdr:colOff>
      <xdr:row>61</xdr:row>
      <xdr:rowOff>53522</xdr:rowOff>
    </xdr:to>
    <xdr:sp macro="" textlink="">
      <xdr:nvSpPr>
        <xdr:cNvPr id="705" name="フローチャート: 判断 704">
          <a:extLst>
            <a:ext uri="{FF2B5EF4-FFF2-40B4-BE49-F238E27FC236}">
              <a16:creationId xmlns:a16="http://schemas.microsoft.com/office/drawing/2014/main" id="{FFD055D1-3F43-4D4C-BBD4-685FCB54C8BC}"/>
            </a:ext>
          </a:extLst>
        </xdr:cNvPr>
        <xdr:cNvSpPr/>
      </xdr:nvSpPr>
      <xdr:spPr>
        <a:xfrm>
          <a:off x="18345150" y="985157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123372</xdr:rowOff>
    </xdr:from>
    <xdr:to>
      <xdr:col>102</xdr:col>
      <xdr:colOff>165100</xdr:colOff>
      <xdr:row>61</xdr:row>
      <xdr:rowOff>53522</xdr:rowOff>
    </xdr:to>
    <xdr:sp macro="" textlink="">
      <xdr:nvSpPr>
        <xdr:cNvPr id="706" name="フローチャート: 判断 705">
          <a:extLst>
            <a:ext uri="{FF2B5EF4-FFF2-40B4-BE49-F238E27FC236}">
              <a16:creationId xmlns:a16="http://schemas.microsoft.com/office/drawing/2014/main" id="{9AE6BBB8-3D4E-4201-942E-B79C3009AA52}"/>
            </a:ext>
          </a:extLst>
        </xdr:cNvPr>
        <xdr:cNvSpPr/>
      </xdr:nvSpPr>
      <xdr:spPr>
        <a:xfrm>
          <a:off x="17554575" y="985157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104322</xdr:rowOff>
    </xdr:from>
    <xdr:to>
      <xdr:col>98</xdr:col>
      <xdr:colOff>38100</xdr:colOff>
      <xdr:row>62</xdr:row>
      <xdr:rowOff>34472</xdr:rowOff>
    </xdr:to>
    <xdr:sp macro="" textlink="">
      <xdr:nvSpPr>
        <xdr:cNvPr id="707" name="フローチャート: 判断 706">
          <a:extLst>
            <a:ext uri="{FF2B5EF4-FFF2-40B4-BE49-F238E27FC236}">
              <a16:creationId xmlns:a16="http://schemas.microsoft.com/office/drawing/2014/main" id="{FA4F1DB9-369C-4D4D-B2FB-D121043BE123}"/>
            </a:ext>
          </a:extLst>
        </xdr:cNvPr>
        <xdr:cNvSpPr/>
      </xdr:nvSpPr>
      <xdr:spPr>
        <a:xfrm>
          <a:off x="16754475" y="9994447"/>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E3CFE8EE-71BF-4CCA-9DFC-221A43CB9A10}"/>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5AF147D0-6ADA-4781-93C4-AF9FBEBDD7D4}"/>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01552433-9399-4AB6-B6BF-4AF921C6A315}"/>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F5F4CDD8-07D6-442B-B3E4-37CA2C57847D}"/>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2" name="テキスト ボックス 711">
          <a:extLst>
            <a:ext uri="{FF2B5EF4-FFF2-40B4-BE49-F238E27FC236}">
              <a16:creationId xmlns:a16="http://schemas.microsoft.com/office/drawing/2014/main" id="{AB469F28-6A18-4CCC-8DFB-E485E633BB70}"/>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153307</xdr:rowOff>
    </xdr:from>
    <xdr:to>
      <xdr:col>116</xdr:col>
      <xdr:colOff>114300</xdr:colOff>
      <xdr:row>60</xdr:row>
      <xdr:rowOff>83457</xdr:rowOff>
    </xdr:to>
    <xdr:sp macro="" textlink="">
      <xdr:nvSpPr>
        <xdr:cNvPr id="713" name="楕円 712">
          <a:extLst>
            <a:ext uri="{FF2B5EF4-FFF2-40B4-BE49-F238E27FC236}">
              <a16:creationId xmlns:a16="http://schemas.microsoft.com/office/drawing/2014/main" id="{0BFB8D33-079E-4947-BE41-0026EF497876}"/>
            </a:ext>
          </a:extLst>
        </xdr:cNvPr>
        <xdr:cNvSpPr/>
      </xdr:nvSpPr>
      <xdr:spPr>
        <a:xfrm>
          <a:off x="19897725" y="97164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131734</xdr:rowOff>
    </xdr:from>
    <xdr:ext cx="469744" cy="259045"/>
    <xdr:sp macro="" textlink="">
      <xdr:nvSpPr>
        <xdr:cNvPr id="714" name="【保健センター・保健所】&#10;一人当たり面積該当値テキスト">
          <a:extLst>
            <a:ext uri="{FF2B5EF4-FFF2-40B4-BE49-F238E27FC236}">
              <a16:creationId xmlns:a16="http://schemas.microsoft.com/office/drawing/2014/main" id="{E88E66DF-A1FB-4851-A7D0-5FD846BA5781}"/>
            </a:ext>
          </a:extLst>
        </xdr:cNvPr>
        <xdr:cNvSpPr txBox="1"/>
      </xdr:nvSpPr>
      <xdr:spPr>
        <a:xfrm>
          <a:off x="19992975" y="9694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3628</xdr:rowOff>
    </xdr:from>
    <xdr:to>
      <xdr:col>112</xdr:col>
      <xdr:colOff>38100</xdr:colOff>
      <xdr:row>60</xdr:row>
      <xdr:rowOff>105228</xdr:rowOff>
    </xdr:to>
    <xdr:sp macro="" textlink="">
      <xdr:nvSpPr>
        <xdr:cNvPr id="715" name="楕円 714">
          <a:extLst>
            <a:ext uri="{FF2B5EF4-FFF2-40B4-BE49-F238E27FC236}">
              <a16:creationId xmlns:a16="http://schemas.microsoft.com/office/drawing/2014/main" id="{0D6C5EB4-D4C4-4BF5-B4E6-CA2D7C3DAE6A}"/>
            </a:ext>
          </a:extLst>
        </xdr:cNvPr>
        <xdr:cNvSpPr/>
      </xdr:nvSpPr>
      <xdr:spPr>
        <a:xfrm>
          <a:off x="19154775" y="973182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32657</xdr:rowOff>
    </xdr:from>
    <xdr:to>
      <xdr:col>116</xdr:col>
      <xdr:colOff>63500</xdr:colOff>
      <xdr:row>60</xdr:row>
      <xdr:rowOff>54428</xdr:rowOff>
    </xdr:to>
    <xdr:cxnSp macro="">
      <xdr:nvCxnSpPr>
        <xdr:cNvPr id="716" name="直線コネクタ 715">
          <a:extLst>
            <a:ext uri="{FF2B5EF4-FFF2-40B4-BE49-F238E27FC236}">
              <a16:creationId xmlns:a16="http://schemas.microsoft.com/office/drawing/2014/main" id="{4AE6DA51-5EF1-4A63-8DE5-08F550CB2FD7}"/>
            </a:ext>
          </a:extLst>
        </xdr:cNvPr>
        <xdr:cNvCxnSpPr/>
      </xdr:nvCxnSpPr>
      <xdr:spPr>
        <a:xfrm flipV="1">
          <a:off x="19202400" y="9754507"/>
          <a:ext cx="752475" cy="24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14515</xdr:rowOff>
    </xdr:from>
    <xdr:to>
      <xdr:col>107</xdr:col>
      <xdr:colOff>101600</xdr:colOff>
      <xdr:row>60</xdr:row>
      <xdr:rowOff>116115</xdr:rowOff>
    </xdr:to>
    <xdr:sp macro="" textlink="">
      <xdr:nvSpPr>
        <xdr:cNvPr id="717" name="楕円 716">
          <a:extLst>
            <a:ext uri="{FF2B5EF4-FFF2-40B4-BE49-F238E27FC236}">
              <a16:creationId xmlns:a16="http://schemas.microsoft.com/office/drawing/2014/main" id="{E062E01B-BF08-4BE0-BD10-F439269CBDF6}"/>
            </a:ext>
          </a:extLst>
        </xdr:cNvPr>
        <xdr:cNvSpPr/>
      </xdr:nvSpPr>
      <xdr:spPr>
        <a:xfrm>
          <a:off x="18345150" y="97363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54428</xdr:rowOff>
    </xdr:from>
    <xdr:to>
      <xdr:col>111</xdr:col>
      <xdr:colOff>177800</xdr:colOff>
      <xdr:row>60</xdr:row>
      <xdr:rowOff>65315</xdr:rowOff>
    </xdr:to>
    <xdr:cxnSp macro="">
      <xdr:nvCxnSpPr>
        <xdr:cNvPr id="718" name="直線コネクタ 717">
          <a:extLst>
            <a:ext uri="{FF2B5EF4-FFF2-40B4-BE49-F238E27FC236}">
              <a16:creationId xmlns:a16="http://schemas.microsoft.com/office/drawing/2014/main" id="{370EB07F-00F1-4BA4-9FEF-FD53626BD2CE}"/>
            </a:ext>
          </a:extLst>
        </xdr:cNvPr>
        <xdr:cNvCxnSpPr/>
      </xdr:nvCxnSpPr>
      <xdr:spPr>
        <a:xfrm flipV="1">
          <a:off x="18392775" y="9779453"/>
          <a:ext cx="809625" cy="1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25400</xdr:rowOff>
    </xdr:from>
    <xdr:to>
      <xdr:col>102</xdr:col>
      <xdr:colOff>165100</xdr:colOff>
      <xdr:row>60</xdr:row>
      <xdr:rowOff>127000</xdr:rowOff>
    </xdr:to>
    <xdr:sp macro="" textlink="">
      <xdr:nvSpPr>
        <xdr:cNvPr id="719" name="楕円 718">
          <a:extLst>
            <a:ext uri="{FF2B5EF4-FFF2-40B4-BE49-F238E27FC236}">
              <a16:creationId xmlns:a16="http://schemas.microsoft.com/office/drawing/2014/main" id="{F0BFC7DB-10BF-4EA1-B5BA-BF2016B9AC34}"/>
            </a:ext>
          </a:extLst>
        </xdr:cNvPr>
        <xdr:cNvSpPr/>
      </xdr:nvSpPr>
      <xdr:spPr>
        <a:xfrm>
          <a:off x="17554575" y="97536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65315</xdr:rowOff>
    </xdr:from>
    <xdr:to>
      <xdr:col>107</xdr:col>
      <xdr:colOff>50800</xdr:colOff>
      <xdr:row>60</xdr:row>
      <xdr:rowOff>76200</xdr:rowOff>
    </xdr:to>
    <xdr:cxnSp macro="">
      <xdr:nvCxnSpPr>
        <xdr:cNvPr id="720" name="直線コネクタ 719">
          <a:extLst>
            <a:ext uri="{FF2B5EF4-FFF2-40B4-BE49-F238E27FC236}">
              <a16:creationId xmlns:a16="http://schemas.microsoft.com/office/drawing/2014/main" id="{BA481170-4F86-40ED-967B-4D15080C8565}"/>
            </a:ext>
          </a:extLst>
        </xdr:cNvPr>
        <xdr:cNvCxnSpPr/>
      </xdr:nvCxnSpPr>
      <xdr:spPr>
        <a:xfrm flipV="1">
          <a:off x="17602200" y="9793515"/>
          <a:ext cx="790575"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36285</xdr:rowOff>
    </xdr:from>
    <xdr:to>
      <xdr:col>98</xdr:col>
      <xdr:colOff>38100</xdr:colOff>
      <xdr:row>60</xdr:row>
      <xdr:rowOff>137885</xdr:rowOff>
    </xdr:to>
    <xdr:sp macro="" textlink="">
      <xdr:nvSpPr>
        <xdr:cNvPr id="721" name="楕円 720">
          <a:extLst>
            <a:ext uri="{FF2B5EF4-FFF2-40B4-BE49-F238E27FC236}">
              <a16:creationId xmlns:a16="http://schemas.microsoft.com/office/drawing/2014/main" id="{2D935FE3-F818-472A-A4FC-ED32A8944AEE}"/>
            </a:ext>
          </a:extLst>
        </xdr:cNvPr>
        <xdr:cNvSpPr/>
      </xdr:nvSpPr>
      <xdr:spPr>
        <a:xfrm>
          <a:off x="16754475" y="976131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76200</xdr:rowOff>
    </xdr:from>
    <xdr:to>
      <xdr:col>102</xdr:col>
      <xdr:colOff>114300</xdr:colOff>
      <xdr:row>60</xdr:row>
      <xdr:rowOff>87085</xdr:rowOff>
    </xdr:to>
    <xdr:cxnSp macro="">
      <xdr:nvCxnSpPr>
        <xdr:cNvPr id="722" name="直線コネクタ 721">
          <a:extLst>
            <a:ext uri="{FF2B5EF4-FFF2-40B4-BE49-F238E27FC236}">
              <a16:creationId xmlns:a16="http://schemas.microsoft.com/office/drawing/2014/main" id="{333E72AD-2CD8-4465-8C6B-17B0799ED050}"/>
            </a:ext>
          </a:extLst>
        </xdr:cNvPr>
        <xdr:cNvCxnSpPr/>
      </xdr:nvCxnSpPr>
      <xdr:spPr>
        <a:xfrm flipV="1">
          <a:off x="16802100" y="9801225"/>
          <a:ext cx="800100" cy="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110870</xdr:rowOff>
    </xdr:from>
    <xdr:ext cx="469744" cy="259045"/>
    <xdr:sp macro="" textlink="">
      <xdr:nvSpPr>
        <xdr:cNvPr id="723" name="n_1aveValue【保健センター・保健所】&#10;一人当たり面積">
          <a:extLst>
            <a:ext uri="{FF2B5EF4-FFF2-40B4-BE49-F238E27FC236}">
              <a16:creationId xmlns:a16="http://schemas.microsoft.com/office/drawing/2014/main" id="{3F8B9F62-90C4-4BDA-A265-CC68AE231BF4}"/>
            </a:ext>
          </a:extLst>
        </xdr:cNvPr>
        <xdr:cNvSpPr txBox="1"/>
      </xdr:nvSpPr>
      <xdr:spPr>
        <a:xfrm>
          <a:off x="18983402" y="950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44649</xdr:rowOff>
    </xdr:from>
    <xdr:ext cx="469744" cy="259045"/>
    <xdr:sp macro="" textlink="">
      <xdr:nvSpPr>
        <xdr:cNvPr id="724" name="n_2aveValue【保健センター・保健所】&#10;一人当たり面積">
          <a:extLst>
            <a:ext uri="{FF2B5EF4-FFF2-40B4-BE49-F238E27FC236}">
              <a16:creationId xmlns:a16="http://schemas.microsoft.com/office/drawing/2014/main" id="{FEFBF6E9-1BBA-41E9-9FEA-A2733D4C5298}"/>
            </a:ext>
          </a:extLst>
        </xdr:cNvPr>
        <xdr:cNvSpPr txBox="1"/>
      </xdr:nvSpPr>
      <xdr:spPr>
        <a:xfrm>
          <a:off x="18183302" y="993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44649</xdr:rowOff>
    </xdr:from>
    <xdr:ext cx="469744" cy="259045"/>
    <xdr:sp macro="" textlink="">
      <xdr:nvSpPr>
        <xdr:cNvPr id="725" name="n_3aveValue【保健センター・保健所】&#10;一人当たり面積">
          <a:extLst>
            <a:ext uri="{FF2B5EF4-FFF2-40B4-BE49-F238E27FC236}">
              <a16:creationId xmlns:a16="http://schemas.microsoft.com/office/drawing/2014/main" id="{0C3F1FCB-44CB-449E-93F2-781247D7ABBE}"/>
            </a:ext>
          </a:extLst>
        </xdr:cNvPr>
        <xdr:cNvSpPr txBox="1"/>
      </xdr:nvSpPr>
      <xdr:spPr>
        <a:xfrm>
          <a:off x="17383202" y="9934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25599</xdr:rowOff>
    </xdr:from>
    <xdr:ext cx="469744" cy="259045"/>
    <xdr:sp macro="" textlink="">
      <xdr:nvSpPr>
        <xdr:cNvPr id="726" name="n_4aveValue【保健センター・保健所】&#10;一人当たり面積">
          <a:extLst>
            <a:ext uri="{FF2B5EF4-FFF2-40B4-BE49-F238E27FC236}">
              <a16:creationId xmlns:a16="http://schemas.microsoft.com/office/drawing/2014/main" id="{74FFAF09-B994-4DF6-96D6-4C0F5D275C5D}"/>
            </a:ext>
          </a:extLst>
        </xdr:cNvPr>
        <xdr:cNvSpPr txBox="1"/>
      </xdr:nvSpPr>
      <xdr:spPr>
        <a:xfrm>
          <a:off x="16592627" y="10077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96355</xdr:rowOff>
    </xdr:from>
    <xdr:ext cx="469744" cy="259045"/>
    <xdr:sp macro="" textlink="">
      <xdr:nvSpPr>
        <xdr:cNvPr id="727" name="n_1mainValue【保健センター・保健所】&#10;一人当たり面積">
          <a:extLst>
            <a:ext uri="{FF2B5EF4-FFF2-40B4-BE49-F238E27FC236}">
              <a16:creationId xmlns:a16="http://schemas.microsoft.com/office/drawing/2014/main" id="{62B36B88-424A-4BBF-B444-C12D244C6B5C}"/>
            </a:ext>
          </a:extLst>
        </xdr:cNvPr>
        <xdr:cNvSpPr txBox="1"/>
      </xdr:nvSpPr>
      <xdr:spPr>
        <a:xfrm>
          <a:off x="18983402" y="9821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132642</xdr:rowOff>
    </xdr:from>
    <xdr:ext cx="469744" cy="259045"/>
    <xdr:sp macro="" textlink="">
      <xdr:nvSpPr>
        <xdr:cNvPr id="728" name="n_2mainValue【保健センター・保健所】&#10;一人当たり面積">
          <a:extLst>
            <a:ext uri="{FF2B5EF4-FFF2-40B4-BE49-F238E27FC236}">
              <a16:creationId xmlns:a16="http://schemas.microsoft.com/office/drawing/2014/main" id="{8ADF6331-7F47-43FD-B442-766149A55832}"/>
            </a:ext>
          </a:extLst>
        </xdr:cNvPr>
        <xdr:cNvSpPr txBox="1"/>
      </xdr:nvSpPr>
      <xdr:spPr>
        <a:xfrm>
          <a:off x="18183302" y="953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143527</xdr:rowOff>
    </xdr:from>
    <xdr:ext cx="469744" cy="259045"/>
    <xdr:sp macro="" textlink="">
      <xdr:nvSpPr>
        <xdr:cNvPr id="729" name="n_3mainValue【保健センター・保健所】&#10;一人当たり面積">
          <a:extLst>
            <a:ext uri="{FF2B5EF4-FFF2-40B4-BE49-F238E27FC236}">
              <a16:creationId xmlns:a16="http://schemas.microsoft.com/office/drawing/2014/main" id="{3B279F3F-9F0A-438D-8A2C-F995A369E372}"/>
            </a:ext>
          </a:extLst>
        </xdr:cNvPr>
        <xdr:cNvSpPr txBox="1"/>
      </xdr:nvSpPr>
      <xdr:spPr>
        <a:xfrm>
          <a:off x="17383202" y="954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154412</xdr:rowOff>
    </xdr:from>
    <xdr:ext cx="469744" cy="259045"/>
    <xdr:sp macro="" textlink="">
      <xdr:nvSpPr>
        <xdr:cNvPr id="730" name="n_4mainValue【保健センター・保健所】&#10;一人当たり面積">
          <a:extLst>
            <a:ext uri="{FF2B5EF4-FFF2-40B4-BE49-F238E27FC236}">
              <a16:creationId xmlns:a16="http://schemas.microsoft.com/office/drawing/2014/main" id="{06B22F84-CE9B-478C-B0F7-4E1D12AC9301}"/>
            </a:ext>
          </a:extLst>
        </xdr:cNvPr>
        <xdr:cNvSpPr txBox="1"/>
      </xdr:nvSpPr>
      <xdr:spPr>
        <a:xfrm>
          <a:off x="16592627" y="955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1" name="正方形/長方形 730">
          <a:extLst>
            <a:ext uri="{FF2B5EF4-FFF2-40B4-BE49-F238E27FC236}">
              <a16:creationId xmlns:a16="http://schemas.microsoft.com/office/drawing/2014/main" id="{078E41F0-2AC1-499E-B618-B69BB4424B68}"/>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2" name="正方形/長方形 731">
          <a:extLst>
            <a:ext uri="{FF2B5EF4-FFF2-40B4-BE49-F238E27FC236}">
              <a16:creationId xmlns:a16="http://schemas.microsoft.com/office/drawing/2014/main" id="{C2E0AE58-EA20-4B9C-B0BB-78551AA970A8}"/>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3" name="正方形/長方形 732">
          <a:extLst>
            <a:ext uri="{FF2B5EF4-FFF2-40B4-BE49-F238E27FC236}">
              <a16:creationId xmlns:a16="http://schemas.microsoft.com/office/drawing/2014/main" id="{C39E2690-3ABE-427C-A88D-B9040BE1B3E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4" name="正方形/長方形 733">
          <a:extLst>
            <a:ext uri="{FF2B5EF4-FFF2-40B4-BE49-F238E27FC236}">
              <a16:creationId xmlns:a16="http://schemas.microsoft.com/office/drawing/2014/main" id="{948F8F7E-F9B9-49F0-A68C-C880A260974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5" name="正方形/長方形 734">
          <a:extLst>
            <a:ext uri="{FF2B5EF4-FFF2-40B4-BE49-F238E27FC236}">
              <a16:creationId xmlns:a16="http://schemas.microsoft.com/office/drawing/2014/main" id="{13A04AAE-8A84-468B-ACA1-EF2344367E1F}"/>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6" name="正方形/長方形 735">
          <a:extLst>
            <a:ext uri="{FF2B5EF4-FFF2-40B4-BE49-F238E27FC236}">
              <a16:creationId xmlns:a16="http://schemas.microsoft.com/office/drawing/2014/main" id="{2417BAD7-BE39-4B9D-AF81-A372941EF667}"/>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7" name="正方形/長方形 736">
          <a:extLst>
            <a:ext uri="{FF2B5EF4-FFF2-40B4-BE49-F238E27FC236}">
              <a16:creationId xmlns:a16="http://schemas.microsoft.com/office/drawing/2014/main" id="{0E93E419-CAAA-4D2E-B782-74441866680B}"/>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8" name="正方形/長方形 737">
          <a:extLst>
            <a:ext uri="{FF2B5EF4-FFF2-40B4-BE49-F238E27FC236}">
              <a16:creationId xmlns:a16="http://schemas.microsoft.com/office/drawing/2014/main" id="{27593504-EB7F-4CA5-861A-B321A3030E71}"/>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9" name="テキスト ボックス 738">
          <a:extLst>
            <a:ext uri="{FF2B5EF4-FFF2-40B4-BE49-F238E27FC236}">
              <a16:creationId xmlns:a16="http://schemas.microsoft.com/office/drawing/2014/main" id="{BB2757C5-096E-475E-8AEA-F43C39D93B6E}"/>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0" name="直線コネクタ 739">
          <a:extLst>
            <a:ext uri="{FF2B5EF4-FFF2-40B4-BE49-F238E27FC236}">
              <a16:creationId xmlns:a16="http://schemas.microsoft.com/office/drawing/2014/main" id="{E253D9F9-41D2-4CB5-8E3A-D6CF58A60482}"/>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41" name="テキスト ボックス 740">
          <a:extLst>
            <a:ext uri="{FF2B5EF4-FFF2-40B4-BE49-F238E27FC236}">
              <a16:creationId xmlns:a16="http://schemas.microsoft.com/office/drawing/2014/main" id="{D879E926-B871-4F2E-9BA5-08C358A832ED}"/>
            </a:ext>
          </a:extLst>
        </xdr:cNvPr>
        <xdr:cNvSpPr txBox="1"/>
      </xdr:nvSpPr>
      <xdr:spPr>
        <a:xfrm>
          <a:off x="10845966" y="1426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2" name="直線コネクタ 741">
          <a:extLst>
            <a:ext uri="{FF2B5EF4-FFF2-40B4-BE49-F238E27FC236}">
              <a16:creationId xmlns:a16="http://schemas.microsoft.com/office/drawing/2014/main" id="{EC39C79C-527B-4046-81B9-2DC34954CB0A}"/>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743" name="テキスト ボックス 742">
          <a:extLst>
            <a:ext uri="{FF2B5EF4-FFF2-40B4-BE49-F238E27FC236}">
              <a16:creationId xmlns:a16="http://schemas.microsoft.com/office/drawing/2014/main" id="{E49F4A40-6DA3-4217-8073-14402D488B49}"/>
            </a:ext>
          </a:extLst>
        </xdr:cNvPr>
        <xdr:cNvSpPr txBox="1"/>
      </xdr:nvSpPr>
      <xdr:spPr>
        <a:xfrm>
          <a:off x="10845966" y="139135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4" name="直線コネクタ 743">
          <a:extLst>
            <a:ext uri="{FF2B5EF4-FFF2-40B4-BE49-F238E27FC236}">
              <a16:creationId xmlns:a16="http://schemas.microsoft.com/office/drawing/2014/main" id="{70188361-557A-4CB8-BDF2-D8D8ED53D887}"/>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5" name="テキスト ボックス 744">
          <a:extLst>
            <a:ext uri="{FF2B5EF4-FFF2-40B4-BE49-F238E27FC236}">
              <a16:creationId xmlns:a16="http://schemas.microsoft.com/office/drawing/2014/main" id="{954B62FC-FEDD-4009-BA75-0AE52CAB0ED2}"/>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6" name="直線コネクタ 745">
          <a:extLst>
            <a:ext uri="{FF2B5EF4-FFF2-40B4-BE49-F238E27FC236}">
              <a16:creationId xmlns:a16="http://schemas.microsoft.com/office/drawing/2014/main" id="{5F99690C-2EC4-46C1-9A0C-EC5EF0273E21}"/>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7" name="テキスト ボックス 746">
          <a:extLst>
            <a:ext uri="{FF2B5EF4-FFF2-40B4-BE49-F238E27FC236}">
              <a16:creationId xmlns:a16="http://schemas.microsoft.com/office/drawing/2014/main" id="{BE7EA816-14BC-4165-AB24-E585D938FA70}"/>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8" name="直線コネクタ 747">
          <a:extLst>
            <a:ext uri="{FF2B5EF4-FFF2-40B4-BE49-F238E27FC236}">
              <a16:creationId xmlns:a16="http://schemas.microsoft.com/office/drawing/2014/main" id="{E018E806-FC62-4FBF-BE2F-036F7A021FF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9" name="テキスト ボックス 748">
          <a:extLst>
            <a:ext uri="{FF2B5EF4-FFF2-40B4-BE49-F238E27FC236}">
              <a16:creationId xmlns:a16="http://schemas.microsoft.com/office/drawing/2014/main" id="{CF149349-0A68-4120-83EB-FB27F3290C82}"/>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0" name="直線コネクタ 749">
          <a:extLst>
            <a:ext uri="{FF2B5EF4-FFF2-40B4-BE49-F238E27FC236}">
              <a16:creationId xmlns:a16="http://schemas.microsoft.com/office/drawing/2014/main" id="{FB27567C-B647-4EF1-BE30-722A9AF0A2B1}"/>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1" name="テキスト ボックス 750">
          <a:extLst>
            <a:ext uri="{FF2B5EF4-FFF2-40B4-BE49-F238E27FC236}">
              <a16:creationId xmlns:a16="http://schemas.microsoft.com/office/drawing/2014/main" id="{94A2D88C-C0E6-4BAD-B476-37E177DA4121}"/>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2" name="直線コネクタ 751">
          <a:extLst>
            <a:ext uri="{FF2B5EF4-FFF2-40B4-BE49-F238E27FC236}">
              <a16:creationId xmlns:a16="http://schemas.microsoft.com/office/drawing/2014/main" id="{8066B8DC-C6E6-4D17-863C-C7F40C3F1B9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53" name="テキスト ボックス 752">
          <a:extLst>
            <a:ext uri="{FF2B5EF4-FFF2-40B4-BE49-F238E27FC236}">
              <a16:creationId xmlns:a16="http://schemas.microsoft.com/office/drawing/2014/main" id="{D6CF6BF3-B92D-4549-9C4E-3DA0D71CA2A2}"/>
            </a:ext>
          </a:extLst>
        </xdr:cNvPr>
        <xdr:cNvSpPr txBox="1"/>
      </xdr:nvSpPr>
      <xdr:spPr>
        <a:xfrm>
          <a:off x="10845966" y="1211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4" name="【消防施設】&#10;有形固定資産減価償却率グラフ枠">
          <a:extLst>
            <a:ext uri="{FF2B5EF4-FFF2-40B4-BE49-F238E27FC236}">
              <a16:creationId xmlns:a16="http://schemas.microsoft.com/office/drawing/2014/main" id="{A15A5693-8D8A-4BA8-A6BA-427AD393CD3A}"/>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87630</xdr:rowOff>
    </xdr:from>
    <xdr:to>
      <xdr:col>85</xdr:col>
      <xdr:colOff>126364</xdr:colOff>
      <xdr:row>86</xdr:row>
      <xdr:rowOff>15239</xdr:rowOff>
    </xdr:to>
    <xdr:cxnSp macro="">
      <xdr:nvCxnSpPr>
        <xdr:cNvPr id="755" name="直線コネクタ 754">
          <a:extLst>
            <a:ext uri="{FF2B5EF4-FFF2-40B4-BE49-F238E27FC236}">
              <a16:creationId xmlns:a16="http://schemas.microsoft.com/office/drawing/2014/main" id="{4748EDE9-83C1-4753-AC02-6C5BC952CACF}"/>
            </a:ext>
          </a:extLst>
        </xdr:cNvPr>
        <xdr:cNvCxnSpPr/>
      </xdr:nvCxnSpPr>
      <xdr:spPr>
        <a:xfrm flipV="1">
          <a:off x="14696439" y="12724130"/>
          <a:ext cx="0" cy="12230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19066</xdr:rowOff>
    </xdr:from>
    <xdr:ext cx="405111" cy="259045"/>
    <xdr:sp macro="" textlink="">
      <xdr:nvSpPr>
        <xdr:cNvPr id="756" name="【消防施設】&#10;有形固定資産減価償却率最小値テキスト">
          <a:extLst>
            <a:ext uri="{FF2B5EF4-FFF2-40B4-BE49-F238E27FC236}">
              <a16:creationId xmlns:a16="http://schemas.microsoft.com/office/drawing/2014/main" id="{2492BA93-6916-477F-A99A-C85BB0B16DCE}"/>
            </a:ext>
          </a:extLst>
        </xdr:cNvPr>
        <xdr:cNvSpPr txBox="1"/>
      </xdr:nvSpPr>
      <xdr:spPr>
        <a:xfrm>
          <a:off x="14735175" y="1395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15239</xdr:rowOff>
    </xdr:from>
    <xdr:to>
      <xdr:col>86</xdr:col>
      <xdr:colOff>25400</xdr:colOff>
      <xdr:row>86</xdr:row>
      <xdr:rowOff>15239</xdr:rowOff>
    </xdr:to>
    <xdr:cxnSp macro="">
      <xdr:nvCxnSpPr>
        <xdr:cNvPr id="757" name="直線コネクタ 756">
          <a:extLst>
            <a:ext uri="{FF2B5EF4-FFF2-40B4-BE49-F238E27FC236}">
              <a16:creationId xmlns:a16="http://schemas.microsoft.com/office/drawing/2014/main" id="{37C6DE25-AA5F-40EA-B6DF-AC17B7D2619D}"/>
            </a:ext>
          </a:extLst>
        </xdr:cNvPr>
        <xdr:cNvCxnSpPr/>
      </xdr:nvCxnSpPr>
      <xdr:spPr>
        <a:xfrm>
          <a:off x="14611350" y="139471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34307</xdr:rowOff>
    </xdr:from>
    <xdr:ext cx="405111" cy="259045"/>
    <xdr:sp macro="" textlink="">
      <xdr:nvSpPr>
        <xdr:cNvPr id="758" name="【消防施設】&#10;有形固定資産減価償却率最大値テキスト">
          <a:extLst>
            <a:ext uri="{FF2B5EF4-FFF2-40B4-BE49-F238E27FC236}">
              <a16:creationId xmlns:a16="http://schemas.microsoft.com/office/drawing/2014/main" id="{D2621DB4-1941-4F53-BFAA-DC6B861AB530}"/>
            </a:ext>
          </a:extLst>
        </xdr:cNvPr>
        <xdr:cNvSpPr txBox="1"/>
      </xdr:nvSpPr>
      <xdr:spPr>
        <a:xfrm>
          <a:off x="14735175" y="12508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87630</xdr:rowOff>
    </xdr:from>
    <xdr:to>
      <xdr:col>86</xdr:col>
      <xdr:colOff>25400</xdr:colOff>
      <xdr:row>78</xdr:row>
      <xdr:rowOff>87630</xdr:rowOff>
    </xdr:to>
    <xdr:cxnSp macro="">
      <xdr:nvCxnSpPr>
        <xdr:cNvPr id="759" name="直線コネクタ 758">
          <a:extLst>
            <a:ext uri="{FF2B5EF4-FFF2-40B4-BE49-F238E27FC236}">
              <a16:creationId xmlns:a16="http://schemas.microsoft.com/office/drawing/2014/main" id="{C21E1B6A-4D3E-49E9-A11F-C1D6583C1F8C}"/>
            </a:ext>
          </a:extLst>
        </xdr:cNvPr>
        <xdr:cNvCxnSpPr/>
      </xdr:nvCxnSpPr>
      <xdr:spPr>
        <a:xfrm>
          <a:off x="14611350" y="12724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144797</xdr:rowOff>
    </xdr:from>
    <xdr:ext cx="405111" cy="259045"/>
    <xdr:sp macro="" textlink="">
      <xdr:nvSpPr>
        <xdr:cNvPr id="760" name="【消防施設】&#10;有形固定資産減価償却率平均値テキスト">
          <a:extLst>
            <a:ext uri="{FF2B5EF4-FFF2-40B4-BE49-F238E27FC236}">
              <a16:creationId xmlns:a16="http://schemas.microsoft.com/office/drawing/2014/main" id="{C456F8D8-66BB-4698-A323-3BA3202B0278}"/>
            </a:ext>
          </a:extLst>
        </xdr:cNvPr>
        <xdr:cNvSpPr txBox="1"/>
      </xdr:nvSpPr>
      <xdr:spPr>
        <a:xfrm>
          <a:off x="14735175" y="131051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166370</xdr:rowOff>
    </xdr:from>
    <xdr:to>
      <xdr:col>85</xdr:col>
      <xdr:colOff>177800</xdr:colOff>
      <xdr:row>81</xdr:row>
      <xdr:rowOff>96520</xdr:rowOff>
    </xdr:to>
    <xdr:sp macro="" textlink="">
      <xdr:nvSpPr>
        <xdr:cNvPr id="761" name="フローチャート: 判断 760">
          <a:extLst>
            <a:ext uri="{FF2B5EF4-FFF2-40B4-BE49-F238E27FC236}">
              <a16:creationId xmlns:a16="http://schemas.microsoft.com/office/drawing/2014/main" id="{7ECB3BE8-149D-4A75-B693-B22A395BDD50}"/>
            </a:ext>
          </a:extLst>
        </xdr:cNvPr>
        <xdr:cNvSpPr/>
      </xdr:nvSpPr>
      <xdr:spPr>
        <a:xfrm>
          <a:off x="14649450" y="13126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128270</xdr:rowOff>
    </xdr:from>
    <xdr:to>
      <xdr:col>81</xdr:col>
      <xdr:colOff>101600</xdr:colOff>
      <xdr:row>81</xdr:row>
      <xdr:rowOff>58420</xdr:rowOff>
    </xdr:to>
    <xdr:sp macro="" textlink="">
      <xdr:nvSpPr>
        <xdr:cNvPr id="762" name="フローチャート: 判断 761">
          <a:extLst>
            <a:ext uri="{FF2B5EF4-FFF2-40B4-BE49-F238E27FC236}">
              <a16:creationId xmlns:a16="http://schemas.microsoft.com/office/drawing/2014/main" id="{A82E8B45-52FE-4F27-8703-685D407D69AA}"/>
            </a:ext>
          </a:extLst>
        </xdr:cNvPr>
        <xdr:cNvSpPr/>
      </xdr:nvSpPr>
      <xdr:spPr>
        <a:xfrm>
          <a:off x="13887450" y="130886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86361</xdr:rowOff>
    </xdr:from>
    <xdr:to>
      <xdr:col>76</xdr:col>
      <xdr:colOff>165100</xdr:colOff>
      <xdr:row>82</xdr:row>
      <xdr:rowOff>16511</xdr:rowOff>
    </xdr:to>
    <xdr:sp macro="" textlink="">
      <xdr:nvSpPr>
        <xdr:cNvPr id="763" name="フローチャート: 判断 762">
          <a:extLst>
            <a:ext uri="{FF2B5EF4-FFF2-40B4-BE49-F238E27FC236}">
              <a16:creationId xmlns:a16="http://schemas.microsoft.com/office/drawing/2014/main" id="{C1657024-AEF5-4E9F-8CC2-CB5480293B5C}"/>
            </a:ext>
          </a:extLst>
        </xdr:cNvPr>
        <xdr:cNvSpPr/>
      </xdr:nvSpPr>
      <xdr:spPr>
        <a:xfrm>
          <a:off x="13096875" y="1320863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158750</xdr:rowOff>
    </xdr:from>
    <xdr:to>
      <xdr:col>72</xdr:col>
      <xdr:colOff>38100</xdr:colOff>
      <xdr:row>81</xdr:row>
      <xdr:rowOff>88900</xdr:rowOff>
    </xdr:to>
    <xdr:sp macro="" textlink="">
      <xdr:nvSpPr>
        <xdr:cNvPr id="764" name="フローチャート: 判断 763">
          <a:extLst>
            <a:ext uri="{FF2B5EF4-FFF2-40B4-BE49-F238E27FC236}">
              <a16:creationId xmlns:a16="http://schemas.microsoft.com/office/drawing/2014/main" id="{5E6D5C0B-2E72-4B3C-A946-EBAE349F2606}"/>
            </a:ext>
          </a:extLst>
        </xdr:cNvPr>
        <xdr:cNvSpPr/>
      </xdr:nvSpPr>
      <xdr:spPr>
        <a:xfrm>
          <a:off x="12296775" y="131254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52070</xdr:rowOff>
    </xdr:from>
    <xdr:to>
      <xdr:col>67</xdr:col>
      <xdr:colOff>101600</xdr:colOff>
      <xdr:row>82</xdr:row>
      <xdr:rowOff>153670</xdr:rowOff>
    </xdr:to>
    <xdr:sp macro="" textlink="">
      <xdr:nvSpPr>
        <xdr:cNvPr id="765" name="フローチャート: 判断 764">
          <a:extLst>
            <a:ext uri="{FF2B5EF4-FFF2-40B4-BE49-F238E27FC236}">
              <a16:creationId xmlns:a16="http://schemas.microsoft.com/office/drawing/2014/main" id="{94B971D6-9A5B-4E5E-B852-C3B196E337B7}"/>
            </a:ext>
          </a:extLst>
        </xdr:cNvPr>
        <xdr:cNvSpPr/>
      </xdr:nvSpPr>
      <xdr:spPr>
        <a:xfrm>
          <a:off x="11487150" y="133362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9AD2C7C7-4BE5-4873-AE6C-C90C24FB4B73}"/>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1F8E65D1-775D-43C0-B959-6AF6C794136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A2CE29ED-63CB-4F54-A814-BF1FF4F523B3}"/>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9" name="テキスト ボックス 768">
          <a:extLst>
            <a:ext uri="{FF2B5EF4-FFF2-40B4-BE49-F238E27FC236}">
              <a16:creationId xmlns:a16="http://schemas.microsoft.com/office/drawing/2014/main" id="{F2BF1398-9612-404F-A48E-F1374F3B8D0F}"/>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0" name="テキスト ボックス 769">
          <a:extLst>
            <a:ext uri="{FF2B5EF4-FFF2-40B4-BE49-F238E27FC236}">
              <a16:creationId xmlns:a16="http://schemas.microsoft.com/office/drawing/2014/main" id="{DB2A6946-8A33-4BB8-9B14-F326EC0ABD96}"/>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52070</xdr:rowOff>
    </xdr:from>
    <xdr:to>
      <xdr:col>85</xdr:col>
      <xdr:colOff>177800</xdr:colOff>
      <xdr:row>80</xdr:row>
      <xdr:rowOff>153670</xdr:rowOff>
    </xdr:to>
    <xdr:sp macro="" textlink="">
      <xdr:nvSpPr>
        <xdr:cNvPr id="771" name="楕円 770">
          <a:extLst>
            <a:ext uri="{FF2B5EF4-FFF2-40B4-BE49-F238E27FC236}">
              <a16:creationId xmlns:a16="http://schemas.microsoft.com/office/drawing/2014/main" id="{7594462E-020D-4B04-80B7-CABC3AC4B713}"/>
            </a:ext>
          </a:extLst>
        </xdr:cNvPr>
        <xdr:cNvSpPr/>
      </xdr:nvSpPr>
      <xdr:spPr>
        <a:xfrm>
          <a:off x="14649450" y="1301242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74947</xdr:rowOff>
    </xdr:from>
    <xdr:ext cx="405111" cy="259045"/>
    <xdr:sp macro="" textlink="">
      <xdr:nvSpPr>
        <xdr:cNvPr id="772" name="【消防施設】&#10;有形固定資産減価償却率該当値テキスト">
          <a:extLst>
            <a:ext uri="{FF2B5EF4-FFF2-40B4-BE49-F238E27FC236}">
              <a16:creationId xmlns:a16="http://schemas.microsoft.com/office/drawing/2014/main" id="{AFD33084-ACC4-44B1-B268-2C5E073D06C5}"/>
            </a:ext>
          </a:extLst>
        </xdr:cNvPr>
        <xdr:cNvSpPr txBox="1"/>
      </xdr:nvSpPr>
      <xdr:spPr>
        <a:xfrm>
          <a:off x="14735175" y="1287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116839</xdr:rowOff>
    </xdr:from>
    <xdr:to>
      <xdr:col>81</xdr:col>
      <xdr:colOff>101600</xdr:colOff>
      <xdr:row>80</xdr:row>
      <xdr:rowOff>46989</xdr:rowOff>
    </xdr:to>
    <xdr:sp macro="" textlink="">
      <xdr:nvSpPr>
        <xdr:cNvPr id="773" name="楕円 772">
          <a:extLst>
            <a:ext uri="{FF2B5EF4-FFF2-40B4-BE49-F238E27FC236}">
              <a16:creationId xmlns:a16="http://schemas.microsoft.com/office/drawing/2014/main" id="{DF2DBE8E-CAA1-4F66-83C7-46E6673B95BC}"/>
            </a:ext>
          </a:extLst>
        </xdr:cNvPr>
        <xdr:cNvSpPr/>
      </xdr:nvSpPr>
      <xdr:spPr>
        <a:xfrm>
          <a:off x="13887450" y="129184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167639</xdr:rowOff>
    </xdr:from>
    <xdr:to>
      <xdr:col>85</xdr:col>
      <xdr:colOff>127000</xdr:colOff>
      <xdr:row>80</xdr:row>
      <xdr:rowOff>102870</xdr:rowOff>
    </xdr:to>
    <xdr:cxnSp macro="">
      <xdr:nvCxnSpPr>
        <xdr:cNvPr id="774" name="直線コネクタ 773">
          <a:extLst>
            <a:ext uri="{FF2B5EF4-FFF2-40B4-BE49-F238E27FC236}">
              <a16:creationId xmlns:a16="http://schemas.microsoft.com/office/drawing/2014/main" id="{4C4CE7A7-817E-4921-B2BC-EC56646C941E}"/>
            </a:ext>
          </a:extLst>
        </xdr:cNvPr>
        <xdr:cNvCxnSpPr/>
      </xdr:nvCxnSpPr>
      <xdr:spPr>
        <a:xfrm>
          <a:off x="13935075" y="12966064"/>
          <a:ext cx="762000" cy="103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17780</xdr:rowOff>
    </xdr:from>
    <xdr:to>
      <xdr:col>76</xdr:col>
      <xdr:colOff>165100</xdr:colOff>
      <xdr:row>79</xdr:row>
      <xdr:rowOff>119380</xdr:rowOff>
    </xdr:to>
    <xdr:sp macro="" textlink="">
      <xdr:nvSpPr>
        <xdr:cNvPr id="775" name="楕円 774">
          <a:extLst>
            <a:ext uri="{FF2B5EF4-FFF2-40B4-BE49-F238E27FC236}">
              <a16:creationId xmlns:a16="http://schemas.microsoft.com/office/drawing/2014/main" id="{B607AF34-6AF8-4AEE-A2C9-5AD549481E9A}"/>
            </a:ext>
          </a:extLst>
        </xdr:cNvPr>
        <xdr:cNvSpPr/>
      </xdr:nvSpPr>
      <xdr:spPr>
        <a:xfrm>
          <a:off x="13096875" y="1281938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68580</xdr:rowOff>
    </xdr:from>
    <xdr:to>
      <xdr:col>81</xdr:col>
      <xdr:colOff>50800</xdr:colOff>
      <xdr:row>79</xdr:row>
      <xdr:rowOff>167639</xdr:rowOff>
    </xdr:to>
    <xdr:cxnSp macro="">
      <xdr:nvCxnSpPr>
        <xdr:cNvPr id="776" name="直線コネクタ 775">
          <a:extLst>
            <a:ext uri="{FF2B5EF4-FFF2-40B4-BE49-F238E27FC236}">
              <a16:creationId xmlns:a16="http://schemas.microsoft.com/office/drawing/2014/main" id="{104A4DE0-B820-4EE3-8633-88AEB931217E}"/>
            </a:ext>
          </a:extLst>
        </xdr:cNvPr>
        <xdr:cNvCxnSpPr/>
      </xdr:nvCxnSpPr>
      <xdr:spPr>
        <a:xfrm>
          <a:off x="13144500" y="12867005"/>
          <a:ext cx="790575" cy="99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113030</xdr:rowOff>
    </xdr:from>
    <xdr:to>
      <xdr:col>72</xdr:col>
      <xdr:colOff>38100</xdr:colOff>
      <xdr:row>79</xdr:row>
      <xdr:rowOff>43180</xdr:rowOff>
    </xdr:to>
    <xdr:sp macro="" textlink="">
      <xdr:nvSpPr>
        <xdr:cNvPr id="777" name="楕円 776">
          <a:extLst>
            <a:ext uri="{FF2B5EF4-FFF2-40B4-BE49-F238E27FC236}">
              <a16:creationId xmlns:a16="http://schemas.microsoft.com/office/drawing/2014/main" id="{ABB4184B-1ECF-46A9-B95F-6BD114EB8728}"/>
            </a:ext>
          </a:extLst>
        </xdr:cNvPr>
        <xdr:cNvSpPr/>
      </xdr:nvSpPr>
      <xdr:spPr>
        <a:xfrm>
          <a:off x="12296775" y="1275270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163830</xdr:rowOff>
    </xdr:from>
    <xdr:to>
      <xdr:col>76</xdr:col>
      <xdr:colOff>114300</xdr:colOff>
      <xdr:row>79</xdr:row>
      <xdr:rowOff>68580</xdr:rowOff>
    </xdr:to>
    <xdr:cxnSp macro="">
      <xdr:nvCxnSpPr>
        <xdr:cNvPr id="778" name="直線コネクタ 777">
          <a:extLst>
            <a:ext uri="{FF2B5EF4-FFF2-40B4-BE49-F238E27FC236}">
              <a16:creationId xmlns:a16="http://schemas.microsoft.com/office/drawing/2014/main" id="{08F684AD-F9B1-468B-9708-2D8BB633ACDE}"/>
            </a:ext>
          </a:extLst>
        </xdr:cNvPr>
        <xdr:cNvCxnSpPr/>
      </xdr:nvCxnSpPr>
      <xdr:spPr>
        <a:xfrm>
          <a:off x="12344400" y="12800330"/>
          <a:ext cx="8001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78739</xdr:rowOff>
    </xdr:from>
    <xdr:to>
      <xdr:col>67</xdr:col>
      <xdr:colOff>101600</xdr:colOff>
      <xdr:row>79</xdr:row>
      <xdr:rowOff>8889</xdr:rowOff>
    </xdr:to>
    <xdr:sp macro="" textlink="">
      <xdr:nvSpPr>
        <xdr:cNvPr id="779" name="楕円 778">
          <a:extLst>
            <a:ext uri="{FF2B5EF4-FFF2-40B4-BE49-F238E27FC236}">
              <a16:creationId xmlns:a16="http://schemas.microsoft.com/office/drawing/2014/main" id="{91B2F86A-1DF3-41AA-AA74-A68B213608AD}"/>
            </a:ext>
          </a:extLst>
        </xdr:cNvPr>
        <xdr:cNvSpPr/>
      </xdr:nvSpPr>
      <xdr:spPr>
        <a:xfrm>
          <a:off x="11487150" y="1271841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129539</xdr:rowOff>
    </xdr:from>
    <xdr:to>
      <xdr:col>71</xdr:col>
      <xdr:colOff>177800</xdr:colOff>
      <xdr:row>78</xdr:row>
      <xdr:rowOff>163830</xdr:rowOff>
    </xdr:to>
    <xdr:cxnSp macro="">
      <xdr:nvCxnSpPr>
        <xdr:cNvPr id="780" name="直線コネクタ 779">
          <a:extLst>
            <a:ext uri="{FF2B5EF4-FFF2-40B4-BE49-F238E27FC236}">
              <a16:creationId xmlns:a16="http://schemas.microsoft.com/office/drawing/2014/main" id="{A57369FA-CD9A-4D9F-BA84-77B2E9184DEA}"/>
            </a:ext>
          </a:extLst>
        </xdr:cNvPr>
        <xdr:cNvCxnSpPr/>
      </xdr:nvCxnSpPr>
      <xdr:spPr>
        <a:xfrm>
          <a:off x="11534775" y="12766039"/>
          <a:ext cx="809625"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49547</xdr:rowOff>
    </xdr:from>
    <xdr:ext cx="405111" cy="259045"/>
    <xdr:sp macro="" textlink="">
      <xdr:nvSpPr>
        <xdr:cNvPr id="781" name="n_1aveValue【消防施設】&#10;有形固定資産減価償却率">
          <a:extLst>
            <a:ext uri="{FF2B5EF4-FFF2-40B4-BE49-F238E27FC236}">
              <a16:creationId xmlns:a16="http://schemas.microsoft.com/office/drawing/2014/main" id="{C0FFE4B9-5D43-4624-881E-0069F33E1FB3}"/>
            </a:ext>
          </a:extLst>
        </xdr:cNvPr>
        <xdr:cNvSpPr txBox="1"/>
      </xdr:nvSpPr>
      <xdr:spPr>
        <a:xfrm>
          <a:off x="13745219" y="1317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7638</xdr:rowOff>
    </xdr:from>
    <xdr:ext cx="405111" cy="259045"/>
    <xdr:sp macro="" textlink="">
      <xdr:nvSpPr>
        <xdr:cNvPr id="782" name="n_2aveValue【消防施設】&#10;有形固定資産減価償却率">
          <a:extLst>
            <a:ext uri="{FF2B5EF4-FFF2-40B4-BE49-F238E27FC236}">
              <a16:creationId xmlns:a16="http://schemas.microsoft.com/office/drawing/2014/main" id="{49F04B6E-78B1-43F6-99B6-43C609A61ADA}"/>
            </a:ext>
          </a:extLst>
        </xdr:cNvPr>
        <xdr:cNvSpPr txBox="1"/>
      </xdr:nvSpPr>
      <xdr:spPr>
        <a:xfrm>
          <a:off x="12964169" y="13298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80027</xdr:rowOff>
    </xdr:from>
    <xdr:ext cx="405111" cy="259045"/>
    <xdr:sp macro="" textlink="">
      <xdr:nvSpPr>
        <xdr:cNvPr id="783" name="n_3aveValue【消防施設】&#10;有形固定資産減価償却率">
          <a:extLst>
            <a:ext uri="{FF2B5EF4-FFF2-40B4-BE49-F238E27FC236}">
              <a16:creationId xmlns:a16="http://schemas.microsoft.com/office/drawing/2014/main" id="{62C9567F-D24F-4EF4-A3EC-3E39F16108CE}"/>
            </a:ext>
          </a:extLst>
        </xdr:cNvPr>
        <xdr:cNvSpPr txBox="1"/>
      </xdr:nvSpPr>
      <xdr:spPr>
        <a:xfrm>
          <a:off x="12164069" y="13208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784" name="n_4aveValue【消防施設】&#10;有形固定資産減価償却率">
          <a:extLst>
            <a:ext uri="{FF2B5EF4-FFF2-40B4-BE49-F238E27FC236}">
              <a16:creationId xmlns:a16="http://schemas.microsoft.com/office/drawing/2014/main" id="{D902F351-4636-40A2-B613-118699BB8033}"/>
            </a:ext>
          </a:extLst>
        </xdr:cNvPr>
        <xdr:cNvSpPr txBox="1"/>
      </xdr:nvSpPr>
      <xdr:spPr>
        <a:xfrm>
          <a:off x="11354444" y="1342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63516</xdr:rowOff>
    </xdr:from>
    <xdr:ext cx="405111" cy="259045"/>
    <xdr:sp macro="" textlink="">
      <xdr:nvSpPr>
        <xdr:cNvPr id="785" name="n_1mainValue【消防施設】&#10;有形固定資産減価償却率">
          <a:extLst>
            <a:ext uri="{FF2B5EF4-FFF2-40B4-BE49-F238E27FC236}">
              <a16:creationId xmlns:a16="http://schemas.microsoft.com/office/drawing/2014/main" id="{72F665E6-D0A4-46DE-8A5F-5E643CAFBB80}"/>
            </a:ext>
          </a:extLst>
        </xdr:cNvPr>
        <xdr:cNvSpPr txBox="1"/>
      </xdr:nvSpPr>
      <xdr:spPr>
        <a:xfrm>
          <a:off x="13745219" y="12706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135907</xdr:rowOff>
    </xdr:from>
    <xdr:ext cx="405111" cy="259045"/>
    <xdr:sp macro="" textlink="">
      <xdr:nvSpPr>
        <xdr:cNvPr id="786" name="n_2mainValue【消防施設】&#10;有形固定資産減価償却率">
          <a:extLst>
            <a:ext uri="{FF2B5EF4-FFF2-40B4-BE49-F238E27FC236}">
              <a16:creationId xmlns:a16="http://schemas.microsoft.com/office/drawing/2014/main" id="{97E82E76-F88A-4773-BBFA-FDFC6DD864C8}"/>
            </a:ext>
          </a:extLst>
        </xdr:cNvPr>
        <xdr:cNvSpPr txBox="1"/>
      </xdr:nvSpPr>
      <xdr:spPr>
        <a:xfrm>
          <a:off x="12964169" y="1261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59707</xdr:rowOff>
    </xdr:from>
    <xdr:ext cx="405111" cy="259045"/>
    <xdr:sp macro="" textlink="">
      <xdr:nvSpPr>
        <xdr:cNvPr id="787" name="n_3mainValue【消防施設】&#10;有形固定資産減価償却率">
          <a:extLst>
            <a:ext uri="{FF2B5EF4-FFF2-40B4-BE49-F238E27FC236}">
              <a16:creationId xmlns:a16="http://schemas.microsoft.com/office/drawing/2014/main" id="{A6B38D87-6FD6-4355-B43C-CDB19D5F67F0}"/>
            </a:ext>
          </a:extLst>
        </xdr:cNvPr>
        <xdr:cNvSpPr txBox="1"/>
      </xdr:nvSpPr>
      <xdr:spPr>
        <a:xfrm>
          <a:off x="12164069" y="1253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77</xdr:row>
      <xdr:rowOff>25416</xdr:rowOff>
    </xdr:from>
    <xdr:ext cx="405111" cy="259045"/>
    <xdr:sp macro="" textlink="">
      <xdr:nvSpPr>
        <xdr:cNvPr id="788" name="n_4mainValue【消防施設】&#10;有形固定資産減価償却率">
          <a:extLst>
            <a:ext uri="{FF2B5EF4-FFF2-40B4-BE49-F238E27FC236}">
              <a16:creationId xmlns:a16="http://schemas.microsoft.com/office/drawing/2014/main" id="{C4D1E6CC-5374-41B7-99C1-847FF0C5AD49}"/>
            </a:ext>
          </a:extLst>
        </xdr:cNvPr>
        <xdr:cNvSpPr txBox="1"/>
      </xdr:nvSpPr>
      <xdr:spPr>
        <a:xfrm>
          <a:off x="11354444" y="12506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9" name="正方形/長方形 788">
          <a:extLst>
            <a:ext uri="{FF2B5EF4-FFF2-40B4-BE49-F238E27FC236}">
              <a16:creationId xmlns:a16="http://schemas.microsoft.com/office/drawing/2014/main" id="{9C2D4151-05CA-427A-97C4-6336893ACB12}"/>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0" name="正方形/長方形 789">
          <a:extLst>
            <a:ext uri="{FF2B5EF4-FFF2-40B4-BE49-F238E27FC236}">
              <a16:creationId xmlns:a16="http://schemas.microsoft.com/office/drawing/2014/main" id="{058F4782-D455-49C4-AAFE-3392E2D209E7}"/>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1" name="正方形/長方形 790">
          <a:extLst>
            <a:ext uri="{FF2B5EF4-FFF2-40B4-BE49-F238E27FC236}">
              <a16:creationId xmlns:a16="http://schemas.microsoft.com/office/drawing/2014/main" id="{C0FFAF7B-8329-4AF8-B111-D9CC4526C37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2" name="正方形/長方形 791">
          <a:extLst>
            <a:ext uri="{FF2B5EF4-FFF2-40B4-BE49-F238E27FC236}">
              <a16:creationId xmlns:a16="http://schemas.microsoft.com/office/drawing/2014/main" id="{DE0E585F-CEF7-4E72-BB7B-E3D0037A73B8}"/>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3" name="正方形/長方形 792">
          <a:extLst>
            <a:ext uri="{FF2B5EF4-FFF2-40B4-BE49-F238E27FC236}">
              <a16:creationId xmlns:a16="http://schemas.microsoft.com/office/drawing/2014/main" id="{471978D1-48D2-48AA-914F-21629845CB36}"/>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4" name="正方形/長方形 793">
          <a:extLst>
            <a:ext uri="{FF2B5EF4-FFF2-40B4-BE49-F238E27FC236}">
              <a16:creationId xmlns:a16="http://schemas.microsoft.com/office/drawing/2014/main" id="{8E831D62-21B8-40EE-ACA8-0F2A6DAE8C28}"/>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5" name="正方形/長方形 794">
          <a:extLst>
            <a:ext uri="{FF2B5EF4-FFF2-40B4-BE49-F238E27FC236}">
              <a16:creationId xmlns:a16="http://schemas.microsoft.com/office/drawing/2014/main" id="{8D4994CE-7D07-41C4-A6BF-995EDFC73A3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6" name="正方形/長方形 795">
          <a:extLst>
            <a:ext uri="{FF2B5EF4-FFF2-40B4-BE49-F238E27FC236}">
              <a16:creationId xmlns:a16="http://schemas.microsoft.com/office/drawing/2014/main" id="{147FD350-2581-42A4-B4D0-57031A0F844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7" name="テキスト ボックス 796">
          <a:extLst>
            <a:ext uri="{FF2B5EF4-FFF2-40B4-BE49-F238E27FC236}">
              <a16:creationId xmlns:a16="http://schemas.microsoft.com/office/drawing/2014/main" id="{C171396C-9203-410C-BF08-51C8482E0FE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8" name="直線コネクタ 797">
          <a:extLst>
            <a:ext uri="{FF2B5EF4-FFF2-40B4-BE49-F238E27FC236}">
              <a16:creationId xmlns:a16="http://schemas.microsoft.com/office/drawing/2014/main" id="{DFA2E9C1-688D-460E-94A0-4636C1A7447A}"/>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9" name="テキスト ボックス 798">
          <a:extLst>
            <a:ext uri="{FF2B5EF4-FFF2-40B4-BE49-F238E27FC236}">
              <a16:creationId xmlns:a16="http://schemas.microsoft.com/office/drawing/2014/main" id="{907B7E38-E597-4309-92DF-CB93A721895D}"/>
            </a:ext>
          </a:extLst>
        </xdr:cNvPr>
        <xdr:cNvSpPr txBox="1"/>
      </xdr:nvSpPr>
      <xdr:spPr>
        <a:xfrm>
          <a:off x="160523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800" name="直線コネクタ 799">
          <a:extLst>
            <a:ext uri="{FF2B5EF4-FFF2-40B4-BE49-F238E27FC236}">
              <a16:creationId xmlns:a16="http://schemas.microsoft.com/office/drawing/2014/main" id="{493F25A5-C65D-40DA-A7F7-5BAC25A2A322}"/>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801" name="テキスト ボックス 800">
          <a:extLst>
            <a:ext uri="{FF2B5EF4-FFF2-40B4-BE49-F238E27FC236}">
              <a16:creationId xmlns:a16="http://schemas.microsoft.com/office/drawing/2014/main" id="{1E724418-31E3-4C5E-8DB4-BD1931CC67A7}"/>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802" name="直線コネクタ 801">
          <a:extLst>
            <a:ext uri="{FF2B5EF4-FFF2-40B4-BE49-F238E27FC236}">
              <a16:creationId xmlns:a16="http://schemas.microsoft.com/office/drawing/2014/main" id="{15FBF828-AA67-4C4C-A57E-D55D7C618120}"/>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3" name="テキスト ボックス 802">
          <a:extLst>
            <a:ext uri="{FF2B5EF4-FFF2-40B4-BE49-F238E27FC236}">
              <a16:creationId xmlns:a16="http://schemas.microsoft.com/office/drawing/2014/main" id="{978EBB3B-21C5-4687-9B40-2AD3C2662450}"/>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4" name="直線コネクタ 803">
          <a:extLst>
            <a:ext uri="{FF2B5EF4-FFF2-40B4-BE49-F238E27FC236}">
              <a16:creationId xmlns:a16="http://schemas.microsoft.com/office/drawing/2014/main" id="{8FC3DABD-2ADB-4412-B588-410C0CE2C41A}"/>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5" name="テキスト ボックス 804">
          <a:extLst>
            <a:ext uri="{FF2B5EF4-FFF2-40B4-BE49-F238E27FC236}">
              <a16:creationId xmlns:a16="http://schemas.microsoft.com/office/drawing/2014/main" id="{5FE53654-553C-49BB-8943-815B523C4D75}"/>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6" name="直線コネクタ 805">
          <a:extLst>
            <a:ext uri="{FF2B5EF4-FFF2-40B4-BE49-F238E27FC236}">
              <a16:creationId xmlns:a16="http://schemas.microsoft.com/office/drawing/2014/main" id="{1E942D00-E607-4052-8D2A-54337C65A9E0}"/>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7" name="テキスト ボックス 806">
          <a:extLst>
            <a:ext uri="{FF2B5EF4-FFF2-40B4-BE49-F238E27FC236}">
              <a16:creationId xmlns:a16="http://schemas.microsoft.com/office/drawing/2014/main" id="{213EAB15-B686-4FD6-9409-98ADF0180705}"/>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8" name="直線コネクタ 807">
          <a:extLst>
            <a:ext uri="{FF2B5EF4-FFF2-40B4-BE49-F238E27FC236}">
              <a16:creationId xmlns:a16="http://schemas.microsoft.com/office/drawing/2014/main" id="{2A43D947-1B2C-47A8-B506-F196878915A8}"/>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9" name="テキスト ボックス 808">
          <a:extLst>
            <a:ext uri="{FF2B5EF4-FFF2-40B4-BE49-F238E27FC236}">
              <a16:creationId xmlns:a16="http://schemas.microsoft.com/office/drawing/2014/main" id="{1330111F-BCB7-4E93-B475-B405EE873CE2}"/>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0" name="直線コネクタ 809">
          <a:extLst>
            <a:ext uri="{FF2B5EF4-FFF2-40B4-BE49-F238E27FC236}">
              <a16:creationId xmlns:a16="http://schemas.microsoft.com/office/drawing/2014/main" id="{B9A3CB1D-9246-49F1-A380-D3595CCD60FA}"/>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1" name="テキスト ボックス 810">
          <a:extLst>
            <a:ext uri="{FF2B5EF4-FFF2-40B4-BE49-F238E27FC236}">
              <a16:creationId xmlns:a16="http://schemas.microsoft.com/office/drawing/2014/main" id="{49DCA259-C644-49B1-871E-0CCFB99DF90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2" name="【消防施設】&#10;一人当たり面積グラフ枠">
          <a:extLst>
            <a:ext uri="{FF2B5EF4-FFF2-40B4-BE49-F238E27FC236}">
              <a16:creationId xmlns:a16="http://schemas.microsoft.com/office/drawing/2014/main" id="{9EA36D89-AA56-4B40-BE79-EC138E7FDB0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76200</xdr:rowOff>
    </xdr:from>
    <xdr:to>
      <xdr:col>116</xdr:col>
      <xdr:colOff>62864</xdr:colOff>
      <xdr:row>87</xdr:row>
      <xdr:rowOff>19050</xdr:rowOff>
    </xdr:to>
    <xdr:cxnSp macro="">
      <xdr:nvCxnSpPr>
        <xdr:cNvPr id="813" name="直線コネクタ 812">
          <a:extLst>
            <a:ext uri="{FF2B5EF4-FFF2-40B4-BE49-F238E27FC236}">
              <a16:creationId xmlns:a16="http://schemas.microsoft.com/office/drawing/2014/main" id="{7ABA6451-36E3-4EE2-801C-1B4BFC7CD0BD}"/>
            </a:ext>
          </a:extLst>
        </xdr:cNvPr>
        <xdr:cNvCxnSpPr/>
      </xdr:nvCxnSpPr>
      <xdr:spPr>
        <a:xfrm flipV="1">
          <a:off x="19954239" y="125539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22877</xdr:rowOff>
    </xdr:from>
    <xdr:ext cx="469744" cy="259045"/>
    <xdr:sp macro="" textlink="">
      <xdr:nvSpPr>
        <xdr:cNvPr id="814" name="【消防施設】&#10;一人当たり面積最小値テキスト">
          <a:extLst>
            <a:ext uri="{FF2B5EF4-FFF2-40B4-BE49-F238E27FC236}">
              <a16:creationId xmlns:a16="http://schemas.microsoft.com/office/drawing/2014/main" id="{DE7AE103-1A05-4983-B80B-EA0FB92F245C}"/>
            </a:ext>
          </a:extLst>
        </xdr:cNvPr>
        <xdr:cNvSpPr txBox="1"/>
      </xdr:nvSpPr>
      <xdr:spPr>
        <a:xfrm>
          <a:off x="19992975" y="14123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87</xdr:row>
      <xdr:rowOff>19050</xdr:rowOff>
    </xdr:from>
    <xdr:to>
      <xdr:col>116</xdr:col>
      <xdr:colOff>152400</xdr:colOff>
      <xdr:row>87</xdr:row>
      <xdr:rowOff>19050</xdr:rowOff>
    </xdr:to>
    <xdr:cxnSp macro="">
      <xdr:nvCxnSpPr>
        <xdr:cNvPr id="815" name="直線コネクタ 814">
          <a:extLst>
            <a:ext uri="{FF2B5EF4-FFF2-40B4-BE49-F238E27FC236}">
              <a16:creationId xmlns:a16="http://schemas.microsoft.com/office/drawing/2014/main" id="{BDC3B2BB-7226-4F65-A781-5383DA19F574}"/>
            </a:ext>
          </a:extLst>
        </xdr:cNvPr>
        <xdr:cNvCxnSpPr/>
      </xdr:nvCxnSpPr>
      <xdr:spPr>
        <a:xfrm>
          <a:off x="19878675" y="141160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22877</xdr:rowOff>
    </xdr:from>
    <xdr:ext cx="469744" cy="259045"/>
    <xdr:sp macro="" textlink="">
      <xdr:nvSpPr>
        <xdr:cNvPr id="816" name="【消防施設】&#10;一人当たり面積最大値テキスト">
          <a:extLst>
            <a:ext uri="{FF2B5EF4-FFF2-40B4-BE49-F238E27FC236}">
              <a16:creationId xmlns:a16="http://schemas.microsoft.com/office/drawing/2014/main" id="{49E23CF0-7F7E-4361-AC03-5CCD66E51E5F}"/>
            </a:ext>
          </a:extLst>
        </xdr:cNvPr>
        <xdr:cNvSpPr txBox="1"/>
      </xdr:nvSpPr>
      <xdr:spPr>
        <a:xfrm>
          <a:off x="19992975" y="1234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76200</xdr:rowOff>
    </xdr:from>
    <xdr:to>
      <xdr:col>116</xdr:col>
      <xdr:colOff>152400</xdr:colOff>
      <xdr:row>77</xdr:row>
      <xdr:rowOff>76200</xdr:rowOff>
    </xdr:to>
    <xdr:cxnSp macro="">
      <xdr:nvCxnSpPr>
        <xdr:cNvPr id="817" name="直線コネクタ 816">
          <a:extLst>
            <a:ext uri="{FF2B5EF4-FFF2-40B4-BE49-F238E27FC236}">
              <a16:creationId xmlns:a16="http://schemas.microsoft.com/office/drawing/2014/main" id="{8F99191E-5329-4D14-A08B-1B245A424D60}"/>
            </a:ext>
          </a:extLst>
        </xdr:cNvPr>
        <xdr:cNvCxnSpPr/>
      </xdr:nvCxnSpPr>
      <xdr:spPr>
        <a:xfrm>
          <a:off x="19878675" y="125539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60977</xdr:rowOff>
    </xdr:from>
    <xdr:ext cx="469744" cy="259045"/>
    <xdr:sp macro="" textlink="">
      <xdr:nvSpPr>
        <xdr:cNvPr id="818" name="【消防施設】&#10;一人当たり面積平均値テキスト">
          <a:extLst>
            <a:ext uri="{FF2B5EF4-FFF2-40B4-BE49-F238E27FC236}">
              <a16:creationId xmlns:a16="http://schemas.microsoft.com/office/drawing/2014/main" id="{749EE7B9-B237-495C-BAFC-4278578B077F}"/>
            </a:ext>
          </a:extLst>
        </xdr:cNvPr>
        <xdr:cNvSpPr txBox="1"/>
      </xdr:nvSpPr>
      <xdr:spPr>
        <a:xfrm>
          <a:off x="19992975" y="13027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82550</xdr:rowOff>
    </xdr:from>
    <xdr:to>
      <xdr:col>116</xdr:col>
      <xdr:colOff>114300</xdr:colOff>
      <xdr:row>81</xdr:row>
      <xdr:rowOff>12700</xdr:rowOff>
    </xdr:to>
    <xdr:sp macro="" textlink="">
      <xdr:nvSpPr>
        <xdr:cNvPr id="819" name="フローチャート: 判断 818">
          <a:extLst>
            <a:ext uri="{FF2B5EF4-FFF2-40B4-BE49-F238E27FC236}">
              <a16:creationId xmlns:a16="http://schemas.microsoft.com/office/drawing/2014/main" id="{C3334E04-DB90-4A11-8E96-3FF4916B0BFF}"/>
            </a:ext>
          </a:extLst>
        </xdr:cNvPr>
        <xdr:cNvSpPr/>
      </xdr:nvSpPr>
      <xdr:spPr>
        <a:xfrm>
          <a:off x="19897725" y="130492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80</xdr:row>
      <xdr:rowOff>63500</xdr:rowOff>
    </xdr:from>
    <xdr:to>
      <xdr:col>112</xdr:col>
      <xdr:colOff>38100</xdr:colOff>
      <xdr:row>80</xdr:row>
      <xdr:rowOff>165100</xdr:rowOff>
    </xdr:to>
    <xdr:sp macro="" textlink="">
      <xdr:nvSpPr>
        <xdr:cNvPr id="820" name="フローチャート: 判断 819">
          <a:extLst>
            <a:ext uri="{FF2B5EF4-FFF2-40B4-BE49-F238E27FC236}">
              <a16:creationId xmlns:a16="http://schemas.microsoft.com/office/drawing/2014/main" id="{CFB076EA-8834-43DF-84F2-87041D677D39}"/>
            </a:ext>
          </a:extLst>
        </xdr:cNvPr>
        <xdr:cNvSpPr/>
      </xdr:nvSpPr>
      <xdr:spPr>
        <a:xfrm>
          <a:off x="19154775" y="1303020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139700</xdr:rowOff>
    </xdr:from>
    <xdr:to>
      <xdr:col>107</xdr:col>
      <xdr:colOff>101600</xdr:colOff>
      <xdr:row>82</xdr:row>
      <xdr:rowOff>69850</xdr:rowOff>
    </xdr:to>
    <xdr:sp macro="" textlink="">
      <xdr:nvSpPr>
        <xdr:cNvPr id="821" name="フローチャート: 判断 820">
          <a:extLst>
            <a:ext uri="{FF2B5EF4-FFF2-40B4-BE49-F238E27FC236}">
              <a16:creationId xmlns:a16="http://schemas.microsoft.com/office/drawing/2014/main" id="{3BC617D4-96CF-481D-9AF0-F2949C4E5727}"/>
            </a:ext>
          </a:extLst>
        </xdr:cNvPr>
        <xdr:cNvSpPr/>
      </xdr:nvSpPr>
      <xdr:spPr>
        <a:xfrm>
          <a:off x="18345150" y="132683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6350</xdr:rowOff>
    </xdr:from>
    <xdr:to>
      <xdr:col>102</xdr:col>
      <xdr:colOff>165100</xdr:colOff>
      <xdr:row>82</xdr:row>
      <xdr:rowOff>107950</xdr:rowOff>
    </xdr:to>
    <xdr:sp macro="" textlink="">
      <xdr:nvSpPr>
        <xdr:cNvPr id="822" name="フローチャート: 判断 821">
          <a:extLst>
            <a:ext uri="{FF2B5EF4-FFF2-40B4-BE49-F238E27FC236}">
              <a16:creationId xmlns:a16="http://schemas.microsoft.com/office/drawing/2014/main" id="{7CC312C0-5816-4C0D-BB2C-E54394398F32}"/>
            </a:ext>
          </a:extLst>
        </xdr:cNvPr>
        <xdr:cNvSpPr/>
      </xdr:nvSpPr>
      <xdr:spPr>
        <a:xfrm>
          <a:off x="17554575" y="132969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82550</xdr:rowOff>
    </xdr:from>
    <xdr:to>
      <xdr:col>98</xdr:col>
      <xdr:colOff>38100</xdr:colOff>
      <xdr:row>84</xdr:row>
      <xdr:rowOff>12700</xdr:rowOff>
    </xdr:to>
    <xdr:sp macro="" textlink="">
      <xdr:nvSpPr>
        <xdr:cNvPr id="823" name="フローチャート: 判断 822">
          <a:extLst>
            <a:ext uri="{FF2B5EF4-FFF2-40B4-BE49-F238E27FC236}">
              <a16:creationId xmlns:a16="http://schemas.microsoft.com/office/drawing/2014/main" id="{DED9D947-78E0-43A9-8A61-720F946AA47E}"/>
            </a:ext>
          </a:extLst>
        </xdr:cNvPr>
        <xdr:cNvSpPr/>
      </xdr:nvSpPr>
      <xdr:spPr>
        <a:xfrm>
          <a:off x="16754475" y="135350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63DDC68B-D452-4230-B485-BE55669909DF}"/>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7866E39F-C450-4BB1-AA94-CAB80965299C}"/>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6" name="テキスト ボックス 825">
          <a:extLst>
            <a:ext uri="{FF2B5EF4-FFF2-40B4-BE49-F238E27FC236}">
              <a16:creationId xmlns:a16="http://schemas.microsoft.com/office/drawing/2014/main" id="{1F66C1C9-7466-4348-B1FD-642E07FE97D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7" name="テキスト ボックス 826">
          <a:extLst>
            <a:ext uri="{FF2B5EF4-FFF2-40B4-BE49-F238E27FC236}">
              <a16:creationId xmlns:a16="http://schemas.microsoft.com/office/drawing/2014/main" id="{C0517F5E-DC34-49FB-9D93-40B70DB6A787}"/>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8" name="テキスト ボックス 827">
          <a:extLst>
            <a:ext uri="{FF2B5EF4-FFF2-40B4-BE49-F238E27FC236}">
              <a16:creationId xmlns:a16="http://schemas.microsoft.com/office/drawing/2014/main" id="{A51A4337-0C1C-423B-8FF3-BE92C06DF351}"/>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25400</xdr:rowOff>
    </xdr:from>
    <xdr:to>
      <xdr:col>116</xdr:col>
      <xdr:colOff>114300</xdr:colOff>
      <xdr:row>77</xdr:row>
      <xdr:rowOff>127000</xdr:rowOff>
    </xdr:to>
    <xdr:sp macro="" textlink="">
      <xdr:nvSpPr>
        <xdr:cNvPr id="829" name="楕円 828">
          <a:extLst>
            <a:ext uri="{FF2B5EF4-FFF2-40B4-BE49-F238E27FC236}">
              <a16:creationId xmlns:a16="http://schemas.microsoft.com/office/drawing/2014/main" id="{DDE27C35-F153-47C3-910B-9A7902785A49}"/>
            </a:ext>
          </a:extLst>
        </xdr:cNvPr>
        <xdr:cNvSpPr/>
      </xdr:nvSpPr>
      <xdr:spPr>
        <a:xfrm>
          <a:off x="19897725" y="1250632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76</xdr:row>
      <xdr:rowOff>149877</xdr:rowOff>
    </xdr:from>
    <xdr:ext cx="469744" cy="259045"/>
    <xdr:sp macro="" textlink="">
      <xdr:nvSpPr>
        <xdr:cNvPr id="830" name="【消防施設】&#10;一人当たり面積該当値テキスト">
          <a:extLst>
            <a:ext uri="{FF2B5EF4-FFF2-40B4-BE49-F238E27FC236}">
              <a16:creationId xmlns:a16="http://schemas.microsoft.com/office/drawing/2014/main" id="{8B76021F-C193-4250-9E79-75E115EB050D}"/>
            </a:ext>
          </a:extLst>
        </xdr:cNvPr>
        <xdr:cNvSpPr txBox="1"/>
      </xdr:nvSpPr>
      <xdr:spPr>
        <a:xfrm>
          <a:off x="19992975" y="12465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63500</xdr:rowOff>
    </xdr:from>
    <xdr:to>
      <xdr:col>112</xdr:col>
      <xdr:colOff>38100</xdr:colOff>
      <xdr:row>77</xdr:row>
      <xdr:rowOff>165100</xdr:rowOff>
    </xdr:to>
    <xdr:sp macro="" textlink="">
      <xdr:nvSpPr>
        <xdr:cNvPr id="831" name="楕円 830">
          <a:extLst>
            <a:ext uri="{FF2B5EF4-FFF2-40B4-BE49-F238E27FC236}">
              <a16:creationId xmlns:a16="http://schemas.microsoft.com/office/drawing/2014/main" id="{C8BBC0C8-46CF-4B67-8942-9725516717D4}"/>
            </a:ext>
          </a:extLst>
        </xdr:cNvPr>
        <xdr:cNvSpPr/>
      </xdr:nvSpPr>
      <xdr:spPr>
        <a:xfrm>
          <a:off x="19154775" y="125444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77</xdr:row>
      <xdr:rowOff>76200</xdr:rowOff>
    </xdr:from>
    <xdr:to>
      <xdr:col>116</xdr:col>
      <xdr:colOff>63500</xdr:colOff>
      <xdr:row>77</xdr:row>
      <xdr:rowOff>114300</xdr:rowOff>
    </xdr:to>
    <xdr:cxnSp macro="">
      <xdr:nvCxnSpPr>
        <xdr:cNvPr id="832" name="直線コネクタ 831">
          <a:extLst>
            <a:ext uri="{FF2B5EF4-FFF2-40B4-BE49-F238E27FC236}">
              <a16:creationId xmlns:a16="http://schemas.microsoft.com/office/drawing/2014/main" id="{BE533092-ED09-4B32-AF27-F9080E3A356E}"/>
            </a:ext>
          </a:extLst>
        </xdr:cNvPr>
        <xdr:cNvCxnSpPr/>
      </xdr:nvCxnSpPr>
      <xdr:spPr>
        <a:xfrm flipV="1">
          <a:off x="19202400" y="12553950"/>
          <a:ext cx="7524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77</xdr:row>
      <xdr:rowOff>120650</xdr:rowOff>
    </xdr:from>
    <xdr:to>
      <xdr:col>107</xdr:col>
      <xdr:colOff>101600</xdr:colOff>
      <xdr:row>78</xdr:row>
      <xdr:rowOff>50800</xdr:rowOff>
    </xdr:to>
    <xdr:sp macro="" textlink="">
      <xdr:nvSpPr>
        <xdr:cNvPr id="833" name="楕円 832">
          <a:extLst>
            <a:ext uri="{FF2B5EF4-FFF2-40B4-BE49-F238E27FC236}">
              <a16:creationId xmlns:a16="http://schemas.microsoft.com/office/drawing/2014/main" id="{63950F42-6EE4-40EF-A1F7-AE48A36E9D6A}"/>
            </a:ext>
          </a:extLst>
        </xdr:cNvPr>
        <xdr:cNvSpPr/>
      </xdr:nvSpPr>
      <xdr:spPr>
        <a:xfrm>
          <a:off x="18345150" y="126015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114300</xdr:rowOff>
    </xdr:from>
    <xdr:to>
      <xdr:col>111</xdr:col>
      <xdr:colOff>177800</xdr:colOff>
      <xdr:row>78</xdr:row>
      <xdr:rowOff>0</xdr:rowOff>
    </xdr:to>
    <xdr:cxnSp macro="">
      <xdr:nvCxnSpPr>
        <xdr:cNvPr id="834" name="直線コネクタ 833">
          <a:extLst>
            <a:ext uri="{FF2B5EF4-FFF2-40B4-BE49-F238E27FC236}">
              <a16:creationId xmlns:a16="http://schemas.microsoft.com/office/drawing/2014/main" id="{7D7BEE9C-1A08-4BFA-A616-0C41D4011E64}"/>
            </a:ext>
          </a:extLst>
        </xdr:cNvPr>
        <xdr:cNvCxnSpPr/>
      </xdr:nvCxnSpPr>
      <xdr:spPr>
        <a:xfrm flipV="1">
          <a:off x="18392775" y="12592050"/>
          <a:ext cx="809625"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77</xdr:row>
      <xdr:rowOff>158750</xdr:rowOff>
    </xdr:from>
    <xdr:to>
      <xdr:col>102</xdr:col>
      <xdr:colOff>165100</xdr:colOff>
      <xdr:row>78</xdr:row>
      <xdr:rowOff>88900</xdr:rowOff>
    </xdr:to>
    <xdr:sp macro="" textlink="">
      <xdr:nvSpPr>
        <xdr:cNvPr id="835" name="楕円 834">
          <a:extLst>
            <a:ext uri="{FF2B5EF4-FFF2-40B4-BE49-F238E27FC236}">
              <a16:creationId xmlns:a16="http://schemas.microsoft.com/office/drawing/2014/main" id="{66885071-8C41-4507-A154-A6F20184DB8D}"/>
            </a:ext>
          </a:extLst>
        </xdr:cNvPr>
        <xdr:cNvSpPr/>
      </xdr:nvSpPr>
      <xdr:spPr>
        <a:xfrm>
          <a:off x="17554575" y="1263967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78</xdr:row>
      <xdr:rowOff>0</xdr:rowOff>
    </xdr:from>
    <xdr:to>
      <xdr:col>107</xdr:col>
      <xdr:colOff>50800</xdr:colOff>
      <xdr:row>78</xdr:row>
      <xdr:rowOff>38100</xdr:rowOff>
    </xdr:to>
    <xdr:cxnSp macro="">
      <xdr:nvCxnSpPr>
        <xdr:cNvPr id="836" name="直線コネクタ 835">
          <a:extLst>
            <a:ext uri="{FF2B5EF4-FFF2-40B4-BE49-F238E27FC236}">
              <a16:creationId xmlns:a16="http://schemas.microsoft.com/office/drawing/2014/main" id="{FA162744-FD5E-457C-BF7C-64645C29B6CE}"/>
            </a:ext>
          </a:extLst>
        </xdr:cNvPr>
        <xdr:cNvCxnSpPr/>
      </xdr:nvCxnSpPr>
      <xdr:spPr>
        <a:xfrm flipV="1">
          <a:off x="17602200" y="12639675"/>
          <a:ext cx="790575"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77</xdr:row>
      <xdr:rowOff>139700</xdr:rowOff>
    </xdr:from>
    <xdr:to>
      <xdr:col>98</xdr:col>
      <xdr:colOff>38100</xdr:colOff>
      <xdr:row>78</xdr:row>
      <xdr:rowOff>69850</xdr:rowOff>
    </xdr:to>
    <xdr:sp macro="" textlink="">
      <xdr:nvSpPr>
        <xdr:cNvPr id="837" name="楕円 836">
          <a:extLst>
            <a:ext uri="{FF2B5EF4-FFF2-40B4-BE49-F238E27FC236}">
              <a16:creationId xmlns:a16="http://schemas.microsoft.com/office/drawing/2014/main" id="{C84179A3-1B5A-4777-A07C-5D369C7E826F}"/>
            </a:ext>
          </a:extLst>
        </xdr:cNvPr>
        <xdr:cNvSpPr/>
      </xdr:nvSpPr>
      <xdr:spPr>
        <a:xfrm>
          <a:off x="16754475" y="126206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78</xdr:row>
      <xdr:rowOff>19050</xdr:rowOff>
    </xdr:from>
    <xdr:to>
      <xdr:col>102</xdr:col>
      <xdr:colOff>114300</xdr:colOff>
      <xdr:row>78</xdr:row>
      <xdr:rowOff>38100</xdr:rowOff>
    </xdr:to>
    <xdr:cxnSp macro="">
      <xdr:nvCxnSpPr>
        <xdr:cNvPr id="838" name="直線コネクタ 837">
          <a:extLst>
            <a:ext uri="{FF2B5EF4-FFF2-40B4-BE49-F238E27FC236}">
              <a16:creationId xmlns:a16="http://schemas.microsoft.com/office/drawing/2014/main" id="{25D06F46-CBBD-49F0-84CB-D3892F0A1D36}"/>
            </a:ext>
          </a:extLst>
        </xdr:cNvPr>
        <xdr:cNvCxnSpPr/>
      </xdr:nvCxnSpPr>
      <xdr:spPr>
        <a:xfrm>
          <a:off x="16802100" y="1265872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80</xdr:row>
      <xdr:rowOff>156227</xdr:rowOff>
    </xdr:from>
    <xdr:ext cx="469744" cy="259045"/>
    <xdr:sp macro="" textlink="">
      <xdr:nvSpPr>
        <xdr:cNvPr id="839" name="n_1aveValue【消防施設】&#10;一人当たり面積">
          <a:extLst>
            <a:ext uri="{FF2B5EF4-FFF2-40B4-BE49-F238E27FC236}">
              <a16:creationId xmlns:a16="http://schemas.microsoft.com/office/drawing/2014/main" id="{F5390432-12B0-485B-B4C1-D30648BED837}"/>
            </a:ext>
          </a:extLst>
        </xdr:cNvPr>
        <xdr:cNvSpPr txBox="1"/>
      </xdr:nvSpPr>
      <xdr:spPr>
        <a:xfrm>
          <a:off x="18983402" y="13122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60977</xdr:rowOff>
    </xdr:from>
    <xdr:ext cx="469744" cy="259045"/>
    <xdr:sp macro="" textlink="">
      <xdr:nvSpPr>
        <xdr:cNvPr id="840" name="n_2aveValue【消防施設】&#10;一人当たり面積">
          <a:extLst>
            <a:ext uri="{FF2B5EF4-FFF2-40B4-BE49-F238E27FC236}">
              <a16:creationId xmlns:a16="http://schemas.microsoft.com/office/drawing/2014/main" id="{1567AE79-0BDE-4D3B-9FAF-446278182779}"/>
            </a:ext>
          </a:extLst>
        </xdr:cNvPr>
        <xdr:cNvSpPr txBox="1"/>
      </xdr:nvSpPr>
      <xdr:spPr>
        <a:xfrm>
          <a:off x="181833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99077</xdr:rowOff>
    </xdr:from>
    <xdr:ext cx="469744" cy="259045"/>
    <xdr:sp macro="" textlink="">
      <xdr:nvSpPr>
        <xdr:cNvPr id="841" name="n_3aveValue【消防施設】&#10;一人当たり面積">
          <a:extLst>
            <a:ext uri="{FF2B5EF4-FFF2-40B4-BE49-F238E27FC236}">
              <a16:creationId xmlns:a16="http://schemas.microsoft.com/office/drawing/2014/main" id="{C789F6BF-854F-42D0-A8AA-260171415BAB}"/>
            </a:ext>
          </a:extLst>
        </xdr:cNvPr>
        <xdr:cNvSpPr txBox="1"/>
      </xdr:nvSpPr>
      <xdr:spPr>
        <a:xfrm>
          <a:off x="17383202" y="13389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3827</xdr:rowOff>
    </xdr:from>
    <xdr:ext cx="469744" cy="259045"/>
    <xdr:sp macro="" textlink="">
      <xdr:nvSpPr>
        <xdr:cNvPr id="842" name="n_4aveValue【消防施設】&#10;一人当たり面積">
          <a:extLst>
            <a:ext uri="{FF2B5EF4-FFF2-40B4-BE49-F238E27FC236}">
              <a16:creationId xmlns:a16="http://schemas.microsoft.com/office/drawing/2014/main" id="{92775E7F-666F-4C82-8683-177C96FFED1A}"/>
            </a:ext>
          </a:extLst>
        </xdr:cNvPr>
        <xdr:cNvSpPr txBox="1"/>
      </xdr:nvSpPr>
      <xdr:spPr>
        <a:xfrm>
          <a:off x="16592627" y="13618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76</xdr:row>
      <xdr:rowOff>10177</xdr:rowOff>
    </xdr:from>
    <xdr:ext cx="469744" cy="259045"/>
    <xdr:sp macro="" textlink="">
      <xdr:nvSpPr>
        <xdr:cNvPr id="843" name="n_1mainValue【消防施設】&#10;一人当たり面積">
          <a:extLst>
            <a:ext uri="{FF2B5EF4-FFF2-40B4-BE49-F238E27FC236}">
              <a16:creationId xmlns:a16="http://schemas.microsoft.com/office/drawing/2014/main" id="{284662B4-FC1B-4F27-92AA-3CD9C785B04F}"/>
            </a:ext>
          </a:extLst>
        </xdr:cNvPr>
        <xdr:cNvSpPr txBox="1"/>
      </xdr:nvSpPr>
      <xdr:spPr>
        <a:xfrm>
          <a:off x="18983402" y="1232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76</xdr:row>
      <xdr:rowOff>67327</xdr:rowOff>
    </xdr:from>
    <xdr:ext cx="469744" cy="259045"/>
    <xdr:sp macro="" textlink="">
      <xdr:nvSpPr>
        <xdr:cNvPr id="844" name="n_2mainValue【消防施設】&#10;一人当たり面積">
          <a:extLst>
            <a:ext uri="{FF2B5EF4-FFF2-40B4-BE49-F238E27FC236}">
              <a16:creationId xmlns:a16="http://schemas.microsoft.com/office/drawing/2014/main" id="{54051DA0-4267-4BC6-ABAA-37D8A990F01D}"/>
            </a:ext>
          </a:extLst>
        </xdr:cNvPr>
        <xdr:cNvSpPr txBox="1"/>
      </xdr:nvSpPr>
      <xdr:spPr>
        <a:xfrm>
          <a:off x="18183302" y="1237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76</xdr:row>
      <xdr:rowOff>105427</xdr:rowOff>
    </xdr:from>
    <xdr:ext cx="469744" cy="259045"/>
    <xdr:sp macro="" textlink="">
      <xdr:nvSpPr>
        <xdr:cNvPr id="845" name="n_3mainValue【消防施設】&#10;一人当たり面積">
          <a:extLst>
            <a:ext uri="{FF2B5EF4-FFF2-40B4-BE49-F238E27FC236}">
              <a16:creationId xmlns:a16="http://schemas.microsoft.com/office/drawing/2014/main" id="{41B51570-66C3-4125-AD4D-76973A080962}"/>
            </a:ext>
          </a:extLst>
        </xdr:cNvPr>
        <xdr:cNvSpPr txBox="1"/>
      </xdr:nvSpPr>
      <xdr:spPr>
        <a:xfrm>
          <a:off x="17383202" y="1241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76</xdr:row>
      <xdr:rowOff>86377</xdr:rowOff>
    </xdr:from>
    <xdr:ext cx="469744" cy="259045"/>
    <xdr:sp macro="" textlink="">
      <xdr:nvSpPr>
        <xdr:cNvPr id="846" name="n_4mainValue【消防施設】&#10;一人当たり面積">
          <a:extLst>
            <a:ext uri="{FF2B5EF4-FFF2-40B4-BE49-F238E27FC236}">
              <a16:creationId xmlns:a16="http://schemas.microsoft.com/office/drawing/2014/main" id="{0BAD6C01-B209-4149-94E4-372142F80ACB}"/>
            </a:ext>
          </a:extLst>
        </xdr:cNvPr>
        <xdr:cNvSpPr txBox="1"/>
      </xdr:nvSpPr>
      <xdr:spPr>
        <a:xfrm>
          <a:off x="16592627" y="12399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7" name="正方形/長方形 846">
          <a:extLst>
            <a:ext uri="{FF2B5EF4-FFF2-40B4-BE49-F238E27FC236}">
              <a16:creationId xmlns:a16="http://schemas.microsoft.com/office/drawing/2014/main" id="{5CFB8083-B0E0-4BB8-AC72-CE6CA37316A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8" name="正方形/長方形 847">
          <a:extLst>
            <a:ext uri="{FF2B5EF4-FFF2-40B4-BE49-F238E27FC236}">
              <a16:creationId xmlns:a16="http://schemas.microsoft.com/office/drawing/2014/main" id="{82678F53-F1D9-4484-B0AB-8054296D704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9" name="正方形/長方形 848">
          <a:extLst>
            <a:ext uri="{FF2B5EF4-FFF2-40B4-BE49-F238E27FC236}">
              <a16:creationId xmlns:a16="http://schemas.microsoft.com/office/drawing/2014/main" id="{2DD8CDCE-12DA-4DFA-88C0-9EDDAEC9ACC5}"/>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0" name="正方形/長方形 849">
          <a:extLst>
            <a:ext uri="{FF2B5EF4-FFF2-40B4-BE49-F238E27FC236}">
              <a16:creationId xmlns:a16="http://schemas.microsoft.com/office/drawing/2014/main" id="{7E6B4FF7-8B8C-4C04-9428-7AC49AD13C89}"/>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1" name="正方形/長方形 850">
          <a:extLst>
            <a:ext uri="{FF2B5EF4-FFF2-40B4-BE49-F238E27FC236}">
              <a16:creationId xmlns:a16="http://schemas.microsoft.com/office/drawing/2014/main" id="{070B242A-FE13-496D-B93B-75FF13D55EC0}"/>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2" name="正方形/長方形 851">
          <a:extLst>
            <a:ext uri="{FF2B5EF4-FFF2-40B4-BE49-F238E27FC236}">
              <a16:creationId xmlns:a16="http://schemas.microsoft.com/office/drawing/2014/main" id="{9A7F1AE5-7618-4A9C-8D64-4D4A0A915631}"/>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3" name="正方形/長方形 852">
          <a:extLst>
            <a:ext uri="{FF2B5EF4-FFF2-40B4-BE49-F238E27FC236}">
              <a16:creationId xmlns:a16="http://schemas.microsoft.com/office/drawing/2014/main" id="{0C76531C-F8BB-454D-9DD2-7F1E117EC65F}"/>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正方形/長方形 853">
          <a:extLst>
            <a:ext uri="{FF2B5EF4-FFF2-40B4-BE49-F238E27FC236}">
              <a16:creationId xmlns:a16="http://schemas.microsoft.com/office/drawing/2014/main" id="{78C66918-8EAD-4558-B725-9C04E86E323F}"/>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5" name="テキスト ボックス 854">
          <a:extLst>
            <a:ext uri="{FF2B5EF4-FFF2-40B4-BE49-F238E27FC236}">
              <a16:creationId xmlns:a16="http://schemas.microsoft.com/office/drawing/2014/main" id="{4A88ABCC-5C85-413C-AB57-970806090A49}"/>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6" name="直線コネクタ 855">
          <a:extLst>
            <a:ext uri="{FF2B5EF4-FFF2-40B4-BE49-F238E27FC236}">
              <a16:creationId xmlns:a16="http://schemas.microsoft.com/office/drawing/2014/main" id="{13B27A0A-CEE2-4A95-9086-FFA9133B36A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7" name="テキスト ボックス 856">
          <a:extLst>
            <a:ext uri="{FF2B5EF4-FFF2-40B4-BE49-F238E27FC236}">
              <a16:creationId xmlns:a16="http://schemas.microsoft.com/office/drawing/2014/main" id="{73E1FEEF-12D3-45D1-9F21-09C76D2FC42B}"/>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858" name="直線コネクタ 857">
          <a:extLst>
            <a:ext uri="{FF2B5EF4-FFF2-40B4-BE49-F238E27FC236}">
              <a16:creationId xmlns:a16="http://schemas.microsoft.com/office/drawing/2014/main" id="{2ED49BE8-5C90-48FB-862C-9DEFEA799CB6}"/>
            </a:ext>
          </a:extLst>
        </xdr:cNvPr>
        <xdr:cNvCxnSpPr/>
      </xdr:nvCxnSpPr>
      <xdr:spPr>
        <a:xfrm>
          <a:off x="11210925" y="177355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107</xdr:row>
      <xdr:rowOff>105427</xdr:rowOff>
    </xdr:from>
    <xdr:ext cx="403059" cy="259045"/>
    <xdr:sp macro="" textlink="">
      <xdr:nvSpPr>
        <xdr:cNvPr id="859" name="テキスト ボックス 858">
          <a:extLst>
            <a:ext uri="{FF2B5EF4-FFF2-40B4-BE49-F238E27FC236}">
              <a16:creationId xmlns:a16="http://schemas.microsoft.com/office/drawing/2014/main" id="{B271C54F-4D20-4FB8-A47A-41EE30041EC3}"/>
            </a:ext>
          </a:extLst>
        </xdr:cNvPr>
        <xdr:cNvSpPr txBox="1"/>
      </xdr:nvSpPr>
      <xdr:spPr>
        <a:xfrm>
          <a:off x="10845966" y="17590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860" name="直線コネクタ 859">
          <a:extLst>
            <a:ext uri="{FF2B5EF4-FFF2-40B4-BE49-F238E27FC236}">
              <a16:creationId xmlns:a16="http://schemas.microsoft.com/office/drawing/2014/main" id="{BBA638DA-D9DD-4405-BADB-CE746B7AD1BD}"/>
            </a:ext>
          </a:extLst>
        </xdr:cNvPr>
        <xdr:cNvCxnSpPr/>
      </xdr:nvCxnSpPr>
      <xdr:spPr>
        <a:xfrm>
          <a:off x="11210925" y="172783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861" name="テキスト ボックス 860">
          <a:extLst>
            <a:ext uri="{FF2B5EF4-FFF2-40B4-BE49-F238E27FC236}">
              <a16:creationId xmlns:a16="http://schemas.microsoft.com/office/drawing/2014/main" id="{0E422BCB-849A-4694-A7C3-BE233054C278}"/>
            </a:ext>
          </a:extLst>
        </xdr:cNvPr>
        <xdr:cNvSpPr txBox="1"/>
      </xdr:nvSpPr>
      <xdr:spPr>
        <a:xfrm>
          <a:off x="10845966" y="171329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862" name="直線コネクタ 861">
          <a:extLst>
            <a:ext uri="{FF2B5EF4-FFF2-40B4-BE49-F238E27FC236}">
              <a16:creationId xmlns:a16="http://schemas.microsoft.com/office/drawing/2014/main" id="{E292D66E-3049-458C-9AF1-F6621E1A06A5}"/>
            </a:ext>
          </a:extLst>
        </xdr:cNvPr>
        <xdr:cNvCxnSpPr/>
      </xdr:nvCxnSpPr>
      <xdr:spPr>
        <a:xfrm>
          <a:off x="11210925" y="16821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863" name="テキスト ボックス 862">
          <a:extLst>
            <a:ext uri="{FF2B5EF4-FFF2-40B4-BE49-F238E27FC236}">
              <a16:creationId xmlns:a16="http://schemas.microsoft.com/office/drawing/2014/main" id="{3C1C7F7A-C71C-4F6E-9B17-0410C8ABE41D}"/>
            </a:ext>
          </a:extLst>
        </xdr:cNvPr>
        <xdr:cNvSpPr txBox="1"/>
      </xdr:nvSpPr>
      <xdr:spPr>
        <a:xfrm>
          <a:off x="10845966" y="166757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864" name="直線コネクタ 863">
          <a:extLst>
            <a:ext uri="{FF2B5EF4-FFF2-40B4-BE49-F238E27FC236}">
              <a16:creationId xmlns:a16="http://schemas.microsoft.com/office/drawing/2014/main" id="{C00C1314-87F7-457E-8BA0-1BBE0AA9C2C2}"/>
            </a:ext>
          </a:extLst>
        </xdr:cNvPr>
        <xdr:cNvCxnSpPr/>
      </xdr:nvCxnSpPr>
      <xdr:spPr>
        <a:xfrm>
          <a:off x="11210925" y="163639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865" name="テキスト ボックス 864">
          <a:extLst>
            <a:ext uri="{FF2B5EF4-FFF2-40B4-BE49-F238E27FC236}">
              <a16:creationId xmlns:a16="http://schemas.microsoft.com/office/drawing/2014/main" id="{112341F4-93FA-440A-8310-6BF5C186B1A6}"/>
            </a:ext>
          </a:extLst>
        </xdr:cNvPr>
        <xdr:cNvSpPr txBox="1"/>
      </xdr:nvSpPr>
      <xdr:spPr>
        <a:xfrm>
          <a:off x="10845966" y="16218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6" name="直線コネクタ 865">
          <a:extLst>
            <a:ext uri="{FF2B5EF4-FFF2-40B4-BE49-F238E27FC236}">
              <a16:creationId xmlns:a16="http://schemas.microsoft.com/office/drawing/2014/main" id="{CB9E2093-72E0-474E-B71E-B2C6687C310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7" name="テキスト ボックス 866">
          <a:extLst>
            <a:ext uri="{FF2B5EF4-FFF2-40B4-BE49-F238E27FC236}">
              <a16:creationId xmlns:a16="http://schemas.microsoft.com/office/drawing/2014/main" id="{524ECA06-AE5B-4CCA-9C23-D5E273C01E01}"/>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8" name="【庁舎】&#10;有形固定資産減価償却率グラフ枠">
          <a:extLst>
            <a:ext uri="{FF2B5EF4-FFF2-40B4-BE49-F238E27FC236}">
              <a16:creationId xmlns:a16="http://schemas.microsoft.com/office/drawing/2014/main" id="{4B69545A-6EDA-4A40-A689-10B04DF5FBB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117348</xdr:rowOff>
    </xdr:from>
    <xdr:to>
      <xdr:col>85</xdr:col>
      <xdr:colOff>126364</xdr:colOff>
      <xdr:row>108</xdr:row>
      <xdr:rowOff>51054</xdr:rowOff>
    </xdr:to>
    <xdr:cxnSp macro="">
      <xdr:nvCxnSpPr>
        <xdr:cNvPr id="869" name="直線コネクタ 868">
          <a:extLst>
            <a:ext uri="{FF2B5EF4-FFF2-40B4-BE49-F238E27FC236}">
              <a16:creationId xmlns:a16="http://schemas.microsoft.com/office/drawing/2014/main" id="{8468041E-D3F2-424B-8F8E-F3DFB2D40AA1}"/>
            </a:ext>
          </a:extLst>
        </xdr:cNvPr>
        <xdr:cNvCxnSpPr/>
      </xdr:nvCxnSpPr>
      <xdr:spPr>
        <a:xfrm flipV="1">
          <a:off x="14696439" y="16233648"/>
          <a:ext cx="0" cy="1473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870" name="【庁舎】&#10;有形固定資産減価償却率最小値テキスト">
          <a:extLst>
            <a:ext uri="{FF2B5EF4-FFF2-40B4-BE49-F238E27FC236}">
              <a16:creationId xmlns:a16="http://schemas.microsoft.com/office/drawing/2014/main" id="{3ACC0D38-BAE9-45B2-BE03-0A93CB8FBCC2}"/>
            </a:ext>
          </a:extLst>
        </xdr:cNvPr>
        <xdr:cNvSpPr txBox="1"/>
      </xdr:nvSpPr>
      <xdr:spPr>
        <a:xfrm>
          <a:off x="14735175" y="17714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871" name="直線コネクタ 870">
          <a:extLst>
            <a:ext uri="{FF2B5EF4-FFF2-40B4-BE49-F238E27FC236}">
              <a16:creationId xmlns:a16="http://schemas.microsoft.com/office/drawing/2014/main" id="{B06320A7-DAF1-418E-8A51-8479BB13B558}"/>
            </a:ext>
          </a:extLst>
        </xdr:cNvPr>
        <xdr:cNvCxnSpPr/>
      </xdr:nvCxnSpPr>
      <xdr:spPr>
        <a:xfrm>
          <a:off x="14611350" y="1770722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64025</xdr:rowOff>
    </xdr:from>
    <xdr:ext cx="405111" cy="259045"/>
    <xdr:sp macro="" textlink="">
      <xdr:nvSpPr>
        <xdr:cNvPr id="872" name="【庁舎】&#10;有形固定資産減価償却率最大値テキスト">
          <a:extLst>
            <a:ext uri="{FF2B5EF4-FFF2-40B4-BE49-F238E27FC236}">
              <a16:creationId xmlns:a16="http://schemas.microsoft.com/office/drawing/2014/main" id="{4035A37F-702E-42B7-B5C4-0198D42B5D1B}"/>
            </a:ext>
          </a:extLst>
        </xdr:cNvPr>
        <xdr:cNvSpPr txBox="1"/>
      </xdr:nvSpPr>
      <xdr:spPr>
        <a:xfrm>
          <a:off x="14735175" y="16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117348</xdr:rowOff>
    </xdr:from>
    <xdr:to>
      <xdr:col>86</xdr:col>
      <xdr:colOff>25400</xdr:colOff>
      <xdr:row>99</xdr:row>
      <xdr:rowOff>117348</xdr:rowOff>
    </xdr:to>
    <xdr:cxnSp macro="">
      <xdr:nvCxnSpPr>
        <xdr:cNvPr id="873" name="直線コネクタ 872">
          <a:extLst>
            <a:ext uri="{FF2B5EF4-FFF2-40B4-BE49-F238E27FC236}">
              <a16:creationId xmlns:a16="http://schemas.microsoft.com/office/drawing/2014/main" id="{EF1F422D-8B9C-411E-BF9C-64847427D20E}"/>
            </a:ext>
          </a:extLst>
        </xdr:cNvPr>
        <xdr:cNvCxnSpPr/>
      </xdr:nvCxnSpPr>
      <xdr:spPr>
        <a:xfrm>
          <a:off x="14611350" y="1623364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39133</xdr:rowOff>
    </xdr:from>
    <xdr:ext cx="405111" cy="259045"/>
    <xdr:sp macro="" textlink="">
      <xdr:nvSpPr>
        <xdr:cNvPr id="874" name="【庁舎】&#10;有形固定資産減価償却率平均値テキスト">
          <a:extLst>
            <a:ext uri="{FF2B5EF4-FFF2-40B4-BE49-F238E27FC236}">
              <a16:creationId xmlns:a16="http://schemas.microsoft.com/office/drawing/2014/main" id="{AB7DA45D-9828-4629-9984-CEA43BD070E0}"/>
            </a:ext>
          </a:extLst>
        </xdr:cNvPr>
        <xdr:cNvSpPr txBox="1"/>
      </xdr:nvSpPr>
      <xdr:spPr>
        <a:xfrm>
          <a:off x="14735175" y="166697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16256</xdr:rowOff>
    </xdr:from>
    <xdr:to>
      <xdr:col>85</xdr:col>
      <xdr:colOff>177800</xdr:colOff>
      <xdr:row>103</xdr:row>
      <xdr:rowOff>117856</xdr:rowOff>
    </xdr:to>
    <xdr:sp macro="" textlink="">
      <xdr:nvSpPr>
        <xdr:cNvPr id="875" name="フローチャート: 判断 874">
          <a:extLst>
            <a:ext uri="{FF2B5EF4-FFF2-40B4-BE49-F238E27FC236}">
              <a16:creationId xmlns:a16="http://schemas.microsoft.com/office/drawing/2014/main" id="{0C6DC0F0-3210-48AA-A99D-F0EDC48B3323}"/>
            </a:ext>
          </a:extLst>
        </xdr:cNvPr>
        <xdr:cNvSpPr/>
      </xdr:nvSpPr>
      <xdr:spPr>
        <a:xfrm>
          <a:off x="14649450" y="168183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146558</xdr:rowOff>
    </xdr:from>
    <xdr:to>
      <xdr:col>81</xdr:col>
      <xdr:colOff>101600</xdr:colOff>
      <xdr:row>103</xdr:row>
      <xdr:rowOff>76708</xdr:rowOff>
    </xdr:to>
    <xdr:sp macro="" textlink="">
      <xdr:nvSpPr>
        <xdr:cNvPr id="876" name="フローチャート: 判断 875">
          <a:extLst>
            <a:ext uri="{FF2B5EF4-FFF2-40B4-BE49-F238E27FC236}">
              <a16:creationId xmlns:a16="http://schemas.microsoft.com/office/drawing/2014/main" id="{8013276C-F969-457B-80AF-B311118A21C8}"/>
            </a:ext>
          </a:extLst>
        </xdr:cNvPr>
        <xdr:cNvSpPr/>
      </xdr:nvSpPr>
      <xdr:spPr>
        <a:xfrm>
          <a:off x="13887450" y="1677403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153415</xdr:rowOff>
    </xdr:from>
    <xdr:to>
      <xdr:col>76</xdr:col>
      <xdr:colOff>165100</xdr:colOff>
      <xdr:row>103</xdr:row>
      <xdr:rowOff>83565</xdr:rowOff>
    </xdr:to>
    <xdr:sp macro="" textlink="">
      <xdr:nvSpPr>
        <xdr:cNvPr id="877" name="フローチャート: 判断 876">
          <a:extLst>
            <a:ext uri="{FF2B5EF4-FFF2-40B4-BE49-F238E27FC236}">
              <a16:creationId xmlns:a16="http://schemas.microsoft.com/office/drawing/2014/main" id="{E2809CE3-562F-4800-A081-2133E9279023}"/>
            </a:ext>
          </a:extLst>
        </xdr:cNvPr>
        <xdr:cNvSpPr/>
      </xdr:nvSpPr>
      <xdr:spPr>
        <a:xfrm>
          <a:off x="13096875" y="1678406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103124</xdr:rowOff>
    </xdr:from>
    <xdr:to>
      <xdr:col>72</xdr:col>
      <xdr:colOff>38100</xdr:colOff>
      <xdr:row>103</xdr:row>
      <xdr:rowOff>33274</xdr:rowOff>
    </xdr:to>
    <xdr:sp macro="" textlink="">
      <xdr:nvSpPr>
        <xdr:cNvPr id="878" name="フローチャート: 判断 877">
          <a:extLst>
            <a:ext uri="{FF2B5EF4-FFF2-40B4-BE49-F238E27FC236}">
              <a16:creationId xmlns:a16="http://schemas.microsoft.com/office/drawing/2014/main" id="{E98BC8D0-F95C-45F6-BC20-D605CD0DEB72}"/>
            </a:ext>
          </a:extLst>
        </xdr:cNvPr>
        <xdr:cNvSpPr/>
      </xdr:nvSpPr>
      <xdr:spPr>
        <a:xfrm>
          <a:off x="12296775" y="1673694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80263</xdr:rowOff>
    </xdr:from>
    <xdr:to>
      <xdr:col>67</xdr:col>
      <xdr:colOff>101600</xdr:colOff>
      <xdr:row>103</xdr:row>
      <xdr:rowOff>10413</xdr:rowOff>
    </xdr:to>
    <xdr:sp macro="" textlink="">
      <xdr:nvSpPr>
        <xdr:cNvPr id="879" name="フローチャート: 判断 878">
          <a:extLst>
            <a:ext uri="{FF2B5EF4-FFF2-40B4-BE49-F238E27FC236}">
              <a16:creationId xmlns:a16="http://schemas.microsoft.com/office/drawing/2014/main" id="{8608D80A-3276-4DD5-8A7F-A3D5FC37184F}"/>
            </a:ext>
          </a:extLst>
        </xdr:cNvPr>
        <xdr:cNvSpPr/>
      </xdr:nvSpPr>
      <xdr:spPr>
        <a:xfrm>
          <a:off x="11487150" y="167140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7833FA68-CD26-4ADA-8434-4248BD75F3BE}"/>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6FA5E84D-9FA6-4314-98BD-BE6F5D25CDFE}"/>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A0AC94AD-431C-4C9D-8C5D-A151EF60899F}"/>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2C64D0CC-DFA3-4149-B60D-DE555B4CE264}"/>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5F3740DE-FCD7-4F0A-BA6F-7BF3F62AC4B7}"/>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87122</xdr:rowOff>
    </xdr:from>
    <xdr:to>
      <xdr:col>85</xdr:col>
      <xdr:colOff>177800</xdr:colOff>
      <xdr:row>107</xdr:row>
      <xdr:rowOff>17272</xdr:rowOff>
    </xdr:to>
    <xdr:sp macro="" textlink="">
      <xdr:nvSpPr>
        <xdr:cNvPr id="885" name="楕円 884">
          <a:extLst>
            <a:ext uri="{FF2B5EF4-FFF2-40B4-BE49-F238E27FC236}">
              <a16:creationId xmlns:a16="http://schemas.microsoft.com/office/drawing/2014/main" id="{84DAAD1C-4F16-4E8E-A45F-C858719ED2AB}"/>
            </a:ext>
          </a:extLst>
        </xdr:cNvPr>
        <xdr:cNvSpPr/>
      </xdr:nvSpPr>
      <xdr:spPr>
        <a:xfrm>
          <a:off x="14649450" y="1740039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65549</xdr:rowOff>
    </xdr:from>
    <xdr:ext cx="405111" cy="259045"/>
    <xdr:sp macro="" textlink="">
      <xdr:nvSpPr>
        <xdr:cNvPr id="886" name="【庁舎】&#10;有形固定資産減価償却率該当値テキスト">
          <a:extLst>
            <a:ext uri="{FF2B5EF4-FFF2-40B4-BE49-F238E27FC236}">
              <a16:creationId xmlns:a16="http://schemas.microsoft.com/office/drawing/2014/main" id="{7B3DF35D-091C-4176-A394-01F6D2C32E65}"/>
            </a:ext>
          </a:extLst>
        </xdr:cNvPr>
        <xdr:cNvSpPr txBox="1"/>
      </xdr:nvSpPr>
      <xdr:spPr>
        <a:xfrm>
          <a:off x="14735175" y="17385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96265</xdr:rowOff>
    </xdr:from>
    <xdr:to>
      <xdr:col>81</xdr:col>
      <xdr:colOff>101600</xdr:colOff>
      <xdr:row>107</xdr:row>
      <xdr:rowOff>26415</xdr:rowOff>
    </xdr:to>
    <xdr:sp macro="" textlink="">
      <xdr:nvSpPr>
        <xdr:cNvPr id="887" name="楕円 886">
          <a:extLst>
            <a:ext uri="{FF2B5EF4-FFF2-40B4-BE49-F238E27FC236}">
              <a16:creationId xmlns:a16="http://schemas.microsoft.com/office/drawing/2014/main" id="{28BFF988-8CD6-455A-99B0-E7AFE3A9517E}"/>
            </a:ext>
          </a:extLst>
        </xdr:cNvPr>
        <xdr:cNvSpPr/>
      </xdr:nvSpPr>
      <xdr:spPr>
        <a:xfrm>
          <a:off x="13887450" y="1741271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137922</xdr:rowOff>
    </xdr:from>
    <xdr:to>
      <xdr:col>85</xdr:col>
      <xdr:colOff>127000</xdr:colOff>
      <xdr:row>106</xdr:row>
      <xdr:rowOff>147065</xdr:rowOff>
    </xdr:to>
    <xdr:cxnSp macro="">
      <xdr:nvCxnSpPr>
        <xdr:cNvPr id="888" name="直線コネクタ 887">
          <a:extLst>
            <a:ext uri="{FF2B5EF4-FFF2-40B4-BE49-F238E27FC236}">
              <a16:creationId xmlns:a16="http://schemas.microsoft.com/office/drawing/2014/main" id="{A54BBD48-46D0-49E0-8E1C-A2BD24ECBFA1}"/>
            </a:ext>
          </a:extLst>
        </xdr:cNvPr>
        <xdr:cNvCxnSpPr/>
      </xdr:nvCxnSpPr>
      <xdr:spPr>
        <a:xfrm flipV="1">
          <a:off x="13935075" y="17457547"/>
          <a:ext cx="762000"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52832</xdr:rowOff>
    </xdr:from>
    <xdr:to>
      <xdr:col>76</xdr:col>
      <xdr:colOff>165100</xdr:colOff>
      <xdr:row>106</xdr:row>
      <xdr:rowOff>154432</xdr:rowOff>
    </xdr:to>
    <xdr:sp macro="" textlink="">
      <xdr:nvSpPr>
        <xdr:cNvPr id="889" name="楕円 888">
          <a:extLst>
            <a:ext uri="{FF2B5EF4-FFF2-40B4-BE49-F238E27FC236}">
              <a16:creationId xmlns:a16="http://schemas.microsoft.com/office/drawing/2014/main" id="{46AEFD0F-0BF0-427C-BB5B-9ADD76908946}"/>
            </a:ext>
          </a:extLst>
        </xdr:cNvPr>
        <xdr:cNvSpPr/>
      </xdr:nvSpPr>
      <xdr:spPr>
        <a:xfrm>
          <a:off x="13096875" y="1736610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103632</xdr:rowOff>
    </xdr:from>
    <xdr:to>
      <xdr:col>81</xdr:col>
      <xdr:colOff>50800</xdr:colOff>
      <xdr:row>106</xdr:row>
      <xdr:rowOff>147065</xdr:rowOff>
    </xdr:to>
    <xdr:cxnSp macro="">
      <xdr:nvCxnSpPr>
        <xdr:cNvPr id="890" name="直線コネクタ 889">
          <a:extLst>
            <a:ext uri="{FF2B5EF4-FFF2-40B4-BE49-F238E27FC236}">
              <a16:creationId xmlns:a16="http://schemas.microsoft.com/office/drawing/2014/main" id="{671AAE67-B2CD-47CF-A545-12BECE6D8375}"/>
            </a:ext>
          </a:extLst>
        </xdr:cNvPr>
        <xdr:cNvCxnSpPr/>
      </xdr:nvCxnSpPr>
      <xdr:spPr>
        <a:xfrm>
          <a:off x="13144500" y="17423257"/>
          <a:ext cx="790575" cy="37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7113</xdr:rowOff>
    </xdr:from>
    <xdr:to>
      <xdr:col>72</xdr:col>
      <xdr:colOff>38100</xdr:colOff>
      <xdr:row>106</xdr:row>
      <xdr:rowOff>108713</xdr:rowOff>
    </xdr:to>
    <xdr:sp macro="" textlink="">
      <xdr:nvSpPr>
        <xdr:cNvPr id="891" name="楕円 890">
          <a:extLst>
            <a:ext uri="{FF2B5EF4-FFF2-40B4-BE49-F238E27FC236}">
              <a16:creationId xmlns:a16="http://schemas.microsoft.com/office/drawing/2014/main" id="{BEF48D95-E820-4D2B-8171-4CE36474CBD6}"/>
            </a:ext>
          </a:extLst>
        </xdr:cNvPr>
        <xdr:cNvSpPr/>
      </xdr:nvSpPr>
      <xdr:spPr>
        <a:xfrm>
          <a:off x="12296775" y="1732673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57913</xdr:rowOff>
    </xdr:from>
    <xdr:to>
      <xdr:col>76</xdr:col>
      <xdr:colOff>114300</xdr:colOff>
      <xdr:row>106</xdr:row>
      <xdr:rowOff>103632</xdr:rowOff>
    </xdr:to>
    <xdr:cxnSp macro="">
      <xdr:nvCxnSpPr>
        <xdr:cNvPr id="892" name="直線コネクタ 891">
          <a:extLst>
            <a:ext uri="{FF2B5EF4-FFF2-40B4-BE49-F238E27FC236}">
              <a16:creationId xmlns:a16="http://schemas.microsoft.com/office/drawing/2014/main" id="{9A2A0750-8F12-4182-84B4-20C69043FABE}"/>
            </a:ext>
          </a:extLst>
        </xdr:cNvPr>
        <xdr:cNvCxnSpPr/>
      </xdr:nvCxnSpPr>
      <xdr:spPr>
        <a:xfrm>
          <a:off x="12344400" y="17374363"/>
          <a:ext cx="800100" cy="48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130556</xdr:rowOff>
    </xdr:from>
    <xdr:to>
      <xdr:col>67</xdr:col>
      <xdr:colOff>101600</xdr:colOff>
      <xdr:row>106</xdr:row>
      <xdr:rowOff>60706</xdr:rowOff>
    </xdr:to>
    <xdr:sp macro="" textlink="">
      <xdr:nvSpPr>
        <xdr:cNvPr id="893" name="楕円 892">
          <a:extLst>
            <a:ext uri="{FF2B5EF4-FFF2-40B4-BE49-F238E27FC236}">
              <a16:creationId xmlns:a16="http://schemas.microsoft.com/office/drawing/2014/main" id="{04FE399D-A80D-4599-91D1-D2D1F55D60D4}"/>
            </a:ext>
          </a:extLst>
        </xdr:cNvPr>
        <xdr:cNvSpPr/>
      </xdr:nvSpPr>
      <xdr:spPr>
        <a:xfrm>
          <a:off x="11487150" y="172755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9906</xdr:rowOff>
    </xdr:from>
    <xdr:to>
      <xdr:col>71</xdr:col>
      <xdr:colOff>177800</xdr:colOff>
      <xdr:row>106</xdr:row>
      <xdr:rowOff>57913</xdr:rowOff>
    </xdr:to>
    <xdr:cxnSp macro="">
      <xdr:nvCxnSpPr>
        <xdr:cNvPr id="894" name="直線コネクタ 893">
          <a:extLst>
            <a:ext uri="{FF2B5EF4-FFF2-40B4-BE49-F238E27FC236}">
              <a16:creationId xmlns:a16="http://schemas.microsoft.com/office/drawing/2014/main" id="{9ACBA133-DB57-4E43-9F9C-508B712061F1}"/>
            </a:ext>
          </a:extLst>
        </xdr:cNvPr>
        <xdr:cNvCxnSpPr/>
      </xdr:nvCxnSpPr>
      <xdr:spPr>
        <a:xfrm>
          <a:off x="11534775" y="17323181"/>
          <a:ext cx="809625" cy="5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93235</xdr:rowOff>
    </xdr:from>
    <xdr:ext cx="405111" cy="259045"/>
    <xdr:sp macro="" textlink="">
      <xdr:nvSpPr>
        <xdr:cNvPr id="895" name="n_1aveValue【庁舎】&#10;有形固定資産減価償却率">
          <a:extLst>
            <a:ext uri="{FF2B5EF4-FFF2-40B4-BE49-F238E27FC236}">
              <a16:creationId xmlns:a16="http://schemas.microsoft.com/office/drawing/2014/main" id="{02ADFFC7-66FE-4A15-BAA3-191A5B837924}"/>
            </a:ext>
          </a:extLst>
        </xdr:cNvPr>
        <xdr:cNvSpPr txBox="1"/>
      </xdr:nvSpPr>
      <xdr:spPr>
        <a:xfrm>
          <a:off x="13745219" y="16552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100092</xdr:rowOff>
    </xdr:from>
    <xdr:ext cx="405111" cy="259045"/>
    <xdr:sp macro="" textlink="">
      <xdr:nvSpPr>
        <xdr:cNvPr id="896" name="n_2aveValue【庁舎】&#10;有形固定資産減価償却率">
          <a:extLst>
            <a:ext uri="{FF2B5EF4-FFF2-40B4-BE49-F238E27FC236}">
              <a16:creationId xmlns:a16="http://schemas.microsoft.com/office/drawing/2014/main" id="{FF4FE34D-2D1C-4571-B1A6-86625C71CD98}"/>
            </a:ext>
          </a:extLst>
        </xdr:cNvPr>
        <xdr:cNvSpPr txBox="1"/>
      </xdr:nvSpPr>
      <xdr:spPr>
        <a:xfrm>
          <a:off x="12964169" y="16562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49801</xdr:rowOff>
    </xdr:from>
    <xdr:ext cx="405111" cy="259045"/>
    <xdr:sp macro="" textlink="">
      <xdr:nvSpPr>
        <xdr:cNvPr id="897" name="n_3aveValue【庁舎】&#10;有形固定資産減価償却率">
          <a:extLst>
            <a:ext uri="{FF2B5EF4-FFF2-40B4-BE49-F238E27FC236}">
              <a16:creationId xmlns:a16="http://schemas.microsoft.com/office/drawing/2014/main" id="{A0780ED4-1BF2-4756-B829-86A6ADF30BB8}"/>
            </a:ext>
          </a:extLst>
        </xdr:cNvPr>
        <xdr:cNvSpPr txBox="1"/>
      </xdr:nvSpPr>
      <xdr:spPr>
        <a:xfrm>
          <a:off x="12164069" y="1650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26940</xdr:rowOff>
    </xdr:from>
    <xdr:ext cx="405111" cy="259045"/>
    <xdr:sp macro="" textlink="">
      <xdr:nvSpPr>
        <xdr:cNvPr id="898" name="n_4aveValue【庁舎】&#10;有形固定資産減価償却率">
          <a:extLst>
            <a:ext uri="{FF2B5EF4-FFF2-40B4-BE49-F238E27FC236}">
              <a16:creationId xmlns:a16="http://schemas.microsoft.com/office/drawing/2014/main" id="{B0D540B4-A2C0-456B-9AF1-C5AFDAD14156}"/>
            </a:ext>
          </a:extLst>
        </xdr:cNvPr>
        <xdr:cNvSpPr txBox="1"/>
      </xdr:nvSpPr>
      <xdr:spPr>
        <a:xfrm>
          <a:off x="11354444" y="16489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17542</xdr:rowOff>
    </xdr:from>
    <xdr:ext cx="405111" cy="259045"/>
    <xdr:sp macro="" textlink="">
      <xdr:nvSpPr>
        <xdr:cNvPr id="899" name="n_1mainValue【庁舎】&#10;有形固定資産減価償却率">
          <a:extLst>
            <a:ext uri="{FF2B5EF4-FFF2-40B4-BE49-F238E27FC236}">
              <a16:creationId xmlns:a16="http://schemas.microsoft.com/office/drawing/2014/main" id="{8EBBE9B1-1873-4294-9D83-6D8F3C50641F}"/>
            </a:ext>
          </a:extLst>
        </xdr:cNvPr>
        <xdr:cNvSpPr txBox="1"/>
      </xdr:nvSpPr>
      <xdr:spPr>
        <a:xfrm>
          <a:off x="13745219" y="17505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145559</xdr:rowOff>
    </xdr:from>
    <xdr:ext cx="405111" cy="259045"/>
    <xdr:sp macro="" textlink="">
      <xdr:nvSpPr>
        <xdr:cNvPr id="900" name="n_2mainValue【庁舎】&#10;有形固定資産減価償却率">
          <a:extLst>
            <a:ext uri="{FF2B5EF4-FFF2-40B4-BE49-F238E27FC236}">
              <a16:creationId xmlns:a16="http://schemas.microsoft.com/office/drawing/2014/main" id="{8B6EBC95-BB79-44EC-99BA-70A15D44234C}"/>
            </a:ext>
          </a:extLst>
        </xdr:cNvPr>
        <xdr:cNvSpPr txBox="1"/>
      </xdr:nvSpPr>
      <xdr:spPr>
        <a:xfrm>
          <a:off x="12964169" y="17458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99840</xdr:rowOff>
    </xdr:from>
    <xdr:ext cx="405111" cy="259045"/>
    <xdr:sp macro="" textlink="">
      <xdr:nvSpPr>
        <xdr:cNvPr id="901" name="n_3mainValue【庁舎】&#10;有形固定資産減価償却率">
          <a:extLst>
            <a:ext uri="{FF2B5EF4-FFF2-40B4-BE49-F238E27FC236}">
              <a16:creationId xmlns:a16="http://schemas.microsoft.com/office/drawing/2014/main" id="{583EA7BF-1C7F-4F25-AE2E-E9CAEE1624BB}"/>
            </a:ext>
          </a:extLst>
        </xdr:cNvPr>
        <xdr:cNvSpPr txBox="1"/>
      </xdr:nvSpPr>
      <xdr:spPr>
        <a:xfrm>
          <a:off x="12164069" y="17419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51833</xdr:rowOff>
    </xdr:from>
    <xdr:ext cx="405111" cy="259045"/>
    <xdr:sp macro="" textlink="">
      <xdr:nvSpPr>
        <xdr:cNvPr id="902" name="n_4mainValue【庁舎】&#10;有形固定資産減価償却率">
          <a:extLst>
            <a:ext uri="{FF2B5EF4-FFF2-40B4-BE49-F238E27FC236}">
              <a16:creationId xmlns:a16="http://schemas.microsoft.com/office/drawing/2014/main" id="{AE0E6345-F912-4E2D-8A4D-2F85572363F1}"/>
            </a:ext>
          </a:extLst>
        </xdr:cNvPr>
        <xdr:cNvSpPr txBox="1"/>
      </xdr:nvSpPr>
      <xdr:spPr>
        <a:xfrm>
          <a:off x="11354444" y="17365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3" name="正方形/長方形 902">
          <a:extLst>
            <a:ext uri="{FF2B5EF4-FFF2-40B4-BE49-F238E27FC236}">
              <a16:creationId xmlns:a16="http://schemas.microsoft.com/office/drawing/2014/main" id="{39563B89-76C3-4816-A1B6-CE839DFF4D1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4" name="正方形/長方形 903">
          <a:extLst>
            <a:ext uri="{FF2B5EF4-FFF2-40B4-BE49-F238E27FC236}">
              <a16:creationId xmlns:a16="http://schemas.microsoft.com/office/drawing/2014/main" id="{C9D30862-96AD-4ECC-B537-5EB900C17C1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5" name="正方形/長方形 904">
          <a:extLst>
            <a:ext uri="{FF2B5EF4-FFF2-40B4-BE49-F238E27FC236}">
              <a16:creationId xmlns:a16="http://schemas.microsoft.com/office/drawing/2014/main" id="{7AF914D4-6291-4E42-B20E-E8AFB558205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6" name="正方形/長方形 905">
          <a:extLst>
            <a:ext uri="{FF2B5EF4-FFF2-40B4-BE49-F238E27FC236}">
              <a16:creationId xmlns:a16="http://schemas.microsoft.com/office/drawing/2014/main" id="{CE4F9890-1979-4EB8-A512-71BA68B7F984}"/>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7" name="正方形/長方形 906">
          <a:extLst>
            <a:ext uri="{FF2B5EF4-FFF2-40B4-BE49-F238E27FC236}">
              <a16:creationId xmlns:a16="http://schemas.microsoft.com/office/drawing/2014/main" id="{4FA8957F-F4D8-44E5-A4E5-74171EBBBB2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8" name="正方形/長方形 907">
          <a:extLst>
            <a:ext uri="{FF2B5EF4-FFF2-40B4-BE49-F238E27FC236}">
              <a16:creationId xmlns:a16="http://schemas.microsoft.com/office/drawing/2014/main" id="{544A2FDD-61BB-48DE-84D1-7011C16023C1}"/>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宮城県平均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9" name="正方形/長方形 908">
          <a:extLst>
            <a:ext uri="{FF2B5EF4-FFF2-40B4-BE49-F238E27FC236}">
              <a16:creationId xmlns:a16="http://schemas.microsoft.com/office/drawing/2014/main" id="{1E5C4108-3438-4334-AB93-B78A2808CF89}"/>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0" name="正方形/長方形 909">
          <a:extLst>
            <a:ext uri="{FF2B5EF4-FFF2-40B4-BE49-F238E27FC236}">
              <a16:creationId xmlns:a16="http://schemas.microsoft.com/office/drawing/2014/main" id="{DF614ABA-778C-442F-A6E2-557FF0E504D9}"/>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1" name="テキスト ボックス 910">
          <a:extLst>
            <a:ext uri="{FF2B5EF4-FFF2-40B4-BE49-F238E27FC236}">
              <a16:creationId xmlns:a16="http://schemas.microsoft.com/office/drawing/2014/main" id="{6FD4CE81-C8B9-4228-884B-DE1287493E66}"/>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2" name="直線コネクタ 911">
          <a:extLst>
            <a:ext uri="{FF2B5EF4-FFF2-40B4-BE49-F238E27FC236}">
              <a16:creationId xmlns:a16="http://schemas.microsoft.com/office/drawing/2014/main" id="{2FFC6CED-DCAC-4ECB-9430-DE7199BE1887}"/>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3" name="テキスト ボックス 912">
          <a:extLst>
            <a:ext uri="{FF2B5EF4-FFF2-40B4-BE49-F238E27FC236}">
              <a16:creationId xmlns:a16="http://schemas.microsoft.com/office/drawing/2014/main" id="{35386981-AF19-46FD-B068-BE1407C96E4E}"/>
            </a:ext>
          </a:extLst>
        </xdr:cNvPr>
        <xdr:cNvSpPr txBox="1"/>
      </xdr:nvSpPr>
      <xdr:spPr>
        <a:xfrm>
          <a:off x="160523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76200</xdr:rowOff>
    </xdr:from>
    <xdr:to>
      <xdr:col>120</xdr:col>
      <xdr:colOff>114300</xdr:colOff>
      <xdr:row>108</xdr:row>
      <xdr:rowOff>76200</xdr:rowOff>
    </xdr:to>
    <xdr:cxnSp macro="">
      <xdr:nvCxnSpPr>
        <xdr:cNvPr id="914" name="直線コネクタ 913">
          <a:extLst>
            <a:ext uri="{FF2B5EF4-FFF2-40B4-BE49-F238E27FC236}">
              <a16:creationId xmlns:a16="http://schemas.microsoft.com/office/drawing/2014/main" id="{E2334811-97C6-4AFA-B912-87B26B29454E}"/>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5" name="テキスト ボックス 914">
          <a:extLst>
            <a:ext uri="{FF2B5EF4-FFF2-40B4-BE49-F238E27FC236}">
              <a16:creationId xmlns:a16="http://schemas.microsoft.com/office/drawing/2014/main" id="{B774B725-C940-4C63-986D-3DBAAC913735}"/>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6" name="直線コネクタ 915">
          <a:extLst>
            <a:ext uri="{FF2B5EF4-FFF2-40B4-BE49-F238E27FC236}">
              <a16:creationId xmlns:a16="http://schemas.microsoft.com/office/drawing/2014/main" id="{60333EB1-27FA-40F7-8CDA-BC4BBDCA69F2}"/>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7" name="テキスト ボックス 916">
          <a:extLst>
            <a:ext uri="{FF2B5EF4-FFF2-40B4-BE49-F238E27FC236}">
              <a16:creationId xmlns:a16="http://schemas.microsoft.com/office/drawing/2014/main" id="{14973575-EC70-4EBD-BA7B-B25516FAFFD0}"/>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8" name="直線コネクタ 917">
          <a:extLst>
            <a:ext uri="{FF2B5EF4-FFF2-40B4-BE49-F238E27FC236}">
              <a16:creationId xmlns:a16="http://schemas.microsoft.com/office/drawing/2014/main" id="{C9ABE730-6462-4F10-8669-2DE3D0F9B97B}"/>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9" name="テキスト ボックス 918">
          <a:extLst>
            <a:ext uri="{FF2B5EF4-FFF2-40B4-BE49-F238E27FC236}">
              <a16:creationId xmlns:a16="http://schemas.microsoft.com/office/drawing/2014/main" id="{40D8C5B4-9419-4297-BE40-C1A8316AD11B}"/>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20" name="直線コネクタ 919">
          <a:extLst>
            <a:ext uri="{FF2B5EF4-FFF2-40B4-BE49-F238E27FC236}">
              <a16:creationId xmlns:a16="http://schemas.microsoft.com/office/drawing/2014/main" id="{6350D6F5-7379-45A8-A46D-D65E5A0E8BA1}"/>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21" name="テキスト ボックス 920">
          <a:extLst>
            <a:ext uri="{FF2B5EF4-FFF2-40B4-BE49-F238E27FC236}">
              <a16:creationId xmlns:a16="http://schemas.microsoft.com/office/drawing/2014/main" id="{829AF106-2E38-4947-88ED-F9FD8D2444FD}"/>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E08D52C6-D58C-4150-A670-14F13F73AB3E}"/>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05FA9B23-1C59-40ED-8B0D-4152CFB1C0C3}"/>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FE94CA0F-9349-4E45-B42D-A77410D44CA0}"/>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158496</xdr:rowOff>
    </xdr:from>
    <xdr:to>
      <xdr:col>116</xdr:col>
      <xdr:colOff>62864</xdr:colOff>
      <xdr:row>108</xdr:row>
      <xdr:rowOff>12192</xdr:rowOff>
    </xdr:to>
    <xdr:cxnSp macro="">
      <xdr:nvCxnSpPr>
        <xdr:cNvPr id="925" name="直線コネクタ 924">
          <a:extLst>
            <a:ext uri="{FF2B5EF4-FFF2-40B4-BE49-F238E27FC236}">
              <a16:creationId xmlns:a16="http://schemas.microsoft.com/office/drawing/2014/main" id="{3336C7B4-95E4-452B-8CBE-0465E835770E}"/>
            </a:ext>
          </a:extLst>
        </xdr:cNvPr>
        <xdr:cNvCxnSpPr/>
      </xdr:nvCxnSpPr>
      <xdr:spPr>
        <a:xfrm flipV="1">
          <a:off x="19954239" y="16449421"/>
          <a:ext cx="0" cy="1218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16019</xdr:rowOff>
    </xdr:from>
    <xdr:ext cx="469744" cy="259045"/>
    <xdr:sp macro="" textlink="">
      <xdr:nvSpPr>
        <xdr:cNvPr id="926" name="【庁舎】&#10;一人当たり面積最小値テキスト">
          <a:extLst>
            <a:ext uri="{FF2B5EF4-FFF2-40B4-BE49-F238E27FC236}">
              <a16:creationId xmlns:a16="http://schemas.microsoft.com/office/drawing/2014/main" id="{52BC5236-896D-4EEB-B28F-CD009062E139}"/>
            </a:ext>
          </a:extLst>
        </xdr:cNvPr>
        <xdr:cNvSpPr txBox="1"/>
      </xdr:nvSpPr>
      <xdr:spPr>
        <a:xfrm>
          <a:off x="19992975" y="1767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12192</xdr:rowOff>
    </xdr:from>
    <xdr:to>
      <xdr:col>116</xdr:col>
      <xdr:colOff>152400</xdr:colOff>
      <xdr:row>108</xdr:row>
      <xdr:rowOff>12192</xdr:rowOff>
    </xdr:to>
    <xdr:cxnSp macro="">
      <xdr:nvCxnSpPr>
        <xdr:cNvPr id="927" name="直線コネクタ 926">
          <a:extLst>
            <a:ext uri="{FF2B5EF4-FFF2-40B4-BE49-F238E27FC236}">
              <a16:creationId xmlns:a16="http://schemas.microsoft.com/office/drawing/2014/main" id="{7C1C730F-A445-4107-AD96-9368928013F2}"/>
            </a:ext>
          </a:extLst>
        </xdr:cNvPr>
        <xdr:cNvCxnSpPr/>
      </xdr:nvCxnSpPr>
      <xdr:spPr>
        <a:xfrm>
          <a:off x="19878675" y="176683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105173</xdr:rowOff>
    </xdr:from>
    <xdr:ext cx="469744" cy="259045"/>
    <xdr:sp macro="" textlink="">
      <xdr:nvSpPr>
        <xdr:cNvPr id="928" name="【庁舎】&#10;一人当たり面積最大値テキスト">
          <a:extLst>
            <a:ext uri="{FF2B5EF4-FFF2-40B4-BE49-F238E27FC236}">
              <a16:creationId xmlns:a16="http://schemas.microsoft.com/office/drawing/2014/main" id="{437BADCD-DEE7-4ABB-A45F-B331A248E1F4}"/>
            </a:ext>
          </a:extLst>
        </xdr:cNvPr>
        <xdr:cNvSpPr txBox="1"/>
      </xdr:nvSpPr>
      <xdr:spPr>
        <a:xfrm>
          <a:off x="19992975" y="162182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158496</xdr:rowOff>
    </xdr:from>
    <xdr:to>
      <xdr:col>116</xdr:col>
      <xdr:colOff>152400</xdr:colOff>
      <xdr:row>100</xdr:row>
      <xdr:rowOff>158496</xdr:rowOff>
    </xdr:to>
    <xdr:cxnSp macro="">
      <xdr:nvCxnSpPr>
        <xdr:cNvPr id="929" name="直線コネクタ 928">
          <a:extLst>
            <a:ext uri="{FF2B5EF4-FFF2-40B4-BE49-F238E27FC236}">
              <a16:creationId xmlns:a16="http://schemas.microsoft.com/office/drawing/2014/main" id="{6660D9AF-2D21-4808-968C-0EC033255CAA}"/>
            </a:ext>
          </a:extLst>
        </xdr:cNvPr>
        <xdr:cNvCxnSpPr/>
      </xdr:nvCxnSpPr>
      <xdr:spPr>
        <a:xfrm>
          <a:off x="19878675" y="1644942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38116</xdr:rowOff>
    </xdr:from>
    <xdr:ext cx="469744" cy="259045"/>
    <xdr:sp macro="" textlink="">
      <xdr:nvSpPr>
        <xdr:cNvPr id="930" name="【庁舎】&#10;一人当たり面積平均値テキスト">
          <a:extLst>
            <a:ext uri="{FF2B5EF4-FFF2-40B4-BE49-F238E27FC236}">
              <a16:creationId xmlns:a16="http://schemas.microsoft.com/office/drawing/2014/main" id="{D3208F8E-1AFE-4059-A110-998F6016F002}"/>
            </a:ext>
          </a:extLst>
        </xdr:cNvPr>
        <xdr:cNvSpPr txBox="1"/>
      </xdr:nvSpPr>
      <xdr:spPr>
        <a:xfrm>
          <a:off x="19992975" y="16840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59689</xdr:rowOff>
    </xdr:from>
    <xdr:to>
      <xdr:col>116</xdr:col>
      <xdr:colOff>114300</xdr:colOff>
      <xdr:row>103</xdr:row>
      <xdr:rowOff>161289</xdr:rowOff>
    </xdr:to>
    <xdr:sp macro="" textlink="">
      <xdr:nvSpPr>
        <xdr:cNvPr id="931" name="フローチャート: 判断 930">
          <a:extLst>
            <a:ext uri="{FF2B5EF4-FFF2-40B4-BE49-F238E27FC236}">
              <a16:creationId xmlns:a16="http://schemas.microsoft.com/office/drawing/2014/main" id="{575A7FE9-DFE7-4254-80BE-EA7E6D4A0444}"/>
            </a:ext>
          </a:extLst>
        </xdr:cNvPr>
        <xdr:cNvSpPr/>
      </xdr:nvSpPr>
      <xdr:spPr>
        <a:xfrm>
          <a:off x="19897725" y="16861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36830</xdr:rowOff>
    </xdr:from>
    <xdr:to>
      <xdr:col>112</xdr:col>
      <xdr:colOff>38100</xdr:colOff>
      <xdr:row>103</xdr:row>
      <xdr:rowOff>138430</xdr:rowOff>
    </xdr:to>
    <xdr:sp macro="" textlink="">
      <xdr:nvSpPr>
        <xdr:cNvPr id="932" name="フローチャート: 判断 931">
          <a:extLst>
            <a:ext uri="{FF2B5EF4-FFF2-40B4-BE49-F238E27FC236}">
              <a16:creationId xmlns:a16="http://schemas.microsoft.com/office/drawing/2014/main" id="{D9CCABA6-26B0-4968-A5D9-761CEFB201E5}"/>
            </a:ext>
          </a:extLst>
        </xdr:cNvPr>
        <xdr:cNvSpPr/>
      </xdr:nvSpPr>
      <xdr:spPr>
        <a:xfrm>
          <a:off x="19154775" y="168389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32258</xdr:rowOff>
    </xdr:from>
    <xdr:to>
      <xdr:col>107</xdr:col>
      <xdr:colOff>101600</xdr:colOff>
      <xdr:row>103</xdr:row>
      <xdr:rowOff>133858</xdr:rowOff>
    </xdr:to>
    <xdr:sp macro="" textlink="">
      <xdr:nvSpPr>
        <xdr:cNvPr id="933" name="フローチャート: 判断 932">
          <a:extLst>
            <a:ext uri="{FF2B5EF4-FFF2-40B4-BE49-F238E27FC236}">
              <a16:creationId xmlns:a16="http://schemas.microsoft.com/office/drawing/2014/main" id="{5AE73CE0-A046-4F9B-B40A-6C95B47772F6}"/>
            </a:ext>
          </a:extLst>
        </xdr:cNvPr>
        <xdr:cNvSpPr/>
      </xdr:nvSpPr>
      <xdr:spPr>
        <a:xfrm>
          <a:off x="18345150" y="1683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13970</xdr:rowOff>
    </xdr:from>
    <xdr:to>
      <xdr:col>102</xdr:col>
      <xdr:colOff>165100</xdr:colOff>
      <xdr:row>103</xdr:row>
      <xdr:rowOff>115570</xdr:rowOff>
    </xdr:to>
    <xdr:sp macro="" textlink="">
      <xdr:nvSpPr>
        <xdr:cNvPr id="934" name="フローチャート: 判断 933">
          <a:extLst>
            <a:ext uri="{FF2B5EF4-FFF2-40B4-BE49-F238E27FC236}">
              <a16:creationId xmlns:a16="http://schemas.microsoft.com/office/drawing/2014/main" id="{1AD93BBF-B5AC-44AA-B9EF-578B38AC2293}"/>
            </a:ext>
          </a:extLst>
        </xdr:cNvPr>
        <xdr:cNvSpPr/>
      </xdr:nvSpPr>
      <xdr:spPr>
        <a:xfrm>
          <a:off x="17554575" y="1681289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18542</xdr:rowOff>
    </xdr:from>
    <xdr:to>
      <xdr:col>98</xdr:col>
      <xdr:colOff>38100</xdr:colOff>
      <xdr:row>103</xdr:row>
      <xdr:rowOff>120142</xdr:rowOff>
    </xdr:to>
    <xdr:sp macro="" textlink="">
      <xdr:nvSpPr>
        <xdr:cNvPr id="935" name="フローチャート: 判断 934">
          <a:extLst>
            <a:ext uri="{FF2B5EF4-FFF2-40B4-BE49-F238E27FC236}">
              <a16:creationId xmlns:a16="http://schemas.microsoft.com/office/drawing/2014/main" id="{1715B8BC-78B1-4E8D-8282-19246380DAFD}"/>
            </a:ext>
          </a:extLst>
        </xdr:cNvPr>
        <xdr:cNvSpPr/>
      </xdr:nvSpPr>
      <xdr:spPr>
        <a:xfrm>
          <a:off x="16754475" y="168206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9A1719AF-B8F8-4C6F-94EF-C3878E568633}"/>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362F3740-B422-4887-99D4-713E492D3A01}"/>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32499765-70A2-4F0A-B380-E663D9C9CC22}"/>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A24E4C66-02A7-40C5-8064-61150B46CEC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1206FA78-9997-40A5-9CD2-144A261B089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107696</xdr:rowOff>
    </xdr:from>
    <xdr:to>
      <xdr:col>116</xdr:col>
      <xdr:colOff>114300</xdr:colOff>
      <xdr:row>101</xdr:row>
      <xdr:rowOff>37846</xdr:rowOff>
    </xdr:to>
    <xdr:sp macro="" textlink="">
      <xdr:nvSpPr>
        <xdr:cNvPr id="941" name="楕円 940">
          <a:extLst>
            <a:ext uri="{FF2B5EF4-FFF2-40B4-BE49-F238E27FC236}">
              <a16:creationId xmlns:a16="http://schemas.microsoft.com/office/drawing/2014/main" id="{CDAA6797-BB00-4EFB-91C3-CE67AF43E252}"/>
            </a:ext>
          </a:extLst>
        </xdr:cNvPr>
        <xdr:cNvSpPr/>
      </xdr:nvSpPr>
      <xdr:spPr>
        <a:xfrm>
          <a:off x="19897725" y="1639227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100</xdr:row>
      <xdr:rowOff>60723</xdr:rowOff>
    </xdr:from>
    <xdr:ext cx="469744" cy="259045"/>
    <xdr:sp macro="" textlink="">
      <xdr:nvSpPr>
        <xdr:cNvPr id="942" name="【庁舎】&#10;一人当たり面積該当値テキスト">
          <a:extLst>
            <a:ext uri="{FF2B5EF4-FFF2-40B4-BE49-F238E27FC236}">
              <a16:creationId xmlns:a16="http://schemas.microsoft.com/office/drawing/2014/main" id="{73BCC8C8-475B-4ADE-9BC0-88004314139C}"/>
            </a:ext>
          </a:extLst>
        </xdr:cNvPr>
        <xdr:cNvSpPr txBox="1"/>
      </xdr:nvSpPr>
      <xdr:spPr>
        <a:xfrm>
          <a:off x="19992975" y="16351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68835</xdr:rowOff>
    </xdr:from>
    <xdr:to>
      <xdr:col>112</xdr:col>
      <xdr:colOff>38100</xdr:colOff>
      <xdr:row>99</xdr:row>
      <xdr:rowOff>170435</xdr:rowOff>
    </xdr:to>
    <xdr:sp macro="" textlink="">
      <xdr:nvSpPr>
        <xdr:cNvPr id="943" name="楕円 942">
          <a:extLst>
            <a:ext uri="{FF2B5EF4-FFF2-40B4-BE49-F238E27FC236}">
              <a16:creationId xmlns:a16="http://schemas.microsoft.com/office/drawing/2014/main" id="{F3AAC0C8-BE4F-4C47-8CF2-B069F1063A0A}"/>
            </a:ext>
          </a:extLst>
        </xdr:cNvPr>
        <xdr:cNvSpPr/>
      </xdr:nvSpPr>
      <xdr:spPr>
        <a:xfrm>
          <a:off x="19154775" y="1618196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119635</xdr:rowOff>
    </xdr:from>
    <xdr:to>
      <xdr:col>116</xdr:col>
      <xdr:colOff>63500</xdr:colOff>
      <xdr:row>100</xdr:row>
      <xdr:rowOff>158496</xdr:rowOff>
    </xdr:to>
    <xdr:cxnSp macro="">
      <xdr:nvCxnSpPr>
        <xdr:cNvPr id="944" name="直線コネクタ 943">
          <a:extLst>
            <a:ext uri="{FF2B5EF4-FFF2-40B4-BE49-F238E27FC236}">
              <a16:creationId xmlns:a16="http://schemas.microsoft.com/office/drawing/2014/main" id="{2E797D18-F6AE-4121-8003-61E1B8775BA2}"/>
            </a:ext>
          </a:extLst>
        </xdr:cNvPr>
        <xdr:cNvCxnSpPr/>
      </xdr:nvCxnSpPr>
      <xdr:spPr>
        <a:xfrm>
          <a:off x="19202400" y="16239110"/>
          <a:ext cx="752475" cy="210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99</xdr:row>
      <xdr:rowOff>96265</xdr:rowOff>
    </xdr:from>
    <xdr:to>
      <xdr:col>107</xdr:col>
      <xdr:colOff>101600</xdr:colOff>
      <xdr:row>100</xdr:row>
      <xdr:rowOff>26415</xdr:rowOff>
    </xdr:to>
    <xdr:sp macro="" textlink="">
      <xdr:nvSpPr>
        <xdr:cNvPr id="945" name="楕円 944">
          <a:extLst>
            <a:ext uri="{FF2B5EF4-FFF2-40B4-BE49-F238E27FC236}">
              <a16:creationId xmlns:a16="http://schemas.microsoft.com/office/drawing/2014/main" id="{90172035-9801-4873-8296-7D3623B38B02}"/>
            </a:ext>
          </a:extLst>
        </xdr:cNvPr>
        <xdr:cNvSpPr/>
      </xdr:nvSpPr>
      <xdr:spPr>
        <a:xfrm>
          <a:off x="18345150" y="1621256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119635</xdr:rowOff>
    </xdr:from>
    <xdr:to>
      <xdr:col>111</xdr:col>
      <xdr:colOff>177800</xdr:colOff>
      <xdr:row>99</xdr:row>
      <xdr:rowOff>147065</xdr:rowOff>
    </xdr:to>
    <xdr:cxnSp macro="">
      <xdr:nvCxnSpPr>
        <xdr:cNvPr id="946" name="直線コネクタ 945">
          <a:extLst>
            <a:ext uri="{FF2B5EF4-FFF2-40B4-BE49-F238E27FC236}">
              <a16:creationId xmlns:a16="http://schemas.microsoft.com/office/drawing/2014/main" id="{3D87E4A9-5B90-42F0-8D0C-F636E83D5C1C}"/>
            </a:ext>
          </a:extLst>
        </xdr:cNvPr>
        <xdr:cNvCxnSpPr/>
      </xdr:nvCxnSpPr>
      <xdr:spPr>
        <a:xfrm flipV="1">
          <a:off x="18392775" y="16239110"/>
          <a:ext cx="809625" cy="21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99</xdr:row>
      <xdr:rowOff>87122</xdr:rowOff>
    </xdr:from>
    <xdr:to>
      <xdr:col>102</xdr:col>
      <xdr:colOff>165100</xdr:colOff>
      <xdr:row>100</xdr:row>
      <xdr:rowOff>17272</xdr:rowOff>
    </xdr:to>
    <xdr:sp macro="" textlink="">
      <xdr:nvSpPr>
        <xdr:cNvPr id="947" name="楕円 946">
          <a:extLst>
            <a:ext uri="{FF2B5EF4-FFF2-40B4-BE49-F238E27FC236}">
              <a16:creationId xmlns:a16="http://schemas.microsoft.com/office/drawing/2014/main" id="{7CF6AB48-6767-4F95-8237-18534EEC13EB}"/>
            </a:ext>
          </a:extLst>
        </xdr:cNvPr>
        <xdr:cNvSpPr/>
      </xdr:nvSpPr>
      <xdr:spPr>
        <a:xfrm>
          <a:off x="17554575" y="1620024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99</xdr:row>
      <xdr:rowOff>137922</xdr:rowOff>
    </xdr:from>
    <xdr:to>
      <xdr:col>107</xdr:col>
      <xdr:colOff>50800</xdr:colOff>
      <xdr:row>99</xdr:row>
      <xdr:rowOff>147065</xdr:rowOff>
    </xdr:to>
    <xdr:cxnSp macro="">
      <xdr:nvCxnSpPr>
        <xdr:cNvPr id="948" name="直線コネクタ 947">
          <a:extLst>
            <a:ext uri="{FF2B5EF4-FFF2-40B4-BE49-F238E27FC236}">
              <a16:creationId xmlns:a16="http://schemas.microsoft.com/office/drawing/2014/main" id="{78235DC2-BEDA-4639-BC34-2BC7669B4C3C}"/>
            </a:ext>
          </a:extLst>
        </xdr:cNvPr>
        <xdr:cNvCxnSpPr/>
      </xdr:nvCxnSpPr>
      <xdr:spPr>
        <a:xfrm>
          <a:off x="17602200" y="16257397"/>
          <a:ext cx="790575" cy="2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99</xdr:row>
      <xdr:rowOff>119126</xdr:rowOff>
    </xdr:from>
    <xdr:to>
      <xdr:col>98</xdr:col>
      <xdr:colOff>38100</xdr:colOff>
      <xdr:row>100</xdr:row>
      <xdr:rowOff>49276</xdr:rowOff>
    </xdr:to>
    <xdr:sp macro="" textlink="">
      <xdr:nvSpPr>
        <xdr:cNvPr id="949" name="楕円 948">
          <a:extLst>
            <a:ext uri="{FF2B5EF4-FFF2-40B4-BE49-F238E27FC236}">
              <a16:creationId xmlns:a16="http://schemas.microsoft.com/office/drawing/2014/main" id="{899F68F7-FBC1-42C6-8ED0-9494201169A3}"/>
            </a:ext>
          </a:extLst>
        </xdr:cNvPr>
        <xdr:cNvSpPr/>
      </xdr:nvSpPr>
      <xdr:spPr>
        <a:xfrm>
          <a:off x="16754475" y="1623860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99</xdr:row>
      <xdr:rowOff>137922</xdr:rowOff>
    </xdr:from>
    <xdr:to>
      <xdr:col>102</xdr:col>
      <xdr:colOff>114300</xdr:colOff>
      <xdr:row>99</xdr:row>
      <xdr:rowOff>169926</xdr:rowOff>
    </xdr:to>
    <xdr:cxnSp macro="">
      <xdr:nvCxnSpPr>
        <xdr:cNvPr id="950" name="直線コネクタ 949">
          <a:extLst>
            <a:ext uri="{FF2B5EF4-FFF2-40B4-BE49-F238E27FC236}">
              <a16:creationId xmlns:a16="http://schemas.microsoft.com/office/drawing/2014/main" id="{CFA25271-2FCC-4249-8C84-4970C2058768}"/>
            </a:ext>
          </a:extLst>
        </xdr:cNvPr>
        <xdr:cNvCxnSpPr/>
      </xdr:nvCxnSpPr>
      <xdr:spPr>
        <a:xfrm flipV="1">
          <a:off x="16802100" y="16257397"/>
          <a:ext cx="800100" cy="28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129557</xdr:rowOff>
    </xdr:from>
    <xdr:ext cx="469744" cy="259045"/>
    <xdr:sp macro="" textlink="">
      <xdr:nvSpPr>
        <xdr:cNvPr id="951" name="n_1aveValue【庁舎】&#10;一人当たり面積">
          <a:extLst>
            <a:ext uri="{FF2B5EF4-FFF2-40B4-BE49-F238E27FC236}">
              <a16:creationId xmlns:a16="http://schemas.microsoft.com/office/drawing/2014/main" id="{4A092026-F091-4ECD-8159-092C4B1F6434}"/>
            </a:ext>
          </a:extLst>
        </xdr:cNvPr>
        <xdr:cNvSpPr txBox="1"/>
      </xdr:nvSpPr>
      <xdr:spPr>
        <a:xfrm>
          <a:off x="18983402" y="1692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124985</xdr:rowOff>
    </xdr:from>
    <xdr:ext cx="469744" cy="259045"/>
    <xdr:sp macro="" textlink="">
      <xdr:nvSpPr>
        <xdr:cNvPr id="952" name="n_2aveValue【庁舎】&#10;一人当たり面積">
          <a:extLst>
            <a:ext uri="{FF2B5EF4-FFF2-40B4-BE49-F238E27FC236}">
              <a16:creationId xmlns:a16="http://schemas.microsoft.com/office/drawing/2014/main" id="{2236CAD3-1066-4A83-AC8A-B194427FBAEA}"/>
            </a:ext>
          </a:extLst>
        </xdr:cNvPr>
        <xdr:cNvSpPr txBox="1"/>
      </xdr:nvSpPr>
      <xdr:spPr>
        <a:xfrm>
          <a:off x="18183302" y="16923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106697</xdr:rowOff>
    </xdr:from>
    <xdr:ext cx="469744" cy="259045"/>
    <xdr:sp macro="" textlink="">
      <xdr:nvSpPr>
        <xdr:cNvPr id="953" name="n_3aveValue【庁舎】&#10;一人当たり面積">
          <a:extLst>
            <a:ext uri="{FF2B5EF4-FFF2-40B4-BE49-F238E27FC236}">
              <a16:creationId xmlns:a16="http://schemas.microsoft.com/office/drawing/2014/main" id="{0F47580F-A9CC-4BAC-8911-FB84DA879A2B}"/>
            </a:ext>
          </a:extLst>
        </xdr:cNvPr>
        <xdr:cNvSpPr txBox="1"/>
      </xdr:nvSpPr>
      <xdr:spPr>
        <a:xfrm>
          <a:off x="17383202" y="16905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111269</xdr:rowOff>
    </xdr:from>
    <xdr:ext cx="469744" cy="259045"/>
    <xdr:sp macro="" textlink="">
      <xdr:nvSpPr>
        <xdr:cNvPr id="954" name="n_4aveValue【庁舎】&#10;一人当たり面積">
          <a:extLst>
            <a:ext uri="{FF2B5EF4-FFF2-40B4-BE49-F238E27FC236}">
              <a16:creationId xmlns:a16="http://schemas.microsoft.com/office/drawing/2014/main" id="{84BBEB4E-F750-45CD-84C2-268A1577876D}"/>
            </a:ext>
          </a:extLst>
        </xdr:cNvPr>
        <xdr:cNvSpPr txBox="1"/>
      </xdr:nvSpPr>
      <xdr:spPr>
        <a:xfrm>
          <a:off x="16592627" y="1691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15512</xdr:rowOff>
    </xdr:from>
    <xdr:ext cx="469744" cy="259045"/>
    <xdr:sp macro="" textlink="">
      <xdr:nvSpPr>
        <xdr:cNvPr id="955" name="n_1mainValue【庁舎】&#10;一人当たり面積">
          <a:extLst>
            <a:ext uri="{FF2B5EF4-FFF2-40B4-BE49-F238E27FC236}">
              <a16:creationId xmlns:a16="http://schemas.microsoft.com/office/drawing/2014/main" id="{5BF4B461-018A-4256-B786-51492EC05D1D}"/>
            </a:ext>
          </a:extLst>
        </xdr:cNvPr>
        <xdr:cNvSpPr txBox="1"/>
      </xdr:nvSpPr>
      <xdr:spPr>
        <a:xfrm>
          <a:off x="18983402" y="1595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42942</xdr:rowOff>
    </xdr:from>
    <xdr:ext cx="469744" cy="259045"/>
    <xdr:sp macro="" textlink="">
      <xdr:nvSpPr>
        <xdr:cNvPr id="956" name="n_2mainValue【庁舎】&#10;一人当たり面積">
          <a:extLst>
            <a:ext uri="{FF2B5EF4-FFF2-40B4-BE49-F238E27FC236}">
              <a16:creationId xmlns:a16="http://schemas.microsoft.com/office/drawing/2014/main" id="{35A32C45-4B93-4D12-B30A-1319FE95C888}"/>
            </a:ext>
          </a:extLst>
        </xdr:cNvPr>
        <xdr:cNvSpPr txBox="1"/>
      </xdr:nvSpPr>
      <xdr:spPr>
        <a:xfrm>
          <a:off x="18183302" y="1599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33799</xdr:rowOff>
    </xdr:from>
    <xdr:ext cx="469744" cy="259045"/>
    <xdr:sp macro="" textlink="">
      <xdr:nvSpPr>
        <xdr:cNvPr id="957" name="n_3mainValue【庁舎】&#10;一人当たり面積">
          <a:extLst>
            <a:ext uri="{FF2B5EF4-FFF2-40B4-BE49-F238E27FC236}">
              <a16:creationId xmlns:a16="http://schemas.microsoft.com/office/drawing/2014/main" id="{F89E1813-5EDF-4930-B81F-7B055F75735A}"/>
            </a:ext>
          </a:extLst>
        </xdr:cNvPr>
        <xdr:cNvSpPr txBox="1"/>
      </xdr:nvSpPr>
      <xdr:spPr>
        <a:xfrm>
          <a:off x="17383202" y="15975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65803</xdr:rowOff>
    </xdr:from>
    <xdr:ext cx="469744" cy="259045"/>
    <xdr:sp macro="" textlink="">
      <xdr:nvSpPr>
        <xdr:cNvPr id="958" name="n_4mainValue【庁舎】&#10;一人当たり面積">
          <a:extLst>
            <a:ext uri="{FF2B5EF4-FFF2-40B4-BE49-F238E27FC236}">
              <a16:creationId xmlns:a16="http://schemas.microsoft.com/office/drawing/2014/main" id="{B70A7649-FB31-4478-98FE-E19F771A5593}"/>
            </a:ext>
          </a:extLst>
        </xdr:cNvPr>
        <xdr:cNvSpPr txBox="1"/>
      </xdr:nvSpPr>
      <xdr:spPr>
        <a:xfrm>
          <a:off x="16592627" y="1601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A819EE5C-A6FE-4EC3-A227-B4344DF3DF33}"/>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64727AB0-69DD-45CA-9301-6D295FD8431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819A5B39-5779-4377-AF12-0E45103232F6}"/>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有形固定資産減価償却率については、全体的に増加傾向にあり、一般廃棄物処理施設及び消防施設を除いて類似団体より高い状態にある。</a:t>
          </a:r>
          <a:endParaRPr lang="ja-JP" altLang="ja-JP" sz="1400">
            <a:effectLst/>
          </a:endParaRPr>
        </a:p>
        <a:p>
          <a:r>
            <a:rPr kumimoji="1" lang="ja-JP" altLang="ja-JP" sz="1100">
              <a:solidFill>
                <a:schemeClr val="dk1"/>
              </a:solidFill>
              <a:effectLst/>
              <a:latin typeface="+mn-lt"/>
              <a:ea typeface="+mn-ea"/>
              <a:cs typeface="+mn-cs"/>
            </a:rPr>
            <a:t>　また、図書館、体育館・プール、保健センター・保健所、福祉施設、市民会館及び庁舎については、いずれも宮城県平均及び全国平均を上回っており、減価償却率についても、一般廃棄物処理施設、消防施設を除いて５割を超えており、全体的に老朽化が進行している。</a:t>
          </a:r>
          <a:endParaRPr lang="ja-JP" altLang="ja-JP" sz="1400">
            <a:effectLst/>
          </a:endParaRPr>
        </a:p>
        <a:p>
          <a:r>
            <a:rPr kumimoji="1" lang="ja-JP" altLang="ja-JP" sz="1100">
              <a:solidFill>
                <a:schemeClr val="dk1"/>
              </a:solidFill>
              <a:effectLst/>
              <a:latin typeface="+mn-lt"/>
              <a:ea typeface="+mn-ea"/>
              <a:cs typeface="+mn-cs"/>
            </a:rPr>
            <a:t>　一人当たり面積についても、全体的に増加傾向にあり、今後も人口減少等により、さらなる進行が見込まれるため、規模の縮小、集約化・複合化、または別の用途としてより効果的に運用する必要がある。</a:t>
          </a:r>
          <a:endParaRPr lang="ja-JP" altLang="ja-JP" sz="1400">
            <a:effectLst/>
          </a:endParaRPr>
        </a:p>
        <a:p>
          <a:r>
            <a:rPr kumimoji="1" lang="ja-JP" altLang="ja-JP" sz="1100">
              <a:solidFill>
                <a:schemeClr val="dk1"/>
              </a:solidFill>
              <a:effectLst/>
              <a:latin typeface="+mn-lt"/>
              <a:ea typeface="+mn-ea"/>
              <a:cs typeface="+mn-cs"/>
            </a:rPr>
            <a:t>　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年度に策定した「登米市公共施設等総合管理計画」において、建物公共施設の延床面積を令和</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年度までに</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％削減することを目標としており、同計画に基づき施設の更新・統廃合・処分等を行い、公共施設の適切な維持管理に努める。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B6" sqref="B6:K8"/>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46887621</v>
      </c>
      <c r="BO4" s="384"/>
      <c r="BP4" s="384"/>
      <c r="BQ4" s="384"/>
      <c r="BR4" s="384"/>
      <c r="BS4" s="384"/>
      <c r="BT4" s="384"/>
      <c r="BU4" s="385"/>
      <c r="BV4" s="383">
        <v>46323930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3.9</v>
      </c>
      <c r="CU4" s="390"/>
      <c r="CV4" s="390"/>
      <c r="CW4" s="390"/>
      <c r="CX4" s="390"/>
      <c r="CY4" s="390"/>
      <c r="CZ4" s="390"/>
      <c r="DA4" s="391"/>
      <c r="DB4" s="389">
        <v>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45707885</v>
      </c>
      <c r="BO5" s="421"/>
      <c r="BP5" s="421"/>
      <c r="BQ5" s="421"/>
      <c r="BR5" s="421"/>
      <c r="BS5" s="421"/>
      <c r="BT5" s="421"/>
      <c r="BU5" s="422"/>
      <c r="BV5" s="420">
        <v>45051996</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97.9</v>
      </c>
      <c r="CU5" s="418"/>
      <c r="CV5" s="418"/>
      <c r="CW5" s="418"/>
      <c r="CX5" s="418"/>
      <c r="CY5" s="418"/>
      <c r="CZ5" s="418"/>
      <c r="DA5" s="419"/>
      <c r="DB5" s="417">
        <v>96.8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1179736</v>
      </c>
      <c r="BO6" s="421"/>
      <c r="BP6" s="421"/>
      <c r="BQ6" s="421"/>
      <c r="BR6" s="421"/>
      <c r="BS6" s="421"/>
      <c r="BT6" s="421"/>
      <c r="BU6" s="422"/>
      <c r="BV6" s="420">
        <v>1271934</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98.2</v>
      </c>
      <c r="CU6" s="458"/>
      <c r="CV6" s="458"/>
      <c r="CW6" s="458"/>
      <c r="CX6" s="458"/>
      <c r="CY6" s="458"/>
      <c r="CZ6" s="458"/>
      <c r="DA6" s="459"/>
      <c r="DB6" s="457">
        <v>97.4</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132220</v>
      </c>
      <c r="BO7" s="421"/>
      <c r="BP7" s="421"/>
      <c r="BQ7" s="421"/>
      <c r="BR7" s="421"/>
      <c r="BS7" s="421"/>
      <c r="BT7" s="421"/>
      <c r="BU7" s="422"/>
      <c r="BV7" s="420">
        <v>202244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26872812</v>
      </c>
      <c r="CU7" s="421"/>
      <c r="CV7" s="421"/>
      <c r="CW7" s="421"/>
      <c r="CX7" s="421"/>
      <c r="CY7" s="421"/>
      <c r="CZ7" s="421"/>
      <c r="DA7" s="422"/>
      <c r="DB7" s="420">
        <v>26590234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1047516</v>
      </c>
      <c r="BO8" s="421"/>
      <c r="BP8" s="421"/>
      <c r="BQ8" s="421"/>
      <c r="BR8" s="421"/>
      <c r="BS8" s="421"/>
      <c r="BT8" s="421"/>
      <c r="BU8" s="422"/>
      <c r="BV8" s="420">
        <v>1069690</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0.36</v>
      </c>
      <c r="CU8" s="461"/>
      <c r="CV8" s="461"/>
      <c r="CW8" s="461"/>
      <c r="CX8" s="461"/>
      <c r="CY8" s="461"/>
      <c r="CZ8" s="461"/>
      <c r="DA8" s="462"/>
      <c r="DB8" s="460">
        <v>0.35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76037</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-22174</v>
      </c>
      <c r="BO9" s="421"/>
      <c r="BP9" s="421"/>
      <c r="BQ9" s="421"/>
      <c r="BR9" s="421"/>
      <c r="BS9" s="421"/>
      <c r="BT9" s="421"/>
      <c r="BU9" s="422"/>
      <c r="BV9" s="420">
        <v>-69896</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14.2</v>
      </c>
      <c r="CU9" s="418"/>
      <c r="CV9" s="418"/>
      <c r="CW9" s="418"/>
      <c r="CX9" s="418"/>
      <c r="CY9" s="418"/>
      <c r="CZ9" s="418"/>
      <c r="DA9" s="419"/>
      <c r="DB9" s="417">
        <v>15.1</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81959</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7292</v>
      </c>
      <c r="BO10" s="421"/>
      <c r="BP10" s="421"/>
      <c r="BQ10" s="421"/>
      <c r="BR10" s="421"/>
      <c r="BS10" s="421"/>
      <c r="BT10" s="421"/>
      <c r="BU10" s="422"/>
      <c r="BV10" s="420">
        <v>4479</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71919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779122</v>
      </c>
      <c r="BO12" s="421"/>
      <c r="BP12" s="421"/>
      <c r="BQ12" s="421"/>
      <c r="BR12" s="421"/>
      <c r="BS12" s="421"/>
      <c r="BT12" s="421"/>
      <c r="BU12" s="422"/>
      <c r="BV12" s="420">
        <v>486538</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71460</v>
      </c>
      <c r="S13" s="505"/>
      <c r="T13" s="505"/>
      <c r="U13" s="505"/>
      <c r="V13" s="506"/>
      <c r="W13" s="436" t="s">
        <v>131</v>
      </c>
      <c r="X13" s="437"/>
      <c r="Y13" s="437"/>
      <c r="Z13" s="437"/>
      <c r="AA13" s="437"/>
      <c r="AB13" s="427"/>
      <c r="AC13" s="471">
        <v>4962</v>
      </c>
      <c r="AD13" s="472"/>
      <c r="AE13" s="472"/>
      <c r="AF13" s="472"/>
      <c r="AG13" s="514"/>
      <c r="AH13" s="471">
        <v>5212</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-794004</v>
      </c>
      <c r="BO13" s="421"/>
      <c r="BP13" s="421"/>
      <c r="BQ13" s="421"/>
      <c r="BR13" s="421"/>
      <c r="BS13" s="421"/>
      <c r="BT13" s="421"/>
      <c r="BU13" s="422"/>
      <c r="BV13" s="420">
        <v>-551955</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7.8</v>
      </c>
      <c r="CU13" s="418"/>
      <c r="CV13" s="418"/>
      <c r="CW13" s="418"/>
      <c r="CX13" s="418"/>
      <c r="CY13" s="418"/>
      <c r="CZ13" s="418"/>
      <c r="DA13" s="419"/>
      <c r="DB13" s="417">
        <v>7.7</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73338</v>
      </c>
      <c r="S14" s="505"/>
      <c r="T14" s="505"/>
      <c r="U14" s="505"/>
      <c r="V14" s="506"/>
      <c r="W14" s="410"/>
      <c r="X14" s="411"/>
      <c r="Y14" s="411"/>
      <c r="Z14" s="411"/>
      <c r="AA14" s="411"/>
      <c r="AB14" s="400"/>
      <c r="AC14" s="507">
        <v>13.4</v>
      </c>
      <c r="AD14" s="508"/>
      <c r="AE14" s="508"/>
      <c r="AF14" s="508"/>
      <c r="AG14" s="509"/>
      <c r="AH14" s="507">
        <v>13.2</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60.3</v>
      </c>
      <c r="CU14" s="519"/>
      <c r="CV14" s="519"/>
      <c r="CW14" s="519"/>
      <c r="CX14" s="519"/>
      <c r="CY14" s="519"/>
      <c r="CZ14" s="519"/>
      <c r="DA14" s="520"/>
      <c r="DB14" s="518">
        <v>63.3</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72910</v>
      </c>
      <c r="S15" s="505"/>
      <c r="T15" s="505"/>
      <c r="U15" s="505"/>
      <c r="V15" s="506"/>
      <c r="W15" s="436" t="s">
        <v>137</v>
      </c>
      <c r="X15" s="437"/>
      <c r="Y15" s="437"/>
      <c r="Z15" s="437"/>
      <c r="AA15" s="437"/>
      <c r="AB15" s="427"/>
      <c r="AC15" s="471">
        <v>11025</v>
      </c>
      <c r="AD15" s="472"/>
      <c r="AE15" s="472"/>
      <c r="AF15" s="472"/>
      <c r="AG15" s="514"/>
      <c r="AH15" s="471">
        <v>12158</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8728183</v>
      </c>
      <c r="BO15" s="384"/>
      <c r="BP15" s="384"/>
      <c r="BQ15" s="384"/>
      <c r="BR15" s="384"/>
      <c r="BS15" s="384"/>
      <c r="BT15" s="384"/>
      <c r="BU15" s="385"/>
      <c r="BV15" s="383">
        <v>8784871</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29.7</v>
      </c>
      <c r="AD16" s="508"/>
      <c r="AE16" s="508"/>
      <c r="AF16" s="508"/>
      <c r="AG16" s="509"/>
      <c r="AH16" s="507">
        <v>30.8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24730874</v>
      </c>
      <c r="BO16" s="421"/>
      <c r="BP16" s="421"/>
      <c r="BQ16" s="421"/>
      <c r="BR16" s="421"/>
      <c r="BS16" s="421"/>
      <c r="BT16" s="421"/>
      <c r="BU16" s="422"/>
      <c r="BV16" s="420">
        <v>24347010</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21111</v>
      </c>
      <c r="AD17" s="472"/>
      <c r="AE17" s="472"/>
      <c r="AF17" s="472"/>
      <c r="AG17" s="514"/>
      <c r="AH17" s="471">
        <v>22128</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10800902</v>
      </c>
      <c r="BO17" s="421"/>
      <c r="BP17" s="421"/>
      <c r="BQ17" s="421"/>
      <c r="BR17" s="421"/>
      <c r="BS17" s="421"/>
      <c r="BT17" s="421"/>
      <c r="BU17" s="422"/>
      <c r="BV17" s="420">
        <v>10880509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536.09</v>
      </c>
      <c r="M18" s="544"/>
      <c r="N18" s="544"/>
      <c r="O18" s="544"/>
      <c r="P18" s="544"/>
      <c r="Q18" s="544"/>
      <c r="R18" s="545"/>
      <c r="S18" s="545"/>
      <c r="T18" s="545"/>
      <c r="U18" s="545"/>
      <c r="V18" s="546"/>
      <c r="W18" s="438"/>
      <c r="X18" s="439"/>
      <c r="Y18" s="439"/>
      <c r="Z18" s="439"/>
      <c r="AA18" s="439"/>
      <c r="AB18" s="430"/>
      <c r="AC18" s="547">
        <v>56.9</v>
      </c>
      <c r="AD18" s="548"/>
      <c r="AE18" s="548"/>
      <c r="AF18" s="548"/>
      <c r="AG18" s="549"/>
      <c r="AH18" s="547">
        <v>56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26720598</v>
      </c>
      <c r="BO18" s="421"/>
      <c r="BP18" s="421"/>
      <c r="BQ18" s="421"/>
      <c r="BR18" s="421"/>
      <c r="BS18" s="421"/>
      <c r="BT18" s="421"/>
      <c r="BU18" s="422"/>
      <c r="BV18" s="420">
        <v>25849664</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142</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32522770</v>
      </c>
      <c r="BO19" s="421"/>
      <c r="BP19" s="421"/>
      <c r="BQ19" s="421"/>
      <c r="BR19" s="421"/>
      <c r="BS19" s="421"/>
      <c r="BT19" s="421"/>
      <c r="BU19" s="422"/>
      <c r="BV19" s="420">
        <v>31208599</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25697</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43420985</v>
      </c>
      <c r="BO22" s="384"/>
      <c r="BP22" s="384"/>
      <c r="BQ22" s="384"/>
      <c r="BR22" s="384"/>
      <c r="BS22" s="384"/>
      <c r="BT22" s="384"/>
      <c r="BU22" s="385"/>
      <c r="BV22" s="383">
        <v>45766732</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23933634</v>
      </c>
      <c r="BO23" s="421"/>
      <c r="BP23" s="421"/>
      <c r="BQ23" s="421"/>
      <c r="BR23" s="421"/>
      <c r="BS23" s="421"/>
      <c r="BT23" s="421"/>
      <c r="BU23" s="422"/>
      <c r="BV23" s="420">
        <v>25210937</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9110</v>
      </c>
      <c r="R24" s="472"/>
      <c r="S24" s="472"/>
      <c r="T24" s="472"/>
      <c r="U24" s="472"/>
      <c r="V24" s="514"/>
      <c r="W24" s="566"/>
      <c r="X24" s="567"/>
      <c r="Y24" s="568"/>
      <c r="Z24" s="470" t="s">
        <v>162</v>
      </c>
      <c r="AA24" s="450"/>
      <c r="AB24" s="450"/>
      <c r="AC24" s="450"/>
      <c r="AD24" s="450"/>
      <c r="AE24" s="450"/>
      <c r="AF24" s="450"/>
      <c r="AG24" s="451"/>
      <c r="AH24" s="471">
        <v>793</v>
      </c>
      <c r="AI24" s="472"/>
      <c r="AJ24" s="472"/>
      <c r="AK24" s="472"/>
      <c r="AL24" s="514"/>
      <c r="AM24" s="471">
        <v>2308423</v>
      </c>
      <c r="AN24" s="472"/>
      <c r="AO24" s="472"/>
      <c r="AP24" s="472"/>
      <c r="AQ24" s="472"/>
      <c r="AR24" s="514"/>
      <c r="AS24" s="471">
        <v>2911</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30861427</v>
      </c>
      <c r="BO24" s="421"/>
      <c r="BP24" s="421"/>
      <c r="BQ24" s="421"/>
      <c r="BR24" s="421"/>
      <c r="BS24" s="421"/>
      <c r="BT24" s="421"/>
      <c r="BU24" s="422"/>
      <c r="BV24" s="420">
        <v>31772318</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7340</v>
      </c>
      <c r="R25" s="472"/>
      <c r="S25" s="472"/>
      <c r="T25" s="472"/>
      <c r="U25" s="472"/>
      <c r="V25" s="514"/>
      <c r="W25" s="566"/>
      <c r="X25" s="567"/>
      <c r="Y25" s="568"/>
      <c r="Z25" s="470" t="s">
        <v>165</v>
      </c>
      <c r="AA25" s="450"/>
      <c r="AB25" s="450"/>
      <c r="AC25" s="450"/>
      <c r="AD25" s="450"/>
      <c r="AE25" s="450"/>
      <c r="AF25" s="450"/>
      <c r="AG25" s="451"/>
      <c r="AH25" s="471">
        <v>156</v>
      </c>
      <c r="AI25" s="472"/>
      <c r="AJ25" s="472"/>
      <c r="AK25" s="472"/>
      <c r="AL25" s="514"/>
      <c r="AM25" s="471">
        <v>413400</v>
      </c>
      <c r="AN25" s="472"/>
      <c r="AO25" s="472"/>
      <c r="AP25" s="472"/>
      <c r="AQ25" s="472"/>
      <c r="AR25" s="514"/>
      <c r="AS25" s="471">
        <v>2650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8182484</v>
      </c>
      <c r="BO25" s="384"/>
      <c r="BP25" s="384"/>
      <c r="BQ25" s="384"/>
      <c r="BR25" s="384"/>
      <c r="BS25" s="384"/>
      <c r="BT25" s="384"/>
      <c r="BU25" s="385"/>
      <c r="BV25" s="383">
        <v>11055269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6040</v>
      </c>
      <c r="R26" s="472"/>
      <c r="S26" s="472"/>
      <c r="T26" s="472"/>
      <c r="U26" s="472"/>
      <c r="V26" s="514"/>
      <c r="W26" s="566"/>
      <c r="X26" s="567"/>
      <c r="Y26" s="568"/>
      <c r="Z26" s="470" t="s">
        <v>168</v>
      </c>
      <c r="AA26" s="572"/>
      <c r="AB26" s="572"/>
      <c r="AC26" s="572"/>
      <c r="AD26" s="572"/>
      <c r="AE26" s="572"/>
      <c r="AF26" s="572"/>
      <c r="AG26" s="573"/>
      <c r="AH26" s="471">
        <v>32</v>
      </c>
      <c r="AI26" s="472"/>
      <c r="AJ26" s="472"/>
      <c r="AK26" s="472"/>
      <c r="AL26" s="514"/>
      <c r="AM26" s="471">
        <v>97632</v>
      </c>
      <c r="AN26" s="472"/>
      <c r="AO26" s="472"/>
      <c r="AP26" s="472"/>
      <c r="AQ26" s="472"/>
      <c r="AR26" s="514"/>
      <c r="AS26" s="471">
        <v>3051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4910</v>
      </c>
      <c r="R27" s="472"/>
      <c r="S27" s="472"/>
      <c r="T27" s="472"/>
      <c r="U27" s="472"/>
      <c r="V27" s="514"/>
      <c r="W27" s="566"/>
      <c r="X27" s="567"/>
      <c r="Y27" s="568"/>
      <c r="Z27" s="470" t="s">
        <v>171</v>
      </c>
      <c r="AA27" s="450"/>
      <c r="AB27" s="450"/>
      <c r="AC27" s="450"/>
      <c r="AD27" s="450"/>
      <c r="AE27" s="450"/>
      <c r="AF27" s="450"/>
      <c r="AG27" s="451"/>
      <c r="AH27" s="471">
        <v>33</v>
      </c>
      <c r="AI27" s="472"/>
      <c r="AJ27" s="472"/>
      <c r="AK27" s="472"/>
      <c r="AL27" s="514"/>
      <c r="AM27" s="471">
        <v>102280</v>
      </c>
      <c r="AN27" s="472"/>
      <c r="AO27" s="472"/>
      <c r="AP27" s="472"/>
      <c r="AQ27" s="472"/>
      <c r="AR27" s="514"/>
      <c r="AS27" s="471">
        <v>3099</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811645</v>
      </c>
      <c r="BO27" s="540"/>
      <c r="BP27" s="540"/>
      <c r="BQ27" s="540"/>
      <c r="BR27" s="540"/>
      <c r="BS27" s="540"/>
      <c r="BT27" s="540"/>
      <c r="BU27" s="541"/>
      <c r="BV27" s="539">
        <v>811604</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4250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4206802</v>
      </c>
      <c r="BO28" s="384"/>
      <c r="BP28" s="384"/>
      <c r="BQ28" s="384"/>
      <c r="BR28" s="384"/>
      <c r="BS28" s="384"/>
      <c r="BT28" s="384"/>
      <c r="BU28" s="385"/>
      <c r="BV28" s="383">
        <v>4428632</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24</v>
      </c>
      <c r="M29" s="472"/>
      <c r="N29" s="472"/>
      <c r="O29" s="472"/>
      <c r="P29" s="514"/>
      <c r="Q29" s="471">
        <v>3980</v>
      </c>
      <c r="R29" s="472"/>
      <c r="S29" s="472"/>
      <c r="T29" s="472"/>
      <c r="U29" s="472"/>
      <c r="V29" s="514"/>
      <c r="W29" s="569"/>
      <c r="X29" s="570"/>
      <c r="Y29" s="571"/>
      <c r="Z29" s="470" t="s">
        <v>177</v>
      </c>
      <c r="AA29" s="450"/>
      <c r="AB29" s="450"/>
      <c r="AC29" s="450"/>
      <c r="AD29" s="450"/>
      <c r="AE29" s="450"/>
      <c r="AF29" s="450"/>
      <c r="AG29" s="451"/>
      <c r="AH29" s="471">
        <v>826</v>
      </c>
      <c r="AI29" s="472"/>
      <c r="AJ29" s="472"/>
      <c r="AK29" s="472"/>
      <c r="AL29" s="514"/>
      <c r="AM29" s="471">
        <v>2410703</v>
      </c>
      <c r="AN29" s="472"/>
      <c r="AO29" s="472"/>
      <c r="AP29" s="472"/>
      <c r="AQ29" s="472"/>
      <c r="AR29" s="514"/>
      <c r="AS29" s="471">
        <v>2919</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955966</v>
      </c>
      <c r="BO29" s="421"/>
      <c r="BP29" s="421"/>
      <c r="BQ29" s="421"/>
      <c r="BR29" s="421"/>
      <c r="BS29" s="421"/>
      <c r="BT29" s="421"/>
      <c r="BU29" s="422"/>
      <c r="BV29" s="420">
        <v>1555191</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93.7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4740928</v>
      </c>
      <c r="BO30" s="540"/>
      <c r="BP30" s="540"/>
      <c r="BQ30" s="540"/>
      <c r="BR30" s="540"/>
      <c r="BS30" s="540"/>
      <c r="BT30" s="540"/>
      <c r="BU30" s="541"/>
      <c r="BV30" s="539">
        <v>4908882</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IF('各会計、関係団体の財政状況及び健全化判断比率'!B35="","",'各会計、関係団体の財政状況及び健全化判断比率'!B35)</f>
        <v>宅地造成事業特別会計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宮城県市町村職員退職手当組合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公益財団法人登米文化振興財団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宮城県市町村非常勤消防団員補償報償組合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株式会社とよま振興公社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病院事業会計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宮城県市町村自治振興センター</v>
      </c>
      <c r="BZ36" s="611"/>
      <c r="CA36" s="611"/>
      <c r="CB36" s="611"/>
      <c r="CC36" s="611"/>
      <c r="CD36" s="611"/>
      <c r="CE36" s="611"/>
      <c r="CF36" s="611"/>
      <c r="CG36" s="611"/>
      <c r="CH36" s="611"/>
      <c r="CI36" s="611"/>
      <c r="CJ36" s="611"/>
      <c r="CK36" s="611"/>
      <c r="CL36" s="611"/>
      <c r="CM36" s="611"/>
      <c r="CN36" s="163"/>
      <c r="CO36" s="610">
        <f t="shared" si="3"/>
        <v>18</v>
      </c>
      <c r="CP36" s="610"/>
      <c r="CQ36" s="611" t="str">
        <f>IF('各会計、関係団体の財政状況及び健全化判断比率'!BS9="","",'各会計、関係団体の財政状況及び健全化判断比率'!BS9)</f>
        <v>株式会社いしこし</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f t="shared" si="0"/>
        <v>9</v>
      </c>
      <c r="AN37" s="610"/>
      <c r="AO37" s="611" t="str">
        <f>IF('各会計、関係団体の財政状況及び健全化判断比率'!B34="","",'各会計、関係団体の財政状況及び健全化判断比率'!B34)</f>
        <v>老人保健施設事業会計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宮城県後期高齢者医療広域連合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宮城県後期高齢者医療事業会計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sm7lthR2FtAOMJ9h3Ea8WG86g34mltBb/O1H1raC1hjYdUZDTSpeuQslbrD8JZRlow48grN+ZIimJiTVgc/0Sw==" saltValue="u0TyMz05eS04rRkRdLrbt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7531679</v>
      </c>
      <c r="S5" s="626"/>
      <c r="T5" s="626"/>
      <c r="U5" s="626"/>
      <c r="V5" s="626"/>
      <c r="W5" s="626"/>
      <c r="X5" s="626"/>
      <c r="Y5" s="627"/>
      <c r="Z5" s="628">
        <v>16.100000000000001</v>
      </c>
      <c r="AA5" s="628"/>
      <c r="AB5" s="628"/>
      <c r="AC5" s="628"/>
      <c r="AD5" s="629">
        <v>7531679</v>
      </c>
      <c r="AE5" s="629"/>
      <c r="AF5" s="629"/>
      <c r="AG5" s="629"/>
      <c r="AH5" s="629"/>
      <c r="AI5" s="629"/>
      <c r="AJ5" s="629"/>
      <c r="AK5" s="629"/>
      <c r="AL5" s="630">
        <v>27.7</v>
      </c>
      <c r="AM5" s="631"/>
      <c r="AN5" s="631"/>
      <c r="AO5" s="632"/>
      <c r="AP5" s="622" t="s">
        <v>216</v>
      </c>
      <c r="AQ5" s="623"/>
      <c r="AR5" s="623"/>
      <c r="AS5" s="623"/>
      <c r="AT5" s="623"/>
      <c r="AU5" s="623"/>
      <c r="AV5" s="623"/>
      <c r="AW5" s="623"/>
      <c r="AX5" s="623"/>
      <c r="AY5" s="623"/>
      <c r="AZ5" s="623"/>
      <c r="BA5" s="623"/>
      <c r="BB5" s="623"/>
      <c r="BC5" s="623"/>
      <c r="BD5" s="623"/>
      <c r="BE5" s="623"/>
      <c r="BF5" s="624"/>
      <c r="BG5" s="636">
        <v>7531017</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755386</v>
      </c>
      <c r="S6" s="637"/>
      <c r="T6" s="637"/>
      <c r="U6" s="637"/>
      <c r="V6" s="637"/>
      <c r="W6" s="637"/>
      <c r="X6" s="637"/>
      <c r="Y6" s="638"/>
      <c r="Z6" s="639">
        <v>1.6</v>
      </c>
      <c r="AA6" s="639"/>
      <c r="AB6" s="639"/>
      <c r="AC6" s="639"/>
      <c r="AD6" s="640">
        <v>755386</v>
      </c>
      <c r="AE6" s="640"/>
      <c r="AF6" s="640"/>
      <c r="AG6" s="640"/>
      <c r="AH6" s="640"/>
      <c r="AI6" s="640"/>
      <c r="AJ6" s="640"/>
      <c r="AK6" s="640"/>
      <c r="AL6" s="641">
        <v>2.8</v>
      </c>
      <c r="AM6" s="642"/>
      <c r="AN6" s="642"/>
      <c r="AO6" s="643"/>
      <c r="AP6" s="633" t="s">
        <v>221</v>
      </c>
      <c r="AQ6" s="634"/>
      <c r="AR6" s="634"/>
      <c r="AS6" s="634"/>
      <c r="AT6" s="634"/>
      <c r="AU6" s="634"/>
      <c r="AV6" s="634"/>
      <c r="AW6" s="634"/>
      <c r="AX6" s="634"/>
      <c r="AY6" s="634"/>
      <c r="AZ6" s="634"/>
      <c r="BA6" s="634"/>
      <c r="BB6" s="634"/>
      <c r="BC6" s="634"/>
      <c r="BD6" s="634"/>
      <c r="BE6" s="634"/>
      <c r="BF6" s="635"/>
      <c r="BG6" s="636">
        <v>7531017</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292455</v>
      </c>
      <c r="CS6" s="637"/>
      <c r="CT6" s="637"/>
      <c r="CU6" s="637"/>
      <c r="CV6" s="637"/>
      <c r="CW6" s="637"/>
      <c r="CX6" s="637"/>
      <c r="CY6" s="638"/>
      <c r="CZ6" s="630">
        <v>0.6</v>
      </c>
      <c r="DA6" s="631"/>
      <c r="DB6" s="631"/>
      <c r="DC6" s="647"/>
      <c r="DD6" s="645" t="s">
        <v>122</v>
      </c>
      <c r="DE6" s="637"/>
      <c r="DF6" s="637"/>
      <c r="DG6" s="637"/>
      <c r="DH6" s="637"/>
      <c r="DI6" s="637"/>
      <c r="DJ6" s="637"/>
      <c r="DK6" s="637"/>
      <c r="DL6" s="637"/>
      <c r="DM6" s="637"/>
      <c r="DN6" s="637"/>
      <c r="DO6" s="637"/>
      <c r="DP6" s="638"/>
      <c r="DQ6" s="645">
        <v>291830</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2534</v>
      </c>
      <c r="S7" s="637"/>
      <c r="T7" s="637"/>
      <c r="U7" s="637"/>
      <c r="V7" s="637"/>
      <c r="W7" s="637"/>
      <c r="X7" s="637"/>
      <c r="Y7" s="638"/>
      <c r="Z7" s="639">
        <v>0</v>
      </c>
      <c r="AA7" s="639"/>
      <c r="AB7" s="639"/>
      <c r="AC7" s="639"/>
      <c r="AD7" s="640">
        <v>2534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2860933</v>
      </c>
      <c r="BH7" s="637"/>
      <c r="BI7" s="637"/>
      <c r="BJ7" s="637"/>
      <c r="BK7" s="637"/>
      <c r="BL7" s="637"/>
      <c r="BM7" s="637"/>
      <c r="BN7" s="638"/>
      <c r="BO7" s="639">
        <v>38</v>
      </c>
      <c r="BP7" s="639"/>
      <c r="BQ7" s="639"/>
      <c r="BR7" s="639"/>
      <c r="BS7" s="640" t="s">
        <v>122</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5993978</v>
      </c>
      <c r="CS7" s="637"/>
      <c r="CT7" s="637"/>
      <c r="CU7" s="637"/>
      <c r="CV7" s="637"/>
      <c r="CW7" s="637"/>
      <c r="CX7" s="637"/>
      <c r="CY7" s="638"/>
      <c r="CZ7" s="639">
        <v>13.1</v>
      </c>
      <c r="DA7" s="639"/>
      <c r="DB7" s="639"/>
      <c r="DC7" s="639"/>
      <c r="DD7" s="645">
        <v>116499</v>
      </c>
      <c r="DE7" s="637"/>
      <c r="DF7" s="637"/>
      <c r="DG7" s="637"/>
      <c r="DH7" s="637"/>
      <c r="DI7" s="637"/>
      <c r="DJ7" s="637"/>
      <c r="DK7" s="637"/>
      <c r="DL7" s="637"/>
      <c r="DM7" s="637"/>
      <c r="DN7" s="637"/>
      <c r="DO7" s="637"/>
      <c r="DP7" s="638"/>
      <c r="DQ7" s="645">
        <v>4241795</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43129</v>
      </c>
      <c r="S8" s="637"/>
      <c r="T8" s="637"/>
      <c r="U8" s="637"/>
      <c r="V8" s="637"/>
      <c r="W8" s="637"/>
      <c r="X8" s="637"/>
      <c r="Y8" s="638"/>
      <c r="Z8" s="639">
        <v>0.1</v>
      </c>
      <c r="AA8" s="639"/>
      <c r="AB8" s="639"/>
      <c r="AC8" s="639"/>
      <c r="AD8" s="640">
        <v>43129</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108970</v>
      </c>
      <c r="BH8" s="637"/>
      <c r="BI8" s="637"/>
      <c r="BJ8" s="637"/>
      <c r="BK8" s="637"/>
      <c r="BL8" s="637"/>
      <c r="BM8" s="637"/>
      <c r="BN8" s="638"/>
      <c r="BO8" s="639">
        <v>1.4</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14790173</v>
      </c>
      <c r="CS8" s="637"/>
      <c r="CT8" s="637"/>
      <c r="CU8" s="637"/>
      <c r="CV8" s="637"/>
      <c r="CW8" s="637"/>
      <c r="CX8" s="637"/>
      <c r="CY8" s="638"/>
      <c r="CZ8" s="639">
        <v>32.4</v>
      </c>
      <c r="DA8" s="639"/>
      <c r="DB8" s="639"/>
      <c r="DC8" s="639"/>
      <c r="DD8" s="645">
        <v>239543</v>
      </c>
      <c r="DE8" s="637"/>
      <c r="DF8" s="637"/>
      <c r="DG8" s="637"/>
      <c r="DH8" s="637"/>
      <c r="DI8" s="637"/>
      <c r="DJ8" s="637"/>
      <c r="DK8" s="637"/>
      <c r="DL8" s="637"/>
      <c r="DM8" s="637"/>
      <c r="DN8" s="637"/>
      <c r="DO8" s="637"/>
      <c r="DP8" s="638"/>
      <c r="DQ8" s="645">
        <v>7950320</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57491</v>
      </c>
      <c r="S9" s="637"/>
      <c r="T9" s="637"/>
      <c r="U9" s="637"/>
      <c r="V9" s="637"/>
      <c r="W9" s="637"/>
      <c r="X9" s="637"/>
      <c r="Y9" s="638"/>
      <c r="Z9" s="639">
        <v>0.1</v>
      </c>
      <c r="AA9" s="639"/>
      <c r="AB9" s="639"/>
      <c r="AC9" s="639"/>
      <c r="AD9" s="640">
        <v>57491</v>
      </c>
      <c r="AE9" s="640"/>
      <c r="AF9" s="640"/>
      <c r="AG9" s="640"/>
      <c r="AH9" s="640"/>
      <c r="AI9" s="640"/>
      <c r="AJ9" s="640"/>
      <c r="AK9" s="640"/>
      <c r="AL9" s="641">
        <v>0.2</v>
      </c>
      <c r="AM9" s="642"/>
      <c r="AN9" s="642"/>
      <c r="AO9" s="643"/>
      <c r="AP9" s="633" t="s">
        <v>230</v>
      </c>
      <c r="AQ9" s="634"/>
      <c r="AR9" s="634"/>
      <c r="AS9" s="634"/>
      <c r="AT9" s="634"/>
      <c r="AU9" s="634"/>
      <c r="AV9" s="634"/>
      <c r="AW9" s="634"/>
      <c r="AX9" s="634"/>
      <c r="AY9" s="634"/>
      <c r="AZ9" s="634"/>
      <c r="BA9" s="634"/>
      <c r="BB9" s="634"/>
      <c r="BC9" s="634"/>
      <c r="BD9" s="634"/>
      <c r="BE9" s="634"/>
      <c r="BF9" s="635"/>
      <c r="BG9" s="636">
        <v>2384860</v>
      </c>
      <c r="BH9" s="637"/>
      <c r="BI9" s="637"/>
      <c r="BJ9" s="637"/>
      <c r="BK9" s="637"/>
      <c r="BL9" s="637"/>
      <c r="BM9" s="637"/>
      <c r="BN9" s="638"/>
      <c r="BO9" s="639">
        <v>31.7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4843113</v>
      </c>
      <c r="CS9" s="637"/>
      <c r="CT9" s="637"/>
      <c r="CU9" s="637"/>
      <c r="CV9" s="637"/>
      <c r="CW9" s="637"/>
      <c r="CX9" s="637"/>
      <c r="CY9" s="638"/>
      <c r="CZ9" s="639">
        <v>10.6</v>
      </c>
      <c r="DA9" s="639"/>
      <c r="DB9" s="639"/>
      <c r="DC9" s="639"/>
      <c r="DD9" s="645" t="s">
        <v>122</v>
      </c>
      <c r="DE9" s="637"/>
      <c r="DF9" s="637"/>
      <c r="DG9" s="637"/>
      <c r="DH9" s="637"/>
      <c r="DI9" s="637"/>
      <c r="DJ9" s="637"/>
      <c r="DK9" s="637"/>
      <c r="DL9" s="637"/>
      <c r="DM9" s="637"/>
      <c r="DN9" s="637"/>
      <c r="DO9" s="637"/>
      <c r="DP9" s="638"/>
      <c r="DQ9" s="645">
        <v>4136164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176500</v>
      </c>
      <c r="BH10" s="637"/>
      <c r="BI10" s="637"/>
      <c r="BJ10" s="637"/>
      <c r="BK10" s="637"/>
      <c r="BL10" s="637"/>
      <c r="BM10" s="637"/>
      <c r="BN10" s="638"/>
      <c r="BO10" s="639">
        <v>2.2999999999999998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74620</v>
      </c>
      <c r="CS10" s="637"/>
      <c r="CT10" s="637"/>
      <c r="CU10" s="637"/>
      <c r="CV10" s="637"/>
      <c r="CW10" s="637"/>
      <c r="CX10" s="637"/>
      <c r="CY10" s="638"/>
      <c r="CZ10" s="639">
        <v>0.2</v>
      </c>
      <c r="DA10" s="639"/>
      <c r="DB10" s="639"/>
      <c r="DC10" s="639"/>
      <c r="DD10" s="645" t="s">
        <v>122</v>
      </c>
      <c r="DE10" s="637"/>
      <c r="DF10" s="637"/>
      <c r="DG10" s="637"/>
      <c r="DH10" s="637"/>
      <c r="DI10" s="637"/>
      <c r="DJ10" s="637"/>
      <c r="DK10" s="637"/>
      <c r="DL10" s="637"/>
      <c r="DM10" s="637"/>
      <c r="DN10" s="637"/>
      <c r="DO10" s="637"/>
      <c r="DP10" s="638"/>
      <c r="DQ10" s="645">
        <v>24620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1964598</v>
      </c>
      <c r="S11" s="637"/>
      <c r="T11" s="637"/>
      <c r="U11" s="637"/>
      <c r="V11" s="637"/>
      <c r="W11" s="637"/>
      <c r="X11" s="637"/>
      <c r="Y11" s="638"/>
      <c r="Z11" s="641">
        <v>4.2</v>
      </c>
      <c r="AA11" s="642"/>
      <c r="AB11" s="642"/>
      <c r="AC11" s="648"/>
      <c r="AD11" s="645">
        <v>1964598</v>
      </c>
      <c r="AE11" s="637"/>
      <c r="AF11" s="637"/>
      <c r="AG11" s="637"/>
      <c r="AH11" s="637"/>
      <c r="AI11" s="637"/>
      <c r="AJ11" s="637"/>
      <c r="AK11" s="638"/>
      <c r="AL11" s="641">
        <v>7.2</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190603</v>
      </c>
      <c r="BH11" s="637"/>
      <c r="BI11" s="637"/>
      <c r="BJ11" s="637"/>
      <c r="BK11" s="637"/>
      <c r="BL11" s="637"/>
      <c r="BM11" s="637"/>
      <c r="BN11" s="638"/>
      <c r="BO11" s="639">
        <v>2.5</v>
      </c>
      <c r="BP11" s="639"/>
      <c r="BQ11" s="639"/>
      <c r="BR11" s="639"/>
      <c r="BS11" s="640" t="s">
        <v>122</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3034825</v>
      </c>
      <c r="CS11" s="637"/>
      <c r="CT11" s="637"/>
      <c r="CU11" s="637"/>
      <c r="CV11" s="637"/>
      <c r="CW11" s="637"/>
      <c r="CX11" s="637"/>
      <c r="CY11" s="638"/>
      <c r="CZ11" s="639">
        <v>6.6</v>
      </c>
      <c r="DA11" s="639"/>
      <c r="DB11" s="639"/>
      <c r="DC11" s="639"/>
      <c r="DD11" s="645">
        <v>291729</v>
      </c>
      <c r="DE11" s="637"/>
      <c r="DF11" s="637"/>
      <c r="DG11" s="637"/>
      <c r="DH11" s="637"/>
      <c r="DI11" s="637"/>
      <c r="DJ11" s="637"/>
      <c r="DK11" s="637"/>
      <c r="DL11" s="637"/>
      <c r="DM11" s="637"/>
      <c r="DN11" s="637"/>
      <c r="DO11" s="637"/>
      <c r="DP11" s="638"/>
      <c r="DQ11" s="645">
        <v>1695661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3691308</v>
      </c>
      <c r="BH12" s="637"/>
      <c r="BI12" s="637"/>
      <c r="BJ12" s="637"/>
      <c r="BK12" s="637"/>
      <c r="BL12" s="637"/>
      <c r="BM12" s="637"/>
      <c r="BN12" s="638"/>
      <c r="BO12" s="639">
        <v>49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1009760</v>
      </c>
      <c r="CS12" s="637"/>
      <c r="CT12" s="637"/>
      <c r="CU12" s="637"/>
      <c r="CV12" s="637"/>
      <c r="CW12" s="637"/>
      <c r="CX12" s="637"/>
      <c r="CY12" s="638"/>
      <c r="CZ12" s="639">
        <v>2.2000000000000002</v>
      </c>
      <c r="DA12" s="639"/>
      <c r="DB12" s="639"/>
      <c r="DC12" s="639"/>
      <c r="DD12" s="645">
        <v>17367</v>
      </c>
      <c r="DE12" s="637"/>
      <c r="DF12" s="637"/>
      <c r="DG12" s="637"/>
      <c r="DH12" s="637"/>
      <c r="DI12" s="637"/>
      <c r="DJ12" s="637"/>
      <c r="DK12" s="637"/>
      <c r="DL12" s="637"/>
      <c r="DM12" s="637"/>
      <c r="DN12" s="637"/>
      <c r="DO12" s="637"/>
      <c r="DP12" s="638"/>
      <c r="DQ12" s="645">
        <v>737243</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3681077</v>
      </c>
      <c r="BH13" s="637"/>
      <c r="BI13" s="637"/>
      <c r="BJ13" s="637"/>
      <c r="BK13" s="637"/>
      <c r="BL13" s="637"/>
      <c r="BM13" s="637"/>
      <c r="BN13" s="638"/>
      <c r="BO13" s="639">
        <v>48.9</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3367211</v>
      </c>
      <c r="CS13" s="637"/>
      <c r="CT13" s="637"/>
      <c r="CU13" s="637"/>
      <c r="CV13" s="637"/>
      <c r="CW13" s="637"/>
      <c r="CX13" s="637"/>
      <c r="CY13" s="638"/>
      <c r="CZ13" s="639">
        <v>7.4</v>
      </c>
      <c r="DA13" s="639"/>
      <c r="DB13" s="639"/>
      <c r="DC13" s="639"/>
      <c r="DD13" s="645">
        <v>1340445</v>
      </c>
      <c r="DE13" s="637"/>
      <c r="DF13" s="637"/>
      <c r="DG13" s="637"/>
      <c r="DH13" s="637"/>
      <c r="DI13" s="637"/>
      <c r="DJ13" s="637"/>
      <c r="DK13" s="637"/>
      <c r="DL13" s="637"/>
      <c r="DM13" s="637"/>
      <c r="DN13" s="637"/>
      <c r="DO13" s="637"/>
      <c r="DP13" s="638"/>
      <c r="DQ13" s="645">
        <v>1996206</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350184</v>
      </c>
      <c r="BH14" s="637"/>
      <c r="BI14" s="637"/>
      <c r="BJ14" s="637"/>
      <c r="BK14" s="637"/>
      <c r="BL14" s="637"/>
      <c r="BM14" s="637"/>
      <c r="BN14" s="638"/>
      <c r="BO14" s="639">
        <v>4.5999999999999996</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1897033</v>
      </c>
      <c r="CS14" s="637"/>
      <c r="CT14" s="637"/>
      <c r="CU14" s="637"/>
      <c r="CV14" s="637"/>
      <c r="CW14" s="637"/>
      <c r="CX14" s="637"/>
      <c r="CY14" s="638"/>
      <c r="CZ14" s="639">
        <v>4.2</v>
      </c>
      <c r="DA14" s="639"/>
      <c r="DB14" s="639"/>
      <c r="DC14" s="639"/>
      <c r="DD14" s="645">
        <v>386782</v>
      </c>
      <c r="DE14" s="637"/>
      <c r="DF14" s="637"/>
      <c r="DG14" s="637"/>
      <c r="DH14" s="637"/>
      <c r="DI14" s="637"/>
      <c r="DJ14" s="637"/>
      <c r="DK14" s="637"/>
      <c r="DL14" s="637"/>
      <c r="DM14" s="637"/>
      <c r="DN14" s="637"/>
      <c r="DO14" s="637"/>
      <c r="DP14" s="638"/>
      <c r="DQ14" s="645">
        <v>1510246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99456</v>
      </c>
      <c r="S15" s="637"/>
      <c r="T15" s="637"/>
      <c r="U15" s="637"/>
      <c r="V15" s="637"/>
      <c r="W15" s="637"/>
      <c r="X15" s="637"/>
      <c r="Y15" s="638"/>
      <c r="Z15" s="639">
        <v>0.2</v>
      </c>
      <c r="AA15" s="639"/>
      <c r="AB15" s="639"/>
      <c r="AC15" s="639"/>
      <c r="AD15" s="640">
        <v>99456</v>
      </c>
      <c r="AE15" s="640"/>
      <c r="AF15" s="640"/>
      <c r="AG15" s="640"/>
      <c r="AH15" s="640"/>
      <c r="AI15" s="640"/>
      <c r="AJ15" s="640"/>
      <c r="AK15" s="640"/>
      <c r="AL15" s="641">
        <v>0.4</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628592</v>
      </c>
      <c r="BH15" s="637"/>
      <c r="BI15" s="637"/>
      <c r="BJ15" s="637"/>
      <c r="BK15" s="637"/>
      <c r="BL15" s="637"/>
      <c r="BM15" s="637"/>
      <c r="BN15" s="638"/>
      <c r="BO15" s="639">
        <v>8.3000000000000007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5658826</v>
      </c>
      <c r="CS15" s="637"/>
      <c r="CT15" s="637"/>
      <c r="CU15" s="637"/>
      <c r="CV15" s="637"/>
      <c r="CW15" s="637"/>
      <c r="CX15" s="637"/>
      <c r="CY15" s="638"/>
      <c r="CZ15" s="639">
        <v>12.4</v>
      </c>
      <c r="DA15" s="639"/>
      <c r="DB15" s="639"/>
      <c r="DC15" s="639"/>
      <c r="DD15" s="645">
        <v>825695</v>
      </c>
      <c r="DE15" s="637"/>
      <c r="DF15" s="637"/>
      <c r="DG15" s="637"/>
      <c r="DH15" s="637"/>
      <c r="DI15" s="637"/>
      <c r="DJ15" s="637"/>
      <c r="DK15" s="637"/>
      <c r="DL15" s="637"/>
      <c r="DM15" s="637"/>
      <c r="DN15" s="637"/>
      <c r="DO15" s="637"/>
      <c r="DP15" s="638"/>
      <c r="DQ15" s="645">
        <v>4138732</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186373</v>
      </c>
      <c r="S16" s="637"/>
      <c r="T16" s="637"/>
      <c r="U16" s="637"/>
      <c r="V16" s="637"/>
      <c r="W16" s="637"/>
      <c r="X16" s="637"/>
      <c r="Y16" s="638"/>
      <c r="Z16" s="639">
        <v>0.4</v>
      </c>
      <c r="AA16" s="639"/>
      <c r="AB16" s="639"/>
      <c r="AC16" s="639"/>
      <c r="AD16" s="640">
        <v>186373</v>
      </c>
      <c r="AE16" s="640"/>
      <c r="AF16" s="640"/>
      <c r="AG16" s="640"/>
      <c r="AH16" s="640"/>
      <c r="AI16" s="640"/>
      <c r="AJ16" s="640"/>
      <c r="AK16" s="640"/>
      <c r="AL16" s="641">
        <v>0.7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32677</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5861</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357198</v>
      </c>
      <c r="S17" s="637"/>
      <c r="T17" s="637"/>
      <c r="U17" s="637"/>
      <c r="V17" s="637"/>
      <c r="W17" s="637"/>
      <c r="X17" s="637"/>
      <c r="Y17" s="638"/>
      <c r="Z17" s="639">
        <v>0.8</v>
      </c>
      <c r="AA17" s="639"/>
      <c r="AB17" s="639"/>
      <c r="AC17" s="639"/>
      <c r="AD17" s="640">
        <v>357198</v>
      </c>
      <c r="AE17" s="640"/>
      <c r="AF17" s="640"/>
      <c r="AG17" s="640"/>
      <c r="AH17" s="640"/>
      <c r="AI17" s="640"/>
      <c r="AJ17" s="640"/>
      <c r="AK17" s="640"/>
      <c r="AL17" s="641">
        <v>1.3</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4713214</v>
      </c>
      <c r="CS17" s="637"/>
      <c r="CT17" s="637"/>
      <c r="CU17" s="637"/>
      <c r="CV17" s="637"/>
      <c r="CW17" s="637"/>
      <c r="CX17" s="637"/>
      <c r="CY17" s="638"/>
      <c r="CZ17" s="639">
        <v>10.3</v>
      </c>
      <c r="DA17" s="639"/>
      <c r="DB17" s="639"/>
      <c r="DC17" s="639"/>
      <c r="DD17" s="645" t="s">
        <v>122</v>
      </c>
      <c r="DE17" s="637"/>
      <c r="DF17" s="637"/>
      <c r="DG17" s="637"/>
      <c r="DH17" s="637"/>
      <c r="DI17" s="637"/>
      <c r="DJ17" s="637"/>
      <c r="DK17" s="637"/>
      <c r="DL17" s="637"/>
      <c r="DM17" s="637"/>
      <c r="DN17" s="637"/>
      <c r="DO17" s="637"/>
      <c r="DP17" s="638"/>
      <c r="DQ17" s="645">
        <v>4614356</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61962</v>
      </c>
      <c r="S18" s="637"/>
      <c r="T18" s="637"/>
      <c r="U18" s="637"/>
      <c r="V18" s="637"/>
      <c r="W18" s="637"/>
      <c r="X18" s="637"/>
      <c r="Y18" s="638"/>
      <c r="Z18" s="639">
        <v>0.1</v>
      </c>
      <c r="AA18" s="639"/>
      <c r="AB18" s="639"/>
      <c r="AC18" s="639"/>
      <c r="AD18" s="640">
        <v>61962</v>
      </c>
      <c r="AE18" s="640"/>
      <c r="AF18" s="640"/>
      <c r="AG18" s="640"/>
      <c r="AH18" s="640"/>
      <c r="AI18" s="640"/>
      <c r="AJ18" s="640"/>
      <c r="AK18" s="640"/>
      <c r="AL18" s="641">
        <v>0.2</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292133</v>
      </c>
      <c r="S19" s="637"/>
      <c r="T19" s="637"/>
      <c r="U19" s="637"/>
      <c r="V19" s="637"/>
      <c r="W19" s="637"/>
      <c r="X19" s="637"/>
      <c r="Y19" s="638"/>
      <c r="Z19" s="639">
        <v>0.6</v>
      </c>
      <c r="AA19" s="639"/>
      <c r="AB19" s="639"/>
      <c r="AC19" s="639"/>
      <c r="AD19" s="640">
        <v>292133</v>
      </c>
      <c r="AE19" s="640"/>
      <c r="AF19" s="640"/>
      <c r="AG19" s="640"/>
      <c r="AH19" s="640"/>
      <c r="AI19" s="640"/>
      <c r="AJ19" s="640"/>
      <c r="AK19" s="640"/>
      <c r="AL19" s="641">
        <v>1.1000000000000001</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662</v>
      </c>
      <c r="BH19" s="637"/>
      <c r="BI19" s="637"/>
      <c r="BJ19" s="637"/>
      <c r="BK19" s="637"/>
      <c r="BL19" s="637"/>
      <c r="BM19" s="637"/>
      <c r="BN19" s="638"/>
      <c r="BO19" s="639">
        <v>0</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3103</v>
      </c>
      <c r="S20" s="637"/>
      <c r="T20" s="637"/>
      <c r="U20" s="637"/>
      <c r="V20" s="637"/>
      <c r="W20" s="637"/>
      <c r="X20" s="637"/>
      <c r="Y20" s="638"/>
      <c r="Z20" s="639">
        <v>0</v>
      </c>
      <c r="AA20" s="639"/>
      <c r="AB20" s="639"/>
      <c r="AC20" s="639"/>
      <c r="AD20" s="640">
        <v>3103</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662</v>
      </c>
      <c r="BH20" s="637"/>
      <c r="BI20" s="637"/>
      <c r="BJ20" s="637"/>
      <c r="BK20" s="637"/>
      <c r="BL20" s="637"/>
      <c r="BM20" s="637"/>
      <c r="BN20" s="638"/>
      <c r="BO20" s="639">
        <v>0</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45707885</v>
      </c>
      <c r="CS20" s="637"/>
      <c r="CT20" s="637"/>
      <c r="CU20" s="637"/>
      <c r="CV20" s="637"/>
      <c r="CW20" s="637"/>
      <c r="CX20" s="637"/>
      <c r="CY20" s="638"/>
      <c r="CZ20" s="639">
        <v>100</v>
      </c>
      <c r="DA20" s="639"/>
      <c r="DB20" s="639"/>
      <c r="DC20" s="639"/>
      <c r="DD20" s="645">
        <v>3218060</v>
      </c>
      <c r="DE20" s="637"/>
      <c r="DF20" s="637"/>
      <c r="DG20" s="637"/>
      <c r="DH20" s="637"/>
      <c r="DI20" s="637"/>
      <c r="DJ20" s="637"/>
      <c r="DK20" s="637"/>
      <c r="DL20" s="637"/>
      <c r="DM20" s="637"/>
      <c r="DN20" s="637"/>
      <c r="DO20" s="637"/>
      <c r="DP20" s="638"/>
      <c r="DQ20" s="645">
        <v>31343034</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17291978</v>
      </c>
      <c r="S21" s="637"/>
      <c r="T21" s="637"/>
      <c r="U21" s="637"/>
      <c r="V21" s="637"/>
      <c r="W21" s="637"/>
      <c r="X21" s="637"/>
      <c r="Y21" s="638"/>
      <c r="Z21" s="639">
        <v>36.9</v>
      </c>
      <c r="AA21" s="639"/>
      <c r="AB21" s="639"/>
      <c r="AC21" s="639"/>
      <c r="AD21" s="640">
        <v>16002691</v>
      </c>
      <c r="AE21" s="640"/>
      <c r="AF21" s="640"/>
      <c r="AG21" s="640"/>
      <c r="AH21" s="640"/>
      <c r="AI21" s="640"/>
      <c r="AJ21" s="640"/>
      <c r="AK21" s="640"/>
      <c r="AL21" s="641">
        <v>58.8</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16002691</v>
      </c>
      <c r="S22" s="637"/>
      <c r="T22" s="637"/>
      <c r="U22" s="637"/>
      <c r="V22" s="637"/>
      <c r="W22" s="637"/>
      <c r="X22" s="637"/>
      <c r="Y22" s="638"/>
      <c r="Z22" s="639">
        <v>34.1</v>
      </c>
      <c r="AA22" s="639"/>
      <c r="AB22" s="639"/>
      <c r="AC22" s="639"/>
      <c r="AD22" s="640">
        <v>16002691</v>
      </c>
      <c r="AE22" s="640"/>
      <c r="AF22" s="640"/>
      <c r="AG22" s="640"/>
      <c r="AH22" s="640"/>
      <c r="AI22" s="640"/>
      <c r="AJ22" s="640"/>
      <c r="AK22" s="640"/>
      <c r="AL22" s="641">
        <v>58.8</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1210680</v>
      </c>
      <c r="S23" s="637"/>
      <c r="T23" s="637"/>
      <c r="U23" s="637"/>
      <c r="V23" s="637"/>
      <c r="W23" s="637"/>
      <c r="X23" s="637"/>
      <c r="Y23" s="638"/>
      <c r="Z23" s="639">
        <v>2.6</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78607</v>
      </c>
      <c r="S24" s="637"/>
      <c r="T24" s="637"/>
      <c r="U24" s="637"/>
      <c r="V24" s="637"/>
      <c r="W24" s="637"/>
      <c r="X24" s="637"/>
      <c r="Y24" s="638"/>
      <c r="Z24" s="639">
        <v>0.2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v>661</v>
      </c>
      <c r="BH24" s="637"/>
      <c r="BI24" s="637"/>
      <c r="BJ24" s="637"/>
      <c r="BK24" s="637"/>
      <c r="BL24" s="637"/>
      <c r="BM24" s="637"/>
      <c r="BN24" s="638"/>
      <c r="BO24" s="639">
        <v>0</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21851176</v>
      </c>
      <c r="CS24" s="626"/>
      <c r="CT24" s="626"/>
      <c r="CU24" s="626"/>
      <c r="CV24" s="626"/>
      <c r="CW24" s="626"/>
      <c r="CX24" s="626"/>
      <c r="CY24" s="627"/>
      <c r="CZ24" s="630">
        <v>47.8</v>
      </c>
      <c r="DA24" s="631"/>
      <c r="DB24" s="631"/>
      <c r="DC24" s="647"/>
      <c r="DD24" s="671">
        <v>15439949</v>
      </c>
      <c r="DE24" s="626"/>
      <c r="DF24" s="626"/>
      <c r="DG24" s="626"/>
      <c r="DH24" s="626"/>
      <c r="DI24" s="626"/>
      <c r="DJ24" s="626"/>
      <c r="DK24" s="627"/>
      <c r="DL24" s="671">
        <v>14301212</v>
      </c>
      <c r="DM24" s="626"/>
      <c r="DN24" s="626"/>
      <c r="DO24" s="626"/>
      <c r="DP24" s="626"/>
      <c r="DQ24" s="626"/>
      <c r="DR24" s="626"/>
      <c r="DS24" s="626"/>
      <c r="DT24" s="626"/>
      <c r="DU24" s="626"/>
      <c r="DV24" s="627"/>
      <c r="DW24" s="630">
        <v>52.4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28289822</v>
      </c>
      <c r="S25" s="637"/>
      <c r="T25" s="637"/>
      <c r="U25" s="637"/>
      <c r="V25" s="637"/>
      <c r="W25" s="637"/>
      <c r="X25" s="637"/>
      <c r="Y25" s="638"/>
      <c r="Z25" s="639">
        <v>60.3</v>
      </c>
      <c r="AA25" s="639"/>
      <c r="AB25" s="639"/>
      <c r="AC25" s="639"/>
      <c r="AD25" s="640">
        <v>27000535</v>
      </c>
      <c r="AE25" s="640"/>
      <c r="AF25" s="640"/>
      <c r="AG25" s="640"/>
      <c r="AH25" s="640"/>
      <c r="AI25" s="640"/>
      <c r="AJ25" s="640"/>
      <c r="AK25" s="640"/>
      <c r="AL25" s="641">
        <v>99.2</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8104913</v>
      </c>
      <c r="CS25" s="668"/>
      <c r="CT25" s="668"/>
      <c r="CU25" s="668"/>
      <c r="CV25" s="668"/>
      <c r="CW25" s="668"/>
      <c r="CX25" s="668"/>
      <c r="CY25" s="669"/>
      <c r="CZ25" s="641">
        <v>17.7</v>
      </c>
      <c r="DA25" s="666"/>
      <c r="DB25" s="666"/>
      <c r="DC25" s="670"/>
      <c r="DD25" s="645">
        <v>7461484</v>
      </c>
      <c r="DE25" s="668"/>
      <c r="DF25" s="668"/>
      <c r="DG25" s="668"/>
      <c r="DH25" s="668"/>
      <c r="DI25" s="668"/>
      <c r="DJ25" s="668"/>
      <c r="DK25" s="669"/>
      <c r="DL25" s="645">
        <v>7415474</v>
      </c>
      <c r="DM25" s="668"/>
      <c r="DN25" s="668"/>
      <c r="DO25" s="668"/>
      <c r="DP25" s="668"/>
      <c r="DQ25" s="668"/>
      <c r="DR25" s="668"/>
      <c r="DS25" s="668"/>
      <c r="DT25" s="668"/>
      <c r="DU25" s="668"/>
      <c r="DV25" s="669"/>
      <c r="DW25" s="641">
        <v>27.2</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7413</v>
      </c>
      <c r="S26" s="637"/>
      <c r="T26" s="637"/>
      <c r="U26" s="637"/>
      <c r="V26" s="637"/>
      <c r="W26" s="637"/>
      <c r="X26" s="637"/>
      <c r="Y26" s="638"/>
      <c r="Z26" s="639">
        <v>0</v>
      </c>
      <c r="AA26" s="639"/>
      <c r="AB26" s="639"/>
      <c r="AC26" s="639"/>
      <c r="AD26" s="640">
        <v>7413</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4983599</v>
      </c>
      <c r="CS26" s="637"/>
      <c r="CT26" s="637"/>
      <c r="CU26" s="637"/>
      <c r="CV26" s="637"/>
      <c r="CW26" s="637"/>
      <c r="CX26" s="637"/>
      <c r="CY26" s="638"/>
      <c r="CZ26" s="641">
        <v>10.9</v>
      </c>
      <c r="DA26" s="666"/>
      <c r="DB26" s="666"/>
      <c r="DC26" s="670"/>
      <c r="DD26" s="645">
        <v>4622847</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194624</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7531679</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9033049</v>
      </c>
      <c r="CS27" s="668"/>
      <c r="CT27" s="668"/>
      <c r="CU27" s="668"/>
      <c r="CV27" s="668"/>
      <c r="CW27" s="668"/>
      <c r="CX27" s="668"/>
      <c r="CY27" s="669"/>
      <c r="CZ27" s="641">
        <v>19.8</v>
      </c>
      <c r="DA27" s="666"/>
      <c r="DB27" s="666"/>
      <c r="DC27" s="670"/>
      <c r="DD27" s="645">
        <v>3364109</v>
      </c>
      <c r="DE27" s="668"/>
      <c r="DF27" s="668"/>
      <c r="DG27" s="668"/>
      <c r="DH27" s="668"/>
      <c r="DI27" s="668"/>
      <c r="DJ27" s="668"/>
      <c r="DK27" s="669"/>
      <c r="DL27" s="645">
        <v>2271382</v>
      </c>
      <c r="DM27" s="668"/>
      <c r="DN27" s="668"/>
      <c r="DO27" s="668"/>
      <c r="DP27" s="668"/>
      <c r="DQ27" s="668"/>
      <c r="DR27" s="668"/>
      <c r="DS27" s="668"/>
      <c r="DT27" s="668"/>
      <c r="DU27" s="668"/>
      <c r="DV27" s="669"/>
      <c r="DW27" s="641">
        <v>8.3000000000000007</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259857</v>
      </c>
      <c r="S28" s="637"/>
      <c r="T28" s="637"/>
      <c r="U28" s="637"/>
      <c r="V28" s="637"/>
      <c r="W28" s="637"/>
      <c r="X28" s="637"/>
      <c r="Y28" s="638"/>
      <c r="Z28" s="639">
        <v>0.6</v>
      </c>
      <c r="AA28" s="639"/>
      <c r="AB28" s="639"/>
      <c r="AC28" s="639"/>
      <c r="AD28" s="640">
        <v>25994</v>
      </c>
      <c r="AE28" s="640"/>
      <c r="AF28" s="640"/>
      <c r="AG28" s="640"/>
      <c r="AH28" s="640"/>
      <c r="AI28" s="640"/>
      <c r="AJ28" s="640"/>
      <c r="AK28" s="640"/>
      <c r="AL28" s="641">
        <v>0.1</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4713214</v>
      </c>
      <c r="CS28" s="637"/>
      <c r="CT28" s="637"/>
      <c r="CU28" s="637"/>
      <c r="CV28" s="637"/>
      <c r="CW28" s="637"/>
      <c r="CX28" s="637"/>
      <c r="CY28" s="638"/>
      <c r="CZ28" s="641">
        <v>10.3</v>
      </c>
      <c r="DA28" s="666"/>
      <c r="DB28" s="666"/>
      <c r="DC28" s="670"/>
      <c r="DD28" s="645">
        <v>4614356</v>
      </c>
      <c r="DE28" s="637"/>
      <c r="DF28" s="637"/>
      <c r="DG28" s="637"/>
      <c r="DH28" s="637"/>
      <c r="DI28" s="637"/>
      <c r="DJ28" s="637"/>
      <c r="DK28" s="638"/>
      <c r="DL28" s="645">
        <v>4614356</v>
      </c>
      <c r="DM28" s="637"/>
      <c r="DN28" s="637"/>
      <c r="DO28" s="637"/>
      <c r="DP28" s="637"/>
      <c r="DQ28" s="637"/>
      <c r="DR28" s="637"/>
      <c r="DS28" s="637"/>
      <c r="DT28" s="637"/>
      <c r="DU28" s="637"/>
      <c r="DV28" s="638"/>
      <c r="DW28" s="641">
        <v>16.899999999999999</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439964</v>
      </c>
      <c r="S29" s="637"/>
      <c r="T29" s="637"/>
      <c r="U29" s="637"/>
      <c r="V29" s="637"/>
      <c r="W29" s="637"/>
      <c r="X29" s="637"/>
      <c r="Y29" s="638"/>
      <c r="Z29" s="639">
        <v>0.9</v>
      </c>
      <c r="AA29" s="639"/>
      <c r="AB29" s="639"/>
      <c r="AC29" s="639"/>
      <c r="AD29" s="640">
        <v>61563</v>
      </c>
      <c r="AE29" s="640"/>
      <c r="AF29" s="640"/>
      <c r="AG29" s="640"/>
      <c r="AH29" s="640"/>
      <c r="AI29" s="640"/>
      <c r="AJ29" s="640"/>
      <c r="AK29" s="640"/>
      <c r="AL29" s="641">
        <v>0.2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4713214</v>
      </c>
      <c r="CS29" s="668"/>
      <c r="CT29" s="668"/>
      <c r="CU29" s="668"/>
      <c r="CV29" s="668"/>
      <c r="CW29" s="668"/>
      <c r="CX29" s="668"/>
      <c r="CY29" s="669"/>
      <c r="CZ29" s="641">
        <v>10.3</v>
      </c>
      <c r="DA29" s="666"/>
      <c r="DB29" s="666"/>
      <c r="DC29" s="670"/>
      <c r="DD29" s="645">
        <v>4614356</v>
      </c>
      <c r="DE29" s="668"/>
      <c r="DF29" s="668"/>
      <c r="DG29" s="668"/>
      <c r="DH29" s="668"/>
      <c r="DI29" s="668"/>
      <c r="DJ29" s="668"/>
      <c r="DK29" s="669"/>
      <c r="DL29" s="645">
        <v>4614356</v>
      </c>
      <c r="DM29" s="668"/>
      <c r="DN29" s="668"/>
      <c r="DO29" s="668"/>
      <c r="DP29" s="668"/>
      <c r="DQ29" s="668"/>
      <c r="DR29" s="668"/>
      <c r="DS29" s="668"/>
      <c r="DT29" s="668"/>
      <c r="DU29" s="668"/>
      <c r="DV29" s="669"/>
      <c r="DW29" s="641">
        <v>16.899999999999999</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6839193</v>
      </c>
      <c r="S30" s="637"/>
      <c r="T30" s="637"/>
      <c r="U30" s="637"/>
      <c r="V30" s="637"/>
      <c r="W30" s="637"/>
      <c r="X30" s="637"/>
      <c r="Y30" s="638"/>
      <c r="Z30" s="639">
        <v>14.6</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4584348</v>
      </c>
      <c r="CS30" s="637"/>
      <c r="CT30" s="637"/>
      <c r="CU30" s="637"/>
      <c r="CV30" s="637"/>
      <c r="CW30" s="637"/>
      <c r="CX30" s="637"/>
      <c r="CY30" s="638"/>
      <c r="CZ30" s="641">
        <v>10</v>
      </c>
      <c r="DA30" s="666"/>
      <c r="DB30" s="666"/>
      <c r="DC30" s="670"/>
      <c r="DD30" s="645">
        <v>4489152</v>
      </c>
      <c r="DE30" s="637"/>
      <c r="DF30" s="637"/>
      <c r="DG30" s="637"/>
      <c r="DH30" s="637"/>
      <c r="DI30" s="637"/>
      <c r="DJ30" s="637"/>
      <c r="DK30" s="638"/>
      <c r="DL30" s="645">
        <v>4489152</v>
      </c>
      <c r="DM30" s="637"/>
      <c r="DN30" s="637"/>
      <c r="DO30" s="637"/>
      <c r="DP30" s="637"/>
      <c r="DQ30" s="637"/>
      <c r="DR30" s="637"/>
      <c r="DS30" s="637"/>
      <c r="DT30" s="637"/>
      <c r="DU30" s="637"/>
      <c r="DV30" s="638"/>
      <c r="DW30" s="641">
        <v>16.5</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98.9</v>
      </c>
      <c r="BH31" s="680"/>
      <c r="BI31" s="680"/>
      <c r="BJ31" s="680"/>
      <c r="BK31" s="680"/>
      <c r="BL31" s="680"/>
      <c r="BM31" s="631">
        <v>96.1</v>
      </c>
      <c r="BN31" s="680"/>
      <c r="BO31" s="680"/>
      <c r="BP31" s="680"/>
      <c r="BQ31" s="681"/>
      <c r="BR31" s="692">
        <v>98.7</v>
      </c>
      <c r="BS31" s="680"/>
      <c r="BT31" s="680"/>
      <c r="BU31" s="680"/>
      <c r="BV31" s="680"/>
      <c r="BW31" s="680"/>
      <c r="BX31" s="631">
        <v>96.1</v>
      </c>
      <c r="BY31" s="680"/>
      <c r="BZ31" s="680"/>
      <c r="CA31" s="680"/>
      <c r="CB31" s="681"/>
      <c r="CD31" s="674"/>
      <c r="CE31" s="675"/>
      <c r="CF31" s="633" t="s">
        <v>300</v>
      </c>
      <c r="CG31" s="634"/>
      <c r="CH31" s="634"/>
      <c r="CI31" s="634"/>
      <c r="CJ31" s="634"/>
      <c r="CK31" s="634"/>
      <c r="CL31" s="634"/>
      <c r="CM31" s="634"/>
      <c r="CN31" s="634"/>
      <c r="CO31" s="634"/>
      <c r="CP31" s="634"/>
      <c r="CQ31" s="635"/>
      <c r="CR31" s="636">
        <v>128866</v>
      </c>
      <c r="CS31" s="668"/>
      <c r="CT31" s="668"/>
      <c r="CU31" s="668"/>
      <c r="CV31" s="668"/>
      <c r="CW31" s="668"/>
      <c r="CX31" s="668"/>
      <c r="CY31" s="669"/>
      <c r="CZ31" s="641">
        <v>0.3</v>
      </c>
      <c r="DA31" s="666"/>
      <c r="DB31" s="666"/>
      <c r="DC31" s="670"/>
      <c r="DD31" s="645">
        <v>125204</v>
      </c>
      <c r="DE31" s="668"/>
      <c r="DF31" s="668"/>
      <c r="DG31" s="668"/>
      <c r="DH31" s="668"/>
      <c r="DI31" s="668"/>
      <c r="DJ31" s="668"/>
      <c r="DK31" s="669"/>
      <c r="DL31" s="645">
        <v>125204</v>
      </c>
      <c r="DM31" s="668"/>
      <c r="DN31" s="668"/>
      <c r="DO31" s="668"/>
      <c r="DP31" s="668"/>
      <c r="DQ31" s="668"/>
      <c r="DR31" s="668"/>
      <c r="DS31" s="668"/>
      <c r="DT31" s="668"/>
      <c r="DU31" s="668"/>
      <c r="DV31" s="669"/>
      <c r="DW31" s="641">
        <v>0.5</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3263081</v>
      </c>
      <c r="S32" s="637"/>
      <c r="T32" s="637"/>
      <c r="U32" s="637"/>
      <c r="V32" s="637"/>
      <c r="W32" s="637"/>
      <c r="X32" s="637"/>
      <c r="Y32" s="638"/>
      <c r="Z32" s="639">
        <v>7</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98.9</v>
      </c>
      <c r="BH32" s="668"/>
      <c r="BI32" s="668"/>
      <c r="BJ32" s="668"/>
      <c r="BK32" s="668"/>
      <c r="BL32" s="668"/>
      <c r="BM32" s="642">
        <v>96.1</v>
      </c>
      <c r="BN32" s="668"/>
      <c r="BO32" s="668"/>
      <c r="BP32" s="668"/>
      <c r="BQ32" s="691"/>
      <c r="BR32" s="693">
        <v>98.7</v>
      </c>
      <c r="BS32" s="668"/>
      <c r="BT32" s="668"/>
      <c r="BU32" s="668"/>
      <c r="BV32" s="668"/>
      <c r="BW32" s="668"/>
      <c r="BX32" s="642">
        <v>96.3</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199296</v>
      </c>
      <c r="S33" s="637"/>
      <c r="T33" s="637"/>
      <c r="U33" s="637"/>
      <c r="V33" s="637"/>
      <c r="W33" s="637"/>
      <c r="X33" s="637"/>
      <c r="Y33" s="638"/>
      <c r="Z33" s="639">
        <v>0.4</v>
      </c>
      <c r="AA33" s="639"/>
      <c r="AB33" s="639"/>
      <c r="AC33" s="639"/>
      <c r="AD33" s="640">
        <v>111047</v>
      </c>
      <c r="AE33" s="640"/>
      <c r="AF33" s="640"/>
      <c r="AG33" s="640"/>
      <c r="AH33" s="640"/>
      <c r="AI33" s="640"/>
      <c r="AJ33" s="640"/>
      <c r="AK33" s="640"/>
      <c r="AL33" s="641">
        <v>0.4</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98.8</v>
      </c>
      <c r="BH33" s="695"/>
      <c r="BI33" s="695"/>
      <c r="BJ33" s="695"/>
      <c r="BK33" s="695"/>
      <c r="BL33" s="695"/>
      <c r="BM33" s="696">
        <v>95.7</v>
      </c>
      <c r="BN33" s="695"/>
      <c r="BO33" s="695"/>
      <c r="BP33" s="695"/>
      <c r="BQ33" s="697"/>
      <c r="BR33" s="694">
        <v>98.6</v>
      </c>
      <c r="BS33" s="695"/>
      <c r="BT33" s="695"/>
      <c r="BU33" s="695"/>
      <c r="BV33" s="695"/>
      <c r="BW33" s="695"/>
      <c r="BX33" s="696">
        <v>95.5</v>
      </c>
      <c r="BY33" s="695"/>
      <c r="BZ33" s="695"/>
      <c r="CA33" s="695"/>
      <c r="CB33" s="697"/>
      <c r="CD33" s="633" t="s">
        <v>307</v>
      </c>
      <c r="CE33" s="634"/>
      <c r="CF33" s="634"/>
      <c r="CG33" s="634"/>
      <c r="CH33" s="634"/>
      <c r="CI33" s="634"/>
      <c r="CJ33" s="634"/>
      <c r="CK33" s="634"/>
      <c r="CL33" s="634"/>
      <c r="CM33" s="634"/>
      <c r="CN33" s="634"/>
      <c r="CO33" s="634"/>
      <c r="CP33" s="634"/>
      <c r="CQ33" s="635"/>
      <c r="CR33" s="636">
        <v>20605972</v>
      </c>
      <c r="CS33" s="668"/>
      <c r="CT33" s="668"/>
      <c r="CU33" s="668"/>
      <c r="CV33" s="668"/>
      <c r="CW33" s="668"/>
      <c r="CX33" s="668"/>
      <c r="CY33" s="669"/>
      <c r="CZ33" s="641">
        <v>45.1</v>
      </c>
      <c r="DA33" s="666"/>
      <c r="DB33" s="666"/>
      <c r="DC33" s="670"/>
      <c r="DD33" s="645">
        <v>15605977</v>
      </c>
      <c r="DE33" s="668"/>
      <c r="DF33" s="668"/>
      <c r="DG33" s="668"/>
      <c r="DH33" s="668"/>
      <c r="DI33" s="668"/>
      <c r="DJ33" s="668"/>
      <c r="DK33" s="669"/>
      <c r="DL33" s="645">
        <v>12419386</v>
      </c>
      <c r="DM33" s="668"/>
      <c r="DN33" s="668"/>
      <c r="DO33" s="668"/>
      <c r="DP33" s="668"/>
      <c r="DQ33" s="668"/>
      <c r="DR33" s="668"/>
      <c r="DS33" s="668"/>
      <c r="DT33" s="668"/>
      <c r="DU33" s="668"/>
      <c r="DV33" s="669"/>
      <c r="DW33" s="641">
        <v>45.5</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748213</v>
      </c>
      <c r="S34" s="637"/>
      <c r="T34" s="637"/>
      <c r="U34" s="637"/>
      <c r="V34" s="637"/>
      <c r="W34" s="637"/>
      <c r="X34" s="637"/>
      <c r="Y34" s="638"/>
      <c r="Z34" s="639">
        <v>1.6</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8256794</v>
      </c>
      <c r="CS34" s="637"/>
      <c r="CT34" s="637"/>
      <c r="CU34" s="637"/>
      <c r="CV34" s="637"/>
      <c r="CW34" s="637"/>
      <c r="CX34" s="637"/>
      <c r="CY34" s="638"/>
      <c r="CZ34" s="641">
        <v>18.100000000000001</v>
      </c>
      <c r="DA34" s="666"/>
      <c r="DB34" s="666"/>
      <c r="DC34" s="670"/>
      <c r="DD34" s="645">
        <v>6296320</v>
      </c>
      <c r="DE34" s="637"/>
      <c r="DF34" s="637"/>
      <c r="DG34" s="637"/>
      <c r="DH34" s="637"/>
      <c r="DI34" s="637"/>
      <c r="DJ34" s="637"/>
      <c r="DK34" s="638"/>
      <c r="DL34" s="645">
        <v>5811855</v>
      </c>
      <c r="DM34" s="637"/>
      <c r="DN34" s="637"/>
      <c r="DO34" s="637"/>
      <c r="DP34" s="637"/>
      <c r="DQ34" s="637"/>
      <c r="DR34" s="637"/>
      <c r="DS34" s="637"/>
      <c r="DT34" s="637"/>
      <c r="DU34" s="637"/>
      <c r="DV34" s="638"/>
      <c r="DW34" s="641">
        <v>21.3</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2889409</v>
      </c>
      <c r="S35" s="637"/>
      <c r="T35" s="637"/>
      <c r="U35" s="637"/>
      <c r="V35" s="637"/>
      <c r="W35" s="637"/>
      <c r="X35" s="637"/>
      <c r="Y35" s="638"/>
      <c r="Z35" s="639">
        <v>6.2</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702791</v>
      </c>
      <c r="CS35" s="668"/>
      <c r="CT35" s="668"/>
      <c r="CU35" s="668"/>
      <c r="CV35" s="668"/>
      <c r="CW35" s="668"/>
      <c r="CX35" s="668"/>
      <c r="CY35" s="669"/>
      <c r="CZ35" s="641">
        <v>1.5</v>
      </c>
      <c r="DA35" s="666"/>
      <c r="DB35" s="666"/>
      <c r="DC35" s="670"/>
      <c r="DD35" s="645">
        <v>483615</v>
      </c>
      <c r="DE35" s="668"/>
      <c r="DF35" s="668"/>
      <c r="DG35" s="668"/>
      <c r="DH35" s="668"/>
      <c r="DI35" s="668"/>
      <c r="DJ35" s="668"/>
      <c r="DK35" s="669"/>
      <c r="DL35" s="645">
        <v>465870</v>
      </c>
      <c r="DM35" s="668"/>
      <c r="DN35" s="668"/>
      <c r="DO35" s="668"/>
      <c r="DP35" s="668"/>
      <c r="DQ35" s="668"/>
      <c r="DR35" s="668"/>
      <c r="DS35" s="668"/>
      <c r="DT35" s="668"/>
      <c r="DU35" s="668"/>
      <c r="DV35" s="669"/>
      <c r="DW35" s="641">
        <v>1.7</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721934</v>
      </c>
      <c r="S36" s="637"/>
      <c r="T36" s="637"/>
      <c r="U36" s="637"/>
      <c r="V36" s="637"/>
      <c r="W36" s="637"/>
      <c r="X36" s="637"/>
      <c r="Y36" s="638"/>
      <c r="Z36" s="639">
        <v>1.5</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7479946</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235604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5747745</v>
      </c>
      <c r="CS36" s="637"/>
      <c r="CT36" s="637"/>
      <c r="CU36" s="637"/>
      <c r="CV36" s="637"/>
      <c r="CW36" s="637"/>
      <c r="CX36" s="637"/>
      <c r="CY36" s="638"/>
      <c r="CZ36" s="641">
        <v>12.6</v>
      </c>
      <c r="DA36" s="666"/>
      <c r="DB36" s="666"/>
      <c r="DC36" s="670"/>
      <c r="DD36" s="645">
        <v>4625066</v>
      </c>
      <c r="DE36" s="637"/>
      <c r="DF36" s="637"/>
      <c r="DG36" s="637"/>
      <c r="DH36" s="637"/>
      <c r="DI36" s="637"/>
      <c r="DJ36" s="637"/>
      <c r="DK36" s="638"/>
      <c r="DL36" s="645">
        <v>2917407</v>
      </c>
      <c r="DM36" s="637"/>
      <c r="DN36" s="637"/>
      <c r="DO36" s="637"/>
      <c r="DP36" s="637"/>
      <c r="DQ36" s="637"/>
      <c r="DR36" s="637"/>
      <c r="DS36" s="637"/>
      <c r="DT36" s="637"/>
      <c r="DU36" s="637"/>
      <c r="DV36" s="638"/>
      <c r="DW36" s="641">
        <v>10.7</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796215</v>
      </c>
      <c r="S37" s="637"/>
      <c r="T37" s="637"/>
      <c r="U37" s="637"/>
      <c r="V37" s="637"/>
      <c r="W37" s="637"/>
      <c r="X37" s="637"/>
      <c r="Y37" s="638"/>
      <c r="Z37" s="639">
        <v>1.7</v>
      </c>
      <c r="AA37" s="639"/>
      <c r="AB37" s="639"/>
      <c r="AC37" s="639"/>
      <c r="AD37" s="640">
        <v>6511</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1985331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127723</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46598</v>
      </c>
      <c r="CS37" s="668"/>
      <c r="CT37" s="668"/>
      <c r="CU37" s="668"/>
      <c r="CV37" s="668"/>
      <c r="CW37" s="668"/>
      <c r="CX37" s="668"/>
      <c r="CY37" s="669"/>
      <c r="CZ37" s="641">
        <v>0.1</v>
      </c>
      <c r="DA37" s="666"/>
      <c r="DB37" s="666"/>
      <c r="DC37" s="670"/>
      <c r="DD37" s="645">
        <v>46598</v>
      </c>
      <c r="DE37" s="668"/>
      <c r="DF37" s="668"/>
      <c r="DG37" s="668"/>
      <c r="DH37" s="668"/>
      <c r="DI37" s="668"/>
      <c r="DJ37" s="668"/>
      <c r="DK37" s="669"/>
      <c r="DL37" s="645">
        <v>46598</v>
      </c>
      <c r="DM37" s="668"/>
      <c r="DN37" s="668"/>
      <c r="DO37" s="668"/>
      <c r="DP37" s="668"/>
      <c r="DQ37" s="668"/>
      <c r="DR37" s="668"/>
      <c r="DS37" s="668"/>
      <c r="DT37" s="668"/>
      <c r="DU37" s="668"/>
      <c r="DV37" s="669"/>
      <c r="DW37" s="641">
        <v>0.2</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2238600</v>
      </c>
      <c r="S38" s="637"/>
      <c r="T38" s="637"/>
      <c r="U38" s="637"/>
      <c r="V38" s="637"/>
      <c r="W38" s="637"/>
      <c r="X38" s="637"/>
      <c r="Y38" s="638"/>
      <c r="Z38" s="639">
        <v>4.8</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1846725</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10418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3407357</v>
      </c>
      <c r="CS38" s="637"/>
      <c r="CT38" s="637"/>
      <c r="CU38" s="637"/>
      <c r="CV38" s="637"/>
      <c r="CW38" s="637"/>
      <c r="CX38" s="637"/>
      <c r="CY38" s="638"/>
      <c r="CZ38" s="641">
        <v>7.5</v>
      </c>
      <c r="DA38" s="666"/>
      <c r="DB38" s="666"/>
      <c r="DC38" s="670"/>
      <c r="DD38" s="645">
        <v>2829132</v>
      </c>
      <c r="DE38" s="637"/>
      <c r="DF38" s="637"/>
      <c r="DG38" s="637"/>
      <c r="DH38" s="637"/>
      <c r="DI38" s="637"/>
      <c r="DJ38" s="637"/>
      <c r="DK38" s="638"/>
      <c r="DL38" s="645">
        <v>2711250</v>
      </c>
      <c r="DM38" s="637"/>
      <c r="DN38" s="637"/>
      <c r="DO38" s="637"/>
      <c r="DP38" s="637"/>
      <c r="DQ38" s="637"/>
      <c r="DR38" s="637"/>
      <c r="DS38" s="637"/>
      <c r="DT38" s="637"/>
      <c r="DU38" s="637"/>
      <c r="DV38" s="638"/>
      <c r="DW38" s="641">
        <v>9.9</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150972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16442</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1263102</v>
      </c>
      <c r="CS39" s="668"/>
      <c r="CT39" s="668"/>
      <c r="CU39" s="668"/>
      <c r="CV39" s="668"/>
      <c r="CW39" s="668"/>
      <c r="CX39" s="668"/>
      <c r="CY39" s="669"/>
      <c r="CZ39" s="641">
        <v>2.8</v>
      </c>
      <c r="DA39" s="666"/>
      <c r="DB39" s="666"/>
      <c r="DC39" s="670"/>
      <c r="DD39" s="645">
        <v>405561</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69200</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89561</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91</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1228183</v>
      </c>
      <c r="CS40" s="637"/>
      <c r="CT40" s="637"/>
      <c r="CU40" s="637"/>
      <c r="CV40" s="637"/>
      <c r="CW40" s="637"/>
      <c r="CX40" s="637"/>
      <c r="CY40" s="638"/>
      <c r="CZ40" s="641">
        <v>2.7</v>
      </c>
      <c r="DA40" s="666"/>
      <c r="DB40" s="666"/>
      <c r="DC40" s="670"/>
      <c r="DD40" s="645">
        <v>966283</v>
      </c>
      <c r="DE40" s="637"/>
      <c r="DF40" s="637"/>
      <c r="DG40" s="637"/>
      <c r="DH40" s="637"/>
      <c r="DI40" s="637"/>
      <c r="DJ40" s="637"/>
      <c r="DK40" s="638"/>
      <c r="DL40" s="645">
        <v>513004</v>
      </c>
      <c r="DM40" s="637"/>
      <c r="DN40" s="637"/>
      <c r="DO40" s="637"/>
      <c r="DP40" s="637"/>
      <c r="DQ40" s="637"/>
      <c r="DR40" s="637"/>
      <c r="DS40" s="637"/>
      <c r="DT40" s="637"/>
      <c r="DU40" s="637"/>
      <c r="DV40" s="638"/>
      <c r="DW40" s="641">
        <v>1.9</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46887621</v>
      </c>
      <c r="S41" s="709"/>
      <c r="T41" s="709"/>
      <c r="U41" s="709"/>
      <c r="V41" s="709"/>
      <c r="W41" s="709"/>
      <c r="X41" s="709"/>
      <c r="Y41" s="713"/>
      <c r="Z41" s="714">
        <v>100</v>
      </c>
      <c r="AA41" s="714"/>
      <c r="AB41" s="714"/>
      <c r="AC41" s="714"/>
      <c r="AD41" s="715">
        <v>27213063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714330</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2693027</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387</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3250737</v>
      </c>
      <c r="CS42" s="668"/>
      <c r="CT42" s="668"/>
      <c r="CU42" s="668"/>
      <c r="CV42" s="668"/>
      <c r="CW42" s="668"/>
      <c r="CX42" s="668"/>
      <c r="CY42" s="669"/>
      <c r="CZ42" s="641">
        <v>7.1</v>
      </c>
      <c r="DA42" s="666"/>
      <c r="DB42" s="666"/>
      <c r="DC42" s="670"/>
      <c r="DD42" s="645">
        <v>297108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124615</v>
      </c>
      <c r="CS43" s="668"/>
      <c r="CT43" s="668"/>
      <c r="CU43" s="668"/>
      <c r="CV43" s="668"/>
      <c r="CW43" s="668"/>
      <c r="CX43" s="668"/>
      <c r="CY43" s="669"/>
      <c r="CZ43" s="641">
        <v>0.3</v>
      </c>
      <c r="DA43" s="666"/>
      <c r="DB43" s="666"/>
      <c r="DC43" s="670"/>
      <c r="DD43" s="645">
        <v>124615</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3218060</v>
      </c>
      <c r="CS44" s="637"/>
      <c r="CT44" s="637"/>
      <c r="CU44" s="637"/>
      <c r="CV44" s="637"/>
      <c r="CW44" s="637"/>
      <c r="CX44" s="637"/>
      <c r="CY44" s="638"/>
      <c r="CZ44" s="641">
        <v>7</v>
      </c>
      <c r="DA44" s="642"/>
      <c r="DB44" s="642"/>
      <c r="DC44" s="648"/>
      <c r="DD44" s="645">
        <v>291247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1858086</v>
      </c>
      <c r="CS45" s="668"/>
      <c r="CT45" s="668"/>
      <c r="CU45" s="668"/>
      <c r="CV45" s="668"/>
      <c r="CW45" s="668"/>
      <c r="CX45" s="668"/>
      <c r="CY45" s="669"/>
      <c r="CZ45" s="641">
        <v>4.0999999999999996</v>
      </c>
      <c r="DA45" s="666"/>
      <c r="DB45" s="666"/>
      <c r="DC45" s="670"/>
      <c r="DD45" s="645">
        <v>146246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1303476</v>
      </c>
      <c r="CS46" s="637"/>
      <c r="CT46" s="637"/>
      <c r="CU46" s="637"/>
      <c r="CV46" s="637"/>
      <c r="CW46" s="637"/>
      <c r="CX46" s="637"/>
      <c r="CY46" s="638"/>
      <c r="CZ46" s="641">
        <v>2.9</v>
      </c>
      <c r="DA46" s="642"/>
      <c r="DB46" s="642"/>
      <c r="DC46" s="648"/>
      <c r="DD46" s="645">
        <v>142203</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32677</v>
      </c>
      <c r="CS47" s="668"/>
      <c r="CT47" s="668"/>
      <c r="CU47" s="668"/>
      <c r="CV47" s="668"/>
      <c r="CW47" s="668"/>
      <c r="CX47" s="668"/>
      <c r="CY47" s="669"/>
      <c r="CZ47" s="641">
        <v>0.1</v>
      </c>
      <c r="DA47" s="666"/>
      <c r="DB47" s="666"/>
      <c r="DC47" s="670"/>
      <c r="DD47" s="645">
        <v>5861</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45707885</v>
      </c>
      <c r="CS49" s="695"/>
      <c r="CT49" s="695"/>
      <c r="CU49" s="695"/>
      <c r="CV49" s="695"/>
      <c r="CW49" s="695"/>
      <c r="CX49" s="695"/>
      <c r="CY49" s="724"/>
      <c r="CZ49" s="716">
        <v>100</v>
      </c>
      <c r="DA49" s="725"/>
      <c r="DB49" s="725"/>
      <c r="DC49" s="726"/>
      <c r="DD49" s="727">
        <v>31343034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m2GctoZmPFFT36VBgKaLDO/k2BoQtCXnfm+1oBxHfOKOZRXhoHRgyokvAbNAlBDZ6AKud5E30M4EU6V7KoisxA==" saltValue="k+aOxIcf650NyvcYmIIlt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47611</v>
      </c>
      <c r="R7" s="766"/>
      <c r="S7" s="766"/>
      <c r="T7" s="766"/>
      <c r="U7" s="766"/>
      <c r="V7" s="766">
        <v>46431</v>
      </c>
      <c r="W7" s="766"/>
      <c r="X7" s="766"/>
      <c r="Y7" s="766"/>
      <c r="Z7" s="766"/>
      <c r="AA7" s="766">
        <v>1180</v>
      </c>
      <c r="AB7" s="766"/>
      <c r="AC7" s="766"/>
      <c r="AD7" s="766"/>
      <c r="AE7" s="767"/>
      <c r="AF7" s="768">
        <v>1048</v>
      </c>
      <c r="AG7" s="769"/>
      <c r="AH7" s="769"/>
      <c r="AI7" s="769"/>
      <c r="AJ7" s="770"/>
      <c r="AK7" s="771">
        <v>2929</v>
      </c>
      <c r="AL7" s="772"/>
      <c r="AM7" s="772"/>
      <c r="AN7" s="772"/>
      <c r="AO7" s="772"/>
      <c r="AP7" s="772">
        <v>43811</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555</v>
      </c>
      <c r="BT7" s="760"/>
      <c r="BU7" s="760"/>
      <c r="BV7" s="760"/>
      <c r="BW7" s="760"/>
      <c r="BX7" s="760"/>
      <c r="BY7" s="760"/>
      <c r="BZ7" s="760"/>
      <c r="CA7" s="760"/>
      <c r="CB7" s="760"/>
      <c r="CC7" s="760"/>
      <c r="CD7" s="760"/>
      <c r="CE7" s="760"/>
      <c r="CF7" s="760"/>
      <c r="CG7" s="775"/>
      <c r="CH7" s="756" t="s">
        <v>564</v>
      </c>
      <c r="CI7" s="757"/>
      <c r="CJ7" s="757"/>
      <c r="CK7" s="757"/>
      <c r="CL7" s="758"/>
      <c r="CM7" s="756">
        <v>121</v>
      </c>
      <c r="CN7" s="757"/>
      <c r="CO7" s="757"/>
      <c r="CP7" s="757"/>
      <c r="CQ7" s="758"/>
      <c r="CR7" s="756">
        <v>71</v>
      </c>
      <c r="CS7" s="757"/>
      <c r="CT7" s="757"/>
      <c r="CU7" s="757"/>
      <c r="CV7" s="758"/>
      <c r="CW7" s="756" t="s">
        <v>558</v>
      </c>
      <c r="CX7" s="757"/>
      <c r="CY7" s="757"/>
      <c r="CZ7" s="757"/>
      <c r="DA7" s="758"/>
      <c r="DB7" s="756" t="s">
        <v>558</v>
      </c>
      <c r="DC7" s="757"/>
      <c r="DD7" s="757"/>
      <c r="DE7" s="757"/>
      <c r="DF7" s="758"/>
      <c r="DG7" s="756" t="s">
        <v>558</v>
      </c>
      <c r="DH7" s="757"/>
      <c r="DI7" s="757"/>
      <c r="DJ7" s="757"/>
      <c r="DK7" s="758"/>
      <c r="DL7" s="756" t="s">
        <v>558</v>
      </c>
      <c r="DM7" s="757"/>
      <c r="DN7" s="757"/>
      <c r="DO7" s="757"/>
      <c r="DP7" s="758"/>
      <c r="DQ7" s="756" t="s">
        <v>558</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0</v>
      </c>
      <c r="R8" s="797"/>
      <c r="S8" s="797"/>
      <c r="T8" s="797"/>
      <c r="U8" s="797"/>
      <c r="V8" s="797">
        <v>0</v>
      </c>
      <c r="W8" s="797"/>
      <c r="X8" s="797"/>
      <c r="Y8" s="797"/>
      <c r="Z8" s="797"/>
      <c r="AA8" s="797" t="s">
        <v>558</v>
      </c>
      <c r="AB8" s="797"/>
      <c r="AC8" s="797"/>
      <c r="AD8" s="797"/>
      <c r="AE8" s="798"/>
      <c r="AF8" s="799" t="s">
        <v>122</v>
      </c>
      <c r="AG8" s="800"/>
      <c r="AH8" s="800"/>
      <c r="AI8" s="800"/>
      <c r="AJ8" s="801"/>
      <c r="AK8" s="782" t="s">
        <v>558</v>
      </c>
      <c r="AL8" s="783"/>
      <c r="AM8" s="783"/>
      <c r="AN8" s="783"/>
      <c r="AO8" s="783"/>
      <c r="AP8" s="783" t="s">
        <v>558</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556</v>
      </c>
      <c r="BT8" s="787"/>
      <c r="BU8" s="787"/>
      <c r="BV8" s="787"/>
      <c r="BW8" s="787"/>
      <c r="BX8" s="787"/>
      <c r="BY8" s="787"/>
      <c r="BZ8" s="787"/>
      <c r="CA8" s="787"/>
      <c r="CB8" s="787"/>
      <c r="CC8" s="787"/>
      <c r="CD8" s="787"/>
      <c r="CE8" s="787"/>
      <c r="CF8" s="787"/>
      <c r="CG8" s="788"/>
      <c r="CH8" s="789" t="s">
        <v>564</v>
      </c>
      <c r="CI8" s="790"/>
      <c r="CJ8" s="790"/>
      <c r="CK8" s="790"/>
      <c r="CL8" s="791"/>
      <c r="CM8" s="789">
        <v>-5</v>
      </c>
      <c r="CN8" s="790"/>
      <c r="CO8" s="790"/>
      <c r="CP8" s="790"/>
      <c r="CQ8" s="791"/>
      <c r="CR8" s="789">
        <v>5</v>
      </c>
      <c r="CS8" s="790"/>
      <c r="CT8" s="790"/>
      <c r="CU8" s="790"/>
      <c r="CV8" s="791"/>
      <c r="CW8" s="789" t="s">
        <v>558</v>
      </c>
      <c r="CX8" s="790"/>
      <c r="CY8" s="790"/>
      <c r="CZ8" s="790"/>
      <c r="DA8" s="791"/>
      <c r="DB8" s="789" t="s">
        <v>558</v>
      </c>
      <c r="DC8" s="790"/>
      <c r="DD8" s="790"/>
      <c r="DE8" s="790"/>
      <c r="DF8" s="791"/>
      <c r="DG8" s="789" t="s">
        <v>558</v>
      </c>
      <c r="DH8" s="790"/>
      <c r="DI8" s="790"/>
      <c r="DJ8" s="790"/>
      <c r="DK8" s="791"/>
      <c r="DL8" s="789" t="s">
        <v>558</v>
      </c>
      <c r="DM8" s="790"/>
      <c r="DN8" s="790"/>
      <c r="DO8" s="790"/>
      <c r="DP8" s="791"/>
      <c r="DQ8" s="789" t="s">
        <v>558</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557</v>
      </c>
      <c r="BT9" s="787"/>
      <c r="BU9" s="787"/>
      <c r="BV9" s="787"/>
      <c r="BW9" s="787"/>
      <c r="BX9" s="787"/>
      <c r="BY9" s="787"/>
      <c r="BZ9" s="787"/>
      <c r="CA9" s="787"/>
      <c r="CB9" s="787"/>
      <c r="CC9" s="787"/>
      <c r="CD9" s="787"/>
      <c r="CE9" s="787"/>
      <c r="CF9" s="787"/>
      <c r="CG9" s="788"/>
      <c r="CH9" s="789">
        <v>4</v>
      </c>
      <c r="CI9" s="790"/>
      <c r="CJ9" s="790"/>
      <c r="CK9" s="790"/>
      <c r="CL9" s="791"/>
      <c r="CM9" s="789">
        <v>61</v>
      </c>
      <c r="CN9" s="790"/>
      <c r="CO9" s="790"/>
      <c r="CP9" s="790"/>
      <c r="CQ9" s="791"/>
      <c r="CR9" s="789">
        <v>35</v>
      </c>
      <c r="CS9" s="790"/>
      <c r="CT9" s="790"/>
      <c r="CU9" s="790"/>
      <c r="CV9" s="791"/>
      <c r="CW9" s="789" t="s">
        <v>558</v>
      </c>
      <c r="CX9" s="790"/>
      <c r="CY9" s="790"/>
      <c r="CZ9" s="790"/>
      <c r="DA9" s="791"/>
      <c r="DB9" s="789" t="s">
        <v>558</v>
      </c>
      <c r="DC9" s="790"/>
      <c r="DD9" s="790"/>
      <c r="DE9" s="790"/>
      <c r="DF9" s="791"/>
      <c r="DG9" s="789" t="s">
        <v>558</v>
      </c>
      <c r="DH9" s="790"/>
      <c r="DI9" s="790"/>
      <c r="DJ9" s="790"/>
      <c r="DK9" s="791"/>
      <c r="DL9" s="789" t="s">
        <v>558</v>
      </c>
      <c r="DM9" s="790"/>
      <c r="DN9" s="790"/>
      <c r="DO9" s="790"/>
      <c r="DP9" s="791"/>
      <c r="DQ9" s="789" t="s">
        <v>558</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46888</v>
      </c>
      <c r="R23" s="806"/>
      <c r="S23" s="806"/>
      <c r="T23" s="806"/>
      <c r="U23" s="806"/>
      <c r="V23" s="806">
        <v>45708</v>
      </c>
      <c r="W23" s="806"/>
      <c r="X23" s="806"/>
      <c r="Y23" s="806"/>
      <c r="Z23" s="806"/>
      <c r="AA23" s="806">
        <v>1180</v>
      </c>
      <c r="AB23" s="806"/>
      <c r="AC23" s="806"/>
      <c r="AD23" s="806"/>
      <c r="AE23" s="807"/>
      <c r="AF23" s="808">
        <v>1048</v>
      </c>
      <c r="AG23" s="806"/>
      <c r="AH23" s="806"/>
      <c r="AI23" s="806"/>
      <c r="AJ23" s="809"/>
      <c r="AK23" s="810"/>
      <c r="AL23" s="811"/>
      <c r="AM23" s="811"/>
      <c r="AN23" s="811"/>
      <c r="AO23" s="811"/>
      <c r="AP23" s="806">
        <v>43421</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9272</v>
      </c>
      <c r="R28" s="836"/>
      <c r="S28" s="836"/>
      <c r="T28" s="836"/>
      <c r="U28" s="836"/>
      <c r="V28" s="836">
        <v>9037</v>
      </c>
      <c r="W28" s="836"/>
      <c r="X28" s="836"/>
      <c r="Y28" s="836"/>
      <c r="Z28" s="836"/>
      <c r="AA28" s="836">
        <v>236</v>
      </c>
      <c r="AB28" s="836"/>
      <c r="AC28" s="836"/>
      <c r="AD28" s="836"/>
      <c r="AE28" s="837"/>
      <c r="AF28" s="838">
        <v>236</v>
      </c>
      <c r="AG28" s="836"/>
      <c r="AH28" s="836"/>
      <c r="AI28" s="836"/>
      <c r="AJ28" s="839"/>
      <c r="AK28" s="840">
        <v>926</v>
      </c>
      <c r="AL28" s="841"/>
      <c r="AM28" s="841"/>
      <c r="AN28" s="841"/>
      <c r="AO28" s="841"/>
      <c r="AP28" s="841" t="s">
        <v>558</v>
      </c>
      <c r="AQ28" s="841"/>
      <c r="AR28" s="841"/>
      <c r="AS28" s="841"/>
      <c r="AT28" s="841"/>
      <c r="AU28" s="841" t="s">
        <v>558</v>
      </c>
      <c r="AV28" s="841"/>
      <c r="AW28" s="841"/>
      <c r="AX28" s="841"/>
      <c r="AY28" s="841"/>
      <c r="AZ28" s="842" t="s">
        <v>558</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10879</v>
      </c>
      <c r="R29" s="797"/>
      <c r="S29" s="797"/>
      <c r="T29" s="797"/>
      <c r="U29" s="797"/>
      <c r="V29" s="797">
        <v>10627</v>
      </c>
      <c r="W29" s="797"/>
      <c r="X29" s="797"/>
      <c r="Y29" s="797"/>
      <c r="Z29" s="797"/>
      <c r="AA29" s="797">
        <v>252</v>
      </c>
      <c r="AB29" s="797"/>
      <c r="AC29" s="797"/>
      <c r="AD29" s="797"/>
      <c r="AE29" s="798"/>
      <c r="AF29" s="799">
        <v>252</v>
      </c>
      <c r="AG29" s="800"/>
      <c r="AH29" s="800"/>
      <c r="AI29" s="800"/>
      <c r="AJ29" s="801"/>
      <c r="AK29" s="848">
        <v>288</v>
      </c>
      <c r="AL29" s="843"/>
      <c r="AM29" s="843"/>
      <c r="AN29" s="843"/>
      <c r="AO29" s="843"/>
      <c r="AP29" s="843" t="s">
        <v>558</v>
      </c>
      <c r="AQ29" s="843"/>
      <c r="AR29" s="843"/>
      <c r="AS29" s="843"/>
      <c r="AT29" s="843"/>
      <c r="AU29" s="843" t="s">
        <v>558</v>
      </c>
      <c r="AV29" s="843"/>
      <c r="AW29" s="843"/>
      <c r="AX29" s="843"/>
      <c r="AY29" s="843"/>
      <c r="AZ29" s="844" t="s">
        <v>558</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1061</v>
      </c>
      <c r="R30" s="797"/>
      <c r="S30" s="797"/>
      <c r="T30" s="797"/>
      <c r="U30" s="797"/>
      <c r="V30" s="798">
        <v>1042</v>
      </c>
      <c r="W30" s="800"/>
      <c r="X30" s="800"/>
      <c r="Y30" s="800"/>
      <c r="Z30" s="847"/>
      <c r="AA30" s="797">
        <v>19</v>
      </c>
      <c r="AB30" s="797"/>
      <c r="AC30" s="797"/>
      <c r="AD30" s="797"/>
      <c r="AE30" s="798"/>
      <c r="AF30" s="799">
        <v>19</v>
      </c>
      <c r="AG30" s="800"/>
      <c r="AH30" s="800"/>
      <c r="AI30" s="800"/>
      <c r="AJ30" s="801"/>
      <c r="AK30" s="848">
        <v>1591</v>
      </c>
      <c r="AL30" s="843"/>
      <c r="AM30" s="843"/>
      <c r="AN30" s="843"/>
      <c r="AO30" s="843"/>
      <c r="AP30" s="843" t="s">
        <v>558</v>
      </c>
      <c r="AQ30" s="843"/>
      <c r="AR30" s="843"/>
      <c r="AS30" s="843"/>
      <c r="AT30" s="843"/>
      <c r="AU30" s="843" t="s">
        <v>558</v>
      </c>
      <c r="AV30" s="843"/>
      <c r="AW30" s="843"/>
      <c r="AX30" s="843"/>
      <c r="AY30" s="843"/>
      <c r="AZ30" s="844" t="s">
        <v>558</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2596</v>
      </c>
      <c r="R31" s="797"/>
      <c r="S31" s="797"/>
      <c r="T31" s="797"/>
      <c r="U31" s="797"/>
      <c r="V31" s="797">
        <v>2546</v>
      </c>
      <c r="W31" s="797"/>
      <c r="X31" s="797"/>
      <c r="Y31" s="797"/>
      <c r="Z31" s="797"/>
      <c r="AA31" s="797">
        <v>50</v>
      </c>
      <c r="AB31" s="797"/>
      <c r="AC31" s="797"/>
      <c r="AD31" s="797"/>
      <c r="AE31" s="798"/>
      <c r="AF31" s="799">
        <v>2636</v>
      </c>
      <c r="AG31" s="800"/>
      <c r="AH31" s="800"/>
      <c r="AI31" s="800"/>
      <c r="AJ31" s="801"/>
      <c r="AK31" s="848">
        <v>145</v>
      </c>
      <c r="AL31" s="843"/>
      <c r="AM31" s="843"/>
      <c r="AN31" s="843"/>
      <c r="AO31" s="843"/>
      <c r="AP31" s="843">
        <v>10366</v>
      </c>
      <c r="AQ31" s="843"/>
      <c r="AR31" s="843"/>
      <c r="AS31" s="843"/>
      <c r="AT31" s="843"/>
      <c r="AU31" s="843">
        <v>384</v>
      </c>
      <c r="AV31" s="843"/>
      <c r="AW31" s="843"/>
      <c r="AX31" s="843"/>
      <c r="AY31" s="843"/>
      <c r="AZ31" s="844" t="s">
        <v>558</v>
      </c>
      <c r="BA31" s="844"/>
      <c r="BB31" s="844"/>
      <c r="BC31" s="844"/>
      <c r="BD31" s="844"/>
      <c r="BE31" s="845" t="s">
        <v>393</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394</v>
      </c>
      <c r="C32" s="794"/>
      <c r="D32" s="794"/>
      <c r="E32" s="794"/>
      <c r="F32" s="794"/>
      <c r="G32" s="794"/>
      <c r="H32" s="794"/>
      <c r="I32" s="794"/>
      <c r="J32" s="794"/>
      <c r="K32" s="794"/>
      <c r="L32" s="794"/>
      <c r="M32" s="794"/>
      <c r="N32" s="794"/>
      <c r="O32" s="794"/>
      <c r="P32" s="795"/>
      <c r="Q32" s="796">
        <v>3548</v>
      </c>
      <c r="R32" s="797"/>
      <c r="S32" s="797"/>
      <c r="T32" s="797"/>
      <c r="U32" s="797"/>
      <c r="V32" s="797">
        <v>3468</v>
      </c>
      <c r="W32" s="797"/>
      <c r="X32" s="797"/>
      <c r="Y32" s="797"/>
      <c r="Z32" s="797"/>
      <c r="AA32" s="797">
        <v>80</v>
      </c>
      <c r="AB32" s="797"/>
      <c r="AC32" s="797"/>
      <c r="AD32" s="797"/>
      <c r="AE32" s="798"/>
      <c r="AF32" s="799">
        <v>512</v>
      </c>
      <c r="AG32" s="800"/>
      <c r="AH32" s="800"/>
      <c r="AI32" s="800"/>
      <c r="AJ32" s="801"/>
      <c r="AK32" s="848">
        <v>1847</v>
      </c>
      <c r="AL32" s="843"/>
      <c r="AM32" s="843"/>
      <c r="AN32" s="843"/>
      <c r="AO32" s="843"/>
      <c r="AP32" s="843">
        <v>23185</v>
      </c>
      <c r="AQ32" s="843"/>
      <c r="AR32" s="843"/>
      <c r="AS32" s="843"/>
      <c r="AT32" s="843"/>
      <c r="AU32" s="843">
        <v>17342</v>
      </c>
      <c r="AV32" s="843"/>
      <c r="AW32" s="843"/>
      <c r="AX32" s="843"/>
      <c r="AY32" s="843"/>
      <c r="AZ32" s="844" t="s">
        <v>558</v>
      </c>
      <c r="BA32" s="844"/>
      <c r="BB32" s="844"/>
      <c r="BC32" s="844"/>
      <c r="BD32" s="844"/>
      <c r="BE32" s="845" t="s">
        <v>393</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395</v>
      </c>
      <c r="C33" s="794"/>
      <c r="D33" s="794"/>
      <c r="E33" s="794"/>
      <c r="F33" s="794"/>
      <c r="G33" s="794"/>
      <c r="H33" s="794"/>
      <c r="I33" s="794"/>
      <c r="J33" s="794"/>
      <c r="K33" s="794"/>
      <c r="L33" s="794"/>
      <c r="M33" s="794"/>
      <c r="N33" s="794"/>
      <c r="O33" s="794"/>
      <c r="P33" s="795"/>
      <c r="Q33" s="796">
        <v>7359</v>
      </c>
      <c r="R33" s="797"/>
      <c r="S33" s="797"/>
      <c r="T33" s="797"/>
      <c r="U33" s="797"/>
      <c r="V33" s="797">
        <v>8144</v>
      </c>
      <c r="W33" s="797"/>
      <c r="X33" s="797"/>
      <c r="Y33" s="797"/>
      <c r="Z33" s="797"/>
      <c r="AA33" s="797">
        <v>-785</v>
      </c>
      <c r="AB33" s="797"/>
      <c r="AC33" s="797"/>
      <c r="AD33" s="797"/>
      <c r="AE33" s="798"/>
      <c r="AF33" s="799">
        <v>347</v>
      </c>
      <c r="AG33" s="800"/>
      <c r="AH33" s="800"/>
      <c r="AI33" s="800"/>
      <c r="AJ33" s="801"/>
      <c r="AK33" s="848">
        <v>1985</v>
      </c>
      <c r="AL33" s="843"/>
      <c r="AM33" s="843"/>
      <c r="AN33" s="843"/>
      <c r="AO33" s="843"/>
      <c r="AP33" s="843">
        <v>5274</v>
      </c>
      <c r="AQ33" s="843"/>
      <c r="AR33" s="843"/>
      <c r="AS33" s="843"/>
      <c r="AT33" s="843"/>
      <c r="AU33" s="843">
        <v>3370</v>
      </c>
      <c r="AV33" s="843"/>
      <c r="AW33" s="843"/>
      <c r="AX33" s="843"/>
      <c r="AY33" s="843"/>
      <c r="AZ33" s="844" t="s">
        <v>558</v>
      </c>
      <c r="BA33" s="844"/>
      <c r="BB33" s="844"/>
      <c r="BC33" s="844"/>
      <c r="BD33" s="844"/>
      <c r="BE33" s="845" t="s">
        <v>393</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396</v>
      </c>
      <c r="C34" s="794"/>
      <c r="D34" s="794"/>
      <c r="E34" s="794"/>
      <c r="F34" s="794"/>
      <c r="G34" s="794"/>
      <c r="H34" s="794"/>
      <c r="I34" s="794"/>
      <c r="J34" s="794"/>
      <c r="K34" s="794"/>
      <c r="L34" s="794"/>
      <c r="M34" s="794"/>
      <c r="N34" s="794"/>
      <c r="O34" s="794"/>
      <c r="P34" s="795"/>
      <c r="Q34" s="796">
        <v>494</v>
      </c>
      <c r="R34" s="797"/>
      <c r="S34" s="797"/>
      <c r="T34" s="797"/>
      <c r="U34" s="797"/>
      <c r="V34" s="797">
        <v>538</v>
      </c>
      <c r="W34" s="797"/>
      <c r="X34" s="797"/>
      <c r="Y34" s="797"/>
      <c r="Z34" s="797"/>
      <c r="AA34" s="797">
        <v>-44</v>
      </c>
      <c r="AB34" s="797"/>
      <c r="AC34" s="797"/>
      <c r="AD34" s="797"/>
      <c r="AE34" s="798"/>
      <c r="AF34" s="799" t="s">
        <v>122</v>
      </c>
      <c r="AG34" s="800"/>
      <c r="AH34" s="800"/>
      <c r="AI34" s="800"/>
      <c r="AJ34" s="801"/>
      <c r="AK34" s="848">
        <v>90</v>
      </c>
      <c r="AL34" s="843"/>
      <c r="AM34" s="843"/>
      <c r="AN34" s="843"/>
      <c r="AO34" s="843"/>
      <c r="AP34" s="843">
        <v>268</v>
      </c>
      <c r="AQ34" s="843"/>
      <c r="AR34" s="843"/>
      <c r="AS34" s="843"/>
      <c r="AT34" s="843"/>
      <c r="AU34" s="843">
        <v>9</v>
      </c>
      <c r="AV34" s="843"/>
      <c r="AW34" s="843"/>
      <c r="AX34" s="843"/>
      <c r="AY34" s="843"/>
      <c r="AZ34" s="844" t="s">
        <v>558</v>
      </c>
      <c r="BA34" s="844"/>
      <c r="BB34" s="844"/>
      <c r="BC34" s="844"/>
      <c r="BD34" s="844"/>
      <c r="BE34" s="845" t="s">
        <v>393</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t="s">
        <v>397</v>
      </c>
      <c r="C35" s="794"/>
      <c r="D35" s="794"/>
      <c r="E35" s="794"/>
      <c r="F35" s="794"/>
      <c r="G35" s="794"/>
      <c r="H35" s="794"/>
      <c r="I35" s="794"/>
      <c r="J35" s="794"/>
      <c r="K35" s="794"/>
      <c r="L35" s="794"/>
      <c r="M35" s="794"/>
      <c r="N35" s="794"/>
      <c r="O35" s="794"/>
      <c r="P35" s="795"/>
      <c r="Q35" s="796" t="s">
        <v>558</v>
      </c>
      <c r="R35" s="797"/>
      <c r="S35" s="797"/>
      <c r="T35" s="797"/>
      <c r="U35" s="797"/>
      <c r="V35" s="797" t="s">
        <v>558</v>
      </c>
      <c r="W35" s="797"/>
      <c r="X35" s="797"/>
      <c r="Y35" s="797"/>
      <c r="Z35" s="797"/>
      <c r="AA35" s="797" t="s">
        <v>558</v>
      </c>
      <c r="AB35" s="797"/>
      <c r="AC35" s="797"/>
      <c r="AD35" s="797"/>
      <c r="AE35" s="798"/>
      <c r="AF35" s="799" t="s">
        <v>122</v>
      </c>
      <c r="AG35" s="800"/>
      <c r="AH35" s="800"/>
      <c r="AI35" s="800"/>
      <c r="AJ35" s="801"/>
      <c r="AK35" s="848" t="s">
        <v>558</v>
      </c>
      <c r="AL35" s="843"/>
      <c r="AM35" s="843"/>
      <c r="AN35" s="843"/>
      <c r="AO35" s="843"/>
      <c r="AP35" s="843" t="s">
        <v>558</v>
      </c>
      <c r="AQ35" s="843"/>
      <c r="AR35" s="843"/>
      <c r="AS35" s="843"/>
      <c r="AT35" s="843"/>
      <c r="AU35" s="843" t="s">
        <v>558</v>
      </c>
      <c r="AV35" s="843"/>
      <c r="AW35" s="843"/>
      <c r="AX35" s="843"/>
      <c r="AY35" s="843"/>
      <c r="AZ35" s="844" t="s">
        <v>558</v>
      </c>
      <c r="BA35" s="844"/>
      <c r="BB35" s="844"/>
      <c r="BC35" s="844"/>
      <c r="BD35" s="844"/>
      <c r="BE35" s="845" t="s">
        <v>398</v>
      </c>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8"/>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8"/>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8"/>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8"/>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8"/>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8"/>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8"/>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8"/>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8"/>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8"/>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8"/>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8"/>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8"/>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8"/>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9"/>
      <c r="R50" s="850"/>
      <c r="S50" s="850"/>
      <c r="T50" s="850"/>
      <c r="U50" s="850"/>
      <c r="V50" s="850"/>
      <c r="W50" s="850"/>
      <c r="X50" s="850"/>
      <c r="Y50" s="850"/>
      <c r="Z50" s="850"/>
      <c r="AA50" s="850"/>
      <c r="AB50" s="850"/>
      <c r="AC50" s="850"/>
      <c r="AD50" s="850"/>
      <c r="AE50" s="851"/>
      <c r="AF50" s="799"/>
      <c r="AG50" s="800"/>
      <c r="AH50" s="800"/>
      <c r="AI50" s="800"/>
      <c r="AJ50" s="801"/>
      <c r="AK50" s="853"/>
      <c r="AL50" s="850"/>
      <c r="AM50" s="850"/>
      <c r="AN50" s="850"/>
      <c r="AO50" s="850"/>
      <c r="AP50" s="850"/>
      <c r="AQ50" s="850"/>
      <c r="AR50" s="850"/>
      <c r="AS50" s="850"/>
      <c r="AT50" s="850"/>
      <c r="AU50" s="850"/>
      <c r="AV50" s="850"/>
      <c r="AW50" s="850"/>
      <c r="AX50" s="850"/>
      <c r="AY50" s="850"/>
      <c r="AZ50" s="852"/>
      <c r="BA50" s="852"/>
      <c r="BB50" s="852"/>
      <c r="BC50" s="852"/>
      <c r="BD50" s="852"/>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9"/>
      <c r="R51" s="850"/>
      <c r="S51" s="850"/>
      <c r="T51" s="850"/>
      <c r="U51" s="850"/>
      <c r="V51" s="850"/>
      <c r="W51" s="850"/>
      <c r="X51" s="850"/>
      <c r="Y51" s="850"/>
      <c r="Z51" s="850"/>
      <c r="AA51" s="850"/>
      <c r="AB51" s="850"/>
      <c r="AC51" s="850"/>
      <c r="AD51" s="850"/>
      <c r="AE51" s="851"/>
      <c r="AF51" s="799"/>
      <c r="AG51" s="800"/>
      <c r="AH51" s="800"/>
      <c r="AI51" s="800"/>
      <c r="AJ51" s="801"/>
      <c r="AK51" s="853"/>
      <c r="AL51" s="850"/>
      <c r="AM51" s="850"/>
      <c r="AN51" s="850"/>
      <c r="AO51" s="850"/>
      <c r="AP51" s="850"/>
      <c r="AQ51" s="850"/>
      <c r="AR51" s="850"/>
      <c r="AS51" s="850"/>
      <c r="AT51" s="850"/>
      <c r="AU51" s="850"/>
      <c r="AV51" s="850"/>
      <c r="AW51" s="850"/>
      <c r="AX51" s="850"/>
      <c r="AY51" s="850"/>
      <c r="AZ51" s="852"/>
      <c r="BA51" s="852"/>
      <c r="BB51" s="852"/>
      <c r="BC51" s="852"/>
      <c r="BD51" s="852"/>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9"/>
      <c r="R52" s="850"/>
      <c r="S52" s="850"/>
      <c r="T52" s="850"/>
      <c r="U52" s="850"/>
      <c r="V52" s="850"/>
      <c r="W52" s="850"/>
      <c r="X52" s="850"/>
      <c r="Y52" s="850"/>
      <c r="Z52" s="850"/>
      <c r="AA52" s="850"/>
      <c r="AB52" s="850"/>
      <c r="AC52" s="850"/>
      <c r="AD52" s="850"/>
      <c r="AE52" s="851"/>
      <c r="AF52" s="799"/>
      <c r="AG52" s="800"/>
      <c r="AH52" s="800"/>
      <c r="AI52" s="800"/>
      <c r="AJ52" s="801"/>
      <c r="AK52" s="853"/>
      <c r="AL52" s="850"/>
      <c r="AM52" s="850"/>
      <c r="AN52" s="850"/>
      <c r="AO52" s="850"/>
      <c r="AP52" s="850"/>
      <c r="AQ52" s="850"/>
      <c r="AR52" s="850"/>
      <c r="AS52" s="850"/>
      <c r="AT52" s="850"/>
      <c r="AU52" s="850"/>
      <c r="AV52" s="850"/>
      <c r="AW52" s="850"/>
      <c r="AX52" s="850"/>
      <c r="AY52" s="850"/>
      <c r="AZ52" s="852"/>
      <c r="BA52" s="852"/>
      <c r="BB52" s="852"/>
      <c r="BC52" s="852"/>
      <c r="BD52" s="852"/>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9"/>
      <c r="R53" s="850"/>
      <c r="S53" s="850"/>
      <c r="T53" s="850"/>
      <c r="U53" s="850"/>
      <c r="V53" s="850"/>
      <c r="W53" s="850"/>
      <c r="X53" s="850"/>
      <c r="Y53" s="850"/>
      <c r="Z53" s="850"/>
      <c r="AA53" s="850"/>
      <c r="AB53" s="850"/>
      <c r="AC53" s="850"/>
      <c r="AD53" s="850"/>
      <c r="AE53" s="851"/>
      <c r="AF53" s="799"/>
      <c r="AG53" s="800"/>
      <c r="AH53" s="800"/>
      <c r="AI53" s="800"/>
      <c r="AJ53" s="801"/>
      <c r="AK53" s="853"/>
      <c r="AL53" s="850"/>
      <c r="AM53" s="850"/>
      <c r="AN53" s="850"/>
      <c r="AO53" s="850"/>
      <c r="AP53" s="850"/>
      <c r="AQ53" s="850"/>
      <c r="AR53" s="850"/>
      <c r="AS53" s="850"/>
      <c r="AT53" s="850"/>
      <c r="AU53" s="850"/>
      <c r="AV53" s="850"/>
      <c r="AW53" s="850"/>
      <c r="AX53" s="850"/>
      <c r="AY53" s="850"/>
      <c r="AZ53" s="852"/>
      <c r="BA53" s="852"/>
      <c r="BB53" s="852"/>
      <c r="BC53" s="852"/>
      <c r="BD53" s="852"/>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9"/>
      <c r="R54" s="850"/>
      <c r="S54" s="850"/>
      <c r="T54" s="850"/>
      <c r="U54" s="850"/>
      <c r="V54" s="850"/>
      <c r="W54" s="850"/>
      <c r="X54" s="850"/>
      <c r="Y54" s="850"/>
      <c r="Z54" s="850"/>
      <c r="AA54" s="850"/>
      <c r="AB54" s="850"/>
      <c r="AC54" s="850"/>
      <c r="AD54" s="850"/>
      <c r="AE54" s="851"/>
      <c r="AF54" s="799"/>
      <c r="AG54" s="800"/>
      <c r="AH54" s="800"/>
      <c r="AI54" s="800"/>
      <c r="AJ54" s="801"/>
      <c r="AK54" s="853"/>
      <c r="AL54" s="850"/>
      <c r="AM54" s="850"/>
      <c r="AN54" s="850"/>
      <c r="AO54" s="850"/>
      <c r="AP54" s="850"/>
      <c r="AQ54" s="850"/>
      <c r="AR54" s="850"/>
      <c r="AS54" s="850"/>
      <c r="AT54" s="850"/>
      <c r="AU54" s="850"/>
      <c r="AV54" s="850"/>
      <c r="AW54" s="850"/>
      <c r="AX54" s="850"/>
      <c r="AY54" s="850"/>
      <c r="AZ54" s="852"/>
      <c r="BA54" s="852"/>
      <c r="BB54" s="852"/>
      <c r="BC54" s="852"/>
      <c r="BD54" s="852"/>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9"/>
      <c r="R55" s="850"/>
      <c r="S55" s="850"/>
      <c r="T55" s="850"/>
      <c r="U55" s="850"/>
      <c r="V55" s="850"/>
      <c r="W55" s="850"/>
      <c r="X55" s="850"/>
      <c r="Y55" s="850"/>
      <c r="Z55" s="850"/>
      <c r="AA55" s="850"/>
      <c r="AB55" s="850"/>
      <c r="AC55" s="850"/>
      <c r="AD55" s="850"/>
      <c r="AE55" s="851"/>
      <c r="AF55" s="799"/>
      <c r="AG55" s="800"/>
      <c r="AH55" s="800"/>
      <c r="AI55" s="800"/>
      <c r="AJ55" s="801"/>
      <c r="AK55" s="853"/>
      <c r="AL55" s="850"/>
      <c r="AM55" s="850"/>
      <c r="AN55" s="850"/>
      <c r="AO55" s="850"/>
      <c r="AP55" s="850"/>
      <c r="AQ55" s="850"/>
      <c r="AR55" s="850"/>
      <c r="AS55" s="850"/>
      <c r="AT55" s="850"/>
      <c r="AU55" s="850"/>
      <c r="AV55" s="850"/>
      <c r="AW55" s="850"/>
      <c r="AX55" s="850"/>
      <c r="AY55" s="850"/>
      <c r="AZ55" s="852"/>
      <c r="BA55" s="852"/>
      <c r="BB55" s="852"/>
      <c r="BC55" s="852"/>
      <c r="BD55" s="852"/>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9"/>
      <c r="R56" s="850"/>
      <c r="S56" s="850"/>
      <c r="T56" s="850"/>
      <c r="U56" s="850"/>
      <c r="V56" s="850"/>
      <c r="W56" s="850"/>
      <c r="X56" s="850"/>
      <c r="Y56" s="850"/>
      <c r="Z56" s="850"/>
      <c r="AA56" s="850"/>
      <c r="AB56" s="850"/>
      <c r="AC56" s="850"/>
      <c r="AD56" s="850"/>
      <c r="AE56" s="851"/>
      <c r="AF56" s="799"/>
      <c r="AG56" s="800"/>
      <c r="AH56" s="800"/>
      <c r="AI56" s="800"/>
      <c r="AJ56" s="801"/>
      <c r="AK56" s="853"/>
      <c r="AL56" s="850"/>
      <c r="AM56" s="850"/>
      <c r="AN56" s="850"/>
      <c r="AO56" s="850"/>
      <c r="AP56" s="850"/>
      <c r="AQ56" s="850"/>
      <c r="AR56" s="850"/>
      <c r="AS56" s="850"/>
      <c r="AT56" s="850"/>
      <c r="AU56" s="850"/>
      <c r="AV56" s="850"/>
      <c r="AW56" s="850"/>
      <c r="AX56" s="850"/>
      <c r="AY56" s="850"/>
      <c r="AZ56" s="852"/>
      <c r="BA56" s="852"/>
      <c r="BB56" s="852"/>
      <c r="BC56" s="852"/>
      <c r="BD56" s="852"/>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9"/>
      <c r="R57" s="850"/>
      <c r="S57" s="850"/>
      <c r="T57" s="850"/>
      <c r="U57" s="850"/>
      <c r="V57" s="850"/>
      <c r="W57" s="850"/>
      <c r="X57" s="850"/>
      <c r="Y57" s="850"/>
      <c r="Z57" s="850"/>
      <c r="AA57" s="850"/>
      <c r="AB57" s="850"/>
      <c r="AC57" s="850"/>
      <c r="AD57" s="850"/>
      <c r="AE57" s="851"/>
      <c r="AF57" s="799"/>
      <c r="AG57" s="800"/>
      <c r="AH57" s="800"/>
      <c r="AI57" s="800"/>
      <c r="AJ57" s="801"/>
      <c r="AK57" s="853"/>
      <c r="AL57" s="850"/>
      <c r="AM57" s="850"/>
      <c r="AN57" s="850"/>
      <c r="AO57" s="850"/>
      <c r="AP57" s="850"/>
      <c r="AQ57" s="850"/>
      <c r="AR57" s="850"/>
      <c r="AS57" s="850"/>
      <c r="AT57" s="850"/>
      <c r="AU57" s="850"/>
      <c r="AV57" s="850"/>
      <c r="AW57" s="850"/>
      <c r="AX57" s="850"/>
      <c r="AY57" s="850"/>
      <c r="AZ57" s="852"/>
      <c r="BA57" s="852"/>
      <c r="BB57" s="852"/>
      <c r="BC57" s="852"/>
      <c r="BD57" s="852"/>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9"/>
      <c r="R58" s="850"/>
      <c r="S58" s="850"/>
      <c r="T58" s="850"/>
      <c r="U58" s="850"/>
      <c r="V58" s="850"/>
      <c r="W58" s="850"/>
      <c r="X58" s="850"/>
      <c r="Y58" s="850"/>
      <c r="Z58" s="850"/>
      <c r="AA58" s="850"/>
      <c r="AB58" s="850"/>
      <c r="AC58" s="850"/>
      <c r="AD58" s="850"/>
      <c r="AE58" s="851"/>
      <c r="AF58" s="799"/>
      <c r="AG58" s="800"/>
      <c r="AH58" s="800"/>
      <c r="AI58" s="800"/>
      <c r="AJ58" s="801"/>
      <c r="AK58" s="853"/>
      <c r="AL58" s="850"/>
      <c r="AM58" s="850"/>
      <c r="AN58" s="850"/>
      <c r="AO58" s="850"/>
      <c r="AP58" s="850"/>
      <c r="AQ58" s="850"/>
      <c r="AR58" s="850"/>
      <c r="AS58" s="850"/>
      <c r="AT58" s="850"/>
      <c r="AU58" s="850"/>
      <c r="AV58" s="850"/>
      <c r="AW58" s="850"/>
      <c r="AX58" s="850"/>
      <c r="AY58" s="850"/>
      <c r="AZ58" s="852"/>
      <c r="BA58" s="852"/>
      <c r="BB58" s="852"/>
      <c r="BC58" s="852"/>
      <c r="BD58" s="852"/>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9"/>
      <c r="R59" s="850"/>
      <c r="S59" s="850"/>
      <c r="T59" s="850"/>
      <c r="U59" s="850"/>
      <c r="V59" s="850"/>
      <c r="W59" s="850"/>
      <c r="X59" s="850"/>
      <c r="Y59" s="850"/>
      <c r="Z59" s="850"/>
      <c r="AA59" s="850"/>
      <c r="AB59" s="850"/>
      <c r="AC59" s="850"/>
      <c r="AD59" s="850"/>
      <c r="AE59" s="851"/>
      <c r="AF59" s="799"/>
      <c r="AG59" s="800"/>
      <c r="AH59" s="800"/>
      <c r="AI59" s="800"/>
      <c r="AJ59" s="801"/>
      <c r="AK59" s="853"/>
      <c r="AL59" s="850"/>
      <c r="AM59" s="850"/>
      <c r="AN59" s="850"/>
      <c r="AO59" s="850"/>
      <c r="AP59" s="850"/>
      <c r="AQ59" s="850"/>
      <c r="AR59" s="850"/>
      <c r="AS59" s="850"/>
      <c r="AT59" s="850"/>
      <c r="AU59" s="850"/>
      <c r="AV59" s="850"/>
      <c r="AW59" s="850"/>
      <c r="AX59" s="850"/>
      <c r="AY59" s="850"/>
      <c r="AZ59" s="852"/>
      <c r="BA59" s="852"/>
      <c r="BB59" s="852"/>
      <c r="BC59" s="852"/>
      <c r="BD59" s="852"/>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9"/>
      <c r="R60" s="850"/>
      <c r="S60" s="850"/>
      <c r="T60" s="850"/>
      <c r="U60" s="850"/>
      <c r="V60" s="850"/>
      <c r="W60" s="850"/>
      <c r="X60" s="850"/>
      <c r="Y60" s="850"/>
      <c r="Z60" s="850"/>
      <c r="AA60" s="850"/>
      <c r="AB60" s="850"/>
      <c r="AC60" s="850"/>
      <c r="AD60" s="850"/>
      <c r="AE60" s="851"/>
      <c r="AF60" s="799"/>
      <c r="AG60" s="800"/>
      <c r="AH60" s="800"/>
      <c r="AI60" s="800"/>
      <c r="AJ60" s="801"/>
      <c r="AK60" s="853"/>
      <c r="AL60" s="850"/>
      <c r="AM60" s="850"/>
      <c r="AN60" s="850"/>
      <c r="AO60" s="850"/>
      <c r="AP60" s="850"/>
      <c r="AQ60" s="850"/>
      <c r="AR60" s="850"/>
      <c r="AS60" s="850"/>
      <c r="AT60" s="850"/>
      <c r="AU60" s="850"/>
      <c r="AV60" s="850"/>
      <c r="AW60" s="850"/>
      <c r="AX60" s="850"/>
      <c r="AY60" s="850"/>
      <c r="AZ60" s="852"/>
      <c r="BA60" s="852"/>
      <c r="BB60" s="852"/>
      <c r="BC60" s="852"/>
      <c r="BD60" s="852"/>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9"/>
      <c r="R61" s="850"/>
      <c r="S61" s="850"/>
      <c r="T61" s="850"/>
      <c r="U61" s="850"/>
      <c r="V61" s="850"/>
      <c r="W61" s="850"/>
      <c r="X61" s="850"/>
      <c r="Y61" s="850"/>
      <c r="Z61" s="850"/>
      <c r="AA61" s="850"/>
      <c r="AB61" s="850"/>
      <c r="AC61" s="850"/>
      <c r="AD61" s="850"/>
      <c r="AE61" s="851"/>
      <c r="AF61" s="799"/>
      <c r="AG61" s="800"/>
      <c r="AH61" s="800"/>
      <c r="AI61" s="800"/>
      <c r="AJ61" s="801"/>
      <c r="AK61" s="853"/>
      <c r="AL61" s="850"/>
      <c r="AM61" s="850"/>
      <c r="AN61" s="850"/>
      <c r="AO61" s="850"/>
      <c r="AP61" s="850"/>
      <c r="AQ61" s="850"/>
      <c r="AR61" s="850"/>
      <c r="AS61" s="850"/>
      <c r="AT61" s="850"/>
      <c r="AU61" s="850"/>
      <c r="AV61" s="850"/>
      <c r="AW61" s="850"/>
      <c r="AX61" s="850"/>
      <c r="AY61" s="850"/>
      <c r="AZ61" s="852"/>
      <c r="BA61" s="852"/>
      <c r="BB61" s="852"/>
      <c r="BC61" s="852"/>
      <c r="BD61" s="852"/>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9"/>
      <c r="R62" s="850"/>
      <c r="S62" s="850"/>
      <c r="T62" s="850"/>
      <c r="U62" s="850"/>
      <c r="V62" s="850"/>
      <c r="W62" s="850"/>
      <c r="X62" s="850"/>
      <c r="Y62" s="850"/>
      <c r="Z62" s="850"/>
      <c r="AA62" s="850"/>
      <c r="AB62" s="850"/>
      <c r="AC62" s="850"/>
      <c r="AD62" s="850"/>
      <c r="AE62" s="851"/>
      <c r="AF62" s="799"/>
      <c r="AG62" s="800"/>
      <c r="AH62" s="800"/>
      <c r="AI62" s="800"/>
      <c r="AJ62" s="801"/>
      <c r="AK62" s="853"/>
      <c r="AL62" s="850"/>
      <c r="AM62" s="850"/>
      <c r="AN62" s="850"/>
      <c r="AO62" s="850"/>
      <c r="AP62" s="850"/>
      <c r="AQ62" s="850"/>
      <c r="AR62" s="850"/>
      <c r="AS62" s="850"/>
      <c r="AT62" s="850"/>
      <c r="AU62" s="850"/>
      <c r="AV62" s="850"/>
      <c r="AW62" s="850"/>
      <c r="AX62" s="850"/>
      <c r="AY62" s="850"/>
      <c r="AZ62" s="852"/>
      <c r="BA62" s="852"/>
      <c r="BB62" s="852"/>
      <c r="BC62" s="852"/>
      <c r="BD62" s="852"/>
      <c r="BE62" s="845"/>
      <c r="BF62" s="845"/>
      <c r="BG62" s="845"/>
      <c r="BH62" s="845"/>
      <c r="BI62" s="846"/>
      <c r="BJ62" s="861" t="s">
        <v>399</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400</v>
      </c>
      <c r="C63" s="803"/>
      <c r="D63" s="803"/>
      <c r="E63" s="803"/>
      <c r="F63" s="803"/>
      <c r="G63" s="803"/>
      <c r="H63" s="803"/>
      <c r="I63" s="803"/>
      <c r="J63" s="803"/>
      <c r="K63" s="803"/>
      <c r="L63" s="803"/>
      <c r="M63" s="803"/>
      <c r="N63" s="803"/>
      <c r="O63" s="803"/>
      <c r="P63" s="804"/>
      <c r="Q63" s="854"/>
      <c r="R63" s="855"/>
      <c r="S63" s="855"/>
      <c r="T63" s="855"/>
      <c r="U63" s="855"/>
      <c r="V63" s="855"/>
      <c r="W63" s="855"/>
      <c r="X63" s="855"/>
      <c r="Y63" s="855"/>
      <c r="Z63" s="855"/>
      <c r="AA63" s="855"/>
      <c r="AB63" s="855"/>
      <c r="AC63" s="855"/>
      <c r="AD63" s="855"/>
      <c r="AE63" s="856"/>
      <c r="AF63" s="857">
        <v>4001</v>
      </c>
      <c r="AG63" s="858"/>
      <c r="AH63" s="858"/>
      <c r="AI63" s="858"/>
      <c r="AJ63" s="859"/>
      <c r="AK63" s="860"/>
      <c r="AL63" s="855"/>
      <c r="AM63" s="855"/>
      <c r="AN63" s="855"/>
      <c r="AO63" s="855"/>
      <c r="AP63" s="858">
        <v>39093</v>
      </c>
      <c r="AQ63" s="858"/>
      <c r="AR63" s="858"/>
      <c r="AS63" s="858"/>
      <c r="AT63" s="858"/>
      <c r="AU63" s="858">
        <v>21105</v>
      </c>
      <c r="AV63" s="858"/>
      <c r="AW63" s="858"/>
      <c r="AX63" s="858"/>
      <c r="AY63" s="858"/>
      <c r="AZ63" s="862"/>
      <c r="BA63" s="862"/>
      <c r="BB63" s="862"/>
      <c r="BC63" s="862"/>
      <c r="BD63" s="862"/>
      <c r="BE63" s="863"/>
      <c r="BF63" s="863"/>
      <c r="BG63" s="863"/>
      <c r="BH63" s="863"/>
      <c r="BI63" s="864"/>
      <c r="BJ63" s="865" t="s">
        <v>122</v>
      </c>
      <c r="BK63" s="866"/>
      <c r="BL63" s="866"/>
      <c r="BM63" s="866"/>
      <c r="BN63" s="867"/>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402</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8" t="s">
        <v>384</v>
      </c>
      <c r="AG66" s="828"/>
      <c r="AH66" s="828"/>
      <c r="AI66" s="828"/>
      <c r="AJ66" s="869"/>
      <c r="AK66" s="746" t="s">
        <v>385</v>
      </c>
      <c r="AL66" s="741"/>
      <c r="AM66" s="741"/>
      <c r="AN66" s="741"/>
      <c r="AO66" s="742"/>
      <c r="AP66" s="746" t="s">
        <v>386</v>
      </c>
      <c r="AQ66" s="747"/>
      <c r="AR66" s="747"/>
      <c r="AS66" s="747"/>
      <c r="AT66" s="748"/>
      <c r="AU66" s="746" t="s">
        <v>403</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3"/>
      <c r="BT66" s="874"/>
      <c r="BU66" s="874"/>
      <c r="BV66" s="874"/>
      <c r="BW66" s="874"/>
      <c r="BX66" s="874"/>
      <c r="BY66" s="874"/>
      <c r="BZ66" s="874"/>
      <c r="CA66" s="874"/>
      <c r="CB66" s="874"/>
      <c r="CC66" s="874"/>
      <c r="CD66" s="874"/>
      <c r="CE66" s="874"/>
      <c r="CF66" s="874"/>
      <c r="CG66" s="879"/>
      <c r="CH66" s="876"/>
      <c r="CI66" s="877"/>
      <c r="CJ66" s="877"/>
      <c r="CK66" s="877"/>
      <c r="CL66" s="878"/>
      <c r="CM66" s="876"/>
      <c r="CN66" s="877"/>
      <c r="CO66" s="877"/>
      <c r="CP66" s="877"/>
      <c r="CQ66" s="878"/>
      <c r="CR66" s="876"/>
      <c r="CS66" s="877"/>
      <c r="CT66" s="877"/>
      <c r="CU66" s="877"/>
      <c r="CV66" s="878"/>
      <c r="CW66" s="876"/>
      <c r="CX66" s="877"/>
      <c r="CY66" s="877"/>
      <c r="CZ66" s="877"/>
      <c r="DA66" s="878"/>
      <c r="DB66" s="876"/>
      <c r="DC66" s="877"/>
      <c r="DD66" s="877"/>
      <c r="DE66" s="877"/>
      <c r="DF66" s="878"/>
      <c r="DG66" s="876"/>
      <c r="DH66" s="877"/>
      <c r="DI66" s="877"/>
      <c r="DJ66" s="877"/>
      <c r="DK66" s="878"/>
      <c r="DL66" s="876"/>
      <c r="DM66" s="877"/>
      <c r="DN66" s="877"/>
      <c r="DO66" s="877"/>
      <c r="DP66" s="878"/>
      <c r="DQ66" s="876"/>
      <c r="DR66" s="877"/>
      <c r="DS66" s="877"/>
      <c r="DT66" s="877"/>
      <c r="DU66" s="878"/>
      <c r="DV66" s="873"/>
      <c r="DW66" s="874"/>
      <c r="DX66" s="874"/>
      <c r="DY66" s="874"/>
      <c r="DZ66" s="875"/>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70"/>
      <c r="AG67" s="831"/>
      <c r="AH67" s="831"/>
      <c r="AI67" s="831"/>
      <c r="AJ67" s="871"/>
      <c r="AK67" s="872"/>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3"/>
      <c r="BT67" s="874"/>
      <c r="BU67" s="874"/>
      <c r="BV67" s="874"/>
      <c r="BW67" s="874"/>
      <c r="BX67" s="874"/>
      <c r="BY67" s="874"/>
      <c r="BZ67" s="874"/>
      <c r="CA67" s="874"/>
      <c r="CB67" s="874"/>
      <c r="CC67" s="874"/>
      <c r="CD67" s="874"/>
      <c r="CE67" s="874"/>
      <c r="CF67" s="874"/>
      <c r="CG67" s="879"/>
      <c r="CH67" s="876"/>
      <c r="CI67" s="877"/>
      <c r="CJ67" s="877"/>
      <c r="CK67" s="877"/>
      <c r="CL67" s="878"/>
      <c r="CM67" s="876"/>
      <c r="CN67" s="877"/>
      <c r="CO67" s="877"/>
      <c r="CP67" s="877"/>
      <c r="CQ67" s="878"/>
      <c r="CR67" s="876"/>
      <c r="CS67" s="877"/>
      <c r="CT67" s="877"/>
      <c r="CU67" s="877"/>
      <c r="CV67" s="878"/>
      <c r="CW67" s="876"/>
      <c r="CX67" s="877"/>
      <c r="CY67" s="877"/>
      <c r="CZ67" s="877"/>
      <c r="DA67" s="878"/>
      <c r="DB67" s="876"/>
      <c r="DC67" s="877"/>
      <c r="DD67" s="877"/>
      <c r="DE67" s="877"/>
      <c r="DF67" s="878"/>
      <c r="DG67" s="876"/>
      <c r="DH67" s="877"/>
      <c r="DI67" s="877"/>
      <c r="DJ67" s="877"/>
      <c r="DK67" s="878"/>
      <c r="DL67" s="876"/>
      <c r="DM67" s="877"/>
      <c r="DN67" s="877"/>
      <c r="DO67" s="877"/>
      <c r="DP67" s="878"/>
      <c r="DQ67" s="876"/>
      <c r="DR67" s="877"/>
      <c r="DS67" s="877"/>
      <c r="DT67" s="877"/>
      <c r="DU67" s="878"/>
      <c r="DV67" s="873"/>
      <c r="DW67" s="874"/>
      <c r="DX67" s="874"/>
      <c r="DY67" s="874"/>
      <c r="DZ67" s="875"/>
      <c r="EA67" s="212"/>
    </row>
    <row r="68" spans="1:131" ht="26.25" customHeight="1" thickTop="1" x14ac:dyDescent="0.2">
      <c r="A68" s="219">
        <v>1</v>
      </c>
      <c r="B68" s="883" t="s">
        <v>550</v>
      </c>
      <c r="C68" s="884"/>
      <c r="D68" s="884"/>
      <c r="E68" s="884"/>
      <c r="F68" s="884"/>
      <c r="G68" s="884"/>
      <c r="H68" s="884"/>
      <c r="I68" s="884"/>
      <c r="J68" s="884"/>
      <c r="K68" s="884"/>
      <c r="L68" s="884"/>
      <c r="M68" s="884"/>
      <c r="N68" s="884"/>
      <c r="O68" s="884"/>
      <c r="P68" s="885"/>
      <c r="Q68" s="886">
        <v>10670</v>
      </c>
      <c r="R68" s="880"/>
      <c r="S68" s="880"/>
      <c r="T68" s="880"/>
      <c r="U68" s="880"/>
      <c r="V68" s="880">
        <v>10603</v>
      </c>
      <c r="W68" s="880"/>
      <c r="X68" s="880"/>
      <c r="Y68" s="880"/>
      <c r="Z68" s="880"/>
      <c r="AA68" s="880">
        <v>67</v>
      </c>
      <c r="AB68" s="880"/>
      <c r="AC68" s="880"/>
      <c r="AD68" s="880"/>
      <c r="AE68" s="880"/>
      <c r="AF68" s="880">
        <v>67</v>
      </c>
      <c r="AG68" s="880"/>
      <c r="AH68" s="880"/>
      <c r="AI68" s="880"/>
      <c r="AJ68" s="880"/>
      <c r="AK68" s="880" t="s">
        <v>558</v>
      </c>
      <c r="AL68" s="880"/>
      <c r="AM68" s="880"/>
      <c r="AN68" s="880"/>
      <c r="AO68" s="880"/>
      <c r="AP68" s="880" t="s">
        <v>558</v>
      </c>
      <c r="AQ68" s="880"/>
      <c r="AR68" s="880"/>
      <c r="AS68" s="880"/>
      <c r="AT68" s="880"/>
      <c r="AU68" s="880" t="s">
        <v>558</v>
      </c>
      <c r="AV68" s="880"/>
      <c r="AW68" s="880"/>
      <c r="AX68" s="880"/>
      <c r="AY68" s="880"/>
      <c r="AZ68" s="881"/>
      <c r="BA68" s="881"/>
      <c r="BB68" s="881"/>
      <c r="BC68" s="881"/>
      <c r="BD68" s="882"/>
      <c r="BE68" s="224"/>
      <c r="BF68" s="224"/>
      <c r="BG68" s="224"/>
      <c r="BH68" s="224"/>
      <c r="BI68" s="224"/>
      <c r="BJ68" s="224"/>
      <c r="BK68" s="224"/>
      <c r="BL68" s="224"/>
      <c r="BM68" s="224"/>
      <c r="BN68" s="224"/>
      <c r="BO68" s="224"/>
      <c r="BP68" s="224"/>
      <c r="BQ68" s="221">
        <v>62</v>
      </c>
      <c r="BR68" s="226"/>
      <c r="BS68" s="873"/>
      <c r="BT68" s="874"/>
      <c r="BU68" s="874"/>
      <c r="BV68" s="874"/>
      <c r="BW68" s="874"/>
      <c r="BX68" s="874"/>
      <c r="BY68" s="874"/>
      <c r="BZ68" s="874"/>
      <c r="CA68" s="874"/>
      <c r="CB68" s="874"/>
      <c r="CC68" s="874"/>
      <c r="CD68" s="874"/>
      <c r="CE68" s="874"/>
      <c r="CF68" s="874"/>
      <c r="CG68" s="879"/>
      <c r="CH68" s="876"/>
      <c r="CI68" s="877"/>
      <c r="CJ68" s="877"/>
      <c r="CK68" s="877"/>
      <c r="CL68" s="878"/>
      <c r="CM68" s="876"/>
      <c r="CN68" s="877"/>
      <c r="CO68" s="877"/>
      <c r="CP68" s="877"/>
      <c r="CQ68" s="878"/>
      <c r="CR68" s="876"/>
      <c r="CS68" s="877"/>
      <c r="CT68" s="877"/>
      <c r="CU68" s="877"/>
      <c r="CV68" s="878"/>
      <c r="CW68" s="876"/>
      <c r="CX68" s="877"/>
      <c r="CY68" s="877"/>
      <c r="CZ68" s="877"/>
      <c r="DA68" s="878"/>
      <c r="DB68" s="876"/>
      <c r="DC68" s="877"/>
      <c r="DD68" s="877"/>
      <c r="DE68" s="877"/>
      <c r="DF68" s="878"/>
      <c r="DG68" s="876"/>
      <c r="DH68" s="877"/>
      <c r="DI68" s="877"/>
      <c r="DJ68" s="877"/>
      <c r="DK68" s="878"/>
      <c r="DL68" s="876"/>
      <c r="DM68" s="877"/>
      <c r="DN68" s="877"/>
      <c r="DO68" s="877"/>
      <c r="DP68" s="878"/>
      <c r="DQ68" s="876"/>
      <c r="DR68" s="877"/>
      <c r="DS68" s="877"/>
      <c r="DT68" s="877"/>
      <c r="DU68" s="878"/>
      <c r="DV68" s="873"/>
      <c r="DW68" s="874"/>
      <c r="DX68" s="874"/>
      <c r="DY68" s="874"/>
      <c r="DZ68" s="875"/>
      <c r="EA68" s="212"/>
    </row>
    <row r="69" spans="1:131" ht="26.25" customHeight="1" x14ac:dyDescent="0.2">
      <c r="A69" s="221">
        <v>2</v>
      </c>
      <c r="B69" s="887" t="s">
        <v>551</v>
      </c>
      <c r="C69" s="888"/>
      <c r="D69" s="888"/>
      <c r="E69" s="888"/>
      <c r="F69" s="888"/>
      <c r="G69" s="888"/>
      <c r="H69" s="888"/>
      <c r="I69" s="888"/>
      <c r="J69" s="888"/>
      <c r="K69" s="888"/>
      <c r="L69" s="888"/>
      <c r="M69" s="888"/>
      <c r="N69" s="888"/>
      <c r="O69" s="888"/>
      <c r="P69" s="889"/>
      <c r="Q69" s="890">
        <v>860</v>
      </c>
      <c r="R69" s="843"/>
      <c r="S69" s="843"/>
      <c r="T69" s="843"/>
      <c r="U69" s="843"/>
      <c r="V69" s="843">
        <v>858</v>
      </c>
      <c r="W69" s="843"/>
      <c r="X69" s="843"/>
      <c r="Y69" s="843"/>
      <c r="Z69" s="843"/>
      <c r="AA69" s="843">
        <v>2</v>
      </c>
      <c r="AB69" s="843"/>
      <c r="AC69" s="843"/>
      <c r="AD69" s="843"/>
      <c r="AE69" s="843"/>
      <c r="AF69" s="843">
        <v>2</v>
      </c>
      <c r="AG69" s="843"/>
      <c r="AH69" s="843"/>
      <c r="AI69" s="843"/>
      <c r="AJ69" s="843"/>
      <c r="AK69" s="843">
        <v>2</v>
      </c>
      <c r="AL69" s="843"/>
      <c r="AM69" s="843"/>
      <c r="AN69" s="843"/>
      <c r="AO69" s="843"/>
      <c r="AP69" s="843" t="s">
        <v>558</v>
      </c>
      <c r="AQ69" s="843"/>
      <c r="AR69" s="843"/>
      <c r="AS69" s="843"/>
      <c r="AT69" s="843"/>
      <c r="AU69" s="843" t="s">
        <v>558</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3"/>
      <c r="BT69" s="874"/>
      <c r="BU69" s="874"/>
      <c r="BV69" s="874"/>
      <c r="BW69" s="874"/>
      <c r="BX69" s="874"/>
      <c r="BY69" s="874"/>
      <c r="BZ69" s="874"/>
      <c r="CA69" s="874"/>
      <c r="CB69" s="874"/>
      <c r="CC69" s="874"/>
      <c r="CD69" s="874"/>
      <c r="CE69" s="874"/>
      <c r="CF69" s="874"/>
      <c r="CG69" s="879"/>
      <c r="CH69" s="876"/>
      <c r="CI69" s="877"/>
      <c r="CJ69" s="877"/>
      <c r="CK69" s="877"/>
      <c r="CL69" s="878"/>
      <c r="CM69" s="876"/>
      <c r="CN69" s="877"/>
      <c r="CO69" s="877"/>
      <c r="CP69" s="877"/>
      <c r="CQ69" s="878"/>
      <c r="CR69" s="876"/>
      <c r="CS69" s="877"/>
      <c r="CT69" s="877"/>
      <c r="CU69" s="877"/>
      <c r="CV69" s="878"/>
      <c r="CW69" s="876"/>
      <c r="CX69" s="877"/>
      <c r="CY69" s="877"/>
      <c r="CZ69" s="877"/>
      <c r="DA69" s="878"/>
      <c r="DB69" s="876"/>
      <c r="DC69" s="877"/>
      <c r="DD69" s="877"/>
      <c r="DE69" s="877"/>
      <c r="DF69" s="878"/>
      <c r="DG69" s="876"/>
      <c r="DH69" s="877"/>
      <c r="DI69" s="877"/>
      <c r="DJ69" s="877"/>
      <c r="DK69" s="878"/>
      <c r="DL69" s="876"/>
      <c r="DM69" s="877"/>
      <c r="DN69" s="877"/>
      <c r="DO69" s="877"/>
      <c r="DP69" s="878"/>
      <c r="DQ69" s="876"/>
      <c r="DR69" s="877"/>
      <c r="DS69" s="877"/>
      <c r="DT69" s="877"/>
      <c r="DU69" s="878"/>
      <c r="DV69" s="873"/>
      <c r="DW69" s="874"/>
      <c r="DX69" s="874"/>
      <c r="DY69" s="874"/>
      <c r="DZ69" s="875"/>
      <c r="EA69" s="212"/>
    </row>
    <row r="70" spans="1:131" ht="26.25" customHeight="1" x14ac:dyDescent="0.2">
      <c r="A70" s="221">
        <v>3</v>
      </c>
      <c r="B70" s="887" t="s">
        <v>552</v>
      </c>
      <c r="C70" s="888"/>
      <c r="D70" s="888"/>
      <c r="E70" s="888"/>
      <c r="F70" s="888"/>
      <c r="G70" s="888"/>
      <c r="H70" s="888"/>
      <c r="I70" s="888"/>
      <c r="J70" s="888"/>
      <c r="K70" s="888"/>
      <c r="L70" s="888"/>
      <c r="M70" s="888"/>
      <c r="N70" s="888"/>
      <c r="O70" s="888"/>
      <c r="P70" s="889"/>
      <c r="Q70" s="890">
        <v>243</v>
      </c>
      <c r="R70" s="843"/>
      <c r="S70" s="843"/>
      <c r="T70" s="843"/>
      <c r="U70" s="843"/>
      <c r="V70" s="843">
        <v>238</v>
      </c>
      <c r="W70" s="843"/>
      <c r="X70" s="843"/>
      <c r="Y70" s="843"/>
      <c r="Z70" s="843"/>
      <c r="AA70" s="843">
        <v>5</v>
      </c>
      <c r="AB70" s="843"/>
      <c r="AC70" s="843"/>
      <c r="AD70" s="843"/>
      <c r="AE70" s="843"/>
      <c r="AF70" s="843">
        <v>5</v>
      </c>
      <c r="AG70" s="843"/>
      <c r="AH70" s="843"/>
      <c r="AI70" s="843"/>
      <c r="AJ70" s="843"/>
      <c r="AK70" s="843">
        <v>3</v>
      </c>
      <c r="AL70" s="843"/>
      <c r="AM70" s="843"/>
      <c r="AN70" s="843"/>
      <c r="AO70" s="843"/>
      <c r="AP70" s="843" t="s">
        <v>558</v>
      </c>
      <c r="AQ70" s="843"/>
      <c r="AR70" s="843"/>
      <c r="AS70" s="843"/>
      <c r="AT70" s="843"/>
      <c r="AU70" s="843" t="s">
        <v>558</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3"/>
      <c r="BT70" s="874"/>
      <c r="BU70" s="874"/>
      <c r="BV70" s="874"/>
      <c r="BW70" s="874"/>
      <c r="BX70" s="874"/>
      <c r="BY70" s="874"/>
      <c r="BZ70" s="874"/>
      <c r="CA70" s="874"/>
      <c r="CB70" s="874"/>
      <c r="CC70" s="874"/>
      <c r="CD70" s="874"/>
      <c r="CE70" s="874"/>
      <c r="CF70" s="874"/>
      <c r="CG70" s="879"/>
      <c r="CH70" s="876"/>
      <c r="CI70" s="877"/>
      <c r="CJ70" s="877"/>
      <c r="CK70" s="877"/>
      <c r="CL70" s="878"/>
      <c r="CM70" s="876"/>
      <c r="CN70" s="877"/>
      <c r="CO70" s="877"/>
      <c r="CP70" s="877"/>
      <c r="CQ70" s="878"/>
      <c r="CR70" s="876"/>
      <c r="CS70" s="877"/>
      <c r="CT70" s="877"/>
      <c r="CU70" s="877"/>
      <c r="CV70" s="878"/>
      <c r="CW70" s="876"/>
      <c r="CX70" s="877"/>
      <c r="CY70" s="877"/>
      <c r="CZ70" s="877"/>
      <c r="DA70" s="878"/>
      <c r="DB70" s="876"/>
      <c r="DC70" s="877"/>
      <c r="DD70" s="877"/>
      <c r="DE70" s="877"/>
      <c r="DF70" s="878"/>
      <c r="DG70" s="876"/>
      <c r="DH70" s="877"/>
      <c r="DI70" s="877"/>
      <c r="DJ70" s="877"/>
      <c r="DK70" s="878"/>
      <c r="DL70" s="876"/>
      <c r="DM70" s="877"/>
      <c r="DN70" s="877"/>
      <c r="DO70" s="877"/>
      <c r="DP70" s="878"/>
      <c r="DQ70" s="876"/>
      <c r="DR70" s="877"/>
      <c r="DS70" s="877"/>
      <c r="DT70" s="877"/>
      <c r="DU70" s="878"/>
      <c r="DV70" s="873"/>
      <c r="DW70" s="874"/>
      <c r="DX70" s="874"/>
      <c r="DY70" s="874"/>
      <c r="DZ70" s="875"/>
      <c r="EA70" s="212"/>
    </row>
    <row r="71" spans="1:131" ht="26.25" customHeight="1" x14ac:dyDescent="0.2">
      <c r="A71" s="221">
        <v>4</v>
      </c>
      <c r="B71" s="887" t="s">
        <v>553</v>
      </c>
      <c r="C71" s="888"/>
      <c r="D71" s="888"/>
      <c r="E71" s="888"/>
      <c r="F71" s="888"/>
      <c r="G71" s="888"/>
      <c r="H71" s="888"/>
      <c r="I71" s="888"/>
      <c r="J71" s="888"/>
      <c r="K71" s="888"/>
      <c r="L71" s="888"/>
      <c r="M71" s="888"/>
      <c r="N71" s="888"/>
      <c r="O71" s="888"/>
      <c r="P71" s="889"/>
      <c r="Q71" s="890">
        <v>967</v>
      </c>
      <c r="R71" s="843"/>
      <c r="S71" s="843"/>
      <c r="T71" s="843"/>
      <c r="U71" s="843"/>
      <c r="V71" s="843">
        <v>732</v>
      </c>
      <c r="W71" s="843"/>
      <c r="X71" s="843"/>
      <c r="Y71" s="843"/>
      <c r="Z71" s="843"/>
      <c r="AA71" s="843">
        <v>236</v>
      </c>
      <c r="AB71" s="843"/>
      <c r="AC71" s="843"/>
      <c r="AD71" s="843"/>
      <c r="AE71" s="843"/>
      <c r="AF71" s="843">
        <v>236</v>
      </c>
      <c r="AG71" s="843"/>
      <c r="AH71" s="843"/>
      <c r="AI71" s="843"/>
      <c r="AJ71" s="843"/>
      <c r="AK71" s="843">
        <v>510</v>
      </c>
      <c r="AL71" s="843"/>
      <c r="AM71" s="843"/>
      <c r="AN71" s="843"/>
      <c r="AO71" s="843"/>
      <c r="AP71" s="843" t="s">
        <v>558</v>
      </c>
      <c r="AQ71" s="843"/>
      <c r="AR71" s="843"/>
      <c r="AS71" s="843"/>
      <c r="AT71" s="843"/>
      <c r="AU71" s="843" t="s">
        <v>558</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3"/>
      <c r="BT71" s="874"/>
      <c r="BU71" s="874"/>
      <c r="BV71" s="874"/>
      <c r="BW71" s="874"/>
      <c r="BX71" s="874"/>
      <c r="BY71" s="874"/>
      <c r="BZ71" s="874"/>
      <c r="CA71" s="874"/>
      <c r="CB71" s="874"/>
      <c r="CC71" s="874"/>
      <c r="CD71" s="874"/>
      <c r="CE71" s="874"/>
      <c r="CF71" s="874"/>
      <c r="CG71" s="879"/>
      <c r="CH71" s="876"/>
      <c r="CI71" s="877"/>
      <c r="CJ71" s="877"/>
      <c r="CK71" s="877"/>
      <c r="CL71" s="878"/>
      <c r="CM71" s="876"/>
      <c r="CN71" s="877"/>
      <c r="CO71" s="877"/>
      <c r="CP71" s="877"/>
      <c r="CQ71" s="878"/>
      <c r="CR71" s="876"/>
      <c r="CS71" s="877"/>
      <c r="CT71" s="877"/>
      <c r="CU71" s="877"/>
      <c r="CV71" s="878"/>
      <c r="CW71" s="876"/>
      <c r="CX71" s="877"/>
      <c r="CY71" s="877"/>
      <c r="CZ71" s="877"/>
      <c r="DA71" s="878"/>
      <c r="DB71" s="876"/>
      <c r="DC71" s="877"/>
      <c r="DD71" s="877"/>
      <c r="DE71" s="877"/>
      <c r="DF71" s="878"/>
      <c r="DG71" s="876"/>
      <c r="DH71" s="877"/>
      <c r="DI71" s="877"/>
      <c r="DJ71" s="877"/>
      <c r="DK71" s="878"/>
      <c r="DL71" s="876"/>
      <c r="DM71" s="877"/>
      <c r="DN71" s="877"/>
      <c r="DO71" s="877"/>
      <c r="DP71" s="878"/>
      <c r="DQ71" s="876"/>
      <c r="DR71" s="877"/>
      <c r="DS71" s="877"/>
      <c r="DT71" s="877"/>
      <c r="DU71" s="878"/>
      <c r="DV71" s="873"/>
      <c r="DW71" s="874"/>
      <c r="DX71" s="874"/>
      <c r="DY71" s="874"/>
      <c r="DZ71" s="875"/>
      <c r="EA71" s="212"/>
    </row>
    <row r="72" spans="1:131" ht="26.25" customHeight="1" x14ac:dyDescent="0.2">
      <c r="A72" s="221">
        <v>5</v>
      </c>
      <c r="B72" s="887" t="s">
        <v>554</v>
      </c>
      <c r="C72" s="888"/>
      <c r="D72" s="888"/>
      <c r="E72" s="888"/>
      <c r="F72" s="888"/>
      <c r="G72" s="888"/>
      <c r="H72" s="888"/>
      <c r="I72" s="888"/>
      <c r="J72" s="888"/>
      <c r="K72" s="888"/>
      <c r="L72" s="888"/>
      <c r="M72" s="888"/>
      <c r="N72" s="888"/>
      <c r="O72" s="888"/>
      <c r="P72" s="889"/>
      <c r="Q72" s="890">
        <v>294625</v>
      </c>
      <c r="R72" s="843"/>
      <c r="S72" s="843"/>
      <c r="T72" s="843"/>
      <c r="U72" s="843"/>
      <c r="V72" s="843">
        <v>290389</v>
      </c>
      <c r="W72" s="843"/>
      <c r="X72" s="843"/>
      <c r="Y72" s="843"/>
      <c r="Z72" s="843"/>
      <c r="AA72" s="843">
        <v>4236</v>
      </c>
      <c r="AB72" s="843"/>
      <c r="AC72" s="843"/>
      <c r="AD72" s="843"/>
      <c r="AE72" s="843"/>
      <c r="AF72" s="843">
        <v>4236</v>
      </c>
      <c r="AG72" s="843"/>
      <c r="AH72" s="843"/>
      <c r="AI72" s="843"/>
      <c r="AJ72" s="843"/>
      <c r="AK72" s="843">
        <v>5909</v>
      </c>
      <c r="AL72" s="843"/>
      <c r="AM72" s="843"/>
      <c r="AN72" s="843"/>
      <c r="AO72" s="843"/>
      <c r="AP72" s="843" t="s">
        <v>558</v>
      </c>
      <c r="AQ72" s="843"/>
      <c r="AR72" s="843"/>
      <c r="AS72" s="843"/>
      <c r="AT72" s="843"/>
      <c r="AU72" s="843" t="s">
        <v>558</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3"/>
      <c r="BT72" s="874"/>
      <c r="BU72" s="874"/>
      <c r="BV72" s="874"/>
      <c r="BW72" s="874"/>
      <c r="BX72" s="874"/>
      <c r="BY72" s="874"/>
      <c r="BZ72" s="874"/>
      <c r="CA72" s="874"/>
      <c r="CB72" s="874"/>
      <c r="CC72" s="874"/>
      <c r="CD72" s="874"/>
      <c r="CE72" s="874"/>
      <c r="CF72" s="874"/>
      <c r="CG72" s="879"/>
      <c r="CH72" s="876"/>
      <c r="CI72" s="877"/>
      <c r="CJ72" s="877"/>
      <c r="CK72" s="877"/>
      <c r="CL72" s="878"/>
      <c r="CM72" s="876"/>
      <c r="CN72" s="877"/>
      <c r="CO72" s="877"/>
      <c r="CP72" s="877"/>
      <c r="CQ72" s="878"/>
      <c r="CR72" s="876"/>
      <c r="CS72" s="877"/>
      <c r="CT72" s="877"/>
      <c r="CU72" s="877"/>
      <c r="CV72" s="878"/>
      <c r="CW72" s="876"/>
      <c r="CX72" s="877"/>
      <c r="CY72" s="877"/>
      <c r="CZ72" s="877"/>
      <c r="DA72" s="878"/>
      <c r="DB72" s="876"/>
      <c r="DC72" s="877"/>
      <c r="DD72" s="877"/>
      <c r="DE72" s="877"/>
      <c r="DF72" s="878"/>
      <c r="DG72" s="876"/>
      <c r="DH72" s="877"/>
      <c r="DI72" s="877"/>
      <c r="DJ72" s="877"/>
      <c r="DK72" s="878"/>
      <c r="DL72" s="876"/>
      <c r="DM72" s="877"/>
      <c r="DN72" s="877"/>
      <c r="DO72" s="877"/>
      <c r="DP72" s="878"/>
      <c r="DQ72" s="876"/>
      <c r="DR72" s="877"/>
      <c r="DS72" s="877"/>
      <c r="DT72" s="877"/>
      <c r="DU72" s="878"/>
      <c r="DV72" s="873"/>
      <c r="DW72" s="874"/>
      <c r="DX72" s="874"/>
      <c r="DY72" s="874"/>
      <c r="DZ72" s="875"/>
      <c r="EA72" s="212"/>
    </row>
    <row r="73" spans="1:131" ht="26.25" customHeight="1" x14ac:dyDescent="0.2">
      <c r="A73" s="221">
        <v>6</v>
      </c>
      <c r="B73" s="887"/>
      <c r="C73" s="888"/>
      <c r="D73" s="888"/>
      <c r="E73" s="888"/>
      <c r="F73" s="888"/>
      <c r="G73" s="888"/>
      <c r="H73" s="888"/>
      <c r="I73" s="888"/>
      <c r="J73" s="888"/>
      <c r="K73" s="888"/>
      <c r="L73" s="888"/>
      <c r="M73" s="888"/>
      <c r="N73" s="888"/>
      <c r="O73" s="888"/>
      <c r="P73" s="889"/>
      <c r="Q73" s="890"/>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3"/>
      <c r="BT73" s="874"/>
      <c r="BU73" s="874"/>
      <c r="BV73" s="874"/>
      <c r="BW73" s="874"/>
      <c r="BX73" s="874"/>
      <c r="BY73" s="874"/>
      <c r="BZ73" s="874"/>
      <c r="CA73" s="874"/>
      <c r="CB73" s="874"/>
      <c r="CC73" s="874"/>
      <c r="CD73" s="874"/>
      <c r="CE73" s="874"/>
      <c r="CF73" s="874"/>
      <c r="CG73" s="879"/>
      <c r="CH73" s="876"/>
      <c r="CI73" s="877"/>
      <c r="CJ73" s="877"/>
      <c r="CK73" s="877"/>
      <c r="CL73" s="878"/>
      <c r="CM73" s="876"/>
      <c r="CN73" s="877"/>
      <c r="CO73" s="877"/>
      <c r="CP73" s="877"/>
      <c r="CQ73" s="878"/>
      <c r="CR73" s="876"/>
      <c r="CS73" s="877"/>
      <c r="CT73" s="877"/>
      <c r="CU73" s="877"/>
      <c r="CV73" s="878"/>
      <c r="CW73" s="876"/>
      <c r="CX73" s="877"/>
      <c r="CY73" s="877"/>
      <c r="CZ73" s="877"/>
      <c r="DA73" s="878"/>
      <c r="DB73" s="876"/>
      <c r="DC73" s="877"/>
      <c r="DD73" s="877"/>
      <c r="DE73" s="877"/>
      <c r="DF73" s="878"/>
      <c r="DG73" s="876"/>
      <c r="DH73" s="877"/>
      <c r="DI73" s="877"/>
      <c r="DJ73" s="877"/>
      <c r="DK73" s="878"/>
      <c r="DL73" s="876"/>
      <c r="DM73" s="877"/>
      <c r="DN73" s="877"/>
      <c r="DO73" s="877"/>
      <c r="DP73" s="878"/>
      <c r="DQ73" s="876"/>
      <c r="DR73" s="877"/>
      <c r="DS73" s="877"/>
      <c r="DT73" s="877"/>
      <c r="DU73" s="878"/>
      <c r="DV73" s="873"/>
      <c r="DW73" s="874"/>
      <c r="DX73" s="874"/>
      <c r="DY73" s="874"/>
      <c r="DZ73" s="875"/>
      <c r="EA73" s="212"/>
    </row>
    <row r="74" spans="1:131" ht="26.25" customHeight="1" x14ac:dyDescent="0.2">
      <c r="A74" s="221">
        <v>7</v>
      </c>
      <c r="B74" s="887"/>
      <c r="C74" s="888"/>
      <c r="D74" s="888"/>
      <c r="E74" s="888"/>
      <c r="F74" s="888"/>
      <c r="G74" s="888"/>
      <c r="H74" s="888"/>
      <c r="I74" s="888"/>
      <c r="J74" s="888"/>
      <c r="K74" s="888"/>
      <c r="L74" s="888"/>
      <c r="M74" s="888"/>
      <c r="N74" s="888"/>
      <c r="O74" s="888"/>
      <c r="P74" s="889"/>
      <c r="Q74" s="890"/>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3"/>
      <c r="BT74" s="874"/>
      <c r="BU74" s="874"/>
      <c r="BV74" s="874"/>
      <c r="BW74" s="874"/>
      <c r="BX74" s="874"/>
      <c r="BY74" s="874"/>
      <c r="BZ74" s="874"/>
      <c r="CA74" s="874"/>
      <c r="CB74" s="874"/>
      <c r="CC74" s="874"/>
      <c r="CD74" s="874"/>
      <c r="CE74" s="874"/>
      <c r="CF74" s="874"/>
      <c r="CG74" s="879"/>
      <c r="CH74" s="876"/>
      <c r="CI74" s="877"/>
      <c r="CJ74" s="877"/>
      <c r="CK74" s="877"/>
      <c r="CL74" s="878"/>
      <c r="CM74" s="876"/>
      <c r="CN74" s="877"/>
      <c r="CO74" s="877"/>
      <c r="CP74" s="877"/>
      <c r="CQ74" s="878"/>
      <c r="CR74" s="876"/>
      <c r="CS74" s="877"/>
      <c r="CT74" s="877"/>
      <c r="CU74" s="877"/>
      <c r="CV74" s="878"/>
      <c r="CW74" s="876"/>
      <c r="CX74" s="877"/>
      <c r="CY74" s="877"/>
      <c r="CZ74" s="877"/>
      <c r="DA74" s="878"/>
      <c r="DB74" s="876"/>
      <c r="DC74" s="877"/>
      <c r="DD74" s="877"/>
      <c r="DE74" s="877"/>
      <c r="DF74" s="878"/>
      <c r="DG74" s="876"/>
      <c r="DH74" s="877"/>
      <c r="DI74" s="877"/>
      <c r="DJ74" s="877"/>
      <c r="DK74" s="878"/>
      <c r="DL74" s="876"/>
      <c r="DM74" s="877"/>
      <c r="DN74" s="877"/>
      <c r="DO74" s="877"/>
      <c r="DP74" s="878"/>
      <c r="DQ74" s="876"/>
      <c r="DR74" s="877"/>
      <c r="DS74" s="877"/>
      <c r="DT74" s="877"/>
      <c r="DU74" s="878"/>
      <c r="DV74" s="873"/>
      <c r="DW74" s="874"/>
      <c r="DX74" s="874"/>
      <c r="DY74" s="874"/>
      <c r="DZ74" s="875"/>
      <c r="EA74" s="212"/>
    </row>
    <row r="75" spans="1:131" ht="26.25" customHeight="1" x14ac:dyDescent="0.2">
      <c r="A75" s="221">
        <v>8</v>
      </c>
      <c r="B75" s="887"/>
      <c r="C75" s="888"/>
      <c r="D75" s="888"/>
      <c r="E75" s="888"/>
      <c r="F75" s="888"/>
      <c r="G75" s="888"/>
      <c r="H75" s="888"/>
      <c r="I75" s="888"/>
      <c r="J75" s="888"/>
      <c r="K75" s="888"/>
      <c r="L75" s="888"/>
      <c r="M75" s="888"/>
      <c r="N75" s="888"/>
      <c r="O75" s="888"/>
      <c r="P75" s="889"/>
      <c r="Q75" s="891"/>
      <c r="R75" s="892"/>
      <c r="S75" s="892"/>
      <c r="T75" s="892"/>
      <c r="U75" s="848"/>
      <c r="V75" s="893"/>
      <c r="W75" s="892"/>
      <c r="X75" s="892"/>
      <c r="Y75" s="892"/>
      <c r="Z75" s="848"/>
      <c r="AA75" s="893"/>
      <c r="AB75" s="892"/>
      <c r="AC75" s="892"/>
      <c r="AD75" s="892"/>
      <c r="AE75" s="848"/>
      <c r="AF75" s="893"/>
      <c r="AG75" s="892"/>
      <c r="AH75" s="892"/>
      <c r="AI75" s="892"/>
      <c r="AJ75" s="848"/>
      <c r="AK75" s="893"/>
      <c r="AL75" s="892"/>
      <c r="AM75" s="892"/>
      <c r="AN75" s="892"/>
      <c r="AO75" s="848"/>
      <c r="AP75" s="893"/>
      <c r="AQ75" s="892"/>
      <c r="AR75" s="892"/>
      <c r="AS75" s="892"/>
      <c r="AT75" s="848"/>
      <c r="AU75" s="893"/>
      <c r="AV75" s="892"/>
      <c r="AW75" s="892"/>
      <c r="AX75" s="892"/>
      <c r="AY75" s="848"/>
      <c r="AZ75" s="845"/>
      <c r="BA75" s="845"/>
      <c r="BB75" s="845"/>
      <c r="BC75" s="845"/>
      <c r="BD75" s="846"/>
      <c r="BE75" s="224"/>
      <c r="BF75" s="224"/>
      <c r="BG75" s="224"/>
      <c r="BH75" s="224"/>
      <c r="BI75" s="224"/>
      <c r="BJ75" s="224"/>
      <c r="BK75" s="224"/>
      <c r="BL75" s="224"/>
      <c r="BM75" s="224"/>
      <c r="BN75" s="224"/>
      <c r="BO75" s="224"/>
      <c r="BP75" s="224"/>
      <c r="BQ75" s="221">
        <v>69</v>
      </c>
      <c r="BR75" s="226"/>
      <c r="BS75" s="873"/>
      <c r="BT75" s="874"/>
      <c r="BU75" s="874"/>
      <c r="BV75" s="874"/>
      <c r="BW75" s="874"/>
      <c r="BX75" s="874"/>
      <c r="BY75" s="874"/>
      <c r="BZ75" s="874"/>
      <c r="CA75" s="874"/>
      <c r="CB75" s="874"/>
      <c r="CC75" s="874"/>
      <c r="CD75" s="874"/>
      <c r="CE75" s="874"/>
      <c r="CF75" s="874"/>
      <c r="CG75" s="879"/>
      <c r="CH75" s="876"/>
      <c r="CI75" s="877"/>
      <c r="CJ75" s="877"/>
      <c r="CK75" s="877"/>
      <c r="CL75" s="878"/>
      <c r="CM75" s="876"/>
      <c r="CN75" s="877"/>
      <c r="CO75" s="877"/>
      <c r="CP75" s="877"/>
      <c r="CQ75" s="878"/>
      <c r="CR75" s="876"/>
      <c r="CS75" s="877"/>
      <c r="CT75" s="877"/>
      <c r="CU75" s="877"/>
      <c r="CV75" s="878"/>
      <c r="CW75" s="876"/>
      <c r="CX75" s="877"/>
      <c r="CY75" s="877"/>
      <c r="CZ75" s="877"/>
      <c r="DA75" s="878"/>
      <c r="DB75" s="876"/>
      <c r="DC75" s="877"/>
      <c r="DD75" s="877"/>
      <c r="DE75" s="877"/>
      <c r="DF75" s="878"/>
      <c r="DG75" s="876"/>
      <c r="DH75" s="877"/>
      <c r="DI75" s="877"/>
      <c r="DJ75" s="877"/>
      <c r="DK75" s="878"/>
      <c r="DL75" s="876"/>
      <c r="DM75" s="877"/>
      <c r="DN75" s="877"/>
      <c r="DO75" s="877"/>
      <c r="DP75" s="878"/>
      <c r="DQ75" s="876"/>
      <c r="DR75" s="877"/>
      <c r="DS75" s="877"/>
      <c r="DT75" s="877"/>
      <c r="DU75" s="878"/>
      <c r="DV75" s="873"/>
      <c r="DW75" s="874"/>
      <c r="DX75" s="874"/>
      <c r="DY75" s="874"/>
      <c r="DZ75" s="875"/>
      <c r="EA75" s="212"/>
    </row>
    <row r="76" spans="1:131" ht="26.25" customHeight="1" x14ac:dyDescent="0.2">
      <c r="A76" s="221">
        <v>9</v>
      </c>
      <c r="B76" s="887"/>
      <c r="C76" s="888"/>
      <c r="D76" s="888"/>
      <c r="E76" s="888"/>
      <c r="F76" s="888"/>
      <c r="G76" s="888"/>
      <c r="H76" s="888"/>
      <c r="I76" s="888"/>
      <c r="J76" s="888"/>
      <c r="K76" s="888"/>
      <c r="L76" s="888"/>
      <c r="M76" s="888"/>
      <c r="N76" s="888"/>
      <c r="O76" s="888"/>
      <c r="P76" s="889"/>
      <c r="Q76" s="891"/>
      <c r="R76" s="892"/>
      <c r="S76" s="892"/>
      <c r="T76" s="892"/>
      <c r="U76" s="848"/>
      <c r="V76" s="893"/>
      <c r="W76" s="892"/>
      <c r="X76" s="892"/>
      <c r="Y76" s="892"/>
      <c r="Z76" s="848"/>
      <c r="AA76" s="893"/>
      <c r="AB76" s="892"/>
      <c r="AC76" s="892"/>
      <c r="AD76" s="892"/>
      <c r="AE76" s="848"/>
      <c r="AF76" s="893"/>
      <c r="AG76" s="892"/>
      <c r="AH76" s="892"/>
      <c r="AI76" s="892"/>
      <c r="AJ76" s="848"/>
      <c r="AK76" s="893"/>
      <c r="AL76" s="892"/>
      <c r="AM76" s="892"/>
      <c r="AN76" s="892"/>
      <c r="AO76" s="848"/>
      <c r="AP76" s="893"/>
      <c r="AQ76" s="892"/>
      <c r="AR76" s="892"/>
      <c r="AS76" s="892"/>
      <c r="AT76" s="848"/>
      <c r="AU76" s="893"/>
      <c r="AV76" s="892"/>
      <c r="AW76" s="892"/>
      <c r="AX76" s="892"/>
      <c r="AY76" s="848"/>
      <c r="AZ76" s="845"/>
      <c r="BA76" s="845"/>
      <c r="BB76" s="845"/>
      <c r="BC76" s="845"/>
      <c r="BD76" s="846"/>
      <c r="BE76" s="224"/>
      <c r="BF76" s="224"/>
      <c r="BG76" s="224"/>
      <c r="BH76" s="224"/>
      <c r="BI76" s="224"/>
      <c r="BJ76" s="224"/>
      <c r="BK76" s="224"/>
      <c r="BL76" s="224"/>
      <c r="BM76" s="224"/>
      <c r="BN76" s="224"/>
      <c r="BO76" s="224"/>
      <c r="BP76" s="224"/>
      <c r="BQ76" s="221">
        <v>70</v>
      </c>
      <c r="BR76" s="226"/>
      <c r="BS76" s="873"/>
      <c r="BT76" s="874"/>
      <c r="BU76" s="874"/>
      <c r="BV76" s="874"/>
      <c r="BW76" s="874"/>
      <c r="BX76" s="874"/>
      <c r="BY76" s="874"/>
      <c r="BZ76" s="874"/>
      <c r="CA76" s="874"/>
      <c r="CB76" s="874"/>
      <c r="CC76" s="874"/>
      <c r="CD76" s="874"/>
      <c r="CE76" s="874"/>
      <c r="CF76" s="874"/>
      <c r="CG76" s="879"/>
      <c r="CH76" s="876"/>
      <c r="CI76" s="877"/>
      <c r="CJ76" s="877"/>
      <c r="CK76" s="877"/>
      <c r="CL76" s="878"/>
      <c r="CM76" s="876"/>
      <c r="CN76" s="877"/>
      <c r="CO76" s="877"/>
      <c r="CP76" s="877"/>
      <c r="CQ76" s="878"/>
      <c r="CR76" s="876"/>
      <c r="CS76" s="877"/>
      <c r="CT76" s="877"/>
      <c r="CU76" s="877"/>
      <c r="CV76" s="878"/>
      <c r="CW76" s="876"/>
      <c r="CX76" s="877"/>
      <c r="CY76" s="877"/>
      <c r="CZ76" s="877"/>
      <c r="DA76" s="878"/>
      <c r="DB76" s="876"/>
      <c r="DC76" s="877"/>
      <c r="DD76" s="877"/>
      <c r="DE76" s="877"/>
      <c r="DF76" s="878"/>
      <c r="DG76" s="876"/>
      <c r="DH76" s="877"/>
      <c r="DI76" s="877"/>
      <c r="DJ76" s="877"/>
      <c r="DK76" s="878"/>
      <c r="DL76" s="876"/>
      <c r="DM76" s="877"/>
      <c r="DN76" s="877"/>
      <c r="DO76" s="877"/>
      <c r="DP76" s="878"/>
      <c r="DQ76" s="876"/>
      <c r="DR76" s="877"/>
      <c r="DS76" s="877"/>
      <c r="DT76" s="877"/>
      <c r="DU76" s="878"/>
      <c r="DV76" s="873"/>
      <c r="DW76" s="874"/>
      <c r="DX76" s="874"/>
      <c r="DY76" s="874"/>
      <c r="DZ76" s="875"/>
      <c r="EA76" s="212"/>
    </row>
    <row r="77" spans="1:131" ht="26.25" customHeight="1" x14ac:dyDescent="0.2">
      <c r="A77" s="221">
        <v>10</v>
      </c>
      <c r="B77" s="887"/>
      <c r="C77" s="888"/>
      <c r="D77" s="888"/>
      <c r="E77" s="888"/>
      <c r="F77" s="888"/>
      <c r="G77" s="888"/>
      <c r="H77" s="888"/>
      <c r="I77" s="888"/>
      <c r="J77" s="888"/>
      <c r="K77" s="888"/>
      <c r="L77" s="888"/>
      <c r="M77" s="888"/>
      <c r="N77" s="888"/>
      <c r="O77" s="888"/>
      <c r="P77" s="889"/>
      <c r="Q77" s="891"/>
      <c r="R77" s="892"/>
      <c r="S77" s="892"/>
      <c r="T77" s="892"/>
      <c r="U77" s="848"/>
      <c r="V77" s="893"/>
      <c r="W77" s="892"/>
      <c r="X77" s="892"/>
      <c r="Y77" s="892"/>
      <c r="Z77" s="848"/>
      <c r="AA77" s="893"/>
      <c r="AB77" s="892"/>
      <c r="AC77" s="892"/>
      <c r="AD77" s="892"/>
      <c r="AE77" s="848"/>
      <c r="AF77" s="893"/>
      <c r="AG77" s="892"/>
      <c r="AH77" s="892"/>
      <c r="AI77" s="892"/>
      <c r="AJ77" s="848"/>
      <c r="AK77" s="893"/>
      <c r="AL77" s="892"/>
      <c r="AM77" s="892"/>
      <c r="AN77" s="892"/>
      <c r="AO77" s="848"/>
      <c r="AP77" s="893"/>
      <c r="AQ77" s="892"/>
      <c r="AR77" s="892"/>
      <c r="AS77" s="892"/>
      <c r="AT77" s="848"/>
      <c r="AU77" s="893"/>
      <c r="AV77" s="892"/>
      <c r="AW77" s="892"/>
      <c r="AX77" s="892"/>
      <c r="AY77" s="848"/>
      <c r="AZ77" s="845"/>
      <c r="BA77" s="845"/>
      <c r="BB77" s="845"/>
      <c r="BC77" s="845"/>
      <c r="BD77" s="846"/>
      <c r="BE77" s="224"/>
      <c r="BF77" s="224"/>
      <c r="BG77" s="224"/>
      <c r="BH77" s="224"/>
      <c r="BI77" s="224"/>
      <c r="BJ77" s="224"/>
      <c r="BK77" s="224"/>
      <c r="BL77" s="224"/>
      <c r="BM77" s="224"/>
      <c r="BN77" s="224"/>
      <c r="BO77" s="224"/>
      <c r="BP77" s="224"/>
      <c r="BQ77" s="221">
        <v>71</v>
      </c>
      <c r="BR77" s="226"/>
      <c r="BS77" s="873"/>
      <c r="BT77" s="874"/>
      <c r="BU77" s="874"/>
      <c r="BV77" s="874"/>
      <c r="BW77" s="874"/>
      <c r="BX77" s="874"/>
      <c r="BY77" s="874"/>
      <c r="BZ77" s="874"/>
      <c r="CA77" s="874"/>
      <c r="CB77" s="874"/>
      <c r="CC77" s="874"/>
      <c r="CD77" s="874"/>
      <c r="CE77" s="874"/>
      <c r="CF77" s="874"/>
      <c r="CG77" s="879"/>
      <c r="CH77" s="876"/>
      <c r="CI77" s="877"/>
      <c r="CJ77" s="877"/>
      <c r="CK77" s="877"/>
      <c r="CL77" s="878"/>
      <c r="CM77" s="876"/>
      <c r="CN77" s="877"/>
      <c r="CO77" s="877"/>
      <c r="CP77" s="877"/>
      <c r="CQ77" s="878"/>
      <c r="CR77" s="876"/>
      <c r="CS77" s="877"/>
      <c r="CT77" s="877"/>
      <c r="CU77" s="877"/>
      <c r="CV77" s="878"/>
      <c r="CW77" s="876"/>
      <c r="CX77" s="877"/>
      <c r="CY77" s="877"/>
      <c r="CZ77" s="877"/>
      <c r="DA77" s="878"/>
      <c r="DB77" s="876"/>
      <c r="DC77" s="877"/>
      <c r="DD77" s="877"/>
      <c r="DE77" s="877"/>
      <c r="DF77" s="878"/>
      <c r="DG77" s="876"/>
      <c r="DH77" s="877"/>
      <c r="DI77" s="877"/>
      <c r="DJ77" s="877"/>
      <c r="DK77" s="878"/>
      <c r="DL77" s="876"/>
      <c r="DM77" s="877"/>
      <c r="DN77" s="877"/>
      <c r="DO77" s="877"/>
      <c r="DP77" s="878"/>
      <c r="DQ77" s="876"/>
      <c r="DR77" s="877"/>
      <c r="DS77" s="877"/>
      <c r="DT77" s="877"/>
      <c r="DU77" s="878"/>
      <c r="DV77" s="873"/>
      <c r="DW77" s="874"/>
      <c r="DX77" s="874"/>
      <c r="DY77" s="874"/>
      <c r="DZ77" s="875"/>
      <c r="EA77" s="212"/>
    </row>
    <row r="78" spans="1:131" ht="26.25" customHeight="1" x14ac:dyDescent="0.2">
      <c r="A78" s="221">
        <v>11</v>
      </c>
      <c r="B78" s="887"/>
      <c r="C78" s="888"/>
      <c r="D78" s="888"/>
      <c r="E78" s="888"/>
      <c r="F78" s="888"/>
      <c r="G78" s="888"/>
      <c r="H78" s="888"/>
      <c r="I78" s="888"/>
      <c r="J78" s="888"/>
      <c r="K78" s="888"/>
      <c r="L78" s="888"/>
      <c r="M78" s="888"/>
      <c r="N78" s="888"/>
      <c r="O78" s="888"/>
      <c r="P78" s="889"/>
      <c r="Q78" s="890"/>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3"/>
      <c r="BT78" s="874"/>
      <c r="BU78" s="874"/>
      <c r="BV78" s="874"/>
      <c r="BW78" s="874"/>
      <c r="BX78" s="874"/>
      <c r="BY78" s="874"/>
      <c r="BZ78" s="874"/>
      <c r="CA78" s="874"/>
      <c r="CB78" s="874"/>
      <c r="CC78" s="874"/>
      <c r="CD78" s="874"/>
      <c r="CE78" s="874"/>
      <c r="CF78" s="874"/>
      <c r="CG78" s="879"/>
      <c r="CH78" s="876"/>
      <c r="CI78" s="877"/>
      <c r="CJ78" s="877"/>
      <c r="CK78" s="877"/>
      <c r="CL78" s="878"/>
      <c r="CM78" s="876"/>
      <c r="CN78" s="877"/>
      <c r="CO78" s="877"/>
      <c r="CP78" s="877"/>
      <c r="CQ78" s="878"/>
      <c r="CR78" s="876"/>
      <c r="CS78" s="877"/>
      <c r="CT78" s="877"/>
      <c r="CU78" s="877"/>
      <c r="CV78" s="878"/>
      <c r="CW78" s="876"/>
      <c r="CX78" s="877"/>
      <c r="CY78" s="877"/>
      <c r="CZ78" s="877"/>
      <c r="DA78" s="878"/>
      <c r="DB78" s="876"/>
      <c r="DC78" s="877"/>
      <c r="DD78" s="877"/>
      <c r="DE78" s="877"/>
      <c r="DF78" s="878"/>
      <c r="DG78" s="876"/>
      <c r="DH78" s="877"/>
      <c r="DI78" s="877"/>
      <c r="DJ78" s="877"/>
      <c r="DK78" s="878"/>
      <c r="DL78" s="876"/>
      <c r="DM78" s="877"/>
      <c r="DN78" s="877"/>
      <c r="DO78" s="877"/>
      <c r="DP78" s="878"/>
      <c r="DQ78" s="876"/>
      <c r="DR78" s="877"/>
      <c r="DS78" s="877"/>
      <c r="DT78" s="877"/>
      <c r="DU78" s="878"/>
      <c r="DV78" s="873"/>
      <c r="DW78" s="874"/>
      <c r="DX78" s="874"/>
      <c r="DY78" s="874"/>
      <c r="DZ78" s="875"/>
      <c r="EA78" s="212"/>
    </row>
    <row r="79" spans="1:131" ht="26.25" customHeight="1" x14ac:dyDescent="0.2">
      <c r="A79" s="221">
        <v>12</v>
      </c>
      <c r="B79" s="887"/>
      <c r="C79" s="888"/>
      <c r="D79" s="888"/>
      <c r="E79" s="888"/>
      <c r="F79" s="888"/>
      <c r="G79" s="888"/>
      <c r="H79" s="888"/>
      <c r="I79" s="888"/>
      <c r="J79" s="888"/>
      <c r="K79" s="888"/>
      <c r="L79" s="888"/>
      <c r="M79" s="888"/>
      <c r="N79" s="888"/>
      <c r="O79" s="888"/>
      <c r="P79" s="889"/>
      <c r="Q79" s="890"/>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3"/>
      <c r="BT79" s="874"/>
      <c r="BU79" s="874"/>
      <c r="BV79" s="874"/>
      <c r="BW79" s="874"/>
      <c r="BX79" s="874"/>
      <c r="BY79" s="874"/>
      <c r="BZ79" s="874"/>
      <c r="CA79" s="874"/>
      <c r="CB79" s="874"/>
      <c r="CC79" s="874"/>
      <c r="CD79" s="874"/>
      <c r="CE79" s="874"/>
      <c r="CF79" s="874"/>
      <c r="CG79" s="879"/>
      <c r="CH79" s="876"/>
      <c r="CI79" s="877"/>
      <c r="CJ79" s="877"/>
      <c r="CK79" s="877"/>
      <c r="CL79" s="878"/>
      <c r="CM79" s="876"/>
      <c r="CN79" s="877"/>
      <c r="CO79" s="877"/>
      <c r="CP79" s="877"/>
      <c r="CQ79" s="878"/>
      <c r="CR79" s="876"/>
      <c r="CS79" s="877"/>
      <c r="CT79" s="877"/>
      <c r="CU79" s="877"/>
      <c r="CV79" s="878"/>
      <c r="CW79" s="876"/>
      <c r="CX79" s="877"/>
      <c r="CY79" s="877"/>
      <c r="CZ79" s="877"/>
      <c r="DA79" s="878"/>
      <c r="DB79" s="876"/>
      <c r="DC79" s="877"/>
      <c r="DD79" s="877"/>
      <c r="DE79" s="877"/>
      <c r="DF79" s="878"/>
      <c r="DG79" s="876"/>
      <c r="DH79" s="877"/>
      <c r="DI79" s="877"/>
      <c r="DJ79" s="877"/>
      <c r="DK79" s="878"/>
      <c r="DL79" s="876"/>
      <c r="DM79" s="877"/>
      <c r="DN79" s="877"/>
      <c r="DO79" s="877"/>
      <c r="DP79" s="878"/>
      <c r="DQ79" s="876"/>
      <c r="DR79" s="877"/>
      <c r="DS79" s="877"/>
      <c r="DT79" s="877"/>
      <c r="DU79" s="878"/>
      <c r="DV79" s="873"/>
      <c r="DW79" s="874"/>
      <c r="DX79" s="874"/>
      <c r="DY79" s="874"/>
      <c r="DZ79" s="875"/>
      <c r="EA79" s="212"/>
    </row>
    <row r="80" spans="1:131" ht="26.25" customHeight="1" x14ac:dyDescent="0.2">
      <c r="A80" s="221">
        <v>13</v>
      </c>
      <c r="B80" s="887"/>
      <c r="C80" s="888"/>
      <c r="D80" s="888"/>
      <c r="E80" s="888"/>
      <c r="F80" s="888"/>
      <c r="G80" s="888"/>
      <c r="H80" s="888"/>
      <c r="I80" s="888"/>
      <c r="J80" s="888"/>
      <c r="K80" s="888"/>
      <c r="L80" s="888"/>
      <c r="M80" s="888"/>
      <c r="N80" s="888"/>
      <c r="O80" s="888"/>
      <c r="P80" s="889"/>
      <c r="Q80" s="890"/>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3"/>
      <c r="BT80" s="874"/>
      <c r="BU80" s="874"/>
      <c r="BV80" s="874"/>
      <c r="BW80" s="874"/>
      <c r="BX80" s="874"/>
      <c r="BY80" s="874"/>
      <c r="BZ80" s="874"/>
      <c r="CA80" s="874"/>
      <c r="CB80" s="874"/>
      <c r="CC80" s="874"/>
      <c r="CD80" s="874"/>
      <c r="CE80" s="874"/>
      <c r="CF80" s="874"/>
      <c r="CG80" s="879"/>
      <c r="CH80" s="876"/>
      <c r="CI80" s="877"/>
      <c r="CJ80" s="877"/>
      <c r="CK80" s="877"/>
      <c r="CL80" s="878"/>
      <c r="CM80" s="876"/>
      <c r="CN80" s="877"/>
      <c r="CO80" s="877"/>
      <c r="CP80" s="877"/>
      <c r="CQ80" s="878"/>
      <c r="CR80" s="876"/>
      <c r="CS80" s="877"/>
      <c r="CT80" s="877"/>
      <c r="CU80" s="877"/>
      <c r="CV80" s="878"/>
      <c r="CW80" s="876"/>
      <c r="CX80" s="877"/>
      <c r="CY80" s="877"/>
      <c r="CZ80" s="877"/>
      <c r="DA80" s="878"/>
      <c r="DB80" s="876"/>
      <c r="DC80" s="877"/>
      <c r="DD80" s="877"/>
      <c r="DE80" s="877"/>
      <c r="DF80" s="878"/>
      <c r="DG80" s="876"/>
      <c r="DH80" s="877"/>
      <c r="DI80" s="877"/>
      <c r="DJ80" s="877"/>
      <c r="DK80" s="878"/>
      <c r="DL80" s="876"/>
      <c r="DM80" s="877"/>
      <c r="DN80" s="877"/>
      <c r="DO80" s="877"/>
      <c r="DP80" s="878"/>
      <c r="DQ80" s="876"/>
      <c r="DR80" s="877"/>
      <c r="DS80" s="877"/>
      <c r="DT80" s="877"/>
      <c r="DU80" s="878"/>
      <c r="DV80" s="873"/>
      <c r="DW80" s="874"/>
      <c r="DX80" s="874"/>
      <c r="DY80" s="874"/>
      <c r="DZ80" s="875"/>
      <c r="EA80" s="212"/>
    </row>
    <row r="81" spans="1:131" ht="26.25" customHeight="1" x14ac:dyDescent="0.2">
      <c r="A81" s="221">
        <v>14</v>
      </c>
      <c r="B81" s="887"/>
      <c r="C81" s="888"/>
      <c r="D81" s="888"/>
      <c r="E81" s="888"/>
      <c r="F81" s="888"/>
      <c r="G81" s="888"/>
      <c r="H81" s="888"/>
      <c r="I81" s="888"/>
      <c r="J81" s="888"/>
      <c r="K81" s="888"/>
      <c r="L81" s="888"/>
      <c r="M81" s="888"/>
      <c r="N81" s="888"/>
      <c r="O81" s="888"/>
      <c r="P81" s="889"/>
      <c r="Q81" s="890"/>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3"/>
      <c r="BT81" s="874"/>
      <c r="BU81" s="874"/>
      <c r="BV81" s="874"/>
      <c r="BW81" s="874"/>
      <c r="BX81" s="874"/>
      <c r="BY81" s="874"/>
      <c r="BZ81" s="874"/>
      <c r="CA81" s="874"/>
      <c r="CB81" s="874"/>
      <c r="CC81" s="874"/>
      <c r="CD81" s="874"/>
      <c r="CE81" s="874"/>
      <c r="CF81" s="874"/>
      <c r="CG81" s="879"/>
      <c r="CH81" s="876"/>
      <c r="CI81" s="877"/>
      <c r="CJ81" s="877"/>
      <c r="CK81" s="877"/>
      <c r="CL81" s="878"/>
      <c r="CM81" s="876"/>
      <c r="CN81" s="877"/>
      <c r="CO81" s="877"/>
      <c r="CP81" s="877"/>
      <c r="CQ81" s="878"/>
      <c r="CR81" s="876"/>
      <c r="CS81" s="877"/>
      <c r="CT81" s="877"/>
      <c r="CU81" s="877"/>
      <c r="CV81" s="878"/>
      <c r="CW81" s="876"/>
      <c r="CX81" s="877"/>
      <c r="CY81" s="877"/>
      <c r="CZ81" s="877"/>
      <c r="DA81" s="878"/>
      <c r="DB81" s="876"/>
      <c r="DC81" s="877"/>
      <c r="DD81" s="877"/>
      <c r="DE81" s="877"/>
      <c r="DF81" s="878"/>
      <c r="DG81" s="876"/>
      <c r="DH81" s="877"/>
      <c r="DI81" s="877"/>
      <c r="DJ81" s="877"/>
      <c r="DK81" s="878"/>
      <c r="DL81" s="876"/>
      <c r="DM81" s="877"/>
      <c r="DN81" s="877"/>
      <c r="DO81" s="877"/>
      <c r="DP81" s="878"/>
      <c r="DQ81" s="876"/>
      <c r="DR81" s="877"/>
      <c r="DS81" s="877"/>
      <c r="DT81" s="877"/>
      <c r="DU81" s="878"/>
      <c r="DV81" s="873"/>
      <c r="DW81" s="874"/>
      <c r="DX81" s="874"/>
      <c r="DY81" s="874"/>
      <c r="DZ81" s="875"/>
      <c r="EA81" s="212"/>
    </row>
    <row r="82" spans="1:131" ht="26.25" customHeight="1" x14ac:dyDescent="0.2">
      <c r="A82" s="221">
        <v>15</v>
      </c>
      <c r="B82" s="887"/>
      <c r="C82" s="888"/>
      <c r="D82" s="888"/>
      <c r="E82" s="888"/>
      <c r="F82" s="888"/>
      <c r="G82" s="888"/>
      <c r="H82" s="888"/>
      <c r="I82" s="888"/>
      <c r="J82" s="888"/>
      <c r="K82" s="888"/>
      <c r="L82" s="888"/>
      <c r="M82" s="888"/>
      <c r="N82" s="888"/>
      <c r="O82" s="888"/>
      <c r="P82" s="889"/>
      <c r="Q82" s="890"/>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3"/>
      <c r="BT82" s="874"/>
      <c r="BU82" s="874"/>
      <c r="BV82" s="874"/>
      <c r="BW82" s="874"/>
      <c r="BX82" s="874"/>
      <c r="BY82" s="874"/>
      <c r="BZ82" s="874"/>
      <c r="CA82" s="874"/>
      <c r="CB82" s="874"/>
      <c r="CC82" s="874"/>
      <c r="CD82" s="874"/>
      <c r="CE82" s="874"/>
      <c r="CF82" s="874"/>
      <c r="CG82" s="879"/>
      <c r="CH82" s="876"/>
      <c r="CI82" s="877"/>
      <c r="CJ82" s="877"/>
      <c r="CK82" s="877"/>
      <c r="CL82" s="878"/>
      <c r="CM82" s="876"/>
      <c r="CN82" s="877"/>
      <c r="CO82" s="877"/>
      <c r="CP82" s="877"/>
      <c r="CQ82" s="878"/>
      <c r="CR82" s="876"/>
      <c r="CS82" s="877"/>
      <c r="CT82" s="877"/>
      <c r="CU82" s="877"/>
      <c r="CV82" s="878"/>
      <c r="CW82" s="876"/>
      <c r="CX82" s="877"/>
      <c r="CY82" s="877"/>
      <c r="CZ82" s="877"/>
      <c r="DA82" s="878"/>
      <c r="DB82" s="876"/>
      <c r="DC82" s="877"/>
      <c r="DD82" s="877"/>
      <c r="DE82" s="877"/>
      <c r="DF82" s="878"/>
      <c r="DG82" s="876"/>
      <c r="DH82" s="877"/>
      <c r="DI82" s="877"/>
      <c r="DJ82" s="877"/>
      <c r="DK82" s="878"/>
      <c r="DL82" s="876"/>
      <c r="DM82" s="877"/>
      <c r="DN82" s="877"/>
      <c r="DO82" s="877"/>
      <c r="DP82" s="878"/>
      <c r="DQ82" s="876"/>
      <c r="DR82" s="877"/>
      <c r="DS82" s="877"/>
      <c r="DT82" s="877"/>
      <c r="DU82" s="878"/>
      <c r="DV82" s="873"/>
      <c r="DW82" s="874"/>
      <c r="DX82" s="874"/>
      <c r="DY82" s="874"/>
      <c r="DZ82" s="875"/>
      <c r="EA82" s="212"/>
    </row>
    <row r="83" spans="1:131" ht="26.25" customHeight="1" x14ac:dyDescent="0.2">
      <c r="A83" s="221">
        <v>16</v>
      </c>
      <c r="B83" s="887"/>
      <c r="C83" s="888"/>
      <c r="D83" s="888"/>
      <c r="E83" s="888"/>
      <c r="F83" s="888"/>
      <c r="G83" s="888"/>
      <c r="H83" s="888"/>
      <c r="I83" s="888"/>
      <c r="J83" s="888"/>
      <c r="K83" s="888"/>
      <c r="L83" s="888"/>
      <c r="M83" s="888"/>
      <c r="N83" s="888"/>
      <c r="O83" s="888"/>
      <c r="P83" s="889"/>
      <c r="Q83" s="890"/>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3"/>
      <c r="BT83" s="874"/>
      <c r="BU83" s="874"/>
      <c r="BV83" s="874"/>
      <c r="BW83" s="874"/>
      <c r="BX83" s="874"/>
      <c r="BY83" s="874"/>
      <c r="BZ83" s="874"/>
      <c r="CA83" s="874"/>
      <c r="CB83" s="874"/>
      <c r="CC83" s="874"/>
      <c r="CD83" s="874"/>
      <c r="CE83" s="874"/>
      <c r="CF83" s="874"/>
      <c r="CG83" s="879"/>
      <c r="CH83" s="876"/>
      <c r="CI83" s="877"/>
      <c r="CJ83" s="877"/>
      <c r="CK83" s="877"/>
      <c r="CL83" s="878"/>
      <c r="CM83" s="876"/>
      <c r="CN83" s="877"/>
      <c r="CO83" s="877"/>
      <c r="CP83" s="877"/>
      <c r="CQ83" s="878"/>
      <c r="CR83" s="876"/>
      <c r="CS83" s="877"/>
      <c r="CT83" s="877"/>
      <c r="CU83" s="877"/>
      <c r="CV83" s="878"/>
      <c r="CW83" s="876"/>
      <c r="CX83" s="877"/>
      <c r="CY83" s="877"/>
      <c r="CZ83" s="877"/>
      <c r="DA83" s="878"/>
      <c r="DB83" s="876"/>
      <c r="DC83" s="877"/>
      <c r="DD83" s="877"/>
      <c r="DE83" s="877"/>
      <c r="DF83" s="878"/>
      <c r="DG83" s="876"/>
      <c r="DH83" s="877"/>
      <c r="DI83" s="877"/>
      <c r="DJ83" s="877"/>
      <c r="DK83" s="878"/>
      <c r="DL83" s="876"/>
      <c r="DM83" s="877"/>
      <c r="DN83" s="877"/>
      <c r="DO83" s="877"/>
      <c r="DP83" s="878"/>
      <c r="DQ83" s="876"/>
      <c r="DR83" s="877"/>
      <c r="DS83" s="877"/>
      <c r="DT83" s="877"/>
      <c r="DU83" s="878"/>
      <c r="DV83" s="873"/>
      <c r="DW83" s="874"/>
      <c r="DX83" s="874"/>
      <c r="DY83" s="874"/>
      <c r="DZ83" s="875"/>
      <c r="EA83" s="212"/>
    </row>
    <row r="84" spans="1:131" ht="26.25" customHeight="1" x14ac:dyDescent="0.2">
      <c r="A84" s="221">
        <v>17</v>
      </c>
      <c r="B84" s="887"/>
      <c r="C84" s="888"/>
      <c r="D84" s="888"/>
      <c r="E84" s="888"/>
      <c r="F84" s="888"/>
      <c r="G84" s="888"/>
      <c r="H84" s="888"/>
      <c r="I84" s="888"/>
      <c r="J84" s="888"/>
      <c r="K84" s="888"/>
      <c r="L84" s="888"/>
      <c r="M84" s="888"/>
      <c r="N84" s="888"/>
      <c r="O84" s="888"/>
      <c r="P84" s="889"/>
      <c r="Q84" s="890"/>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3"/>
      <c r="BT84" s="874"/>
      <c r="BU84" s="874"/>
      <c r="BV84" s="874"/>
      <c r="BW84" s="874"/>
      <c r="BX84" s="874"/>
      <c r="BY84" s="874"/>
      <c r="BZ84" s="874"/>
      <c r="CA84" s="874"/>
      <c r="CB84" s="874"/>
      <c r="CC84" s="874"/>
      <c r="CD84" s="874"/>
      <c r="CE84" s="874"/>
      <c r="CF84" s="874"/>
      <c r="CG84" s="879"/>
      <c r="CH84" s="876"/>
      <c r="CI84" s="877"/>
      <c r="CJ84" s="877"/>
      <c r="CK84" s="877"/>
      <c r="CL84" s="878"/>
      <c r="CM84" s="876"/>
      <c r="CN84" s="877"/>
      <c r="CO84" s="877"/>
      <c r="CP84" s="877"/>
      <c r="CQ84" s="878"/>
      <c r="CR84" s="876"/>
      <c r="CS84" s="877"/>
      <c r="CT84" s="877"/>
      <c r="CU84" s="877"/>
      <c r="CV84" s="878"/>
      <c r="CW84" s="876"/>
      <c r="CX84" s="877"/>
      <c r="CY84" s="877"/>
      <c r="CZ84" s="877"/>
      <c r="DA84" s="878"/>
      <c r="DB84" s="876"/>
      <c r="DC84" s="877"/>
      <c r="DD84" s="877"/>
      <c r="DE84" s="877"/>
      <c r="DF84" s="878"/>
      <c r="DG84" s="876"/>
      <c r="DH84" s="877"/>
      <c r="DI84" s="877"/>
      <c r="DJ84" s="877"/>
      <c r="DK84" s="878"/>
      <c r="DL84" s="876"/>
      <c r="DM84" s="877"/>
      <c r="DN84" s="877"/>
      <c r="DO84" s="877"/>
      <c r="DP84" s="878"/>
      <c r="DQ84" s="876"/>
      <c r="DR84" s="877"/>
      <c r="DS84" s="877"/>
      <c r="DT84" s="877"/>
      <c r="DU84" s="878"/>
      <c r="DV84" s="873"/>
      <c r="DW84" s="874"/>
      <c r="DX84" s="874"/>
      <c r="DY84" s="874"/>
      <c r="DZ84" s="875"/>
      <c r="EA84" s="212"/>
    </row>
    <row r="85" spans="1:131" ht="26.25" customHeight="1" x14ac:dyDescent="0.2">
      <c r="A85" s="221">
        <v>18</v>
      </c>
      <c r="B85" s="887"/>
      <c r="C85" s="888"/>
      <c r="D85" s="888"/>
      <c r="E85" s="888"/>
      <c r="F85" s="888"/>
      <c r="G85" s="888"/>
      <c r="H85" s="888"/>
      <c r="I85" s="888"/>
      <c r="J85" s="888"/>
      <c r="K85" s="888"/>
      <c r="L85" s="888"/>
      <c r="M85" s="888"/>
      <c r="N85" s="888"/>
      <c r="O85" s="888"/>
      <c r="P85" s="889"/>
      <c r="Q85" s="890"/>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3"/>
      <c r="BT85" s="874"/>
      <c r="BU85" s="874"/>
      <c r="BV85" s="874"/>
      <c r="BW85" s="874"/>
      <c r="BX85" s="874"/>
      <c r="BY85" s="874"/>
      <c r="BZ85" s="874"/>
      <c r="CA85" s="874"/>
      <c r="CB85" s="874"/>
      <c r="CC85" s="874"/>
      <c r="CD85" s="874"/>
      <c r="CE85" s="874"/>
      <c r="CF85" s="874"/>
      <c r="CG85" s="879"/>
      <c r="CH85" s="876"/>
      <c r="CI85" s="877"/>
      <c r="CJ85" s="877"/>
      <c r="CK85" s="877"/>
      <c r="CL85" s="878"/>
      <c r="CM85" s="876"/>
      <c r="CN85" s="877"/>
      <c r="CO85" s="877"/>
      <c r="CP85" s="877"/>
      <c r="CQ85" s="878"/>
      <c r="CR85" s="876"/>
      <c r="CS85" s="877"/>
      <c r="CT85" s="877"/>
      <c r="CU85" s="877"/>
      <c r="CV85" s="878"/>
      <c r="CW85" s="876"/>
      <c r="CX85" s="877"/>
      <c r="CY85" s="877"/>
      <c r="CZ85" s="877"/>
      <c r="DA85" s="878"/>
      <c r="DB85" s="876"/>
      <c r="DC85" s="877"/>
      <c r="DD85" s="877"/>
      <c r="DE85" s="877"/>
      <c r="DF85" s="878"/>
      <c r="DG85" s="876"/>
      <c r="DH85" s="877"/>
      <c r="DI85" s="877"/>
      <c r="DJ85" s="877"/>
      <c r="DK85" s="878"/>
      <c r="DL85" s="876"/>
      <c r="DM85" s="877"/>
      <c r="DN85" s="877"/>
      <c r="DO85" s="877"/>
      <c r="DP85" s="878"/>
      <c r="DQ85" s="876"/>
      <c r="DR85" s="877"/>
      <c r="DS85" s="877"/>
      <c r="DT85" s="877"/>
      <c r="DU85" s="878"/>
      <c r="DV85" s="873"/>
      <c r="DW85" s="874"/>
      <c r="DX85" s="874"/>
      <c r="DY85" s="874"/>
      <c r="DZ85" s="875"/>
      <c r="EA85" s="212"/>
    </row>
    <row r="86" spans="1:131" ht="26.25" customHeight="1" x14ac:dyDescent="0.2">
      <c r="A86" s="221">
        <v>19</v>
      </c>
      <c r="B86" s="887"/>
      <c r="C86" s="888"/>
      <c r="D86" s="888"/>
      <c r="E86" s="888"/>
      <c r="F86" s="888"/>
      <c r="G86" s="888"/>
      <c r="H86" s="888"/>
      <c r="I86" s="888"/>
      <c r="J86" s="888"/>
      <c r="K86" s="888"/>
      <c r="L86" s="888"/>
      <c r="M86" s="888"/>
      <c r="N86" s="888"/>
      <c r="O86" s="888"/>
      <c r="P86" s="889"/>
      <c r="Q86" s="890"/>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3"/>
      <c r="BT86" s="874"/>
      <c r="BU86" s="874"/>
      <c r="BV86" s="874"/>
      <c r="BW86" s="874"/>
      <c r="BX86" s="874"/>
      <c r="BY86" s="874"/>
      <c r="BZ86" s="874"/>
      <c r="CA86" s="874"/>
      <c r="CB86" s="874"/>
      <c r="CC86" s="874"/>
      <c r="CD86" s="874"/>
      <c r="CE86" s="874"/>
      <c r="CF86" s="874"/>
      <c r="CG86" s="879"/>
      <c r="CH86" s="876"/>
      <c r="CI86" s="877"/>
      <c r="CJ86" s="877"/>
      <c r="CK86" s="877"/>
      <c r="CL86" s="878"/>
      <c r="CM86" s="876"/>
      <c r="CN86" s="877"/>
      <c r="CO86" s="877"/>
      <c r="CP86" s="877"/>
      <c r="CQ86" s="878"/>
      <c r="CR86" s="876"/>
      <c r="CS86" s="877"/>
      <c r="CT86" s="877"/>
      <c r="CU86" s="877"/>
      <c r="CV86" s="878"/>
      <c r="CW86" s="876"/>
      <c r="CX86" s="877"/>
      <c r="CY86" s="877"/>
      <c r="CZ86" s="877"/>
      <c r="DA86" s="878"/>
      <c r="DB86" s="876"/>
      <c r="DC86" s="877"/>
      <c r="DD86" s="877"/>
      <c r="DE86" s="877"/>
      <c r="DF86" s="878"/>
      <c r="DG86" s="876"/>
      <c r="DH86" s="877"/>
      <c r="DI86" s="877"/>
      <c r="DJ86" s="877"/>
      <c r="DK86" s="878"/>
      <c r="DL86" s="876"/>
      <c r="DM86" s="877"/>
      <c r="DN86" s="877"/>
      <c r="DO86" s="877"/>
      <c r="DP86" s="878"/>
      <c r="DQ86" s="876"/>
      <c r="DR86" s="877"/>
      <c r="DS86" s="877"/>
      <c r="DT86" s="877"/>
      <c r="DU86" s="878"/>
      <c r="DV86" s="873"/>
      <c r="DW86" s="874"/>
      <c r="DX86" s="874"/>
      <c r="DY86" s="874"/>
      <c r="DZ86" s="875"/>
      <c r="EA86" s="212"/>
    </row>
    <row r="87" spans="1:131" ht="26.25" customHeight="1" x14ac:dyDescent="0.2">
      <c r="A87" s="227">
        <v>20</v>
      </c>
      <c r="B87" s="894"/>
      <c r="C87" s="895"/>
      <c r="D87" s="895"/>
      <c r="E87" s="895"/>
      <c r="F87" s="895"/>
      <c r="G87" s="895"/>
      <c r="H87" s="895"/>
      <c r="I87" s="895"/>
      <c r="J87" s="895"/>
      <c r="K87" s="895"/>
      <c r="L87" s="895"/>
      <c r="M87" s="895"/>
      <c r="N87" s="895"/>
      <c r="O87" s="895"/>
      <c r="P87" s="896"/>
      <c r="Q87" s="897"/>
      <c r="R87" s="898"/>
      <c r="S87" s="898"/>
      <c r="T87" s="898"/>
      <c r="U87" s="898"/>
      <c r="V87" s="898"/>
      <c r="W87" s="898"/>
      <c r="X87" s="898"/>
      <c r="Y87" s="898"/>
      <c r="Z87" s="898"/>
      <c r="AA87" s="898"/>
      <c r="AB87" s="898"/>
      <c r="AC87" s="898"/>
      <c r="AD87" s="898"/>
      <c r="AE87" s="898"/>
      <c r="AF87" s="898"/>
      <c r="AG87" s="898"/>
      <c r="AH87" s="898"/>
      <c r="AI87" s="898"/>
      <c r="AJ87" s="898"/>
      <c r="AK87" s="898"/>
      <c r="AL87" s="898"/>
      <c r="AM87" s="898"/>
      <c r="AN87" s="898"/>
      <c r="AO87" s="898"/>
      <c r="AP87" s="898"/>
      <c r="AQ87" s="898"/>
      <c r="AR87" s="898"/>
      <c r="AS87" s="898"/>
      <c r="AT87" s="898"/>
      <c r="AU87" s="898"/>
      <c r="AV87" s="898"/>
      <c r="AW87" s="898"/>
      <c r="AX87" s="898"/>
      <c r="AY87" s="898"/>
      <c r="AZ87" s="899"/>
      <c r="BA87" s="899"/>
      <c r="BB87" s="899"/>
      <c r="BC87" s="899"/>
      <c r="BD87" s="900"/>
      <c r="BE87" s="224"/>
      <c r="BF87" s="224"/>
      <c r="BG87" s="224"/>
      <c r="BH87" s="224"/>
      <c r="BI87" s="224"/>
      <c r="BJ87" s="224"/>
      <c r="BK87" s="224"/>
      <c r="BL87" s="224"/>
      <c r="BM87" s="224"/>
      <c r="BN87" s="224"/>
      <c r="BO87" s="224"/>
      <c r="BP87" s="224"/>
      <c r="BQ87" s="221">
        <v>81</v>
      </c>
      <c r="BR87" s="226"/>
      <c r="BS87" s="873"/>
      <c r="BT87" s="874"/>
      <c r="BU87" s="874"/>
      <c r="BV87" s="874"/>
      <c r="BW87" s="874"/>
      <c r="BX87" s="874"/>
      <c r="BY87" s="874"/>
      <c r="BZ87" s="874"/>
      <c r="CA87" s="874"/>
      <c r="CB87" s="874"/>
      <c r="CC87" s="874"/>
      <c r="CD87" s="874"/>
      <c r="CE87" s="874"/>
      <c r="CF87" s="874"/>
      <c r="CG87" s="879"/>
      <c r="CH87" s="876"/>
      <c r="CI87" s="877"/>
      <c r="CJ87" s="877"/>
      <c r="CK87" s="877"/>
      <c r="CL87" s="878"/>
      <c r="CM87" s="876"/>
      <c r="CN87" s="877"/>
      <c r="CO87" s="877"/>
      <c r="CP87" s="877"/>
      <c r="CQ87" s="878"/>
      <c r="CR87" s="876"/>
      <c r="CS87" s="877"/>
      <c r="CT87" s="877"/>
      <c r="CU87" s="877"/>
      <c r="CV87" s="878"/>
      <c r="CW87" s="876"/>
      <c r="CX87" s="877"/>
      <c r="CY87" s="877"/>
      <c r="CZ87" s="877"/>
      <c r="DA87" s="878"/>
      <c r="DB87" s="876"/>
      <c r="DC87" s="877"/>
      <c r="DD87" s="877"/>
      <c r="DE87" s="877"/>
      <c r="DF87" s="878"/>
      <c r="DG87" s="876"/>
      <c r="DH87" s="877"/>
      <c r="DI87" s="877"/>
      <c r="DJ87" s="877"/>
      <c r="DK87" s="878"/>
      <c r="DL87" s="876"/>
      <c r="DM87" s="877"/>
      <c r="DN87" s="877"/>
      <c r="DO87" s="877"/>
      <c r="DP87" s="878"/>
      <c r="DQ87" s="876"/>
      <c r="DR87" s="877"/>
      <c r="DS87" s="877"/>
      <c r="DT87" s="877"/>
      <c r="DU87" s="878"/>
      <c r="DV87" s="873"/>
      <c r="DW87" s="874"/>
      <c r="DX87" s="874"/>
      <c r="DY87" s="874"/>
      <c r="DZ87" s="875"/>
      <c r="EA87" s="212"/>
    </row>
    <row r="88" spans="1:131" ht="26.25" customHeight="1" thickBot="1" x14ac:dyDescent="0.25">
      <c r="A88" s="223" t="s">
        <v>377</v>
      </c>
      <c r="B88" s="802" t="s">
        <v>404</v>
      </c>
      <c r="C88" s="803"/>
      <c r="D88" s="803"/>
      <c r="E88" s="803"/>
      <c r="F88" s="803"/>
      <c r="G88" s="803"/>
      <c r="H88" s="803"/>
      <c r="I88" s="803"/>
      <c r="J88" s="803"/>
      <c r="K88" s="803"/>
      <c r="L88" s="803"/>
      <c r="M88" s="803"/>
      <c r="N88" s="803"/>
      <c r="O88" s="803"/>
      <c r="P88" s="804"/>
      <c r="Q88" s="854"/>
      <c r="R88" s="855"/>
      <c r="S88" s="855"/>
      <c r="T88" s="855"/>
      <c r="U88" s="855"/>
      <c r="V88" s="855"/>
      <c r="W88" s="855"/>
      <c r="X88" s="855"/>
      <c r="Y88" s="855"/>
      <c r="Z88" s="855"/>
      <c r="AA88" s="855"/>
      <c r="AB88" s="855"/>
      <c r="AC88" s="855"/>
      <c r="AD88" s="855"/>
      <c r="AE88" s="855"/>
      <c r="AF88" s="858">
        <v>4545</v>
      </c>
      <c r="AG88" s="858"/>
      <c r="AH88" s="858"/>
      <c r="AI88" s="858"/>
      <c r="AJ88" s="858"/>
      <c r="AK88" s="855"/>
      <c r="AL88" s="855"/>
      <c r="AM88" s="855"/>
      <c r="AN88" s="855"/>
      <c r="AO88" s="855"/>
      <c r="AP88" s="858" t="s">
        <v>558</v>
      </c>
      <c r="AQ88" s="858"/>
      <c r="AR88" s="858"/>
      <c r="AS88" s="858"/>
      <c r="AT88" s="858"/>
      <c r="AU88" s="858" t="s">
        <v>558</v>
      </c>
      <c r="AV88" s="858"/>
      <c r="AW88" s="858"/>
      <c r="AX88" s="858"/>
      <c r="AY88" s="858"/>
      <c r="AZ88" s="863"/>
      <c r="BA88" s="863"/>
      <c r="BB88" s="863"/>
      <c r="BC88" s="863"/>
      <c r="BD88" s="864"/>
      <c r="BE88" s="224"/>
      <c r="BF88" s="224"/>
      <c r="BG88" s="224"/>
      <c r="BH88" s="224"/>
      <c r="BI88" s="224"/>
      <c r="BJ88" s="224"/>
      <c r="BK88" s="224"/>
      <c r="BL88" s="224"/>
      <c r="BM88" s="224"/>
      <c r="BN88" s="224"/>
      <c r="BO88" s="224"/>
      <c r="BP88" s="224"/>
      <c r="BQ88" s="221">
        <v>82</v>
      </c>
      <c r="BR88" s="226"/>
      <c r="BS88" s="873"/>
      <c r="BT88" s="874"/>
      <c r="BU88" s="874"/>
      <c r="BV88" s="874"/>
      <c r="BW88" s="874"/>
      <c r="BX88" s="874"/>
      <c r="BY88" s="874"/>
      <c r="BZ88" s="874"/>
      <c r="CA88" s="874"/>
      <c r="CB88" s="874"/>
      <c r="CC88" s="874"/>
      <c r="CD88" s="874"/>
      <c r="CE88" s="874"/>
      <c r="CF88" s="874"/>
      <c r="CG88" s="879"/>
      <c r="CH88" s="876"/>
      <c r="CI88" s="877"/>
      <c r="CJ88" s="877"/>
      <c r="CK88" s="877"/>
      <c r="CL88" s="878"/>
      <c r="CM88" s="876"/>
      <c r="CN88" s="877"/>
      <c r="CO88" s="877"/>
      <c r="CP88" s="877"/>
      <c r="CQ88" s="878"/>
      <c r="CR88" s="876"/>
      <c r="CS88" s="877"/>
      <c r="CT88" s="877"/>
      <c r="CU88" s="877"/>
      <c r="CV88" s="878"/>
      <c r="CW88" s="876"/>
      <c r="CX88" s="877"/>
      <c r="CY88" s="877"/>
      <c r="CZ88" s="877"/>
      <c r="DA88" s="878"/>
      <c r="DB88" s="876"/>
      <c r="DC88" s="877"/>
      <c r="DD88" s="877"/>
      <c r="DE88" s="877"/>
      <c r="DF88" s="878"/>
      <c r="DG88" s="876"/>
      <c r="DH88" s="877"/>
      <c r="DI88" s="877"/>
      <c r="DJ88" s="877"/>
      <c r="DK88" s="878"/>
      <c r="DL88" s="876"/>
      <c r="DM88" s="877"/>
      <c r="DN88" s="877"/>
      <c r="DO88" s="877"/>
      <c r="DP88" s="878"/>
      <c r="DQ88" s="876"/>
      <c r="DR88" s="877"/>
      <c r="DS88" s="877"/>
      <c r="DT88" s="877"/>
      <c r="DU88" s="878"/>
      <c r="DV88" s="873"/>
      <c r="DW88" s="874"/>
      <c r="DX88" s="874"/>
      <c r="DY88" s="874"/>
      <c r="DZ88" s="875"/>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3"/>
      <c r="BT89" s="874"/>
      <c r="BU89" s="874"/>
      <c r="BV89" s="874"/>
      <c r="BW89" s="874"/>
      <c r="BX89" s="874"/>
      <c r="BY89" s="874"/>
      <c r="BZ89" s="874"/>
      <c r="CA89" s="874"/>
      <c r="CB89" s="874"/>
      <c r="CC89" s="874"/>
      <c r="CD89" s="874"/>
      <c r="CE89" s="874"/>
      <c r="CF89" s="874"/>
      <c r="CG89" s="879"/>
      <c r="CH89" s="876"/>
      <c r="CI89" s="877"/>
      <c r="CJ89" s="877"/>
      <c r="CK89" s="877"/>
      <c r="CL89" s="878"/>
      <c r="CM89" s="876"/>
      <c r="CN89" s="877"/>
      <c r="CO89" s="877"/>
      <c r="CP89" s="877"/>
      <c r="CQ89" s="878"/>
      <c r="CR89" s="876"/>
      <c r="CS89" s="877"/>
      <c r="CT89" s="877"/>
      <c r="CU89" s="877"/>
      <c r="CV89" s="878"/>
      <c r="CW89" s="876"/>
      <c r="CX89" s="877"/>
      <c r="CY89" s="877"/>
      <c r="CZ89" s="877"/>
      <c r="DA89" s="878"/>
      <c r="DB89" s="876"/>
      <c r="DC89" s="877"/>
      <c r="DD89" s="877"/>
      <c r="DE89" s="877"/>
      <c r="DF89" s="878"/>
      <c r="DG89" s="876"/>
      <c r="DH89" s="877"/>
      <c r="DI89" s="877"/>
      <c r="DJ89" s="877"/>
      <c r="DK89" s="878"/>
      <c r="DL89" s="876"/>
      <c r="DM89" s="877"/>
      <c r="DN89" s="877"/>
      <c r="DO89" s="877"/>
      <c r="DP89" s="878"/>
      <c r="DQ89" s="876"/>
      <c r="DR89" s="877"/>
      <c r="DS89" s="877"/>
      <c r="DT89" s="877"/>
      <c r="DU89" s="878"/>
      <c r="DV89" s="873"/>
      <c r="DW89" s="874"/>
      <c r="DX89" s="874"/>
      <c r="DY89" s="874"/>
      <c r="DZ89" s="875"/>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3"/>
      <c r="BT90" s="874"/>
      <c r="BU90" s="874"/>
      <c r="BV90" s="874"/>
      <c r="BW90" s="874"/>
      <c r="BX90" s="874"/>
      <c r="BY90" s="874"/>
      <c r="BZ90" s="874"/>
      <c r="CA90" s="874"/>
      <c r="CB90" s="874"/>
      <c r="CC90" s="874"/>
      <c r="CD90" s="874"/>
      <c r="CE90" s="874"/>
      <c r="CF90" s="874"/>
      <c r="CG90" s="879"/>
      <c r="CH90" s="876"/>
      <c r="CI90" s="877"/>
      <c r="CJ90" s="877"/>
      <c r="CK90" s="877"/>
      <c r="CL90" s="878"/>
      <c r="CM90" s="876"/>
      <c r="CN90" s="877"/>
      <c r="CO90" s="877"/>
      <c r="CP90" s="877"/>
      <c r="CQ90" s="878"/>
      <c r="CR90" s="876"/>
      <c r="CS90" s="877"/>
      <c r="CT90" s="877"/>
      <c r="CU90" s="877"/>
      <c r="CV90" s="878"/>
      <c r="CW90" s="876"/>
      <c r="CX90" s="877"/>
      <c r="CY90" s="877"/>
      <c r="CZ90" s="877"/>
      <c r="DA90" s="878"/>
      <c r="DB90" s="876"/>
      <c r="DC90" s="877"/>
      <c r="DD90" s="877"/>
      <c r="DE90" s="877"/>
      <c r="DF90" s="878"/>
      <c r="DG90" s="876"/>
      <c r="DH90" s="877"/>
      <c r="DI90" s="877"/>
      <c r="DJ90" s="877"/>
      <c r="DK90" s="878"/>
      <c r="DL90" s="876"/>
      <c r="DM90" s="877"/>
      <c r="DN90" s="877"/>
      <c r="DO90" s="877"/>
      <c r="DP90" s="878"/>
      <c r="DQ90" s="876"/>
      <c r="DR90" s="877"/>
      <c r="DS90" s="877"/>
      <c r="DT90" s="877"/>
      <c r="DU90" s="878"/>
      <c r="DV90" s="873"/>
      <c r="DW90" s="874"/>
      <c r="DX90" s="874"/>
      <c r="DY90" s="874"/>
      <c r="DZ90" s="875"/>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3"/>
      <c r="BT91" s="874"/>
      <c r="BU91" s="874"/>
      <c r="BV91" s="874"/>
      <c r="BW91" s="874"/>
      <c r="BX91" s="874"/>
      <c r="BY91" s="874"/>
      <c r="BZ91" s="874"/>
      <c r="CA91" s="874"/>
      <c r="CB91" s="874"/>
      <c r="CC91" s="874"/>
      <c r="CD91" s="874"/>
      <c r="CE91" s="874"/>
      <c r="CF91" s="874"/>
      <c r="CG91" s="879"/>
      <c r="CH91" s="876"/>
      <c r="CI91" s="877"/>
      <c r="CJ91" s="877"/>
      <c r="CK91" s="877"/>
      <c r="CL91" s="878"/>
      <c r="CM91" s="876"/>
      <c r="CN91" s="877"/>
      <c r="CO91" s="877"/>
      <c r="CP91" s="877"/>
      <c r="CQ91" s="878"/>
      <c r="CR91" s="876"/>
      <c r="CS91" s="877"/>
      <c r="CT91" s="877"/>
      <c r="CU91" s="877"/>
      <c r="CV91" s="878"/>
      <c r="CW91" s="876"/>
      <c r="CX91" s="877"/>
      <c r="CY91" s="877"/>
      <c r="CZ91" s="877"/>
      <c r="DA91" s="878"/>
      <c r="DB91" s="876"/>
      <c r="DC91" s="877"/>
      <c r="DD91" s="877"/>
      <c r="DE91" s="877"/>
      <c r="DF91" s="878"/>
      <c r="DG91" s="876"/>
      <c r="DH91" s="877"/>
      <c r="DI91" s="877"/>
      <c r="DJ91" s="877"/>
      <c r="DK91" s="878"/>
      <c r="DL91" s="876"/>
      <c r="DM91" s="877"/>
      <c r="DN91" s="877"/>
      <c r="DO91" s="877"/>
      <c r="DP91" s="878"/>
      <c r="DQ91" s="876"/>
      <c r="DR91" s="877"/>
      <c r="DS91" s="877"/>
      <c r="DT91" s="877"/>
      <c r="DU91" s="878"/>
      <c r="DV91" s="873"/>
      <c r="DW91" s="874"/>
      <c r="DX91" s="874"/>
      <c r="DY91" s="874"/>
      <c r="DZ91" s="875"/>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3"/>
      <c r="BT92" s="874"/>
      <c r="BU92" s="874"/>
      <c r="BV92" s="874"/>
      <c r="BW92" s="874"/>
      <c r="BX92" s="874"/>
      <c r="BY92" s="874"/>
      <c r="BZ92" s="874"/>
      <c r="CA92" s="874"/>
      <c r="CB92" s="874"/>
      <c r="CC92" s="874"/>
      <c r="CD92" s="874"/>
      <c r="CE92" s="874"/>
      <c r="CF92" s="874"/>
      <c r="CG92" s="879"/>
      <c r="CH92" s="876"/>
      <c r="CI92" s="877"/>
      <c r="CJ92" s="877"/>
      <c r="CK92" s="877"/>
      <c r="CL92" s="878"/>
      <c r="CM92" s="876"/>
      <c r="CN92" s="877"/>
      <c r="CO92" s="877"/>
      <c r="CP92" s="877"/>
      <c r="CQ92" s="878"/>
      <c r="CR92" s="876"/>
      <c r="CS92" s="877"/>
      <c r="CT92" s="877"/>
      <c r="CU92" s="877"/>
      <c r="CV92" s="878"/>
      <c r="CW92" s="876"/>
      <c r="CX92" s="877"/>
      <c r="CY92" s="877"/>
      <c r="CZ92" s="877"/>
      <c r="DA92" s="878"/>
      <c r="DB92" s="876"/>
      <c r="DC92" s="877"/>
      <c r="DD92" s="877"/>
      <c r="DE92" s="877"/>
      <c r="DF92" s="878"/>
      <c r="DG92" s="876"/>
      <c r="DH92" s="877"/>
      <c r="DI92" s="877"/>
      <c r="DJ92" s="877"/>
      <c r="DK92" s="878"/>
      <c r="DL92" s="876"/>
      <c r="DM92" s="877"/>
      <c r="DN92" s="877"/>
      <c r="DO92" s="877"/>
      <c r="DP92" s="878"/>
      <c r="DQ92" s="876"/>
      <c r="DR92" s="877"/>
      <c r="DS92" s="877"/>
      <c r="DT92" s="877"/>
      <c r="DU92" s="878"/>
      <c r="DV92" s="873"/>
      <c r="DW92" s="874"/>
      <c r="DX92" s="874"/>
      <c r="DY92" s="874"/>
      <c r="DZ92" s="875"/>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3"/>
      <c r="BT93" s="874"/>
      <c r="BU93" s="874"/>
      <c r="BV93" s="874"/>
      <c r="BW93" s="874"/>
      <c r="BX93" s="874"/>
      <c r="BY93" s="874"/>
      <c r="BZ93" s="874"/>
      <c r="CA93" s="874"/>
      <c r="CB93" s="874"/>
      <c r="CC93" s="874"/>
      <c r="CD93" s="874"/>
      <c r="CE93" s="874"/>
      <c r="CF93" s="874"/>
      <c r="CG93" s="879"/>
      <c r="CH93" s="876"/>
      <c r="CI93" s="877"/>
      <c r="CJ93" s="877"/>
      <c r="CK93" s="877"/>
      <c r="CL93" s="878"/>
      <c r="CM93" s="876"/>
      <c r="CN93" s="877"/>
      <c r="CO93" s="877"/>
      <c r="CP93" s="877"/>
      <c r="CQ93" s="878"/>
      <c r="CR93" s="876"/>
      <c r="CS93" s="877"/>
      <c r="CT93" s="877"/>
      <c r="CU93" s="877"/>
      <c r="CV93" s="878"/>
      <c r="CW93" s="876"/>
      <c r="CX93" s="877"/>
      <c r="CY93" s="877"/>
      <c r="CZ93" s="877"/>
      <c r="DA93" s="878"/>
      <c r="DB93" s="876"/>
      <c r="DC93" s="877"/>
      <c r="DD93" s="877"/>
      <c r="DE93" s="877"/>
      <c r="DF93" s="878"/>
      <c r="DG93" s="876"/>
      <c r="DH93" s="877"/>
      <c r="DI93" s="877"/>
      <c r="DJ93" s="877"/>
      <c r="DK93" s="878"/>
      <c r="DL93" s="876"/>
      <c r="DM93" s="877"/>
      <c r="DN93" s="877"/>
      <c r="DO93" s="877"/>
      <c r="DP93" s="878"/>
      <c r="DQ93" s="876"/>
      <c r="DR93" s="877"/>
      <c r="DS93" s="877"/>
      <c r="DT93" s="877"/>
      <c r="DU93" s="878"/>
      <c r="DV93" s="873"/>
      <c r="DW93" s="874"/>
      <c r="DX93" s="874"/>
      <c r="DY93" s="874"/>
      <c r="DZ93" s="875"/>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3"/>
      <c r="BT94" s="874"/>
      <c r="BU94" s="874"/>
      <c r="BV94" s="874"/>
      <c r="BW94" s="874"/>
      <c r="BX94" s="874"/>
      <c r="BY94" s="874"/>
      <c r="BZ94" s="874"/>
      <c r="CA94" s="874"/>
      <c r="CB94" s="874"/>
      <c r="CC94" s="874"/>
      <c r="CD94" s="874"/>
      <c r="CE94" s="874"/>
      <c r="CF94" s="874"/>
      <c r="CG94" s="879"/>
      <c r="CH94" s="876"/>
      <c r="CI94" s="877"/>
      <c r="CJ94" s="877"/>
      <c r="CK94" s="877"/>
      <c r="CL94" s="878"/>
      <c r="CM94" s="876"/>
      <c r="CN94" s="877"/>
      <c r="CO94" s="877"/>
      <c r="CP94" s="877"/>
      <c r="CQ94" s="878"/>
      <c r="CR94" s="876"/>
      <c r="CS94" s="877"/>
      <c r="CT94" s="877"/>
      <c r="CU94" s="877"/>
      <c r="CV94" s="878"/>
      <c r="CW94" s="876"/>
      <c r="CX94" s="877"/>
      <c r="CY94" s="877"/>
      <c r="CZ94" s="877"/>
      <c r="DA94" s="878"/>
      <c r="DB94" s="876"/>
      <c r="DC94" s="877"/>
      <c r="DD94" s="877"/>
      <c r="DE94" s="877"/>
      <c r="DF94" s="878"/>
      <c r="DG94" s="876"/>
      <c r="DH94" s="877"/>
      <c r="DI94" s="877"/>
      <c r="DJ94" s="877"/>
      <c r="DK94" s="878"/>
      <c r="DL94" s="876"/>
      <c r="DM94" s="877"/>
      <c r="DN94" s="877"/>
      <c r="DO94" s="877"/>
      <c r="DP94" s="878"/>
      <c r="DQ94" s="876"/>
      <c r="DR94" s="877"/>
      <c r="DS94" s="877"/>
      <c r="DT94" s="877"/>
      <c r="DU94" s="878"/>
      <c r="DV94" s="873"/>
      <c r="DW94" s="874"/>
      <c r="DX94" s="874"/>
      <c r="DY94" s="874"/>
      <c r="DZ94" s="875"/>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3"/>
      <c r="BT95" s="874"/>
      <c r="BU95" s="874"/>
      <c r="BV95" s="874"/>
      <c r="BW95" s="874"/>
      <c r="BX95" s="874"/>
      <c r="BY95" s="874"/>
      <c r="BZ95" s="874"/>
      <c r="CA95" s="874"/>
      <c r="CB95" s="874"/>
      <c r="CC95" s="874"/>
      <c r="CD95" s="874"/>
      <c r="CE95" s="874"/>
      <c r="CF95" s="874"/>
      <c r="CG95" s="879"/>
      <c r="CH95" s="876"/>
      <c r="CI95" s="877"/>
      <c r="CJ95" s="877"/>
      <c r="CK95" s="877"/>
      <c r="CL95" s="878"/>
      <c r="CM95" s="876"/>
      <c r="CN95" s="877"/>
      <c r="CO95" s="877"/>
      <c r="CP95" s="877"/>
      <c r="CQ95" s="878"/>
      <c r="CR95" s="876"/>
      <c r="CS95" s="877"/>
      <c r="CT95" s="877"/>
      <c r="CU95" s="877"/>
      <c r="CV95" s="878"/>
      <c r="CW95" s="876"/>
      <c r="CX95" s="877"/>
      <c r="CY95" s="877"/>
      <c r="CZ95" s="877"/>
      <c r="DA95" s="878"/>
      <c r="DB95" s="876"/>
      <c r="DC95" s="877"/>
      <c r="DD95" s="877"/>
      <c r="DE95" s="877"/>
      <c r="DF95" s="878"/>
      <c r="DG95" s="876"/>
      <c r="DH95" s="877"/>
      <c r="DI95" s="877"/>
      <c r="DJ95" s="877"/>
      <c r="DK95" s="878"/>
      <c r="DL95" s="876"/>
      <c r="DM95" s="877"/>
      <c r="DN95" s="877"/>
      <c r="DO95" s="877"/>
      <c r="DP95" s="878"/>
      <c r="DQ95" s="876"/>
      <c r="DR95" s="877"/>
      <c r="DS95" s="877"/>
      <c r="DT95" s="877"/>
      <c r="DU95" s="878"/>
      <c r="DV95" s="873"/>
      <c r="DW95" s="874"/>
      <c r="DX95" s="874"/>
      <c r="DY95" s="874"/>
      <c r="DZ95" s="875"/>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3"/>
      <c r="BT96" s="874"/>
      <c r="BU96" s="874"/>
      <c r="BV96" s="874"/>
      <c r="BW96" s="874"/>
      <c r="BX96" s="874"/>
      <c r="BY96" s="874"/>
      <c r="BZ96" s="874"/>
      <c r="CA96" s="874"/>
      <c r="CB96" s="874"/>
      <c r="CC96" s="874"/>
      <c r="CD96" s="874"/>
      <c r="CE96" s="874"/>
      <c r="CF96" s="874"/>
      <c r="CG96" s="879"/>
      <c r="CH96" s="876"/>
      <c r="CI96" s="877"/>
      <c r="CJ96" s="877"/>
      <c r="CK96" s="877"/>
      <c r="CL96" s="878"/>
      <c r="CM96" s="876"/>
      <c r="CN96" s="877"/>
      <c r="CO96" s="877"/>
      <c r="CP96" s="877"/>
      <c r="CQ96" s="878"/>
      <c r="CR96" s="876"/>
      <c r="CS96" s="877"/>
      <c r="CT96" s="877"/>
      <c r="CU96" s="877"/>
      <c r="CV96" s="878"/>
      <c r="CW96" s="876"/>
      <c r="CX96" s="877"/>
      <c r="CY96" s="877"/>
      <c r="CZ96" s="877"/>
      <c r="DA96" s="878"/>
      <c r="DB96" s="876"/>
      <c r="DC96" s="877"/>
      <c r="DD96" s="877"/>
      <c r="DE96" s="877"/>
      <c r="DF96" s="878"/>
      <c r="DG96" s="876"/>
      <c r="DH96" s="877"/>
      <c r="DI96" s="877"/>
      <c r="DJ96" s="877"/>
      <c r="DK96" s="878"/>
      <c r="DL96" s="876"/>
      <c r="DM96" s="877"/>
      <c r="DN96" s="877"/>
      <c r="DO96" s="877"/>
      <c r="DP96" s="878"/>
      <c r="DQ96" s="876"/>
      <c r="DR96" s="877"/>
      <c r="DS96" s="877"/>
      <c r="DT96" s="877"/>
      <c r="DU96" s="878"/>
      <c r="DV96" s="873"/>
      <c r="DW96" s="874"/>
      <c r="DX96" s="874"/>
      <c r="DY96" s="874"/>
      <c r="DZ96" s="875"/>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3"/>
      <c r="BT97" s="874"/>
      <c r="BU97" s="874"/>
      <c r="BV97" s="874"/>
      <c r="BW97" s="874"/>
      <c r="BX97" s="874"/>
      <c r="BY97" s="874"/>
      <c r="BZ97" s="874"/>
      <c r="CA97" s="874"/>
      <c r="CB97" s="874"/>
      <c r="CC97" s="874"/>
      <c r="CD97" s="874"/>
      <c r="CE97" s="874"/>
      <c r="CF97" s="874"/>
      <c r="CG97" s="879"/>
      <c r="CH97" s="876"/>
      <c r="CI97" s="877"/>
      <c r="CJ97" s="877"/>
      <c r="CK97" s="877"/>
      <c r="CL97" s="878"/>
      <c r="CM97" s="876"/>
      <c r="CN97" s="877"/>
      <c r="CO97" s="877"/>
      <c r="CP97" s="877"/>
      <c r="CQ97" s="878"/>
      <c r="CR97" s="876"/>
      <c r="CS97" s="877"/>
      <c r="CT97" s="877"/>
      <c r="CU97" s="877"/>
      <c r="CV97" s="878"/>
      <c r="CW97" s="876"/>
      <c r="CX97" s="877"/>
      <c r="CY97" s="877"/>
      <c r="CZ97" s="877"/>
      <c r="DA97" s="878"/>
      <c r="DB97" s="876"/>
      <c r="DC97" s="877"/>
      <c r="DD97" s="877"/>
      <c r="DE97" s="877"/>
      <c r="DF97" s="878"/>
      <c r="DG97" s="876"/>
      <c r="DH97" s="877"/>
      <c r="DI97" s="877"/>
      <c r="DJ97" s="877"/>
      <c r="DK97" s="878"/>
      <c r="DL97" s="876"/>
      <c r="DM97" s="877"/>
      <c r="DN97" s="877"/>
      <c r="DO97" s="877"/>
      <c r="DP97" s="878"/>
      <c r="DQ97" s="876"/>
      <c r="DR97" s="877"/>
      <c r="DS97" s="877"/>
      <c r="DT97" s="877"/>
      <c r="DU97" s="878"/>
      <c r="DV97" s="873"/>
      <c r="DW97" s="874"/>
      <c r="DX97" s="874"/>
      <c r="DY97" s="874"/>
      <c r="DZ97" s="875"/>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3"/>
      <c r="BT98" s="874"/>
      <c r="BU98" s="874"/>
      <c r="BV98" s="874"/>
      <c r="BW98" s="874"/>
      <c r="BX98" s="874"/>
      <c r="BY98" s="874"/>
      <c r="BZ98" s="874"/>
      <c r="CA98" s="874"/>
      <c r="CB98" s="874"/>
      <c r="CC98" s="874"/>
      <c r="CD98" s="874"/>
      <c r="CE98" s="874"/>
      <c r="CF98" s="874"/>
      <c r="CG98" s="879"/>
      <c r="CH98" s="876"/>
      <c r="CI98" s="877"/>
      <c r="CJ98" s="877"/>
      <c r="CK98" s="877"/>
      <c r="CL98" s="878"/>
      <c r="CM98" s="876"/>
      <c r="CN98" s="877"/>
      <c r="CO98" s="877"/>
      <c r="CP98" s="877"/>
      <c r="CQ98" s="878"/>
      <c r="CR98" s="876"/>
      <c r="CS98" s="877"/>
      <c r="CT98" s="877"/>
      <c r="CU98" s="877"/>
      <c r="CV98" s="878"/>
      <c r="CW98" s="876"/>
      <c r="CX98" s="877"/>
      <c r="CY98" s="877"/>
      <c r="CZ98" s="877"/>
      <c r="DA98" s="878"/>
      <c r="DB98" s="876"/>
      <c r="DC98" s="877"/>
      <c r="DD98" s="877"/>
      <c r="DE98" s="877"/>
      <c r="DF98" s="878"/>
      <c r="DG98" s="876"/>
      <c r="DH98" s="877"/>
      <c r="DI98" s="877"/>
      <c r="DJ98" s="877"/>
      <c r="DK98" s="878"/>
      <c r="DL98" s="876"/>
      <c r="DM98" s="877"/>
      <c r="DN98" s="877"/>
      <c r="DO98" s="877"/>
      <c r="DP98" s="878"/>
      <c r="DQ98" s="876"/>
      <c r="DR98" s="877"/>
      <c r="DS98" s="877"/>
      <c r="DT98" s="877"/>
      <c r="DU98" s="878"/>
      <c r="DV98" s="873"/>
      <c r="DW98" s="874"/>
      <c r="DX98" s="874"/>
      <c r="DY98" s="874"/>
      <c r="DZ98" s="875"/>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3"/>
      <c r="BT99" s="874"/>
      <c r="BU99" s="874"/>
      <c r="BV99" s="874"/>
      <c r="BW99" s="874"/>
      <c r="BX99" s="874"/>
      <c r="BY99" s="874"/>
      <c r="BZ99" s="874"/>
      <c r="CA99" s="874"/>
      <c r="CB99" s="874"/>
      <c r="CC99" s="874"/>
      <c r="CD99" s="874"/>
      <c r="CE99" s="874"/>
      <c r="CF99" s="874"/>
      <c r="CG99" s="879"/>
      <c r="CH99" s="876"/>
      <c r="CI99" s="877"/>
      <c r="CJ99" s="877"/>
      <c r="CK99" s="877"/>
      <c r="CL99" s="878"/>
      <c r="CM99" s="876"/>
      <c r="CN99" s="877"/>
      <c r="CO99" s="877"/>
      <c r="CP99" s="877"/>
      <c r="CQ99" s="878"/>
      <c r="CR99" s="876"/>
      <c r="CS99" s="877"/>
      <c r="CT99" s="877"/>
      <c r="CU99" s="877"/>
      <c r="CV99" s="878"/>
      <c r="CW99" s="876"/>
      <c r="CX99" s="877"/>
      <c r="CY99" s="877"/>
      <c r="CZ99" s="877"/>
      <c r="DA99" s="878"/>
      <c r="DB99" s="876"/>
      <c r="DC99" s="877"/>
      <c r="DD99" s="877"/>
      <c r="DE99" s="877"/>
      <c r="DF99" s="878"/>
      <c r="DG99" s="876"/>
      <c r="DH99" s="877"/>
      <c r="DI99" s="877"/>
      <c r="DJ99" s="877"/>
      <c r="DK99" s="878"/>
      <c r="DL99" s="876"/>
      <c r="DM99" s="877"/>
      <c r="DN99" s="877"/>
      <c r="DO99" s="877"/>
      <c r="DP99" s="878"/>
      <c r="DQ99" s="876"/>
      <c r="DR99" s="877"/>
      <c r="DS99" s="877"/>
      <c r="DT99" s="877"/>
      <c r="DU99" s="878"/>
      <c r="DV99" s="873"/>
      <c r="DW99" s="874"/>
      <c r="DX99" s="874"/>
      <c r="DY99" s="874"/>
      <c r="DZ99" s="875"/>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3"/>
      <c r="BT100" s="874"/>
      <c r="BU100" s="874"/>
      <c r="BV100" s="874"/>
      <c r="BW100" s="874"/>
      <c r="BX100" s="874"/>
      <c r="BY100" s="874"/>
      <c r="BZ100" s="874"/>
      <c r="CA100" s="874"/>
      <c r="CB100" s="874"/>
      <c r="CC100" s="874"/>
      <c r="CD100" s="874"/>
      <c r="CE100" s="874"/>
      <c r="CF100" s="874"/>
      <c r="CG100" s="879"/>
      <c r="CH100" s="876"/>
      <c r="CI100" s="877"/>
      <c r="CJ100" s="877"/>
      <c r="CK100" s="877"/>
      <c r="CL100" s="878"/>
      <c r="CM100" s="876"/>
      <c r="CN100" s="877"/>
      <c r="CO100" s="877"/>
      <c r="CP100" s="877"/>
      <c r="CQ100" s="878"/>
      <c r="CR100" s="876"/>
      <c r="CS100" s="877"/>
      <c r="CT100" s="877"/>
      <c r="CU100" s="877"/>
      <c r="CV100" s="878"/>
      <c r="CW100" s="876"/>
      <c r="CX100" s="877"/>
      <c r="CY100" s="877"/>
      <c r="CZ100" s="877"/>
      <c r="DA100" s="878"/>
      <c r="DB100" s="876"/>
      <c r="DC100" s="877"/>
      <c r="DD100" s="877"/>
      <c r="DE100" s="877"/>
      <c r="DF100" s="878"/>
      <c r="DG100" s="876"/>
      <c r="DH100" s="877"/>
      <c r="DI100" s="877"/>
      <c r="DJ100" s="877"/>
      <c r="DK100" s="878"/>
      <c r="DL100" s="876"/>
      <c r="DM100" s="877"/>
      <c r="DN100" s="877"/>
      <c r="DO100" s="877"/>
      <c r="DP100" s="878"/>
      <c r="DQ100" s="876"/>
      <c r="DR100" s="877"/>
      <c r="DS100" s="877"/>
      <c r="DT100" s="877"/>
      <c r="DU100" s="878"/>
      <c r="DV100" s="873"/>
      <c r="DW100" s="874"/>
      <c r="DX100" s="874"/>
      <c r="DY100" s="874"/>
      <c r="DZ100" s="875"/>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3"/>
      <c r="BT101" s="874"/>
      <c r="BU101" s="874"/>
      <c r="BV101" s="874"/>
      <c r="BW101" s="874"/>
      <c r="BX101" s="874"/>
      <c r="BY101" s="874"/>
      <c r="BZ101" s="874"/>
      <c r="CA101" s="874"/>
      <c r="CB101" s="874"/>
      <c r="CC101" s="874"/>
      <c r="CD101" s="874"/>
      <c r="CE101" s="874"/>
      <c r="CF101" s="874"/>
      <c r="CG101" s="879"/>
      <c r="CH101" s="876"/>
      <c r="CI101" s="877"/>
      <c r="CJ101" s="877"/>
      <c r="CK101" s="877"/>
      <c r="CL101" s="878"/>
      <c r="CM101" s="876"/>
      <c r="CN101" s="877"/>
      <c r="CO101" s="877"/>
      <c r="CP101" s="877"/>
      <c r="CQ101" s="878"/>
      <c r="CR101" s="876"/>
      <c r="CS101" s="877"/>
      <c r="CT101" s="877"/>
      <c r="CU101" s="877"/>
      <c r="CV101" s="878"/>
      <c r="CW101" s="876"/>
      <c r="CX101" s="877"/>
      <c r="CY101" s="877"/>
      <c r="CZ101" s="877"/>
      <c r="DA101" s="878"/>
      <c r="DB101" s="876"/>
      <c r="DC101" s="877"/>
      <c r="DD101" s="877"/>
      <c r="DE101" s="877"/>
      <c r="DF101" s="878"/>
      <c r="DG101" s="876"/>
      <c r="DH101" s="877"/>
      <c r="DI101" s="877"/>
      <c r="DJ101" s="877"/>
      <c r="DK101" s="878"/>
      <c r="DL101" s="876"/>
      <c r="DM101" s="877"/>
      <c r="DN101" s="877"/>
      <c r="DO101" s="877"/>
      <c r="DP101" s="878"/>
      <c r="DQ101" s="876"/>
      <c r="DR101" s="877"/>
      <c r="DS101" s="877"/>
      <c r="DT101" s="877"/>
      <c r="DU101" s="878"/>
      <c r="DV101" s="873"/>
      <c r="DW101" s="874"/>
      <c r="DX101" s="874"/>
      <c r="DY101" s="874"/>
      <c r="DZ101" s="875"/>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405</v>
      </c>
      <c r="BS102" s="803"/>
      <c r="BT102" s="803"/>
      <c r="BU102" s="803"/>
      <c r="BV102" s="803"/>
      <c r="BW102" s="803"/>
      <c r="BX102" s="803"/>
      <c r="BY102" s="803"/>
      <c r="BZ102" s="803"/>
      <c r="CA102" s="803"/>
      <c r="CB102" s="803"/>
      <c r="CC102" s="803"/>
      <c r="CD102" s="803"/>
      <c r="CE102" s="803"/>
      <c r="CF102" s="803"/>
      <c r="CG102" s="804"/>
      <c r="CH102" s="901"/>
      <c r="CI102" s="902"/>
      <c r="CJ102" s="902"/>
      <c r="CK102" s="902"/>
      <c r="CL102" s="903"/>
      <c r="CM102" s="901"/>
      <c r="CN102" s="902"/>
      <c r="CO102" s="902"/>
      <c r="CP102" s="902"/>
      <c r="CQ102" s="903"/>
      <c r="CR102" s="904">
        <v>111</v>
      </c>
      <c r="CS102" s="866"/>
      <c r="CT102" s="866"/>
      <c r="CU102" s="866"/>
      <c r="CV102" s="905"/>
      <c r="CW102" s="904" t="s">
        <v>558</v>
      </c>
      <c r="CX102" s="866"/>
      <c r="CY102" s="866"/>
      <c r="CZ102" s="866"/>
      <c r="DA102" s="905"/>
      <c r="DB102" s="904" t="s">
        <v>558</v>
      </c>
      <c r="DC102" s="866"/>
      <c r="DD102" s="866"/>
      <c r="DE102" s="866"/>
      <c r="DF102" s="905"/>
      <c r="DG102" s="904" t="s">
        <v>558</v>
      </c>
      <c r="DH102" s="866"/>
      <c r="DI102" s="866"/>
      <c r="DJ102" s="866"/>
      <c r="DK102" s="905"/>
      <c r="DL102" s="904" t="s">
        <v>558</v>
      </c>
      <c r="DM102" s="866"/>
      <c r="DN102" s="866"/>
      <c r="DO102" s="866"/>
      <c r="DP102" s="905"/>
      <c r="DQ102" s="904" t="s">
        <v>558</v>
      </c>
      <c r="DR102" s="866"/>
      <c r="DS102" s="866"/>
      <c r="DT102" s="866"/>
      <c r="DU102" s="905"/>
      <c r="DV102" s="802"/>
      <c r="DW102" s="803"/>
      <c r="DX102" s="803"/>
      <c r="DY102" s="803"/>
      <c r="DZ102" s="928"/>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9" t="s">
        <v>406</v>
      </c>
      <c r="BR103" s="929"/>
      <c r="BS103" s="929"/>
      <c r="BT103" s="929"/>
      <c r="BU103" s="929"/>
      <c r="BV103" s="929"/>
      <c r="BW103" s="929"/>
      <c r="BX103" s="929"/>
      <c r="BY103" s="929"/>
      <c r="BZ103" s="929"/>
      <c r="CA103" s="929"/>
      <c r="CB103" s="929"/>
      <c r="CC103" s="929"/>
      <c r="CD103" s="929"/>
      <c r="CE103" s="929"/>
      <c r="CF103" s="929"/>
      <c r="CG103" s="929"/>
      <c r="CH103" s="929"/>
      <c r="CI103" s="929"/>
      <c r="CJ103" s="929"/>
      <c r="CK103" s="929"/>
      <c r="CL103" s="929"/>
      <c r="CM103" s="929"/>
      <c r="CN103" s="929"/>
      <c r="CO103" s="929"/>
      <c r="CP103" s="929"/>
      <c r="CQ103" s="929"/>
      <c r="CR103" s="929"/>
      <c r="CS103" s="929"/>
      <c r="CT103" s="929"/>
      <c r="CU103" s="929"/>
      <c r="CV103" s="929"/>
      <c r="CW103" s="929"/>
      <c r="CX103" s="929"/>
      <c r="CY103" s="929"/>
      <c r="CZ103" s="929"/>
      <c r="DA103" s="929"/>
      <c r="DB103" s="929"/>
      <c r="DC103" s="929"/>
      <c r="DD103" s="929"/>
      <c r="DE103" s="929"/>
      <c r="DF103" s="929"/>
      <c r="DG103" s="929"/>
      <c r="DH103" s="929"/>
      <c r="DI103" s="929"/>
      <c r="DJ103" s="929"/>
      <c r="DK103" s="929"/>
      <c r="DL103" s="929"/>
      <c r="DM103" s="929"/>
      <c r="DN103" s="929"/>
      <c r="DO103" s="929"/>
      <c r="DP103" s="929"/>
      <c r="DQ103" s="929"/>
      <c r="DR103" s="929"/>
      <c r="DS103" s="929"/>
      <c r="DT103" s="929"/>
      <c r="DU103" s="929"/>
      <c r="DV103" s="929"/>
      <c r="DW103" s="929"/>
      <c r="DX103" s="929"/>
      <c r="DY103" s="929"/>
      <c r="DZ103" s="929"/>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30" t="s">
        <v>407</v>
      </c>
      <c r="BR104" s="930"/>
      <c r="BS104" s="930"/>
      <c r="BT104" s="930"/>
      <c r="BU104" s="930"/>
      <c r="BV104" s="930"/>
      <c r="BW104" s="930"/>
      <c r="BX104" s="930"/>
      <c r="BY104" s="930"/>
      <c r="BZ104" s="930"/>
      <c r="CA104" s="930"/>
      <c r="CB104" s="930"/>
      <c r="CC104" s="930"/>
      <c r="CD104" s="930"/>
      <c r="CE104" s="930"/>
      <c r="CF104" s="930"/>
      <c r="CG104" s="930"/>
      <c r="CH104" s="930"/>
      <c r="CI104" s="930"/>
      <c r="CJ104" s="930"/>
      <c r="CK104" s="930"/>
      <c r="CL104" s="930"/>
      <c r="CM104" s="930"/>
      <c r="CN104" s="930"/>
      <c r="CO104" s="930"/>
      <c r="CP104" s="930"/>
      <c r="CQ104" s="930"/>
      <c r="CR104" s="930"/>
      <c r="CS104" s="930"/>
      <c r="CT104" s="930"/>
      <c r="CU104" s="930"/>
      <c r="CV104" s="930"/>
      <c r="CW104" s="930"/>
      <c r="CX104" s="930"/>
      <c r="CY104" s="930"/>
      <c r="CZ104" s="930"/>
      <c r="DA104" s="930"/>
      <c r="DB104" s="930"/>
      <c r="DC104" s="930"/>
      <c r="DD104" s="930"/>
      <c r="DE104" s="930"/>
      <c r="DF104" s="930"/>
      <c r="DG104" s="930"/>
      <c r="DH104" s="930"/>
      <c r="DI104" s="930"/>
      <c r="DJ104" s="930"/>
      <c r="DK104" s="930"/>
      <c r="DL104" s="930"/>
      <c r="DM104" s="930"/>
      <c r="DN104" s="930"/>
      <c r="DO104" s="930"/>
      <c r="DP104" s="930"/>
      <c r="DQ104" s="930"/>
      <c r="DR104" s="930"/>
      <c r="DS104" s="930"/>
      <c r="DT104" s="930"/>
      <c r="DU104" s="930"/>
      <c r="DV104" s="930"/>
      <c r="DW104" s="930"/>
      <c r="DX104" s="930"/>
      <c r="DY104" s="930"/>
      <c r="DZ104" s="930"/>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1" t="s">
        <v>410</v>
      </c>
      <c r="B108" s="932"/>
      <c r="C108" s="932"/>
      <c r="D108" s="932"/>
      <c r="E108" s="932"/>
      <c r="F108" s="932"/>
      <c r="G108" s="932"/>
      <c r="H108" s="932"/>
      <c r="I108" s="932"/>
      <c r="J108" s="932"/>
      <c r="K108" s="932"/>
      <c r="L108" s="932"/>
      <c r="M108" s="932"/>
      <c r="N108" s="932"/>
      <c r="O108" s="932"/>
      <c r="P108" s="932"/>
      <c r="Q108" s="932"/>
      <c r="R108" s="932"/>
      <c r="S108" s="932"/>
      <c r="T108" s="932"/>
      <c r="U108" s="932"/>
      <c r="V108" s="932"/>
      <c r="W108" s="932"/>
      <c r="X108" s="932"/>
      <c r="Y108" s="932"/>
      <c r="Z108" s="932"/>
      <c r="AA108" s="932"/>
      <c r="AB108" s="932"/>
      <c r="AC108" s="932"/>
      <c r="AD108" s="932"/>
      <c r="AE108" s="932"/>
      <c r="AF108" s="932"/>
      <c r="AG108" s="932"/>
      <c r="AH108" s="932"/>
      <c r="AI108" s="932"/>
      <c r="AJ108" s="932"/>
      <c r="AK108" s="932"/>
      <c r="AL108" s="932"/>
      <c r="AM108" s="932"/>
      <c r="AN108" s="932"/>
      <c r="AO108" s="932"/>
      <c r="AP108" s="932"/>
      <c r="AQ108" s="932"/>
      <c r="AR108" s="932"/>
      <c r="AS108" s="932"/>
      <c r="AT108" s="933"/>
      <c r="AU108" s="931" t="s">
        <v>411</v>
      </c>
      <c r="AV108" s="932"/>
      <c r="AW108" s="932"/>
      <c r="AX108" s="932"/>
      <c r="AY108" s="932"/>
      <c r="AZ108" s="932"/>
      <c r="BA108" s="932"/>
      <c r="BB108" s="932"/>
      <c r="BC108" s="932"/>
      <c r="BD108" s="932"/>
      <c r="BE108" s="932"/>
      <c r="BF108" s="932"/>
      <c r="BG108" s="932"/>
      <c r="BH108" s="932"/>
      <c r="BI108" s="932"/>
      <c r="BJ108" s="932"/>
      <c r="BK108" s="932"/>
      <c r="BL108" s="932"/>
      <c r="BM108" s="932"/>
      <c r="BN108" s="932"/>
      <c r="BO108" s="932"/>
      <c r="BP108" s="932"/>
      <c r="BQ108" s="932"/>
      <c r="BR108" s="932"/>
      <c r="BS108" s="932"/>
      <c r="BT108" s="932"/>
      <c r="BU108" s="932"/>
      <c r="BV108" s="932"/>
      <c r="BW108" s="932"/>
      <c r="BX108" s="932"/>
      <c r="BY108" s="932"/>
      <c r="BZ108" s="932"/>
      <c r="CA108" s="932"/>
      <c r="CB108" s="932"/>
      <c r="CC108" s="932"/>
      <c r="CD108" s="932"/>
      <c r="CE108" s="932"/>
      <c r="CF108" s="932"/>
      <c r="CG108" s="932"/>
      <c r="CH108" s="932"/>
      <c r="CI108" s="932"/>
      <c r="CJ108" s="932"/>
      <c r="CK108" s="932"/>
      <c r="CL108" s="932"/>
      <c r="CM108" s="932"/>
      <c r="CN108" s="932"/>
      <c r="CO108" s="932"/>
      <c r="CP108" s="932"/>
      <c r="CQ108" s="932"/>
      <c r="CR108" s="932"/>
      <c r="CS108" s="932"/>
      <c r="CT108" s="932"/>
      <c r="CU108" s="932"/>
      <c r="CV108" s="932"/>
      <c r="CW108" s="932"/>
      <c r="CX108" s="932"/>
      <c r="CY108" s="932"/>
      <c r="CZ108" s="932"/>
      <c r="DA108" s="932"/>
      <c r="DB108" s="932"/>
      <c r="DC108" s="932"/>
      <c r="DD108" s="932"/>
      <c r="DE108" s="932"/>
      <c r="DF108" s="932"/>
      <c r="DG108" s="932"/>
      <c r="DH108" s="932"/>
      <c r="DI108" s="932"/>
      <c r="DJ108" s="932"/>
      <c r="DK108" s="932"/>
      <c r="DL108" s="932"/>
      <c r="DM108" s="932"/>
      <c r="DN108" s="932"/>
      <c r="DO108" s="932"/>
      <c r="DP108" s="932"/>
      <c r="DQ108" s="932"/>
      <c r="DR108" s="932"/>
      <c r="DS108" s="932"/>
      <c r="DT108" s="932"/>
      <c r="DU108" s="932"/>
      <c r="DV108" s="932"/>
      <c r="DW108" s="932"/>
      <c r="DX108" s="932"/>
      <c r="DY108" s="932"/>
      <c r="DZ108" s="933"/>
    </row>
    <row r="109" spans="1:131" s="212" customFormat="1" ht="26.25" customHeight="1" x14ac:dyDescent="0.2">
      <c r="A109" s="926" t="s">
        <v>412</v>
      </c>
      <c r="B109" s="907"/>
      <c r="C109" s="907"/>
      <c r="D109" s="907"/>
      <c r="E109" s="907"/>
      <c r="F109" s="907"/>
      <c r="G109" s="907"/>
      <c r="H109" s="907"/>
      <c r="I109" s="907"/>
      <c r="J109" s="907"/>
      <c r="K109" s="907"/>
      <c r="L109" s="907"/>
      <c r="M109" s="907"/>
      <c r="N109" s="907"/>
      <c r="O109" s="907"/>
      <c r="P109" s="907"/>
      <c r="Q109" s="907"/>
      <c r="R109" s="907"/>
      <c r="S109" s="907"/>
      <c r="T109" s="907"/>
      <c r="U109" s="907"/>
      <c r="V109" s="907"/>
      <c r="W109" s="907"/>
      <c r="X109" s="907"/>
      <c r="Y109" s="907"/>
      <c r="Z109" s="908"/>
      <c r="AA109" s="906" t="s">
        <v>413</v>
      </c>
      <c r="AB109" s="907"/>
      <c r="AC109" s="907"/>
      <c r="AD109" s="907"/>
      <c r="AE109" s="908"/>
      <c r="AF109" s="906" t="s">
        <v>414</v>
      </c>
      <c r="AG109" s="907"/>
      <c r="AH109" s="907"/>
      <c r="AI109" s="907"/>
      <c r="AJ109" s="908"/>
      <c r="AK109" s="906" t="s">
        <v>294</v>
      </c>
      <c r="AL109" s="907"/>
      <c r="AM109" s="907"/>
      <c r="AN109" s="907"/>
      <c r="AO109" s="908"/>
      <c r="AP109" s="906" t="s">
        <v>415</v>
      </c>
      <c r="AQ109" s="907"/>
      <c r="AR109" s="907"/>
      <c r="AS109" s="907"/>
      <c r="AT109" s="909"/>
      <c r="AU109" s="926" t="s">
        <v>412</v>
      </c>
      <c r="AV109" s="907"/>
      <c r="AW109" s="907"/>
      <c r="AX109" s="907"/>
      <c r="AY109" s="907"/>
      <c r="AZ109" s="907"/>
      <c r="BA109" s="907"/>
      <c r="BB109" s="907"/>
      <c r="BC109" s="907"/>
      <c r="BD109" s="907"/>
      <c r="BE109" s="907"/>
      <c r="BF109" s="907"/>
      <c r="BG109" s="907"/>
      <c r="BH109" s="907"/>
      <c r="BI109" s="907"/>
      <c r="BJ109" s="907"/>
      <c r="BK109" s="907"/>
      <c r="BL109" s="907"/>
      <c r="BM109" s="907"/>
      <c r="BN109" s="907"/>
      <c r="BO109" s="907"/>
      <c r="BP109" s="908"/>
      <c r="BQ109" s="906" t="s">
        <v>413</v>
      </c>
      <c r="BR109" s="907"/>
      <c r="BS109" s="907"/>
      <c r="BT109" s="907"/>
      <c r="BU109" s="908"/>
      <c r="BV109" s="906" t="s">
        <v>414</v>
      </c>
      <c r="BW109" s="907"/>
      <c r="BX109" s="907"/>
      <c r="BY109" s="907"/>
      <c r="BZ109" s="908"/>
      <c r="CA109" s="906" t="s">
        <v>294</v>
      </c>
      <c r="CB109" s="907"/>
      <c r="CC109" s="907"/>
      <c r="CD109" s="907"/>
      <c r="CE109" s="908"/>
      <c r="CF109" s="927" t="s">
        <v>415</v>
      </c>
      <c r="CG109" s="927"/>
      <c r="CH109" s="927"/>
      <c r="CI109" s="927"/>
      <c r="CJ109" s="927"/>
      <c r="CK109" s="906" t="s">
        <v>416</v>
      </c>
      <c r="CL109" s="907"/>
      <c r="CM109" s="907"/>
      <c r="CN109" s="907"/>
      <c r="CO109" s="907"/>
      <c r="CP109" s="907"/>
      <c r="CQ109" s="907"/>
      <c r="CR109" s="907"/>
      <c r="CS109" s="907"/>
      <c r="CT109" s="907"/>
      <c r="CU109" s="907"/>
      <c r="CV109" s="907"/>
      <c r="CW109" s="907"/>
      <c r="CX109" s="907"/>
      <c r="CY109" s="907"/>
      <c r="CZ109" s="907"/>
      <c r="DA109" s="907"/>
      <c r="DB109" s="907"/>
      <c r="DC109" s="907"/>
      <c r="DD109" s="907"/>
      <c r="DE109" s="907"/>
      <c r="DF109" s="908"/>
      <c r="DG109" s="906" t="s">
        <v>413</v>
      </c>
      <c r="DH109" s="907"/>
      <c r="DI109" s="907"/>
      <c r="DJ109" s="907"/>
      <c r="DK109" s="908"/>
      <c r="DL109" s="906" t="s">
        <v>414</v>
      </c>
      <c r="DM109" s="907"/>
      <c r="DN109" s="907"/>
      <c r="DO109" s="907"/>
      <c r="DP109" s="908"/>
      <c r="DQ109" s="906" t="s">
        <v>294</v>
      </c>
      <c r="DR109" s="907"/>
      <c r="DS109" s="907"/>
      <c r="DT109" s="907"/>
      <c r="DU109" s="908"/>
      <c r="DV109" s="906" t="s">
        <v>415</v>
      </c>
      <c r="DW109" s="907"/>
      <c r="DX109" s="907"/>
      <c r="DY109" s="907"/>
      <c r="DZ109" s="909"/>
    </row>
    <row r="110" spans="1:131" s="212" customFormat="1" ht="26.25" customHeight="1" x14ac:dyDescent="0.2">
      <c r="A110" s="910" t="s">
        <v>417</v>
      </c>
      <c r="B110" s="911"/>
      <c r="C110" s="911"/>
      <c r="D110" s="911"/>
      <c r="E110" s="911"/>
      <c r="F110" s="911"/>
      <c r="G110" s="911"/>
      <c r="H110" s="911"/>
      <c r="I110" s="911"/>
      <c r="J110" s="911"/>
      <c r="K110" s="911"/>
      <c r="L110" s="911"/>
      <c r="M110" s="911"/>
      <c r="N110" s="911"/>
      <c r="O110" s="911"/>
      <c r="P110" s="911"/>
      <c r="Q110" s="911"/>
      <c r="R110" s="911"/>
      <c r="S110" s="911"/>
      <c r="T110" s="911"/>
      <c r="U110" s="911"/>
      <c r="V110" s="911"/>
      <c r="W110" s="911"/>
      <c r="X110" s="911"/>
      <c r="Y110" s="911"/>
      <c r="Z110" s="912"/>
      <c r="AA110" s="913">
        <v>4712734</v>
      </c>
      <c r="AB110" s="914"/>
      <c r="AC110" s="914"/>
      <c r="AD110" s="914"/>
      <c r="AE110" s="915"/>
      <c r="AF110" s="916">
        <v>4624049</v>
      </c>
      <c r="AG110" s="914"/>
      <c r="AH110" s="914"/>
      <c r="AI110" s="914"/>
      <c r="AJ110" s="915"/>
      <c r="AK110" s="916">
        <v>4533214</v>
      </c>
      <c r="AL110" s="914"/>
      <c r="AM110" s="914"/>
      <c r="AN110" s="914"/>
      <c r="AO110" s="915"/>
      <c r="AP110" s="917">
        <v>20.399999999999999</v>
      </c>
      <c r="AQ110" s="918"/>
      <c r="AR110" s="918"/>
      <c r="AS110" s="918"/>
      <c r="AT110" s="919"/>
      <c r="AU110" s="920" t="s">
        <v>69</v>
      </c>
      <c r="AV110" s="921"/>
      <c r="AW110" s="921"/>
      <c r="AX110" s="921"/>
      <c r="AY110" s="921"/>
      <c r="AZ110" s="943" t="s">
        <v>418</v>
      </c>
      <c r="BA110" s="911"/>
      <c r="BB110" s="911"/>
      <c r="BC110" s="911"/>
      <c r="BD110" s="911"/>
      <c r="BE110" s="911"/>
      <c r="BF110" s="911"/>
      <c r="BG110" s="911"/>
      <c r="BH110" s="911"/>
      <c r="BI110" s="911"/>
      <c r="BJ110" s="911"/>
      <c r="BK110" s="911"/>
      <c r="BL110" s="911"/>
      <c r="BM110" s="911"/>
      <c r="BN110" s="911"/>
      <c r="BO110" s="911"/>
      <c r="BP110" s="912"/>
      <c r="BQ110" s="944">
        <v>48277455</v>
      </c>
      <c r="BR110" s="945"/>
      <c r="BS110" s="945"/>
      <c r="BT110" s="945"/>
      <c r="BU110" s="945"/>
      <c r="BV110" s="945">
        <v>46051733</v>
      </c>
      <c r="BW110" s="945"/>
      <c r="BX110" s="945"/>
      <c r="BY110" s="945"/>
      <c r="BZ110" s="945"/>
      <c r="CA110" s="945">
        <v>43810985</v>
      </c>
      <c r="CB110" s="945"/>
      <c r="CC110" s="945"/>
      <c r="CD110" s="945"/>
      <c r="CE110" s="945"/>
      <c r="CF110" s="958">
        <v>196.8</v>
      </c>
      <c r="CG110" s="959"/>
      <c r="CH110" s="959"/>
      <c r="CI110" s="959"/>
      <c r="CJ110" s="959"/>
      <c r="CK110" s="960" t="s">
        <v>419</v>
      </c>
      <c r="CL110" s="961"/>
      <c r="CM110" s="943" t="s">
        <v>420</v>
      </c>
      <c r="CN110" s="911"/>
      <c r="CO110" s="911"/>
      <c r="CP110" s="911"/>
      <c r="CQ110" s="911"/>
      <c r="CR110" s="911"/>
      <c r="CS110" s="911"/>
      <c r="CT110" s="911"/>
      <c r="CU110" s="911"/>
      <c r="CV110" s="911"/>
      <c r="CW110" s="911"/>
      <c r="CX110" s="911"/>
      <c r="CY110" s="911"/>
      <c r="CZ110" s="911"/>
      <c r="DA110" s="911"/>
      <c r="DB110" s="911"/>
      <c r="DC110" s="911"/>
      <c r="DD110" s="911"/>
      <c r="DE110" s="911"/>
      <c r="DF110" s="912"/>
      <c r="DG110" s="944" t="s">
        <v>122</v>
      </c>
      <c r="DH110" s="945"/>
      <c r="DI110" s="945"/>
      <c r="DJ110" s="945"/>
      <c r="DK110" s="945"/>
      <c r="DL110" s="945" t="s">
        <v>122</v>
      </c>
      <c r="DM110" s="945"/>
      <c r="DN110" s="945"/>
      <c r="DO110" s="945"/>
      <c r="DP110" s="945"/>
      <c r="DQ110" s="945" t="s">
        <v>122</v>
      </c>
      <c r="DR110" s="945"/>
      <c r="DS110" s="945"/>
      <c r="DT110" s="945"/>
      <c r="DU110" s="945"/>
      <c r="DV110" s="946" t="s">
        <v>122</v>
      </c>
      <c r="DW110" s="946"/>
      <c r="DX110" s="946"/>
      <c r="DY110" s="946"/>
      <c r="DZ110" s="947"/>
    </row>
    <row r="111" spans="1:131" s="212" customFormat="1" ht="26.25" customHeight="1" x14ac:dyDescent="0.2">
      <c r="A111" s="948" t="s">
        <v>421</v>
      </c>
      <c r="B111" s="949"/>
      <c r="C111" s="949"/>
      <c r="D111" s="949"/>
      <c r="E111" s="949"/>
      <c r="F111" s="949"/>
      <c r="G111" s="949"/>
      <c r="H111" s="949"/>
      <c r="I111" s="949"/>
      <c r="J111" s="949"/>
      <c r="K111" s="949"/>
      <c r="L111" s="949"/>
      <c r="M111" s="949"/>
      <c r="N111" s="949"/>
      <c r="O111" s="949"/>
      <c r="P111" s="949"/>
      <c r="Q111" s="949"/>
      <c r="R111" s="949"/>
      <c r="S111" s="949"/>
      <c r="T111" s="949"/>
      <c r="U111" s="949"/>
      <c r="V111" s="949"/>
      <c r="W111" s="949"/>
      <c r="X111" s="949"/>
      <c r="Y111" s="949"/>
      <c r="Z111" s="950"/>
      <c r="AA111" s="951" t="s">
        <v>122</v>
      </c>
      <c r="AB111" s="952"/>
      <c r="AC111" s="952"/>
      <c r="AD111" s="952"/>
      <c r="AE111" s="953"/>
      <c r="AF111" s="954" t="s">
        <v>122</v>
      </c>
      <c r="AG111" s="952"/>
      <c r="AH111" s="952"/>
      <c r="AI111" s="952"/>
      <c r="AJ111" s="953"/>
      <c r="AK111" s="954" t="s">
        <v>122</v>
      </c>
      <c r="AL111" s="952"/>
      <c r="AM111" s="952"/>
      <c r="AN111" s="952"/>
      <c r="AO111" s="953"/>
      <c r="AP111" s="955" t="s">
        <v>122</v>
      </c>
      <c r="AQ111" s="956"/>
      <c r="AR111" s="956"/>
      <c r="AS111" s="956"/>
      <c r="AT111" s="957"/>
      <c r="AU111" s="922"/>
      <c r="AV111" s="923"/>
      <c r="AW111" s="923"/>
      <c r="AX111" s="923"/>
      <c r="AY111" s="923"/>
      <c r="AZ111" s="936" t="s">
        <v>422</v>
      </c>
      <c r="BA111" s="937"/>
      <c r="BB111" s="937"/>
      <c r="BC111" s="937"/>
      <c r="BD111" s="937"/>
      <c r="BE111" s="937"/>
      <c r="BF111" s="937"/>
      <c r="BG111" s="937"/>
      <c r="BH111" s="937"/>
      <c r="BI111" s="937"/>
      <c r="BJ111" s="937"/>
      <c r="BK111" s="937"/>
      <c r="BL111" s="937"/>
      <c r="BM111" s="937"/>
      <c r="BN111" s="937"/>
      <c r="BO111" s="937"/>
      <c r="BP111" s="938"/>
      <c r="BQ111" s="939" t="s">
        <v>122</v>
      </c>
      <c r="BR111" s="940"/>
      <c r="BS111" s="940"/>
      <c r="BT111" s="940"/>
      <c r="BU111" s="940"/>
      <c r="BV111" s="940" t="s">
        <v>122</v>
      </c>
      <c r="BW111" s="940"/>
      <c r="BX111" s="940"/>
      <c r="BY111" s="940"/>
      <c r="BZ111" s="940"/>
      <c r="CA111" s="940" t="s">
        <v>122</v>
      </c>
      <c r="CB111" s="940"/>
      <c r="CC111" s="940"/>
      <c r="CD111" s="940"/>
      <c r="CE111" s="940"/>
      <c r="CF111" s="934" t="s">
        <v>122</v>
      </c>
      <c r="CG111" s="935"/>
      <c r="CH111" s="935"/>
      <c r="CI111" s="935"/>
      <c r="CJ111" s="935"/>
      <c r="CK111" s="962"/>
      <c r="CL111" s="963"/>
      <c r="CM111" s="936" t="s">
        <v>423</v>
      </c>
      <c r="CN111" s="937"/>
      <c r="CO111" s="937"/>
      <c r="CP111" s="937"/>
      <c r="CQ111" s="937"/>
      <c r="CR111" s="937"/>
      <c r="CS111" s="937"/>
      <c r="CT111" s="937"/>
      <c r="CU111" s="937"/>
      <c r="CV111" s="937"/>
      <c r="CW111" s="937"/>
      <c r="CX111" s="937"/>
      <c r="CY111" s="937"/>
      <c r="CZ111" s="937"/>
      <c r="DA111" s="937"/>
      <c r="DB111" s="937"/>
      <c r="DC111" s="937"/>
      <c r="DD111" s="937"/>
      <c r="DE111" s="937"/>
      <c r="DF111" s="938"/>
      <c r="DG111" s="939" t="s">
        <v>122</v>
      </c>
      <c r="DH111" s="940"/>
      <c r="DI111" s="940"/>
      <c r="DJ111" s="940"/>
      <c r="DK111" s="940"/>
      <c r="DL111" s="940" t="s">
        <v>122</v>
      </c>
      <c r="DM111" s="940"/>
      <c r="DN111" s="940"/>
      <c r="DO111" s="940"/>
      <c r="DP111" s="940"/>
      <c r="DQ111" s="940" t="s">
        <v>122</v>
      </c>
      <c r="DR111" s="940"/>
      <c r="DS111" s="940"/>
      <c r="DT111" s="940"/>
      <c r="DU111" s="940"/>
      <c r="DV111" s="941" t="s">
        <v>122</v>
      </c>
      <c r="DW111" s="941"/>
      <c r="DX111" s="941"/>
      <c r="DY111" s="941"/>
      <c r="DZ111" s="942"/>
    </row>
    <row r="112" spans="1:131" s="212" customFormat="1" ht="26.25" customHeight="1" x14ac:dyDescent="0.2">
      <c r="A112" s="966" t="s">
        <v>424</v>
      </c>
      <c r="B112" s="967"/>
      <c r="C112" s="937" t="s">
        <v>425</v>
      </c>
      <c r="D112" s="937"/>
      <c r="E112" s="937"/>
      <c r="F112" s="937"/>
      <c r="G112" s="937"/>
      <c r="H112" s="937"/>
      <c r="I112" s="937"/>
      <c r="J112" s="937"/>
      <c r="K112" s="937"/>
      <c r="L112" s="937"/>
      <c r="M112" s="937"/>
      <c r="N112" s="937"/>
      <c r="O112" s="937"/>
      <c r="P112" s="937"/>
      <c r="Q112" s="937"/>
      <c r="R112" s="937"/>
      <c r="S112" s="937"/>
      <c r="T112" s="937"/>
      <c r="U112" s="937"/>
      <c r="V112" s="937"/>
      <c r="W112" s="937"/>
      <c r="X112" s="937"/>
      <c r="Y112" s="937"/>
      <c r="Z112" s="938"/>
      <c r="AA112" s="972">
        <v>91000</v>
      </c>
      <c r="AB112" s="973"/>
      <c r="AC112" s="973"/>
      <c r="AD112" s="973"/>
      <c r="AE112" s="974"/>
      <c r="AF112" s="975">
        <v>80500</v>
      </c>
      <c r="AG112" s="973"/>
      <c r="AH112" s="973"/>
      <c r="AI112" s="973"/>
      <c r="AJ112" s="974"/>
      <c r="AK112" s="975">
        <v>76667</v>
      </c>
      <c r="AL112" s="973"/>
      <c r="AM112" s="973"/>
      <c r="AN112" s="973"/>
      <c r="AO112" s="974"/>
      <c r="AP112" s="976">
        <v>0.3</v>
      </c>
      <c r="AQ112" s="977"/>
      <c r="AR112" s="977"/>
      <c r="AS112" s="977"/>
      <c r="AT112" s="978"/>
      <c r="AU112" s="922"/>
      <c r="AV112" s="923"/>
      <c r="AW112" s="923"/>
      <c r="AX112" s="923"/>
      <c r="AY112" s="923"/>
      <c r="AZ112" s="936" t="s">
        <v>426</v>
      </c>
      <c r="BA112" s="937"/>
      <c r="BB112" s="937"/>
      <c r="BC112" s="937"/>
      <c r="BD112" s="937"/>
      <c r="BE112" s="937"/>
      <c r="BF112" s="937"/>
      <c r="BG112" s="937"/>
      <c r="BH112" s="937"/>
      <c r="BI112" s="937"/>
      <c r="BJ112" s="937"/>
      <c r="BK112" s="937"/>
      <c r="BL112" s="937"/>
      <c r="BM112" s="937"/>
      <c r="BN112" s="937"/>
      <c r="BO112" s="937"/>
      <c r="BP112" s="938"/>
      <c r="BQ112" s="939">
        <v>24323615</v>
      </c>
      <c r="BR112" s="940"/>
      <c r="BS112" s="940"/>
      <c r="BT112" s="940"/>
      <c r="BU112" s="940"/>
      <c r="BV112" s="940">
        <v>22502242</v>
      </c>
      <c r="BW112" s="940"/>
      <c r="BX112" s="940"/>
      <c r="BY112" s="940"/>
      <c r="BZ112" s="940"/>
      <c r="CA112" s="940">
        <v>21104984</v>
      </c>
      <c r="CB112" s="940"/>
      <c r="CC112" s="940"/>
      <c r="CD112" s="940"/>
      <c r="CE112" s="940"/>
      <c r="CF112" s="934">
        <v>94.8</v>
      </c>
      <c r="CG112" s="935"/>
      <c r="CH112" s="935"/>
      <c r="CI112" s="935"/>
      <c r="CJ112" s="935"/>
      <c r="CK112" s="962"/>
      <c r="CL112" s="963"/>
      <c r="CM112" s="936" t="s">
        <v>427</v>
      </c>
      <c r="CN112" s="937"/>
      <c r="CO112" s="937"/>
      <c r="CP112" s="937"/>
      <c r="CQ112" s="937"/>
      <c r="CR112" s="937"/>
      <c r="CS112" s="937"/>
      <c r="CT112" s="937"/>
      <c r="CU112" s="937"/>
      <c r="CV112" s="937"/>
      <c r="CW112" s="937"/>
      <c r="CX112" s="937"/>
      <c r="CY112" s="937"/>
      <c r="CZ112" s="937"/>
      <c r="DA112" s="937"/>
      <c r="DB112" s="937"/>
      <c r="DC112" s="937"/>
      <c r="DD112" s="937"/>
      <c r="DE112" s="937"/>
      <c r="DF112" s="938"/>
      <c r="DG112" s="939" t="s">
        <v>122</v>
      </c>
      <c r="DH112" s="940"/>
      <c r="DI112" s="940"/>
      <c r="DJ112" s="940"/>
      <c r="DK112" s="940"/>
      <c r="DL112" s="940" t="s">
        <v>122</v>
      </c>
      <c r="DM112" s="940"/>
      <c r="DN112" s="940"/>
      <c r="DO112" s="940"/>
      <c r="DP112" s="940"/>
      <c r="DQ112" s="940" t="s">
        <v>122</v>
      </c>
      <c r="DR112" s="940"/>
      <c r="DS112" s="940"/>
      <c r="DT112" s="940"/>
      <c r="DU112" s="940"/>
      <c r="DV112" s="941" t="s">
        <v>122</v>
      </c>
      <c r="DW112" s="941"/>
      <c r="DX112" s="941"/>
      <c r="DY112" s="941"/>
      <c r="DZ112" s="942"/>
    </row>
    <row r="113" spans="1:130" s="212" customFormat="1" ht="26.25" customHeight="1" x14ac:dyDescent="0.2">
      <c r="A113" s="968"/>
      <c r="B113" s="969"/>
      <c r="C113" s="937" t="s">
        <v>428</v>
      </c>
      <c r="D113" s="937"/>
      <c r="E113" s="937"/>
      <c r="F113" s="937"/>
      <c r="G113" s="937"/>
      <c r="H113" s="937"/>
      <c r="I113" s="937"/>
      <c r="J113" s="937"/>
      <c r="K113" s="937"/>
      <c r="L113" s="937"/>
      <c r="M113" s="937"/>
      <c r="N113" s="937"/>
      <c r="O113" s="937"/>
      <c r="P113" s="937"/>
      <c r="Q113" s="937"/>
      <c r="R113" s="937"/>
      <c r="S113" s="937"/>
      <c r="T113" s="937"/>
      <c r="U113" s="937"/>
      <c r="V113" s="937"/>
      <c r="W113" s="937"/>
      <c r="X113" s="937"/>
      <c r="Y113" s="937"/>
      <c r="Z113" s="938"/>
      <c r="AA113" s="951">
        <v>1890010</v>
      </c>
      <c r="AB113" s="952"/>
      <c r="AC113" s="952"/>
      <c r="AD113" s="952"/>
      <c r="AE113" s="953"/>
      <c r="AF113" s="954">
        <v>1830946</v>
      </c>
      <c r="AG113" s="952"/>
      <c r="AH113" s="952"/>
      <c r="AI113" s="952"/>
      <c r="AJ113" s="953"/>
      <c r="AK113" s="954">
        <v>1687187</v>
      </c>
      <c r="AL113" s="952"/>
      <c r="AM113" s="952"/>
      <c r="AN113" s="952"/>
      <c r="AO113" s="953"/>
      <c r="AP113" s="955">
        <v>7.6</v>
      </c>
      <c r="AQ113" s="956"/>
      <c r="AR113" s="956"/>
      <c r="AS113" s="956"/>
      <c r="AT113" s="957"/>
      <c r="AU113" s="922"/>
      <c r="AV113" s="923"/>
      <c r="AW113" s="923"/>
      <c r="AX113" s="923"/>
      <c r="AY113" s="923"/>
      <c r="AZ113" s="936" t="s">
        <v>429</v>
      </c>
      <c r="BA113" s="937"/>
      <c r="BB113" s="937"/>
      <c r="BC113" s="937"/>
      <c r="BD113" s="937"/>
      <c r="BE113" s="937"/>
      <c r="BF113" s="937"/>
      <c r="BG113" s="937"/>
      <c r="BH113" s="937"/>
      <c r="BI113" s="937"/>
      <c r="BJ113" s="937"/>
      <c r="BK113" s="937"/>
      <c r="BL113" s="937"/>
      <c r="BM113" s="937"/>
      <c r="BN113" s="937"/>
      <c r="BO113" s="937"/>
      <c r="BP113" s="938"/>
      <c r="BQ113" s="939" t="s">
        <v>122</v>
      </c>
      <c r="BR113" s="940"/>
      <c r="BS113" s="940"/>
      <c r="BT113" s="940"/>
      <c r="BU113" s="940"/>
      <c r="BV113" s="940" t="s">
        <v>122</v>
      </c>
      <c r="BW113" s="940"/>
      <c r="BX113" s="940"/>
      <c r="BY113" s="940"/>
      <c r="BZ113" s="940"/>
      <c r="CA113" s="940" t="s">
        <v>122</v>
      </c>
      <c r="CB113" s="940"/>
      <c r="CC113" s="940"/>
      <c r="CD113" s="940"/>
      <c r="CE113" s="940"/>
      <c r="CF113" s="934" t="s">
        <v>122</v>
      </c>
      <c r="CG113" s="935"/>
      <c r="CH113" s="935"/>
      <c r="CI113" s="935"/>
      <c r="CJ113" s="935"/>
      <c r="CK113" s="962"/>
      <c r="CL113" s="963"/>
      <c r="CM113" s="936" t="s">
        <v>430</v>
      </c>
      <c r="CN113" s="937"/>
      <c r="CO113" s="937"/>
      <c r="CP113" s="937"/>
      <c r="CQ113" s="937"/>
      <c r="CR113" s="937"/>
      <c r="CS113" s="937"/>
      <c r="CT113" s="937"/>
      <c r="CU113" s="937"/>
      <c r="CV113" s="937"/>
      <c r="CW113" s="937"/>
      <c r="CX113" s="937"/>
      <c r="CY113" s="937"/>
      <c r="CZ113" s="937"/>
      <c r="DA113" s="937"/>
      <c r="DB113" s="937"/>
      <c r="DC113" s="937"/>
      <c r="DD113" s="937"/>
      <c r="DE113" s="937"/>
      <c r="DF113" s="938"/>
      <c r="DG113" s="972" t="s">
        <v>122</v>
      </c>
      <c r="DH113" s="973"/>
      <c r="DI113" s="973"/>
      <c r="DJ113" s="973"/>
      <c r="DK113" s="974"/>
      <c r="DL113" s="975" t="s">
        <v>122</v>
      </c>
      <c r="DM113" s="973"/>
      <c r="DN113" s="973"/>
      <c r="DO113" s="973"/>
      <c r="DP113" s="974"/>
      <c r="DQ113" s="975" t="s">
        <v>122</v>
      </c>
      <c r="DR113" s="973"/>
      <c r="DS113" s="973"/>
      <c r="DT113" s="973"/>
      <c r="DU113" s="974"/>
      <c r="DV113" s="976" t="s">
        <v>122</v>
      </c>
      <c r="DW113" s="977"/>
      <c r="DX113" s="977"/>
      <c r="DY113" s="977"/>
      <c r="DZ113" s="978"/>
    </row>
    <row r="114" spans="1:130" s="212" customFormat="1" ht="26.25" customHeight="1" x14ac:dyDescent="0.2">
      <c r="A114" s="968"/>
      <c r="B114" s="969"/>
      <c r="C114" s="937" t="s">
        <v>431</v>
      </c>
      <c r="D114" s="937"/>
      <c r="E114" s="937"/>
      <c r="F114" s="937"/>
      <c r="G114" s="937"/>
      <c r="H114" s="937"/>
      <c r="I114" s="937"/>
      <c r="J114" s="937"/>
      <c r="K114" s="937"/>
      <c r="L114" s="937"/>
      <c r="M114" s="937"/>
      <c r="N114" s="937"/>
      <c r="O114" s="937"/>
      <c r="P114" s="937"/>
      <c r="Q114" s="937"/>
      <c r="R114" s="937"/>
      <c r="S114" s="937"/>
      <c r="T114" s="937"/>
      <c r="U114" s="937"/>
      <c r="V114" s="937"/>
      <c r="W114" s="937"/>
      <c r="X114" s="937"/>
      <c r="Y114" s="937"/>
      <c r="Z114" s="938"/>
      <c r="AA114" s="972" t="s">
        <v>122</v>
      </c>
      <c r="AB114" s="973"/>
      <c r="AC114" s="973"/>
      <c r="AD114" s="973"/>
      <c r="AE114" s="974"/>
      <c r="AF114" s="975" t="s">
        <v>122</v>
      </c>
      <c r="AG114" s="973"/>
      <c r="AH114" s="973"/>
      <c r="AI114" s="973"/>
      <c r="AJ114" s="974"/>
      <c r="AK114" s="975" t="s">
        <v>122</v>
      </c>
      <c r="AL114" s="973"/>
      <c r="AM114" s="973"/>
      <c r="AN114" s="973"/>
      <c r="AO114" s="974"/>
      <c r="AP114" s="976" t="s">
        <v>122</v>
      </c>
      <c r="AQ114" s="977"/>
      <c r="AR114" s="977"/>
      <c r="AS114" s="977"/>
      <c r="AT114" s="978"/>
      <c r="AU114" s="922"/>
      <c r="AV114" s="923"/>
      <c r="AW114" s="923"/>
      <c r="AX114" s="923"/>
      <c r="AY114" s="923"/>
      <c r="AZ114" s="936" t="s">
        <v>432</v>
      </c>
      <c r="BA114" s="937"/>
      <c r="BB114" s="937"/>
      <c r="BC114" s="937"/>
      <c r="BD114" s="937"/>
      <c r="BE114" s="937"/>
      <c r="BF114" s="937"/>
      <c r="BG114" s="937"/>
      <c r="BH114" s="937"/>
      <c r="BI114" s="937"/>
      <c r="BJ114" s="937"/>
      <c r="BK114" s="937"/>
      <c r="BL114" s="937"/>
      <c r="BM114" s="937"/>
      <c r="BN114" s="937"/>
      <c r="BO114" s="937"/>
      <c r="BP114" s="938"/>
      <c r="BQ114" s="939">
        <v>5095567</v>
      </c>
      <c r="BR114" s="940"/>
      <c r="BS114" s="940"/>
      <c r="BT114" s="940"/>
      <c r="BU114" s="940"/>
      <c r="BV114" s="940">
        <v>5139370</v>
      </c>
      <c r="BW114" s="940"/>
      <c r="BX114" s="940"/>
      <c r="BY114" s="940"/>
      <c r="BZ114" s="940"/>
      <c r="CA114" s="940">
        <v>5219202</v>
      </c>
      <c r="CB114" s="940"/>
      <c r="CC114" s="940"/>
      <c r="CD114" s="940"/>
      <c r="CE114" s="940"/>
      <c r="CF114" s="934">
        <v>23.4</v>
      </c>
      <c r="CG114" s="935"/>
      <c r="CH114" s="935"/>
      <c r="CI114" s="935"/>
      <c r="CJ114" s="935"/>
      <c r="CK114" s="962"/>
      <c r="CL114" s="963"/>
      <c r="CM114" s="936" t="s">
        <v>433</v>
      </c>
      <c r="CN114" s="937"/>
      <c r="CO114" s="937"/>
      <c r="CP114" s="937"/>
      <c r="CQ114" s="937"/>
      <c r="CR114" s="937"/>
      <c r="CS114" s="937"/>
      <c r="CT114" s="937"/>
      <c r="CU114" s="937"/>
      <c r="CV114" s="937"/>
      <c r="CW114" s="937"/>
      <c r="CX114" s="937"/>
      <c r="CY114" s="937"/>
      <c r="CZ114" s="937"/>
      <c r="DA114" s="937"/>
      <c r="DB114" s="937"/>
      <c r="DC114" s="937"/>
      <c r="DD114" s="937"/>
      <c r="DE114" s="937"/>
      <c r="DF114" s="938"/>
      <c r="DG114" s="972" t="s">
        <v>122</v>
      </c>
      <c r="DH114" s="973"/>
      <c r="DI114" s="973"/>
      <c r="DJ114" s="973"/>
      <c r="DK114" s="974"/>
      <c r="DL114" s="975" t="s">
        <v>122</v>
      </c>
      <c r="DM114" s="973"/>
      <c r="DN114" s="973"/>
      <c r="DO114" s="973"/>
      <c r="DP114" s="974"/>
      <c r="DQ114" s="975" t="s">
        <v>122</v>
      </c>
      <c r="DR114" s="973"/>
      <c r="DS114" s="973"/>
      <c r="DT114" s="973"/>
      <c r="DU114" s="974"/>
      <c r="DV114" s="976" t="s">
        <v>122</v>
      </c>
      <c r="DW114" s="977"/>
      <c r="DX114" s="977"/>
      <c r="DY114" s="977"/>
      <c r="DZ114" s="978"/>
    </row>
    <row r="115" spans="1:130" s="212" customFormat="1" ht="26.25" customHeight="1" x14ac:dyDescent="0.2">
      <c r="A115" s="968"/>
      <c r="B115" s="969"/>
      <c r="C115" s="937" t="s">
        <v>434</v>
      </c>
      <c r="D115" s="937"/>
      <c r="E115" s="937"/>
      <c r="F115" s="937"/>
      <c r="G115" s="937"/>
      <c r="H115" s="937"/>
      <c r="I115" s="937"/>
      <c r="J115" s="937"/>
      <c r="K115" s="937"/>
      <c r="L115" s="937"/>
      <c r="M115" s="937"/>
      <c r="N115" s="937"/>
      <c r="O115" s="937"/>
      <c r="P115" s="937"/>
      <c r="Q115" s="937"/>
      <c r="R115" s="937"/>
      <c r="S115" s="937"/>
      <c r="T115" s="937"/>
      <c r="U115" s="937"/>
      <c r="V115" s="937"/>
      <c r="W115" s="937"/>
      <c r="X115" s="937"/>
      <c r="Y115" s="937"/>
      <c r="Z115" s="938"/>
      <c r="AA115" s="951">
        <v>5551</v>
      </c>
      <c r="AB115" s="952"/>
      <c r="AC115" s="952"/>
      <c r="AD115" s="952"/>
      <c r="AE115" s="953"/>
      <c r="AF115" s="954">
        <v>7583</v>
      </c>
      <c r="AG115" s="952"/>
      <c r="AH115" s="952"/>
      <c r="AI115" s="952"/>
      <c r="AJ115" s="953"/>
      <c r="AK115" s="954">
        <v>5892</v>
      </c>
      <c r="AL115" s="952"/>
      <c r="AM115" s="952"/>
      <c r="AN115" s="952"/>
      <c r="AO115" s="953"/>
      <c r="AP115" s="955">
        <v>0</v>
      </c>
      <c r="AQ115" s="956"/>
      <c r="AR115" s="956"/>
      <c r="AS115" s="956"/>
      <c r="AT115" s="957"/>
      <c r="AU115" s="922"/>
      <c r="AV115" s="923"/>
      <c r="AW115" s="923"/>
      <c r="AX115" s="923"/>
      <c r="AY115" s="923"/>
      <c r="AZ115" s="936" t="s">
        <v>435</v>
      </c>
      <c r="BA115" s="937"/>
      <c r="BB115" s="937"/>
      <c r="BC115" s="937"/>
      <c r="BD115" s="937"/>
      <c r="BE115" s="937"/>
      <c r="BF115" s="937"/>
      <c r="BG115" s="937"/>
      <c r="BH115" s="937"/>
      <c r="BI115" s="937"/>
      <c r="BJ115" s="937"/>
      <c r="BK115" s="937"/>
      <c r="BL115" s="937"/>
      <c r="BM115" s="937"/>
      <c r="BN115" s="937"/>
      <c r="BO115" s="937"/>
      <c r="BP115" s="938"/>
      <c r="BQ115" s="939" t="s">
        <v>122</v>
      </c>
      <c r="BR115" s="940"/>
      <c r="BS115" s="940"/>
      <c r="BT115" s="940"/>
      <c r="BU115" s="940"/>
      <c r="BV115" s="940" t="s">
        <v>122</v>
      </c>
      <c r="BW115" s="940"/>
      <c r="BX115" s="940"/>
      <c r="BY115" s="940"/>
      <c r="BZ115" s="940"/>
      <c r="CA115" s="940" t="s">
        <v>122</v>
      </c>
      <c r="CB115" s="940"/>
      <c r="CC115" s="940"/>
      <c r="CD115" s="940"/>
      <c r="CE115" s="940"/>
      <c r="CF115" s="934" t="s">
        <v>122</v>
      </c>
      <c r="CG115" s="935"/>
      <c r="CH115" s="935"/>
      <c r="CI115" s="935"/>
      <c r="CJ115" s="935"/>
      <c r="CK115" s="962"/>
      <c r="CL115" s="963"/>
      <c r="CM115" s="936" t="s">
        <v>436</v>
      </c>
      <c r="CN115" s="937"/>
      <c r="CO115" s="937"/>
      <c r="CP115" s="937"/>
      <c r="CQ115" s="937"/>
      <c r="CR115" s="937"/>
      <c r="CS115" s="937"/>
      <c r="CT115" s="937"/>
      <c r="CU115" s="937"/>
      <c r="CV115" s="937"/>
      <c r="CW115" s="937"/>
      <c r="CX115" s="937"/>
      <c r="CY115" s="937"/>
      <c r="CZ115" s="937"/>
      <c r="DA115" s="937"/>
      <c r="DB115" s="937"/>
      <c r="DC115" s="937"/>
      <c r="DD115" s="937"/>
      <c r="DE115" s="937"/>
      <c r="DF115" s="938"/>
      <c r="DG115" s="972" t="s">
        <v>122</v>
      </c>
      <c r="DH115" s="973"/>
      <c r="DI115" s="973"/>
      <c r="DJ115" s="973"/>
      <c r="DK115" s="974"/>
      <c r="DL115" s="975" t="s">
        <v>122</v>
      </c>
      <c r="DM115" s="973"/>
      <c r="DN115" s="973"/>
      <c r="DO115" s="973"/>
      <c r="DP115" s="974"/>
      <c r="DQ115" s="975" t="s">
        <v>122</v>
      </c>
      <c r="DR115" s="973"/>
      <c r="DS115" s="973"/>
      <c r="DT115" s="973"/>
      <c r="DU115" s="974"/>
      <c r="DV115" s="976" t="s">
        <v>122</v>
      </c>
      <c r="DW115" s="977"/>
      <c r="DX115" s="977"/>
      <c r="DY115" s="977"/>
      <c r="DZ115" s="978"/>
    </row>
    <row r="116" spans="1:130" s="212" customFormat="1" ht="26.25" customHeight="1" x14ac:dyDescent="0.2">
      <c r="A116" s="970"/>
      <c r="B116" s="971"/>
      <c r="C116" s="979" t="s">
        <v>437</v>
      </c>
      <c r="D116" s="979"/>
      <c r="E116" s="979"/>
      <c r="F116" s="979"/>
      <c r="G116" s="979"/>
      <c r="H116" s="979"/>
      <c r="I116" s="979"/>
      <c r="J116" s="979"/>
      <c r="K116" s="979"/>
      <c r="L116" s="979"/>
      <c r="M116" s="979"/>
      <c r="N116" s="979"/>
      <c r="O116" s="979"/>
      <c r="P116" s="979"/>
      <c r="Q116" s="979"/>
      <c r="R116" s="979"/>
      <c r="S116" s="979"/>
      <c r="T116" s="979"/>
      <c r="U116" s="979"/>
      <c r="V116" s="979"/>
      <c r="W116" s="979"/>
      <c r="X116" s="979"/>
      <c r="Y116" s="979"/>
      <c r="Z116" s="980"/>
      <c r="AA116" s="972" t="s">
        <v>122</v>
      </c>
      <c r="AB116" s="973"/>
      <c r="AC116" s="973"/>
      <c r="AD116" s="973"/>
      <c r="AE116" s="974"/>
      <c r="AF116" s="975" t="s">
        <v>122</v>
      </c>
      <c r="AG116" s="973"/>
      <c r="AH116" s="973"/>
      <c r="AI116" s="973"/>
      <c r="AJ116" s="974"/>
      <c r="AK116" s="975" t="s">
        <v>122</v>
      </c>
      <c r="AL116" s="973"/>
      <c r="AM116" s="973"/>
      <c r="AN116" s="973"/>
      <c r="AO116" s="974"/>
      <c r="AP116" s="976" t="s">
        <v>122</v>
      </c>
      <c r="AQ116" s="977"/>
      <c r="AR116" s="977"/>
      <c r="AS116" s="977"/>
      <c r="AT116" s="978"/>
      <c r="AU116" s="922"/>
      <c r="AV116" s="923"/>
      <c r="AW116" s="923"/>
      <c r="AX116" s="923"/>
      <c r="AY116" s="923"/>
      <c r="AZ116" s="981" t="s">
        <v>438</v>
      </c>
      <c r="BA116" s="982"/>
      <c r="BB116" s="982"/>
      <c r="BC116" s="982"/>
      <c r="BD116" s="982"/>
      <c r="BE116" s="982"/>
      <c r="BF116" s="982"/>
      <c r="BG116" s="982"/>
      <c r="BH116" s="982"/>
      <c r="BI116" s="982"/>
      <c r="BJ116" s="982"/>
      <c r="BK116" s="982"/>
      <c r="BL116" s="982"/>
      <c r="BM116" s="982"/>
      <c r="BN116" s="982"/>
      <c r="BO116" s="982"/>
      <c r="BP116" s="983"/>
      <c r="BQ116" s="939" t="s">
        <v>122</v>
      </c>
      <c r="BR116" s="940"/>
      <c r="BS116" s="940"/>
      <c r="BT116" s="940"/>
      <c r="BU116" s="940"/>
      <c r="BV116" s="940" t="s">
        <v>122</v>
      </c>
      <c r="BW116" s="940"/>
      <c r="BX116" s="940"/>
      <c r="BY116" s="940"/>
      <c r="BZ116" s="940"/>
      <c r="CA116" s="940" t="s">
        <v>122</v>
      </c>
      <c r="CB116" s="940"/>
      <c r="CC116" s="940"/>
      <c r="CD116" s="940"/>
      <c r="CE116" s="940"/>
      <c r="CF116" s="934" t="s">
        <v>122</v>
      </c>
      <c r="CG116" s="935"/>
      <c r="CH116" s="935"/>
      <c r="CI116" s="935"/>
      <c r="CJ116" s="935"/>
      <c r="CK116" s="962"/>
      <c r="CL116" s="963"/>
      <c r="CM116" s="936" t="s">
        <v>439</v>
      </c>
      <c r="CN116" s="937"/>
      <c r="CO116" s="937"/>
      <c r="CP116" s="937"/>
      <c r="CQ116" s="937"/>
      <c r="CR116" s="937"/>
      <c r="CS116" s="937"/>
      <c r="CT116" s="937"/>
      <c r="CU116" s="937"/>
      <c r="CV116" s="937"/>
      <c r="CW116" s="937"/>
      <c r="CX116" s="937"/>
      <c r="CY116" s="937"/>
      <c r="CZ116" s="937"/>
      <c r="DA116" s="937"/>
      <c r="DB116" s="937"/>
      <c r="DC116" s="937"/>
      <c r="DD116" s="937"/>
      <c r="DE116" s="937"/>
      <c r="DF116" s="938"/>
      <c r="DG116" s="972" t="s">
        <v>122</v>
      </c>
      <c r="DH116" s="973"/>
      <c r="DI116" s="973"/>
      <c r="DJ116" s="973"/>
      <c r="DK116" s="974"/>
      <c r="DL116" s="975" t="s">
        <v>122</v>
      </c>
      <c r="DM116" s="973"/>
      <c r="DN116" s="973"/>
      <c r="DO116" s="973"/>
      <c r="DP116" s="974"/>
      <c r="DQ116" s="975" t="s">
        <v>122</v>
      </c>
      <c r="DR116" s="973"/>
      <c r="DS116" s="973"/>
      <c r="DT116" s="973"/>
      <c r="DU116" s="974"/>
      <c r="DV116" s="976" t="s">
        <v>122</v>
      </c>
      <c r="DW116" s="977"/>
      <c r="DX116" s="977"/>
      <c r="DY116" s="977"/>
      <c r="DZ116" s="978"/>
    </row>
    <row r="117" spans="1:130" s="212" customFormat="1" ht="26.25" customHeight="1" x14ac:dyDescent="0.2">
      <c r="A117" s="926" t="s">
        <v>177</v>
      </c>
      <c r="B117" s="907"/>
      <c r="C117" s="907"/>
      <c r="D117" s="907"/>
      <c r="E117" s="907"/>
      <c r="F117" s="907"/>
      <c r="G117" s="907"/>
      <c r="H117" s="907"/>
      <c r="I117" s="907"/>
      <c r="J117" s="907"/>
      <c r="K117" s="907"/>
      <c r="L117" s="907"/>
      <c r="M117" s="907"/>
      <c r="N117" s="907"/>
      <c r="O117" s="907"/>
      <c r="P117" s="907"/>
      <c r="Q117" s="907"/>
      <c r="R117" s="907"/>
      <c r="S117" s="907"/>
      <c r="T117" s="907"/>
      <c r="U117" s="907"/>
      <c r="V117" s="907"/>
      <c r="W117" s="907"/>
      <c r="X117" s="907"/>
      <c r="Y117" s="991" t="s">
        <v>440</v>
      </c>
      <c r="Z117" s="908"/>
      <c r="AA117" s="992">
        <v>6699295</v>
      </c>
      <c r="AB117" s="993"/>
      <c r="AC117" s="993"/>
      <c r="AD117" s="993"/>
      <c r="AE117" s="994"/>
      <c r="AF117" s="995">
        <v>6543078</v>
      </c>
      <c r="AG117" s="993"/>
      <c r="AH117" s="993"/>
      <c r="AI117" s="993"/>
      <c r="AJ117" s="994"/>
      <c r="AK117" s="995">
        <v>6302960</v>
      </c>
      <c r="AL117" s="993"/>
      <c r="AM117" s="993"/>
      <c r="AN117" s="993"/>
      <c r="AO117" s="994"/>
      <c r="AP117" s="996"/>
      <c r="AQ117" s="997"/>
      <c r="AR117" s="997"/>
      <c r="AS117" s="997"/>
      <c r="AT117" s="998"/>
      <c r="AU117" s="922"/>
      <c r="AV117" s="923"/>
      <c r="AW117" s="923"/>
      <c r="AX117" s="923"/>
      <c r="AY117" s="923"/>
      <c r="AZ117" s="988" t="s">
        <v>441</v>
      </c>
      <c r="BA117" s="989"/>
      <c r="BB117" s="989"/>
      <c r="BC117" s="989"/>
      <c r="BD117" s="989"/>
      <c r="BE117" s="989"/>
      <c r="BF117" s="989"/>
      <c r="BG117" s="989"/>
      <c r="BH117" s="989"/>
      <c r="BI117" s="989"/>
      <c r="BJ117" s="989"/>
      <c r="BK117" s="989"/>
      <c r="BL117" s="989"/>
      <c r="BM117" s="989"/>
      <c r="BN117" s="989"/>
      <c r="BO117" s="989"/>
      <c r="BP117" s="990"/>
      <c r="BQ117" s="939" t="s">
        <v>122</v>
      </c>
      <c r="BR117" s="940"/>
      <c r="BS117" s="940"/>
      <c r="BT117" s="940"/>
      <c r="BU117" s="940"/>
      <c r="BV117" s="940" t="s">
        <v>122</v>
      </c>
      <c r="BW117" s="940"/>
      <c r="BX117" s="940"/>
      <c r="BY117" s="940"/>
      <c r="BZ117" s="940"/>
      <c r="CA117" s="940" t="s">
        <v>122</v>
      </c>
      <c r="CB117" s="940"/>
      <c r="CC117" s="940"/>
      <c r="CD117" s="940"/>
      <c r="CE117" s="940"/>
      <c r="CF117" s="934" t="s">
        <v>122</v>
      </c>
      <c r="CG117" s="935"/>
      <c r="CH117" s="935"/>
      <c r="CI117" s="935"/>
      <c r="CJ117" s="935"/>
      <c r="CK117" s="962"/>
      <c r="CL117" s="963"/>
      <c r="CM117" s="936" t="s">
        <v>442</v>
      </c>
      <c r="CN117" s="937"/>
      <c r="CO117" s="937"/>
      <c r="CP117" s="937"/>
      <c r="CQ117" s="937"/>
      <c r="CR117" s="937"/>
      <c r="CS117" s="937"/>
      <c r="CT117" s="937"/>
      <c r="CU117" s="937"/>
      <c r="CV117" s="937"/>
      <c r="CW117" s="937"/>
      <c r="CX117" s="937"/>
      <c r="CY117" s="937"/>
      <c r="CZ117" s="937"/>
      <c r="DA117" s="937"/>
      <c r="DB117" s="937"/>
      <c r="DC117" s="937"/>
      <c r="DD117" s="937"/>
      <c r="DE117" s="937"/>
      <c r="DF117" s="938"/>
      <c r="DG117" s="972" t="s">
        <v>122</v>
      </c>
      <c r="DH117" s="973"/>
      <c r="DI117" s="973"/>
      <c r="DJ117" s="973"/>
      <c r="DK117" s="974"/>
      <c r="DL117" s="975" t="s">
        <v>122</v>
      </c>
      <c r="DM117" s="973"/>
      <c r="DN117" s="973"/>
      <c r="DO117" s="973"/>
      <c r="DP117" s="974"/>
      <c r="DQ117" s="975" t="s">
        <v>122</v>
      </c>
      <c r="DR117" s="973"/>
      <c r="DS117" s="973"/>
      <c r="DT117" s="973"/>
      <c r="DU117" s="974"/>
      <c r="DV117" s="976" t="s">
        <v>122</v>
      </c>
      <c r="DW117" s="977"/>
      <c r="DX117" s="977"/>
      <c r="DY117" s="977"/>
      <c r="DZ117" s="978"/>
    </row>
    <row r="118" spans="1:130" s="212" customFormat="1" ht="26.25" customHeight="1" x14ac:dyDescent="0.2">
      <c r="A118" s="926" t="s">
        <v>416</v>
      </c>
      <c r="B118" s="907"/>
      <c r="C118" s="907"/>
      <c r="D118" s="907"/>
      <c r="E118" s="907"/>
      <c r="F118" s="907"/>
      <c r="G118" s="907"/>
      <c r="H118" s="907"/>
      <c r="I118" s="907"/>
      <c r="J118" s="907"/>
      <c r="K118" s="907"/>
      <c r="L118" s="907"/>
      <c r="M118" s="907"/>
      <c r="N118" s="907"/>
      <c r="O118" s="907"/>
      <c r="P118" s="907"/>
      <c r="Q118" s="907"/>
      <c r="R118" s="907"/>
      <c r="S118" s="907"/>
      <c r="T118" s="907"/>
      <c r="U118" s="907"/>
      <c r="V118" s="907"/>
      <c r="W118" s="907"/>
      <c r="X118" s="907"/>
      <c r="Y118" s="907"/>
      <c r="Z118" s="908"/>
      <c r="AA118" s="906" t="s">
        <v>413</v>
      </c>
      <c r="AB118" s="907"/>
      <c r="AC118" s="907"/>
      <c r="AD118" s="907"/>
      <c r="AE118" s="908"/>
      <c r="AF118" s="906" t="s">
        <v>414</v>
      </c>
      <c r="AG118" s="907"/>
      <c r="AH118" s="907"/>
      <c r="AI118" s="907"/>
      <c r="AJ118" s="908"/>
      <c r="AK118" s="906" t="s">
        <v>294</v>
      </c>
      <c r="AL118" s="907"/>
      <c r="AM118" s="907"/>
      <c r="AN118" s="907"/>
      <c r="AO118" s="908"/>
      <c r="AP118" s="984" t="s">
        <v>415</v>
      </c>
      <c r="AQ118" s="985"/>
      <c r="AR118" s="985"/>
      <c r="AS118" s="985"/>
      <c r="AT118" s="986"/>
      <c r="AU118" s="922"/>
      <c r="AV118" s="923"/>
      <c r="AW118" s="923"/>
      <c r="AX118" s="923"/>
      <c r="AY118" s="923"/>
      <c r="AZ118" s="987" t="s">
        <v>443</v>
      </c>
      <c r="BA118" s="979"/>
      <c r="BB118" s="979"/>
      <c r="BC118" s="979"/>
      <c r="BD118" s="979"/>
      <c r="BE118" s="979"/>
      <c r="BF118" s="979"/>
      <c r="BG118" s="979"/>
      <c r="BH118" s="979"/>
      <c r="BI118" s="979"/>
      <c r="BJ118" s="979"/>
      <c r="BK118" s="979"/>
      <c r="BL118" s="979"/>
      <c r="BM118" s="979"/>
      <c r="BN118" s="979"/>
      <c r="BO118" s="979"/>
      <c r="BP118" s="980"/>
      <c r="BQ118" s="1013" t="s">
        <v>122</v>
      </c>
      <c r="BR118" s="1014"/>
      <c r="BS118" s="1014"/>
      <c r="BT118" s="1014"/>
      <c r="BU118" s="1014"/>
      <c r="BV118" s="1014" t="s">
        <v>122</v>
      </c>
      <c r="BW118" s="1014"/>
      <c r="BX118" s="1014"/>
      <c r="BY118" s="1014"/>
      <c r="BZ118" s="1014"/>
      <c r="CA118" s="1014" t="s">
        <v>122</v>
      </c>
      <c r="CB118" s="1014"/>
      <c r="CC118" s="1014"/>
      <c r="CD118" s="1014"/>
      <c r="CE118" s="1014"/>
      <c r="CF118" s="934" t="s">
        <v>122</v>
      </c>
      <c r="CG118" s="935"/>
      <c r="CH118" s="935"/>
      <c r="CI118" s="935"/>
      <c r="CJ118" s="935"/>
      <c r="CK118" s="962"/>
      <c r="CL118" s="963"/>
      <c r="CM118" s="936" t="s">
        <v>444</v>
      </c>
      <c r="CN118" s="937"/>
      <c r="CO118" s="937"/>
      <c r="CP118" s="937"/>
      <c r="CQ118" s="937"/>
      <c r="CR118" s="937"/>
      <c r="CS118" s="937"/>
      <c r="CT118" s="937"/>
      <c r="CU118" s="937"/>
      <c r="CV118" s="937"/>
      <c r="CW118" s="937"/>
      <c r="CX118" s="937"/>
      <c r="CY118" s="937"/>
      <c r="CZ118" s="937"/>
      <c r="DA118" s="937"/>
      <c r="DB118" s="937"/>
      <c r="DC118" s="937"/>
      <c r="DD118" s="937"/>
      <c r="DE118" s="937"/>
      <c r="DF118" s="938"/>
      <c r="DG118" s="972" t="s">
        <v>122</v>
      </c>
      <c r="DH118" s="973"/>
      <c r="DI118" s="973"/>
      <c r="DJ118" s="973"/>
      <c r="DK118" s="974"/>
      <c r="DL118" s="975" t="s">
        <v>122</v>
      </c>
      <c r="DM118" s="973"/>
      <c r="DN118" s="973"/>
      <c r="DO118" s="973"/>
      <c r="DP118" s="974"/>
      <c r="DQ118" s="975" t="s">
        <v>122</v>
      </c>
      <c r="DR118" s="973"/>
      <c r="DS118" s="973"/>
      <c r="DT118" s="973"/>
      <c r="DU118" s="974"/>
      <c r="DV118" s="976" t="s">
        <v>122</v>
      </c>
      <c r="DW118" s="977"/>
      <c r="DX118" s="977"/>
      <c r="DY118" s="977"/>
      <c r="DZ118" s="978"/>
    </row>
    <row r="119" spans="1:130" s="212" customFormat="1" ht="26.25" customHeight="1" x14ac:dyDescent="0.2">
      <c r="A119" s="1070" t="s">
        <v>419</v>
      </c>
      <c r="B119" s="961"/>
      <c r="C119" s="943" t="s">
        <v>420</v>
      </c>
      <c r="D119" s="911"/>
      <c r="E119" s="911"/>
      <c r="F119" s="911"/>
      <c r="G119" s="911"/>
      <c r="H119" s="911"/>
      <c r="I119" s="911"/>
      <c r="J119" s="911"/>
      <c r="K119" s="911"/>
      <c r="L119" s="911"/>
      <c r="M119" s="911"/>
      <c r="N119" s="911"/>
      <c r="O119" s="911"/>
      <c r="P119" s="911"/>
      <c r="Q119" s="911"/>
      <c r="R119" s="911"/>
      <c r="S119" s="911"/>
      <c r="T119" s="911"/>
      <c r="U119" s="911"/>
      <c r="V119" s="911"/>
      <c r="W119" s="911"/>
      <c r="X119" s="911"/>
      <c r="Y119" s="911"/>
      <c r="Z119" s="912"/>
      <c r="AA119" s="913" t="s">
        <v>122</v>
      </c>
      <c r="AB119" s="914"/>
      <c r="AC119" s="914"/>
      <c r="AD119" s="914"/>
      <c r="AE119" s="915"/>
      <c r="AF119" s="916" t="s">
        <v>122</v>
      </c>
      <c r="AG119" s="914"/>
      <c r="AH119" s="914"/>
      <c r="AI119" s="914"/>
      <c r="AJ119" s="915"/>
      <c r="AK119" s="916" t="s">
        <v>122</v>
      </c>
      <c r="AL119" s="914"/>
      <c r="AM119" s="914"/>
      <c r="AN119" s="914"/>
      <c r="AO119" s="915"/>
      <c r="AP119" s="917" t="s">
        <v>122</v>
      </c>
      <c r="AQ119" s="918"/>
      <c r="AR119" s="918"/>
      <c r="AS119" s="918"/>
      <c r="AT119" s="919"/>
      <c r="AU119" s="924"/>
      <c r="AV119" s="925"/>
      <c r="AW119" s="925"/>
      <c r="AX119" s="925"/>
      <c r="AY119" s="925"/>
      <c r="AZ119" s="235" t="s">
        <v>177</v>
      </c>
      <c r="BA119" s="235"/>
      <c r="BB119" s="235"/>
      <c r="BC119" s="235"/>
      <c r="BD119" s="235"/>
      <c r="BE119" s="235"/>
      <c r="BF119" s="235"/>
      <c r="BG119" s="235"/>
      <c r="BH119" s="235"/>
      <c r="BI119" s="235"/>
      <c r="BJ119" s="235"/>
      <c r="BK119" s="235"/>
      <c r="BL119" s="235"/>
      <c r="BM119" s="235"/>
      <c r="BN119" s="235"/>
      <c r="BO119" s="991" t="s">
        <v>445</v>
      </c>
      <c r="BP119" s="1019"/>
      <c r="BQ119" s="1013">
        <v>77696637</v>
      </c>
      <c r="BR119" s="1014"/>
      <c r="BS119" s="1014"/>
      <c r="BT119" s="1014"/>
      <c r="BU119" s="1014"/>
      <c r="BV119" s="1014">
        <v>73693345</v>
      </c>
      <c r="BW119" s="1014"/>
      <c r="BX119" s="1014"/>
      <c r="BY119" s="1014"/>
      <c r="BZ119" s="1014"/>
      <c r="CA119" s="1014">
        <v>70135171</v>
      </c>
      <c r="CB119" s="1014"/>
      <c r="CC119" s="1014"/>
      <c r="CD119" s="1014"/>
      <c r="CE119" s="1014"/>
      <c r="CF119" s="1015"/>
      <c r="CG119" s="1016"/>
      <c r="CH119" s="1016"/>
      <c r="CI119" s="1016"/>
      <c r="CJ119" s="1017"/>
      <c r="CK119" s="964"/>
      <c r="CL119" s="965"/>
      <c r="CM119" s="987" t="s">
        <v>446</v>
      </c>
      <c r="CN119" s="979"/>
      <c r="CO119" s="979"/>
      <c r="CP119" s="979"/>
      <c r="CQ119" s="979"/>
      <c r="CR119" s="979"/>
      <c r="CS119" s="979"/>
      <c r="CT119" s="979"/>
      <c r="CU119" s="979"/>
      <c r="CV119" s="979"/>
      <c r="CW119" s="979"/>
      <c r="CX119" s="979"/>
      <c r="CY119" s="979"/>
      <c r="CZ119" s="979"/>
      <c r="DA119" s="979"/>
      <c r="DB119" s="979"/>
      <c r="DC119" s="979"/>
      <c r="DD119" s="979"/>
      <c r="DE119" s="979"/>
      <c r="DF119" s="980"/>
      <c r="DG119" s="1018" t="s">
        <v>122</v>
      </c>
      <c r="DH119" s="1000"/>
      <c r="DI119" s="1000"/>
      <c r="DJ119" s="1000"/>
      <c r="DK119" s="1001"/>
      <c r="DL119" s="999" t="s">
        <v>122</v>
      </c>
      <c r="DM119" s="1000"/>
      <c r="DN119" s="1000"/>
      <c r="DO119" s="1000"/>
      <c r="DP119" s="1001"/>
      <c r="DQ119" s="999" t="s">
        <v>122</v>
      </c>
      <c r="DR119" s="1000"/>
      <c r="DS119" s="1000"/>
      <c r="DT119" s="1000"/>
      <c r="DU119" s="1001"/>
      <c r="DV119" s="1002" t="s">
        <v>122</v>
      </c>
      <c r="DW119" s="1003"/>
      <c r="DX119" s="1003"/>
      <c r="DY119" s="1003"/>
      <c r="DZ119" s="1004"/>
    </row>
    <row r="120" spans="1:130" s="212" customFormat="1" ht="26.25" customHeight="1" x14ac:dyDescent="0.2">
      <c r="A120" s="1071"/>
      <c r="B120" s="963"/>
      <c r="C120" s="936" t="s">
        <v>423</v>
      </c>
      <c r="D120" s="937"/>
      <c r="E120" s="937"/>
      <c r="F120" s="937"/>
      <c r="G120" s="937"/>
      <c r="H120" s="937"/>
      <c r="I120" s="937"/>
      <c r="J120" s="937"/>
      <c r="K120" s="937"/>
      <c r="L120" s="937"/>
      <c r="M120" s="937"/>
      <c r="N120" s="937"/>
      <c r="O120" s="937"/>
      <c r="P120" s="937"/>
      <c r="Q120" s="937"/>
      <c r="R120" s="937"/>
      <c r="S120" s="937"/>
      <c r="T120" s="937"/>
      <c r="U120" s="937"/>
      <c r="V120" s="937"/>
      <c r="W120" s="937"/>
      <c r="X120" s="937"/>
      <c r="Y120" s="937"/>
      <c r="Z120" s="938"/>
      <c r="AA120" s="972" t="s">
        <v>122</v>
      </c>
      <c r="AB120" s="973"/>
      <c r="AC120" s="973"/>
      <c r="AD120" s="973"/>
      <c r="AE120" s="974"/>
      <c r="AF120" s="975" t="s">
        <v>122</v>
      </c>
      <c r="AG120" s="973"/>
      <c r="AH120" s="973"/>
      <c r="AI120" s="973"/>
      <c r="AJ120" s="974"/>
      <c r="AK120" s="975" t="s">
        <v>122</v>
      </c>
      <c r="AL120" s="973"/>
      <c r="AM120" s="973"/>
      <c r="AN120" s="973"/>
      <c r="AO120" s="974"/>
      <c r="AP120" s="976" t="s">
        <v>122</v>
      </c>
      <c r="AQ120" s="977"/>
      <c r="AR120" s="977"/>
      <c r="AS120" s="977"/>
      <c r="AT120" s="978"/>
      <c r="AU120" s="1005" t="s">
        <v>447</v>
      </c>
      <c r="AV120" s="1006"/>
      <c r="AW120" s="1006"/>
      <c r="AX120" s="1006"/>
      <c r="AY120" s="1007"/>
      <c r="AZ120" s="943" t="s">
        <v>448</v>
      </c>
      <c r="BA120" s="911"/>
      <c r="BB120" s="911"/>
      <c r="BC120" s="911"/>
      <c r="BD120" s="911"/>
      <c r="BE120" s="911"/>
      <c r="BF120" s="911"/>
      <c r="BG120" s="911"/>
      <c r="BH120" s="911"/>
      <c r="BI120" s="911"/>
      <c r="BJ120" s="911"/>
      <c r="BK120" s="911"/>
      <c r="BL120" s="911"/>
      <c r="BM120" s="911"/>
      <c r="BN120" s="911"/>
      <c r="BO120" s="911"/>
      <c r="BP120" s="912"/>
      <c r="BQ120" s="944">
        <v>12361711</v>
      </c>
      <c r="BR120" s="945"/>
      <c r="BS120" s="945"/>
      <c r="BT120" s="945"/>
      <c r="BU120" s="945"/>
      <c r="BV120" s="945">
        <v>11198865</v>
      </c>
      <c r="BW120" s="945"/>
      <c r="BX120" s="945"/>
      <c r="BY120" s="945"/>
      <c r="BZ120" s="945"/>
      <c r="CA120" s="945">
        <v>10422885</v>
      </c>
      <c r="CB120" s="945"/>
      <c r="CC120" s="945"/>
      <c r="CD120" s="945"/>
      <c r="CE120" s="945"/>
      <c r="CF120" s="958">
        <v>46.8</v>
      </c>
      <c r="CG120" s="959"/>
      <c r="CH120" s="959"/>
      <c r="CI120" s="959"/>
      <c r="CJ120" s="959"/>
      <c r="CK120" s="1020" t="s">
        <v>449</v>
      </c>
      <c r="CL120" s="1021"/>
      <c r="CM120" s="1021"/>
      <c r="CN120" s="1021"/>
      <c r="CO120" s="1022"/>
      <c r="CP120" s="1028" t="s">
        <v>394</v>
      </c>
      <c r="CQ120" s="1029"/>
      <c r="CR120" s="1029"/>
      <c r="CS120" s="1029"/>
      <c r="CT120" s="1029"/>
      <c r="CU120" s="1029"/>
      <c r="CV120" s="1029"/>
      <c r="CW120" s="1029"/>
      <c r="CX120" s="1029"/>
      <c r="CY120" s="1029"/>
      <c r="CZ120" s="1029"/>
      <c r="DA120" s="1029"/>
      <c r="DB120" s="1029"/>
      <c r="DC120" s="1029"/>
      <c r="DD120" s="1029"/>
      <c r="DE120" s="1029"/>
      <c r="DF120" s="1030"/>
      <c r="DG120" s="944">
        <v>20129568</v>
      </c>
      <c r="DH120" s="945"/>
      <c r="DI120" s="945"/>
      <c r="DJ120" s="945"/>
      <c r="DK120" s="945"/>
      <c r="DL120" s="945">
        <v>18840164</v>
      </c>
      <c r="DM120" s="945"/>
      <c r="DN120" s="945"/>
      <c r="DO120" s="945"/>
      <c r="DP120" s="945"/>
      <c r="DQ120" s="945">
        <v>17342148</v>
      </c>
      <c r="DR120" s="945"/>
      <c r="DS120" s="945"/>
      <c r="DT120" s="945"/>
      <c r="DU120" s="945"/>
      <c r="DV120" s="946">
        <v>77.900000000000006</v>
      </c>
      <c r="DW120" s="946"/>
      <c r="DX120" s="946"/>
      <c r="DY120" s="946"/>
      <c r="DZ120" s="947"/>
    </row>
    <row r="121" spans="1:130" s="212" customFormat="1" ht="26.25" customHeight="1" x14ac:dyDescent="0.2">
      <c r="A121" s="1071"/>
      <c r="B121" s="963"/>
      <c r="C121" s="988" t="s">
        <v>450</v>
      </c>
      <c r="D121" s="989"/>
      <c r="E121" s="989"/>
      <c r="F121" s="989"/>
      <c r="G121" s="989"/>
      <c r="H121" s="989"/>
      <c r="I121" s="989"/>
      <c r="J121" s="989"/>
      <c r="K121" s="989"/>
      <c r="L121" s="989"/>
      <c r="M121" s="989"/>
      <c r="N121" s="989"/>
      <c r="O121" s="989"/>
      <c r="P121" s="989"/>
      <c r="Q121" s="989"/>
      <c r="R121" s="989"/>
      <c r="S121" s="989"/>
      <c r="T121" s="989"/>
      <c r="U121" s="989"/>
      <c r="V121" s="989"/>
      <c r="W121" s="989"/>
      <c r="X121" s="989"/>
      <c r="Y121" s="989"/>
      <c r="Z121" s="990"/>
      <c r="AA121" s="972" t="s">
        <v>122</v>
      </c>
      <c r="AB121" s="973"/>
      <c r="AC121" s="973"/>
      <c r="AD121" s="973"/>
      <c r="AE121" s="974"/>
      <c r="AF121" s="975" t="s">
        <v>122</v>
      </c>
      <c r="AG121" s="973"/>
      <c r="AH121" s="973"/>
      <c r="AI121" s="973"/>
      <c r="AJ121" s="974"/>
      <c r="AK121" s="975" t="s">
        <v>122</v>
      </c>
      <c r="AL121" s="973"/>
      <c r="AM121" s="973"/>
      <c r="AN121" s="973"/>
      <c r="AO121" s="974"/>
      <c r="AP121" s="976" t="s">
        <v>122</v>
      </c>
      <c r="AQ121" s="977"/>
      <c r="AR121" s="977"/>
      <c r="AS121" s="977"/>
      <c r="AT121" s="978"/>
      <c r="AU121" s="1008"/>
      <c r="AV121" s="1009"/>
      <c r="AW121" s="1009"/>
      <c r="AX121" s="1009"/>
      <c r="AY121" s="1010"/>
      <c r="AZ121" s="936" t="s">
        <v>451</v>
      </c>
      <c r="BA121" s="937"/>
      <c r="BB121" s="937"/>
      <c r="BC121" s="937"/>
      <c r="BD121" s="937"/>
      <c r="BE121" s="937"/>
      <c r="BF121" s="937"/>
      <c r="BG121" s="937"/>
      <c r="BH121" s="937"/>
      <c r="BI121" s="937"/>
      <c r="BJ121" s="937"/>
      <c r="BK121" s="937"/>
      <c r="BL121" s="937"/>
      <c r="BM121" s="937"/>
      <c r="BN121" s="937"/>
      <c r="BO121" s="937"/>
      <c r="BP121" s="938"/>
      <c r="BQ121" s="939">
        <v>785145</v>
      </c>
      <c r="BR121" s="940"/>
      <c r="BS121" s="940"/>
      <c r="BT121" s="940"/>
      <c r="BU121" s="940"/>
      <c r="BV121" s="940">
        <v>684773</v>
      </c>
      <c r="BW121" s="940"/>
      <c r="BX121" s="940"/>
      <c r="BY121" s="940"/>
      <c r="BZ121" s="940"/>
      <c r="CA121" s="940">
        <v>556914</v>
      </c>
      <c r="CB121" s="940"/>
      <c r="CC121" s="940"/>
      <c r="CD121" s="940"/>
      <c r="CE121" s="940"/>
      <c r="CF121" s="934">
        <v>2.5</v>
      </c>
      <c r="CG121" s="935"/>
      <c r="CH121" s="935"/>
      <c r="CI121" s="935"/>
      <c r="CJ121" s="935"/>
      <c r="CK121" s="1023"/>
      <c r="CL121" s="1024"/>
      <c r="CM121" s="1024"/>
      <c r="CN121" s="1024"/>
      <c r="CO121" s="1025"/>
      <c r="CP121" s="1033" t="s">
        <v>395</v>
      </c>
      <c r="CQ121" s="1034"/>
      <c r="CR121" s="1034"/>
      <c r="CS121" s="1034"/>
      <c r="CT121" s="1034"/>
      <c r="CU121" s="1034"/>
      <c r="CV121" s="1034"/>
      <c r="CW121" s="1034"/>
      <c r="CX121" s="1034"/>
      <c r="CY121" s="1034"/>
      <c r="CZ121" s="1034"/>
      <c r="DA121" s="1034"/>
      <c r="DB121" s="1034"/>
      <c r="DC121" s="1034"/>
      <c r="DD121" s="1034"/>
      <c r="DE121" s="1034"/>
      <c r="DF121" s="1035"/>
      <c r="DG121" s="939">
        <v>3783782</v>
      </c>
      <c r="DH121" s="940"/>
      <c r="DI121" s="940"/>
      <c r="DJ121" s="940"/>
      <c r="DK121" s="940"/>
      <c r="DL121" s="940">
        <v>3290456</v>
      </c>
      <c r="DM121" s="940"/>
      <c r="DN121" s="940"/>
      <c r="DO121" s="940"/>
      <c r="DP121" s="940"/>
      <c r="DQ121" s="940">
        <v>3370181</v>
      </c>
      <c r="DR121" s="940"/>
      <c r="DS121" s="940"/>
      <c r="DT121" s="940"/>
      <c r="DU121" s="940"/>
      <c r="DV121" s="941">
        <v>15.1</v>
      </c>
      <c r="DW121" s="941"/>
      <c r="DX121" s="941"/>
      <c r="DY121" s="941"/>
      <c r="DZ121" s="942"/>
    </row>
    <row r="122" spans="1:130" s="212" customFormat="1" ht="26.25" customHeight="1" x14ac:dyDescent="0.2">
      <c r="A122" s="1071"/>
      <c r="B122" s="963"/>
      <c r="C122" s="936" t="s">
        <v>433</v>
      </c>
      <c r="D122" s="937"/>
      <c r="E122" s="937"/>
      <c r="F122" s="937"/>
      <c r="G122" s="937"/>
      <c r="H122" s="937"/>
      <c r="I122" s="937"/>
      <c r="J122" s="937"/>
      <c r="K122" s="937"/>
      <c r="L122" s="937"/>
      <c r="M122" s="937"/>
      <c r="N122" s="937"/>
      <c r="O122" s="937"/>
      <c r="P122" s="937"/>
      <c r="Q122" s="937"/>
      <c r="R122" s="937"/>
      <c r="S122" s="937"/>
      <c r="T122" s="937"/>
      <c r="U122" s="937"/>
      <c r="V122" s="937"/>
      <c r="W122" s="937"/>
      <c r="X122" s="937"/>
      <c r="Y122" s="937"/>
      <c r="Z122" s="938"/>
      <c r="AA122" s="972" t="s">
        <v>122</v>
      </c>
      <c r="AB122" s="973"/>
      <c r="AC122" s="973"/>
      <c r="AD122" s="973"/>
      <c r="AE122" s="974"/>
      <c r="AF122" s="975" t="s">
        <v>122</v>
      </c>
      <c r="AG122" s="973"/>
      <c r="AH122" s="973"/>
      <c r="AI122" s="973"/>
      <c r="AJ122" s="974"/>
      <c r="AK122" s="975" t="s">
        <v>122</v>
      </c>
      <c r="AL122" s="973"/>
      <c r="AM122" s="973"/>
      <c r="AN122" s="973"/>
      <c r="AO122" s="974"/>
      <c r="AP122" s="976" t="s">
        <v>122</v>
      </c>
      <c r="AQ122" s="977"/>
      <c r="AR122" s="977"/>
      <c r="AS122" s="977"/>
      <c r="AT122" s="978"/>
      <c r="AU122" s="1008"/>
      <c r="AV122" s="1009"/>
      <c r="AW122" s="1009"/>
      <c r="AX122" s="1009"/>
      <c r="AY122" s="1010"/>
      <c r="AZ122" s="987" t="s">
        <v>452</v>
      </c>
      <c r="BA122" s="979"/>
      <c r="BB122" s="979"/>
      <c r="BC122" s="979"/>
      <c r="BD122" s="979"/>
      <c r="BE122" s="979"/>
      <c r="BF122" s="979"/>
      <c r="BG122" s="979"/>
      <c r="BH122" s="979"/>
      <c r="BI122" s="979"/>
      <c r="BJ122" s="979"/>
      <c r="BK122" s="979"/>
      <c r="BL122" s="979"/>
      <c r="BM122" s="979"/>
      <c r="BN122" s="979"/>
      <c r="BO122" s="979"/>
      <c r="BP122" s="980"/>
      <c r="BQ122" s="1013">
        <v>50060930</v>
      </c>
      <c r="BR122" s="1014"/>
      <c r="BS122" s="1014"/>
      <c r="BT122" s="1014"/>
      <c r="BU122" s="1014"/>
      <c r="BV122" s="1014">
        <v>47973750</v>
      </c>
      <c r="BW122" s="1014"/>
      <c r="BX122" s="1014"/>
      <c r="BY122" s="1014"/>
      <c r="BZ122" s="1014"/>
      <c r="CA122" s="1014">
        <v>45721906</v>
      </c>
      <c r="CB122" s="1014"/>
      <c r="CC122" s="1014"/>
      <c r="CD122" s="1014"/>
      <c r="CE122" s="1014"/>
      <c r="CF122" s="1031">
        <v>205.4</v>
      </c>
      <c r="CG122" s="1032"/>
      <c r="CH122" s="1032"/>
      <c r="CI122" s="1032"/>
      <c r="CJ122" s="1032"/>
      <c r="CK122" s="1023"/>
      <c r="CL122" s="1024"/>
      <c r="CM122" s="1024"/>
      <c r="CN122" s="1024"/>
      <c r="CO122" s="1025"/>
      <c r="CP122" s="1033" t="s">
        <v>392</v>
      </c>
      <c r="CQ122" s="1034"/>
      <c r="CR122" s="1034"/>
      <c r="CS122" s="1034"/>
      <c r="CT122" s="1034"/>
      <c r="CU122" s="1034"/>
      <c r="CV122" s="1034"/>
      <c r="CW122" s="1034"/>
      <c r="CX122" s="1034"/>
      <c r="CY122" s="1034"/>
      <c r="CZ122" s="1034"/>
      <c r="DA122" s="1034"/>
      <c r="DB122" s="1034"/>
      <c r="DC122" s="1034"/>
      <c r="DD122" s="1034"/>
      <c r="DE122" s="1034"/>
      <c r="DF122" s="1035"/>
      <c r="DG122" s="939">
        <v>403366</v>
      </c>
      <c r="DH122" s="940"/>
      <c r="DI122" s="940"/>
      <c r="DJ122" s="940"/>
      <c r="DK122" s="940"/>
      <c r="DL122" s="940">
        <v>366204</v>
      </c>
      <c r="DM122" s="940"/>
      <c r="DN122" s="940"/>
      <c r="DO122" s="940"/>
      <c r="DP122" s="940"/>
      <c r="DQ122" s="940">
        <v>383544</v>
      </c>
      <c r="DR122" s="940"/>
      <c r="DS122" s="940"/>
      <c r="DT122" s="940"/>
      <c r="DU122" s="940"/>
      <c r="DV122" s="941">
        <v>1.7</v>
      </c>
      <c r="DW122" s="941"/>
      <c r="DX122" s="941"/>
      <c r="DY122" s="941"/>
      <c r="DZ122" s="942"/>
    </row>
    <row r="123" spans="1:130" s="212" customFormat="1" ht="26.25" customHeight="1" x14ac:dyDescent="0.2">
      <c r="A123" s="1071"/>
      <c r="B123" s="963"/>
      <c r="C123" s="936" t="s">
        <v>439</v>
      </c>
      <c r="D123" s="937"/>
      <c r="E123" s="937"/>
      <c r="F123" s="937"/>
      <c r="G123" s="937"/>
      <c r="H123" s="937"/>
      <c r="I123" s="937"/>
      <c r="J123" s="937"/>
      <c r="K123" s="937"/>
      <c r="L123" s="937"/>
      <c r="M123" s="937"/>
      <c r="N123" s="937"/>
      <c r="O123" s="937"/>
      <c r="P123" s="937"/>
      <c r="Q123" s="937"/>
      <c r="R123" s="937"/>
      <c r="S123" s="937"/>
      <c r="T123" s="937"/>
      <c r="U123" s="937"/>
      <c r="V123" s="937"/>
      <c r="W123" s="937"/>
      <c r="X123" s="937"/>
      <c r="Y123" s="937"/>
      <c r="Z123" s="938"/>
      <c r="AA123" s="972" t="s">
        <v>122</v>
      </c>
      <c r="AB123" s="973"/>
      <c r="AC123" s="973"/>
      <c r="AD123" s="973"/>
      <c r="AE123" s="974"/>
      <c r="AF123" s="975" t="s">
        <v>122</v>
      </c>
      <c r="AG123" s="973"/>
      <c r="AH123" s="973"/>
      <c r="AI123" s="973"/>
      <c r="AJ123" s="974"/>
      <c r="AK123" s="975" t="s">
        <v>122</v>
      </c>
      <c r="AL123" s="973"/>
      <c r="AM123" s="973"/>
      <c r="AN123" s="973"/>
      <c r="AO123" s="974"/>
      <c r="AP123" s="976" t="s">
        <v>122</v>
      </c>
      <c r="AQ123" s="977"/>
      <c r="AR123" s="977"/>
      <c r="AS123" s="977"/>
      <c r="AT123" s="978"/>
      <c r="AU123" s="1011"/>
      <c r="AV123" s="1012"/>
      <c r="AW123" s="1012"/>
      <c r="AX123" s="1012"/>
      <c r="AY123" s="1012"/>
      <c r="AZ123" s="235" t="s">
        <v>177</v>
      </c>
      <c r="BA123" s="235"/>
      <c r="BB123" s="235"/>
      <c r="BC123" s="235"/>
      <c r="BD123" s="235"/>
      <c r="BE123" s="235"/>
      <c r="BF123" s="235"/>
      <c r="BG123" s="235"/>
      <c r="BH123" s="235"/>
      <c r="BI123" s="235"/>
      <c r="BJ123" s="235"/>
      <c r="BK123" s="235"/>
      <c r="BL123" s="235"/>
      <c r="BM123" s="235"/>
      <c r="BN123" s="235"/>
      <c r="BO123" s="991" t="s">
        <v>453</v>
      </c>
      <c r="BP123" s="1019"/>
      <c r="BQ123" s="1077">
        <v>63207786</v>
      </c>
      <c r="BR123" s="1078"/>
      <c r="BS123" s="1078"/>
      <c r="BT123" s="1078"/>
      <c r="BU123" s="1078"/>
      <c r="BV123" s="1078">
        <v>59857388</v>
      </c>
      <c r="BW123" s="1078"/>
      <c r="BX123" s="1078"/>
      <c r="BY123" s="1078"/>
      <c r="BZ123" s="1078"/>
      <c r="CA123" s="1078">
        <v>56701705</v>
      </c>
      <c r="CB123" s="1078"/>
      <c r="CC123" s="1078"/>
      <c r="CD123" s="1078"/>
      <c r="CE123" s="1078"/>
      <c r="CF123" s="1015"/>
      <c r="CG123" s="1016"/>
      <c r="CH123" s="1016"/>
      <c r="CI123" s="1016"/>
      <c r="CJ123" s="1017"/>
      <c r="CK123" s="1023"/>
      <c r="CL123" s="1024"/>
      <c r="CM123" s="1024"/>
      <c r="CN123" s="1024"/>
      <c r="CO123" s="1025"/>
      <c r="CP123" s="1033" t="s">
        <v>396</v>
      </c>
      <c r="CQ123" s="1034"/>
      <c r="CR123" s="1034"/>
      <c r="CS123" s="1034"/>
      <c r="CT123" s="1034"/>
      <c r="CU123" s="1034"/>
      <c r="CV123" s="1034"/>
      <c r="CW123" s="1034"/>
      <c r="CX123" s="1034"/>
      <c r="CY123" s="1034"/>
      <c r="CZ123" s="1034"/>
      <c r="DA123" s="1034"/>
      <c r="DB123" s="1034"/>
      <c r="DC123" s="1034"/>
      <c r="DD123" s="1034"/>
      <c r="DE123" s="1034"/>
      <c r="DF123" s="1035"/>
      <c r="DG123" s="972">
        <v>6899</v>
      </c>
      <c r="DH123" s="973"/>
      <c r="DI123" s="973"/>
      <c r="DJ123" s="973"/>
      <c r="DK123" s="974"/>
      <c r="DL123" s="975">
        <v>5418</v>
      </c>
      <c r="DM123" s="973"/>
      <c r="DN123" s="973"/>
      <c r="DO123" s="973"/>
      <c r="DP123" s="974"/>
      <c r="DQ123" s="975">
        <v>9111</v>
      </c>
      <c r="DR123" s="973"/>
      <c r="DS123" s="973"/>
      <c r="DT123" s="973"/>
      <c r="DU123" s="974"/>
      <c r="DV123" s="976">
        <v>0</v>
      </c>
      <c r="DW123" s="977"/>
      <c r="DX123" s="977"/>
      <c r="DY123" s="977"/>
      <c r="DZ123" s="978"/>
    </row>
    <row r="124" spans="1:130" s="212" customFormat="1" ht="26.25" customHeight="1" thickBot="1" x14ac:dyDescent="0.25">
      <c r="A124" s="1071"/>
      <c r="B124" s="963"/>
      <c r="C124" s="936" t="s">
        <v>442</v>
      </c>
      <c r="D124" s="937"/>
      <c r="E124" s="937"/>
      <c r="F124" s="937"/>
      <c r="G124" s="937"/>
      <c r="H124" s="937"/>
      <c r="I124" s="937"/>
      <c r="J124" s="937"/>
      <c r="K124" s="937"/>
      <c r="L124" s="937"/>
      <c r="M124" s="937"/>
      <c r="N124" s="937"/>
      <c r="O124" s="937"/>
      <c r="P124" s="937"/>
      <c r="Q124" s="937"/>
      <c r="R124" s="937"/>
      <c r="S124" s="937"/>
      <c r="T124" s="937"/>
      <c r="U124" s="937"/>
      <c r="V124" s="937"/>
      <c r="W124" s="937"/>
      <c r="X124" s="937"/>
      <c r="Y124" s="937"/>
      <c r="Z124" s="938"/>
      <c r="AA124" s="972" t="s">
        <v>122</v>
      </c>
      <c r="AB124" s="973"/>
      <c r="AC124" s="973"/>
      <c r="AD124" s="973"/>
      <c r="AE124" s="974"/>
      <c r="AF124" s="975" t="s">
        <v>122</v>
      </c>
      <c r="AG124" s="973"/>
      <c r="AH124" s="973"/>
      <c r="AI124" s="973"/>
      <c r="AJ124" s="974"/>
      <c r="AK124" s="975" t="s">
        <v>122</v>
      </c>
      <c r="AL124" s="973"/>
      <c r="AM124" s="973"/>
      <c r="AN124" s="973"/>
      <c r="AO124" s="974"/>
      <c r="AP124" s="976" t="s">
        <v>122</v>
      </c>
      <c r="AQ124" s="977"/>
      <c r="AR124" s="977"/>
      <c r="AS124" s="977"/>
      <c r="AT124" s="978"/>
      <c r="AU124" s="1073" t="s">
        <v>454</v>
      </c>
      <c r="AV124" s="1074"/>
      <c r="AW124" s="1074"/>
      <c r="AX124" s="1074"/>
      <c r="AY124" s="1074"/>
      <c r="AZ124" s="1074"/>
      <c r="BA124" s="1074"/>
      <c r="BB124" s="1074"/>
      <c r="BC124" s="1074"/>
      <c r="BD124" s="1074"/>
      <c r="BE124" s="1074"/>
      <c r="BF124" s="1074"/>
      <c r="BG124" s="1074"/>
      <c r="BH124" s="1074"/>
      <c r="BI124" s="1074"/>
      <c r="BJ124" s="1074"/>
      <c r="BK124" s="1074"/>
      <c r="BL124" s="1074"/>
      <c r="BM124" s="1074"/>
      <c r="BN124" s="1074"/>
      <c r="BO124" s="1074"/>
      <c r="BP124" s="1075"/>
      <c r="BQ124" s="1076">
        <v>66.400000000000006</v>
      </c>
      <c r="BR124" s="1041"/>
      <c r="BS124" s="1041"/>
      <c r="BT124" s="1041"/>
      <c r="BU124" s="1041"/>
      <c r="BV124" s="1041">
        <v>63.3</v>
      </c>
      <c r="BW124" s="1041"/>
      <c r="BX124" s="1041"/>
      <c r="BY124" s="1041"/>
      <c r="BZ124" s="1041"/>
      <c r="CA124" s="1041">
        <v>60.3</v>
      </c>
      <c r="CB124" s="1041"/>
      <c r="CC124" s="1041"/>
      <c r="CD124" s="1041"/>
      <c r="CE124" s="1041"/>
      <c r="CF124" s="1042"/>
      <c r="CG124" s="1043"/>
      <c r="CH124" s="1043"/>
      <c r="CI124" s="1043"/>
      <c r="CJ124" s="1044"/>
      <c r="CK124" s="1026"/>
      <c r="CL124" s="1026"/>
      <c r="CM124" s="1026"/>
      <c r="CN124" s="1026"/>
      <c r="CO124" s="1027"/>
      <c r="CP124" s="1033" t="s">
        <v>455</v>
      </c>
      <c r="CQ124" s="1034"/>
      <c r="CR124" s="1034"/>
      <c r="CS124" s="1034"/>
      <c r="CT124" s="1034"/>
      <c r="CU124" s="1034"/>
      <c r="CV124" s="1034"/>
      <c r="CW124" s="1034"/>
      <c r="CX124" s="1034"/>
      <c r="CY124" s="1034"/>
      <c r="CZ124" s="1034"/>
      <c r="DA124" s="1034"/>
      <c r="DB124" s="1034"/>
      <c r="DC124" s="1034"/>
      <c r="DD124" s="1034"/>
      <c r="DE124" s="1034"/>
      <c r="DF124" s="1035"/>
      <c r="DG124" s="1018" t="s">
        <v>122</v>
      </c>
      <c r="DH124" s="1000"/>
      <c r="DI124" s="1000"/>
      <c r="DJ124" s="1000"/>
      <c r="DK124" s="1001"/>
      <c r="DL124" s="999" t="s">
        <v>122</v>
      </c>
      <c r="DM124" s="1000"/>
      <c r="DN124" s="1000"/>
      <c r="DO124" s="1000"/>
      <c r="DP124" s="1001"/>
      <c r="DQ124" s="999" t="s">
        <v>122</v>
      </c>
      <c r="DR124" s="1000"/>
      <c r="DS124" s="1000"/>
      <c r="DT124" s="1000"/>
      <c r="DU124" s="1001"/>
      <c r="DV124" s="1002" t="s">
        <v>122</v>
      </c>
      <c r="DW124" s="1003"/>
      <c r="DX124" s="1003"/>
      <c r="DY124" s="1003"/>
      <c r="DZ124" s="1004"/>
    </row>
    <row r="125" spans="1:130" s="212" customFormat="1" ht="26.25" customHeight="1" x14ac:dyDescent="0.2">
      <c r="A125" s="1071"/>
      <c r="B125" s="963"/>
      <c r="C125" s="936" t="s">
        <v>444</v>
      </c>
      <c r="D125" s="937"/>
      <c r="E125" s="937"/>
      <c r="F125" s="937"/>
      <c r="G125" s="937"/>
      <c r="H125" s="937"/>
      <c r="I125" s="937"/>
      <c r="J125" s="937"/>
      <c r="K125" s="937"/>
      <c r="L125" s="937"/>
      <c r="M125" s="937"/>
      <c r="N125" s="937"/>
      <c r="O125" s="937"/>
      <c r="P125" s="937"/>
      <c r="Q125" s="937"/>
      <c r="R125" s="937"/>
      <c r="S125" s="937"/>
      <c r="T125" s="937"/>
      <c r="U125" s="937"/>
      <c r="V125" s="937"/>
      <c r="W125" s="937"/>
      <c r="X125" s="937"/>
      <c r="Y125" s="937"/>
      <c r="Z125" s="938"/>
      <c r="AA125" s="972" t="s">
        <v>122</v>
      </c>
      <c r="AB125" s="973"/>
      <c r="AC125" s="973"/>
      <c r="AD125" s="973"/>
      <c r="AE125" s="974"/>
      <c r="AF125" s="975" t="s">
        <v>122</v>
      </c>
      <c r="AG125" s="973"/>
      <c r="AH125" s="973"/>
      <c r="AI125" s="973"/>
      <c r="AJ125" s="974"/>
      <c r="AK125" s="975" t="s">
        <v>122</v>
      </c>
      <c r="AL125" s="973"/>
      <c r="AM125" s="973"/>
      <c r="AN125" s="973"/>
      <c r="AO125" s="974"/>
      <c r="AP125" s="976" t="s">
        <v>122</v>
      </c>
      <c r="AQ125" s="977"/>
      <c r="AR125" s="977"/>
      <c r="AS125" s="977"/>
      <c r="AT125" s="978"/>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6" t="s">
        <v>456</v>
      </c>
      <c r="CL125" s="1021"/>
      <c r="CM125" s="1021"/>
      <c r="CN125" s="1021"/>
      <c r="CO125" s="1022"/>
      <c r="CP125" s="943" t="s">
        <v>457</v>
      </c>
      <c r="CQ125" s="911"/>
      <c r="CR125" s="911"/>
      <c r="CS125" s="911"/>
      <c r="CT125" s="911"/>
      <c r="CU125" s="911"/>
      <c r="CV125" s="911"/>
      <c r="CW125" s="911"/>
      <c r="CX125" s="911"/>
      <c r="CY125" s="911"/>
      <c r="CZ125" s="911"/>
      <c r="DA125" s="911"/>
      <c r="DB125" s="911"/>
      <c r="DC125" s="911"/>
      <c r="DD125" s="911"/>
      <c r="DE125" s="911"/>
      <c r="DF125" s="912"/>
      <c r="DG125" s="944" t="s">
        <v>122</v>
      </c>
      <c r="DH125" s="945"/>
      <c r="DI125" s="945"/>
      <c r="DJ125" s="945"/>
      <c r="DK125" s="945"/>
      <c r="DL125" s="945" t="s">
        <v>122</v>
      </c>
      <c r="DM125" s="945"/>
      <c r="DN125" s="945"/>
      <c r="DO125" s="945"/>
      <c r="DP125" s="945"/>
      <c r="DQ125" s="945" t="s">
        <v>122</v>
      </c>
      <c r="DR125" s="945"/>
      <c r="DS125" s="945"/>
      <c r="DT125" s="945"/>
      <c r="DU125" s="945"/>
      <c r="DV125" s="946" t="s">
        <v>122</v>
      </c>
      <c r="DW125" s="946"/>
      <c r="DX125" s="946"/>
      <c r="DY125" s="946"/>
      <c r="DZ125" s="947"/>
    </row>
    <row r="126" spans="1:130" s="212" customFormat="1" ht="26.25" customHeight="1" thickBot="1" x14ac:dyDescent="0.25">
      <c r="A126" s="1071"/>
      <c r="B126" s="963"/>
      <c r="C126" s="936" t="s">
        <v>446</v>
      </c>
      <c r="D126" s="937"/>
      <c r="E126" s="937"/>
      <c r="F126" s="937"/>
      <c r="G126" s="937"/>
      <c r="H126" s="937"/>
      <c r="I126" s="937"/>
      <c r="J126" s="937"/>
      <c r="K126" s="937"/>
      <c r="L126" s="937"/>
      <c r="M126" s="937"/>
      <c r="N126" s="937"/>
      <c r="O126" s="937"/>
      <c r="P126" s="937"/>
      <c r="Q126" s="937"/>
      <c r="R126" s="937"/>
      <c r="S126" s="937"/>
      <c r="T126" s="937"/>
      <c r="U126" s="937"/>
      <c r="V126" s="937"/>
      <c r="W126" s="937"/>
      <c r="X126" s="937"/>
      <c r="Y126" s="937"/>
      <c r="Z126" s="938"/>
      <c r="AA126" s="972" t="s">
        <v>122</v>
      </c>
      <c r="AB126" s="973"/>
      <c r="AC126" s="973"/>
      <c r="AD126" s="973"/>
      <c r="AE126" s="974"/>
      <c r="AF126" s="975" t="s">
        <v>122</v>
      </c>
      <c r="AG126" s="973"/>
      <c r="AH126" s="973"/>
      <c r="AI126" s="973"/>
      <c r="AJ126" s="974"/>
      <c r="AK126" s="975" t="s">
        <v>122</v>
      </c>
      <c r="AL126" s="973"/>
      <c r="AM126" s="973"/>
      <c r="AN126" s="973"/>
      <c r="AO126" s="974"/>
      <c r="AP126" s="976" t="s">
        <v>122</v>
      </c>
      <c r="AQ126" s="977"/>
      <c r="AR126" s="977"/>
      <c r="AS126" s="977"/>
      <c r="AT126" s="978"/>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7"/>
      <c r="CL126" s="1024"/>
      <c r="CM126" s="1024"/>
      <c r="CN126" s="1024"/>
      <c r="CO126" s="1025"/>
      <c r="CP126" s="936" t="s">
        <v>458</v>
      </c>
      <c r="CQ126" s="937"/>
      <c r="CR126" s="937"/>
      <c r="CS126" s="937"/>
      <c r="CT126" s="937"/>
      <c r="CU126" s="937"/>
      <c r="CV126" s="937"/>
      <c r="CW126" s="937"/>
      <c r="CX126" s="937"/>
      <c r="CY126" s="937"/>
      <c r="CZ126" s="937"/>
      <c r="DA126" s="937"/>
      <c r="DB126" s="937"/>
      <c r="DC126" s="937"/>
      <c r="DD126" s="937"/>
      <c r="DE126" s="937"/>
      <c r="DF126" s="938"/>
      <c r="DG126" s="939" t="s">
        <v>122</v>
      </c>
      <c r="DH126" s="940"/>
      <c r="DI126" s="940"/>
      <c r="DJ126" s="940"/>
      <c r="DK126" s="940"/>
      <c r="DL126" s="940" t="s">
        <v>122</v>
      </c>
      <c r="DM126" s="940"/>
      <c r="DN126" s="940"/>
      <c r="DO126" s="940"/>
      <c r="DP126" s="940"/>
      <c r="DQ126" s="940" t="s">
        <v>122</v>
      </c>
      <c r="DR126" s="940"/>
      <c r="DS126" s="940"/>
      <c r="DT126" s="940"/>
      <c r="DU126" s="940"/>
      <c r="DV126" s="941" t="s">
        <v>122</v>
      </c>
      <c r="DW126" s="941"/>
      <c r="DX126" s="941"/>
      <c r="DY126" s="941"/>
      <c r="DZ126" s="942"/>
    </row>
    <row r="127" spans="1:130" s="212" customFormat="1" ht="26.25" customHeight="1" x14ac:dyDescent="0.2">
      <c r="A127" s="1072"/>
      <c r="B127" s="965"/>
      <c r="C127" s="987" t="s">
        <v>459</v>
      </c>
      <c r="D127" s="979"/>
      <c r="E127" s="979"/>
      <c r="F127" s="979"/>
      <c r="G127" s="979"/>
      <c r="H127" s="979"/>
      <c r="I127" s="979"/>
      <c r="J127" s="979"/>
      <c r="K127" s="979"/>
      <c r="L127" s="979"/>
      <c r="M127" s="979"/>
      <c r="N127" s="979"/>
      <c r="O127" s="979"/>
      <c r="P127" s="979"/>
      <c r="Q127" s="979"/>
      <c r="R127" s="979"/>
      <c r="S127" s="979"/>
      <c r="T127" s="979"/>
      <c r="U127" s="979"/>
      <c r="V127" s="979"/>
      <c r="W127" s="979"/>
      <c r="X127" s="979"/>
      <c r="Y127" s="979"/>
      <c r="Z127" s="980"/>
      <c r="AA127" s="972">
        <v>5551</v>
      </c>
      <c r="AB127" s="973"/>
      <c r="AC127" s="973"/>
      <c r="AD127" s="973"/>
      <c r="AE127" s="974"/>
      <c r="AF127" s="975">
        <v>7583</v>
      </c>
      <c r="AG127" s="973"/>
      <c r="AH127" s="973"/>
      <c r="AI127" s="973"/>
      <c r="AJ127" s="974"/>
      <c r="AK127" s="975">
        <v>5892</v>
      </c>
      <c r="AL127" s="973"/>
      <c r="AM127" s="973"/>
      <c r="AN127" s="973"/>
      <c r="AO127" s="974"/>
      <c r="AP127" s="976">
        <v>0</v>
      </c>
      <c r="AQ127" s="977"/>
      <c r="AR127" s="977"/>
      <c r="AS127" s="977"/>
      <c r="AT127" s="978"/>
      <c r="AU127" s="214"/>
      <c r="AV127" s="214"/>
      <c r="AW127" s="214"/>
      <c r="AX127" s="1045" t="s">
        <v>460</v>
      </c>
      <c r="AY127" s="1046"/>
      <c r="AZ127" s="1046"/>
      <c r="BA127" s="1046"/>
      <c r="BB127" s="1046"/>
      <c r="BC127" s="1046"/>
      <c r="BD127" s="1046"/>
      <c r="BE127" s="1047"/>
      <c r="BF127" s="1048" t="s">
        <v>461</v>
      </c>
      <c r="BG127" s="1046"/>
      <c r="BH127" s="1046"/>
      <c r="BI127" s="1046"/>
      <c r="BJ127" s="1046"/>
      <c r="BK127" s="1046"/>
      <c r="BL127" s="1047"/>
      <c r="BM127" s="1048" t="s">
        <v>462</v>
      </c>
      <c r="BN127" s="1046"/>
      <c r="BO127" s="1046"/>
      <c r="BP127" s="1046"/>
      <c r="BQ127" s="1046"/>
      <c r="BR127" s="1046"/>
      <c r="BS127" s="1047"/>
      <c r="BT127" s="1048" t="s">
        <v>463</v>
      </c>
      <c r="BU127" s="1046"/>
      <c r="BV127" s="1046"/>
      <c r="BW127" s="1046"/>
      <c r="BX127" s="1046"/>
      <c r="BY127" s="1046"/>
      <c r="BZ127" s="1069"/>
      <c r="CA127" s="214"/>
      <c r="CB127" s="214"/>
      <c r="CC127" s="214"/>
      <c r="CD127" s="237"/>
      <c r="CE127" s="237"/>
      <c r="CF127" s="237"/>
      <c r="CG127" s="214"/>
      <c r="CH127" s="214"/>
      <c r="CI127" s="214"/>
      <c r="CJ127" s="236"/>
      <c r="CK127" s="1037"/>
      <c r="CL127" s="1024"/>
      <c r="CM127" s="1024"/>
      <c r="CN127" s="1024"/>
      <c r="CO127" s="1025"/>
      <c r="CP127" s="936" t="s">
        <v>464</v>
      </c>
      <c r="CQ127" s="937"/>
      <c r="CR127" s="937"/>
      <c r="CS127" s="937"/>
      <c r="CT127" s="937"/>
      <c r="CU127" s="937"/>
      <c r="CV127" s="937"/>
      <c r="CW127" s="937"/>
      <c r="CX127" s="937"/>
      <c r="CY127" s="937"/>
      <c r="CZ127" s="937"/>
      <c r="DA127" s="937"/>
      <c r="DB127" s="937"/>
      <c r="DC127" s="937"/>
      <c r="DD127" s="937"/>
      <c r="DE127" s="937"/>
      <c r="DF127" s="938"/>
      <c r="DG127" s="939" t="s">
        <v>122</v>
      </c>
      <c r="DH127" s="940"/>
      <c r="DI127" s="940"/>
      <c r="DJ127" s="940"/>
      <c r="DK127" s="940"/>
      <c r="DL127" s="940" t="s">
        <v>122</v>
      </c>
      <c r="DM127" s="940"/>
      <c r="DN127" s="940"/>
      <c r="DO127" s="940"/>
      <c r="DP127" s="940"/>
      <c r="DQ127" s="940" t="s">
        <v>122</v>
      </c>
      <c r="DR127" s="940"/>
      <c r="DS127" s="940"/>
      <c r="DT127" s="940"/>
      <c r="DU127" s="940"/>
      <c r="DV127" s="941" t="s">
        <v>122</v>
      </c>
      <c r="DW127" s="941"/>
      <c r="DX127" s="941"/>
      <c r="DY127" s="941"/>
      <c r="DZ127" s="942"/>
    </row>
    <row r="128" spans="1:130" s="212" customFormat="1" ht="26.25" customHeight="1" thickBot="1" x14ac:dyDescent="0.25">
      <c r="A128" s="1055" t="s">
        <v>465</v>
      </c>
      <c r="B128" s="1056"/>
      <c r="C128" s="1056"/>
      <c r="D128" s="1056"/>
      <c r="E128" s="1056"/>
      <c r="F128" s="1056"/>
      <c r="G128" s="1056"/>
      <c r="H128" s="1056"/>
      <c r="I128" s="1056"/>
      <c r="J128" s="1056"/>
      <c r="K128" s="1056"/>
      <c r="L128" s="1056"/>
      <c r="M128" s="1056"/>
      <c r="N128" s="1056"/>
      <c r="O128" s="1056"/>
      <c r="P128" s="1056"/>
      <c r="Q128" s="1056"/>
      <c r="R128" s="1056"/>
      <c r="S128" s="1056"/>
      <c r="T128" s="1056"/>
      <c r="U128" s="1056"/>
      <c r="V128" s="1056"/>
      <c r="W128" s="1057" t="s">
        <v>466</v>
      </c>
      <c r="X128" s="1057"/>
      <c r="Y128" s="1057"/>
      <c r="Z128" s="1058"/>
      <c r="AA128" s="1059">
        <v>98443</v>
      </c>
      <c r="AB128" s="1060"/>
      <c r="AC128" s="1060"/>
      <c r="AD128" s="1060"/>
      <c r="AE128" s="1061"/>
      <c r="AF128" s="1062">
        <v>104845</v>
      </c>
      <c r="AG128" s="1060"/>
      <c r="AH128" s="1060"/>
      <c r="AI128" s="1060"/>
      <c r="AJ128" s="1061"/>
      <c r="AK128" s="1062">
        <v>98858</v>
      </c>
      <c r="AL128" s="1060"/>
      <c r="AM128" s="1060"/>
      <c r="AN128" s="1060"/>
      <c r="AO128" s="1061"/>
      <c r="AP128" s="1063"/>
      <c r="AQ128" s="1064"/>
      <c r="AR128" s="1064"/>
      <c r="AS128" s="1064"/>
      <c r="AT128" s="1065"/>
      <c r="AU128" s="214"/>
      <c r="AV128" s="214"/>
      <c r="AW128" s="214"/>
      <c r="AX128" s="910" t="s">
        <v>467</v>
      </c>
      <c r="AY128" s="911"/>
      <c r="AZ128" s="911"/>
      <c r="BA128" s="911"/>
      <c r="BB128" s="911"/>
      <c r="BC128" s="911"/>
      <c r="BD128" s="911"/>
      <c r="BE128" s="912"/>
      <c r="BF128" s="1066" t="s">
        <v>122</v>
      </c>
      <c r="BG128" s="1067"/>
      <c r="BH128" s="1067"/>
      <c r="BI128" s="1067"/>
      <c r="BJ128" s="1067"/>
      <c r="BK128" s="1067"/>
      <c r="BL128" s="1068"/>
      <c r="BM128" s="1066">
        <v>11.97</v>
      </c>
      <c r="BN128" s="1067"/>
      <c r="BO128" s="1067"/>
      <c r="BP128" s="1067"/>
      <c r="BQ128" s="1067"/>
      <c r="BR128" s="1067"/>
      <c r="BS128" s="1068"/>
      <c r="BT128" s="1066">
        <v>20</v>
      </c>
      <c r="BU128" s="1067"/>
      <c r="BV128" s="1067"/>
      <c r="BW128" s="1067"/>
      <c r="BX128" s="1067"/>
      <c r="BY128" s="1067"/>
      <c r="BZ128" s="1090"/>
      <c r="CA128" s="237"/>
      <c r="CB128" s="237"/>
      <c r="CC128" s="237"/>
      <c r="CD128" s="237"/>
      <c r="CE128" s="237"/>
      <c r="CF128" s="237"/>
      <c r="CG128" s="214"/>
      <c r="CH128" s="214"/>
      <c r="CI128" s="214"/>
      <c r="CJ128" s="236"/>
      <c r="CK128" s="1038"/>
      <c r="CL128" s="1039"/>
      <c r="CM128" s="1039"/>
      <c r="CN128" s="1039"/>
      <c r="CO128" s="1040"/>
      <c r="CP128" s="1049" t="s">
        <v>468</v>
      </c>
      <c r="CQ128" s="739"/>
      <c r="CR128" s="739"/>
      <c r="CS128" s="739"/>
      <c r="CT128" s="739"/>
      <c r="CU128" s="739"/>
      <c r="CV128" s="739"/>
      <c r="CW128" s="739"/>
      <c r="CX128" s="739"/>
      <c r="CY128" s="739"/>
      <c r="CZ128" s="739"/>
      <c r="DA128" s="739"/>
      <c r="DB128" s="739"/>
      <c r="DC128" s="739"/>
      <c r="DD128" s="739"/>
      <c r="DE128" s="739"/>
      <c r="DF128" s="1050"/>
      <c r="DG128" s="1051" t="s">
        <v>122</v>
      </c>
      <c r="DH128" s="1052"/>
      <c r="DI128" s="1052"/>
      <c r="DJ128" s="1052"/>
      <c r="DK128" s="1052"/>
      <c r="DL128" s="1052" t="s">
        <v>122</v>
      </c>
      <c r="DM128" s="1052"/>
      <c r="DN128" s="1052"/>
      <c r="DO128" s="1052"/>
      <c r="DP128" s="1052"/>
      <c r="DQ128" s="1052" t="s">
        <v>122</v>
      </c>
      <c r="DR128" s="1052"/>
      <c r="DS128" s="1052"/>
      <c r="DT128" s="1052"/>
      <c r="DU128" s="1052"/>
      <c r="DV128" s="1053" t="s">
        <v>122</v>
      </c>
      <c r="DW128" s="1053"/>
      <c r="DX128" s="1053"/>
      <c r="DY128" s="1053"/>
      <c r="DZ128" s="1054"/>
    </row>
    <row r="129" spans="1:131" s="212" customFormat="1" ht="26.25" customHeight="1" x14ac:dyDescent="0.2">
      <c r="A129" s="948" t="s">
        <v>102</v>
      </c>
      <c r="B129" s="949"/>
      <c r="C129" s="949"/>
      <c r="D129" s="949"/>
      <c r="E129" s="949"/>
      <c r="F129" s="949"/>
      <c r="G129" s="949"/>
      <c r="H129" s="949"/>
      <c r="I129" s="949"/>
      <c r="J129" s="949"/>
      <c r="K129" s="949"/>
      <c r="L129" s="949"/>
      <c r="M129" s="949"/>
      <c r="N129" s="949"/>
      <c r="O129" s="949"/>
      <c r="P129" s="949"/>
      <c r="Q129" s="949"/>
      <c r="R129" s="949"/>
      <c r="S129" s="949"/>
      <c r="T129" s="949"/>
      <c r="U129" s="949"/>
      <c r="V129" s="949"/>
      <c r="W129" s="1084" t="s">
        <v>469</v>
      </c>
      <c r="X129" s="1085"/>
      <c r="Y129" s="1085"/>
      <c r="Z129" s="1086"/>
      <c r="AA129" s="972">
        <v>26505595</v>
      </c>
      <c r="AB129" s="973"/>
      <c r="AC129" s="973"/>
      <c r="AD129" s="973"/>
      <c r="AE129" s="974"/>
      <c r="AF129" s="975">
        <v>26590234</v>
      </c>
      <c r="AG129" s="973"/>
      <c r="AH129" s="973"/>
      <c r="AI129" s="973"/>
      <c r="AJ129" s="974"/>
      <c r="AK129" s="975">
        <v>26872812</v>
      </c>
      <c r="AL129" s="973"/>
      <c r="AM129" s="973"/>
      <c r="AN129" s="973"/>
      <c r="AO129" s="974"/>
      <c r="AP129" s="1087"/>
      <c r="AQ129" s="1088"/>
      <c r="AR129" s="1088"/>
      <c r="AS129" s="1088"/>
      <c r="AT129" s="1089"/>
      <c r="AU129" s="215"/>
      <c r="AV129" s="215"/>
      <c r="AW129" s="215"/>
      <c r="AX129" s="1079" t="s">
        <v>470</v>
      </c>
      <c r="AY129" s="937"/>
      <c r="AZ129" s="937"/>
      <c r="BA129" s="937"/>
      <c r="BB129" s="937"/>
      <c r="BC129" s="937"/>
      <c r="BD129" s="937"/>
      <c r="BE129" s="938"/>
      <c r="BF129" s="1080" t="s">
        <v>122</v>
      </c>
      <c r="BG129" s="1081"/>
      <c r="BH129" s="1081"/>
      <c r="BI129" s="1081"/>
      <c r="BJ129" s="1081"/>
      <c r="BK129" s="1081"/>
      <c r="BL129" s="1082"/>
      <c r="BM129" s="1080">
        <v>16.97</v>
      </c>
      <c r="BN129" s="1081"/>
      <c r="BO129" s="1081"/>
      <c r="BP129" s="1081"/>
      <c r="BQ129" s="1081"/>
      <c r="BR129" s="1081"/>
      <c r="BS129" s="1082"/>
      <c r="BT129" s="1080">
        <v>30</v>
      </c>
      <c r="BU129" s="1081"/>
      <c r="BV129" s="1081"/>
      <c r="BW129" s="1081"/>
      <c r="BX129" s="1081"/>
      <c r="BY129" s="1081"/>
      <c r="BZ129" s="1083"/>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8" t="s">
        <v>471</v>
      </c>
      <c r="B130" s="949"/>
      <c r="C130" s="949"/>
      <c r="D130" s="949"/>
      <c r="E130" s="949"/>
      <c r="F130" s="949"/>
      <c r="G130" s="949"/>
      <c r="H130" s="949"/>
      <c r="I130" s="949"/>
      <c r="J130" s="949"/>
      <c r="K130" s="949"/>
      <c r="L130" s="949"/>
      <c r="M130" s="949"/>
      <c r="N130" s="949"/>
      <c r="O130" s="949"/>
      <c r="P130" s="949"/>
      <c r="Q130" s="949"/>
      <c r="R130" s="949"/>
      <c r="S130" s="949"/>
      <c r="T130" s="949"/>
      <c r="U130" s="949"/>
      <c r="V130" s="949"/>
      <c r="W130" s="1084" t="s">
        <v>472</v>
      </c>
      <c r="X130" s="1085"/>
      <c r="Y130" s="1085"/>
      <c r="Z130" s="1086"/>
      <c r="AA130" s="972">
        <v>4716925</v>
      </c>
      <c r="AB130" s="973"/>
      <c r="AC130" s="973"/>
      <c r="AD130" s="973"/>
      <c r="AE130" s="974"/>
      <c r="AF130" s="975">
        <v>4738402</v>
      </c>
      <c r="AG130" s="973"/>
      <c r="AH130" s="973"/>
      <c r="AI130" s="973"/>
      <c r="AJ130" s="974"/>
      <c r="AK130" s="975">
        <v>4612231</v>
      </c>
      <c r="AL130" s="973"/>
      <c r="AM130" s="973"/>
      <c r="AN130" s="973"/>
      <c r="AO130" s="974"/>
      <c r="AP130" s="1087"/>
      <c r="AQ130" s="1088"/>
      <c r="AR130" s="1088"/>
      <c r="AS130" s="1088"/>
      <c r="AT130" s="1089"/>
      <c r="AU130" s="215"/>
      <c r="AV130" s="215"/>
      <c r="AW130" s="215"/>
      <c r="AX130" s="1079" t="s">
        <v>473</v>
      </c>
      <c r="AY130" s="937"/>
      <c r="AZ130" s="937"/>
      <c r="BA130" s="937"/>
      <c r="BB130" s="937"/>
      <c r="BC130" s="937"/>
      <c r="BD130" s="937"/>
      <c r="BE130" s="938"/>
      <c r="BF130" s="1115">
        <v>7.8</v>
      </c>
      <c r="BG130" s="1116"/>
      <c r="BH130" s="1116"/>
      <c r="BI130" s="1116"/>
      <c r="BJ130" s="1116"/>
      <c r="BK130" s="1116"/>
      <c r="BL130" s="1117"/>
      <c r="BM130" s="1115">
        <v>25</v>
      </c>
      <c r="BN130" s="1116"/>
      <c r="BO130" s="1116"/>
      <c r="BP130" s="1116"/>
      <c r="BQ130" s="1116"/>
      <c r="BR130" s="1116"/>
      <c r="BS130" s="1117"/>
      <c r="BT130" s="1115">
        <v>35</v>
      </c>
      <c r="BU130" s="1116"/>
      <c r="BV130" s="1116"/>
      <c r="BW130" s="1116"/>
      <c r="BX130" s="1116"/>
      <c r="BY130" s="1116"/>
      <c r="BZ130" s="111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9"/>
      <c r="B131" s="1120"/>
      <c r="C131" s="1120"/>
      <c r="D131" s="1120"/>
      <c r="E131" s="1120"/>
      <c r="F131" s="1120"/>
      <c r="G131" s="1120"/>
      <c r="H131" s="1120"/>
      <c r="I131" s="1120"/>
      <c r="J131" s="1120"/>
      <c r="K131" s="1120"/>
      <c r="L131" s="1120"/>
      <c r="M131" s="1120"/>
      <c r="N131" s="1120"/>
      <c r="O131" s="1120"/>
      <c r="P131" s="1120"/>
      <c r="Q131" s="1120"/>
      <c r="R131" s="1120"/>
      <c r="S131" s="1120"/>
      <c r="T131" s="1120"/>
      <c r="U131" s="1120"/>
      <c r="V131" s="1120"/>
      <c r="W131" s="1121" t="s">
        <v>474</v>
      </c>
      <c r="X131" s="1122"/>
      <c r="Y131" s="1122"/>
      <c r="Z131" s="1123"/>
      <c r="AA131" s="1018">
        <v>21788670</v>
      </c>
      <c r="AB131" s="1000"/>
      <c r="AC131" s="1000"/>
      <c r="AD131" s="1000"/>
      <c r="AE131" s="1001"/>
      <c r="AF131" s="999">
        <v>21851832</v>
      </c>
      <c r="AG131" s="1000"/>
      <c r="AH131" s="1000"/>
      <c r="AI131" s="1000"/>
      <c r="AJ131" s="1001"/>
      <c r="AK131" s="999">
        <v>22260581</v>
      </c>
      <c r="AL131" s="1000"/>
      <c r="AM131" s="1000"/>
      <c r="AN131" s="1000"/>
      <c r="AO131" s="1001"/>
      <c r="AP131" s="1124"/>
      <c r="AQ131" s="1125"/>
      <c r="AR131" s="1125"/>
      <c r="AS131" s="1125"/>
      <c r="AT131" s="1126"/>
      <c r="AU131" s="215"/>
      <c r="AV131" s="215"/>
      <c r="AW131" s="215"/>
      <c r="AX131" s="1097" t="s">
        <v>475</v>
      </c>
      <c r="AY131" s="739"/>
      <c r="AZ131" s="739"/>
      <c r="BA131" s="739"/>
      <c r="BB131" s="739"/>
      <c r="BC131" s="739"/>
      <c r="BD131" s="739"/>
      <c r="BE131" s="1050"/>
      <c r="BF131" s="1098">
        <v>60.3</v>
      </c>
      <c r="BG131" s="1099"/>
      <c r="BH131" s="1099"/>
      <c r="BI131" s="1099"/>
      <c r="BJ131" s="1099"/>
      <c r="BK131" s="1099"/>
      <c r="BL131" s="1100"/>
      <c r="BM131" s="1098">
        <v>350</v>
      </c>
      <c r="BN131" s="1099"/>
      <c r="BO131" s="1099"/>
      <c r="BP131" s="1099"/>
      <c r="BQ131" s="1099"/>
      <c r="BR131" s="1099"/>
      <c r="BS131" s="1100"/>
      <c r="BT131" s="1101"/>
      <c r="BU131" s="1102"/>
      <c r="BV131" s="1102"/>
      <c r="BW131" s="1102"/>
      <c r="BX131" s="1102"/>
      <c r="BY131" s="1102"/>
      <c r="BZ131" s="1103"/>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4" t="s">
        <v>476</v>
      </c>
      <c r="B132" s="1105"/>
      <c r="C132" s="1105"/>
      <c r="D132" s="1105"/>
      <c r="E132" s="1105"/>
      <c r="F132" s="1105"/>
      <c r="G132" s="1105"/>
      <c r="H132" s="1105"/>
      <c r="I132" s="1105"/>
      <c r="J132" s="1105"/>
      <c r="K132" s="1105"/>
      <c r="L132" s="1105"/>
      <c r="M132" s="1105"/>
      <c r="N132" s="1105"/>
      <c r="O132" s="1105"/>
      <c r="P132" s="1105"/>
      <c r="Q132" s="1105"/>
      <c r="R132" s="1105"/>
      <c r="S132" s="1105"/>
      <c r="T132" s="1105"/>
      <c r="U132" s="1105"/>
      <c r="V132" s="1108" t="s">
        <v>477</v>
      </c>
      <c r="W132" s="1108"/>
      <c r="X132" s="1108"/>
      <c r="Y132" s="1108"/>
      <c r="Z132" s="1109"/>
      <c r="AA132" s="1110">
        <v>8.6463607000000007</v>
      </c>
      <c r="AB132" s="1111"/>
      <c r="AC132" s="1111"/>
      <c r="AD132" s="1111"/>
      <c r="AE132" s="1112"/>
      <c r="AF132" s="1113">
        <v>7.7788946939999999</v>
      </c>
      <c r="AG132" s="1111"/>
      <c r="AH132" s="1111"/>
      <c r="AI132" s="1111"/>
      <c r="AJ132" s="1112"/>
      <c r="AK132" s="1113">
        <v>7.1510757060000003</v>
      </c>
      <c r="AL132" s="1111"/>
      <c r="AM132" s="1111"/>
      <c r="AN132" s="1111"/>
      <c r="AO132" s="1112"/>
      <c r="AP132" s="1015"/>
      <c r="AQ132" s="1016"/>
      <c r="AR132" s="1016"/>
      <c r="AS132" s="1016"/>
      <c r="AT132" s="1114"/>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6"/>
      <c r="B133" s="1107"/>
      <c r="C133" s="1107"/>
      <c r="D133" s="1107"/>
      <c r="E133" s="1107"/>
      <c r="F133" s="1107"/>
      <c r="G133" s="1107"/>
      <c r="H133" s="1107"/>
      <c r="I133" s="1107"/>
      <c r="J133" s="1107"/>
      <c r="K133" s="1107"/>
      <c r="L133" s="1107"/>
      <c r="M133" s="1107"/>
      <c r="N133" s="1107"/>
      <c r="O133" s="1107"/>
      <c r="P133" s="1107"/>
      <c r="Q133" s="1107"/>
      <c r="R133" s="1107"/>
      <c r="S133" s="1107"/>
      <c r="T133" s="1107"/>
      <c r="U133" s="1107"/>
      <c r="V133" s="1091" t="s">
        <v>478</v>
      </c>
      <c r="W133" s="1091"/>
      <c r="X133" s="1091"/>
      <c r="Y133" s="1091"/>
      <c r="Z133" s="1092"/>
      <c r="AA133" s="1093">
        <v>7.6</v>
      </c>
      <c r="AB133" s="1094"/>
      <c r="AC133" s="1094"/>
      <c r="AD133" s="1094"/>
      <c r="AE133" s="1095"/>
      <c r="AF133" s="1093">
        <v>7.7</v>
      </c>
      <c r="AG133" s="1094"/>
      <c r="AH133" s="1094"/>
      <c r="AI133" s="1094"/>
      <c r="AJ133" s="1095"/>
      <c r="AK133" s="1093">
        <v>7.8</v>
      </c>
      <c r="AL133" s="1094"/>
      <c r="AM133" s="1094"/>
      <c r="AN133" s="1094"/>
      <c r="AO133" s="1095"/>
      <c r="AP133" s="1042"/>
      <c r="AQ133" s="1043"/>
      <c r="AR133" s="1043"/>
      <c r="AS133" s="1043"/>
      <c r="AT133" s="1096"/>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f1KG14BtbQVv7PL8xzsz/n5laq3n3ihJPTeY/t7KSlarSb2oNfg5mTy6tf0ZL6DP5Zfvggm6JteCBPpbXW3FUQ==" saltValue="MwQRqq1/Grv/9HvNhjb9k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9i1U9juveboaYmXVJ951ob4zuRfOuARp3lifayVTsyLz/M4d6lK+gLCHFOlUdoe3R3WhkLrHRuLZ6e+VJRlg==" saltValue="thvXQnMooaeJvNDagibXBg=="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NoSz+ME38wTUXuAFlJjVzAUTqZ/eAbEbjjF4nGhyDT7OirJCtN04kkjcWzK3cY76JGw0qBw/OeITninwRRDi2A==" saltValue="89xpkk/HrpStnmIxMrzrW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28" t="s">
        <v>482</v>
      </c>
      <c r="AP7" s="253"/>
      <c r="AQ7" s="254" t="s">
        <v>483</v>
      </c>
      <c r="AR7" s="255"/>
    </row>
    <row r="8" spans="1:46" ht="13" x14ac:dyDescent="0.2">
      <c r="A8" s="247"/>
      <c r="AK8" s="256"/>
      <c r="AL8" s="257"/>
      <c r="AM8" s="257"/>
      <c r="AN8" s="258"/>
      <c r="AO8" s="1129"/>
      <c r="AP8" s="259" t="s">
        <v>484</v>
      </c>
      <c r="AQ8" s="260" t="s">
        <v>485</v>
      </c>
      <c r="AR8" s="261" t="s">
        <v>486</v>
      </c>
    </row>
    <row r="9" spans="1:46" ht="13" x14ac:dyDescent="0.2">
      <c r="A9" s="247"/>
      <c r="AK9" s="1130" t="s">
        <v>487</v>
      </c>
      <c r="AL9" s="1131"/>
      <c r="AM9" s="1131"/>
      <c r="AN9" s="1132"/>
      <c r="AO9" s="262">
        <v>8104913</v>
      </c>
      <c r="AP9" s="262">
        <v>112695</v>
      </c>
      <c r="AQ9" s="263">
        <v>97105</v>
      </c>
      <c r="AR9" s="264">
        <v>16.100000000000001</v>
      </c>
    </row>
    <row r="10" spans="1:46" ht="13.5" customHeight="1" x14ac:dyDescent="0.2">
      <c r="A10" s="247"/>
      <c r="AK10" s="1130" t="s">
        <v>488</v>
      </c>
      <c r="AL10" s="1131"/>
      <c r="AM10" s="1131"/>
      <c r="AN10" s="1132"/>
      <c r="AO10" s="265">
        <v>1986</v>
      </c>
      <c r="AP10" s="265">
        <v>28</v>
      </c>
      <c r="AQ10" s="266">
        <v>6971</v>
      </c>
      <c r="AR10" s="267">
        <v>-99.6</v>
      </c>
    </row>
    <row r="11" spans="1:46" ht="13.5" customHeight="1" x14ac:dyDescent="0.2">
      <c r="A11" s="247"/>
      <c r="AK11" s="1130" t="s">
        <v>489</v>
      </c>
      <c r="AL11" s="1131"/>
      <c r="AM11" s="1131"/>
      <c r="AN11" s="1132"/>
      <c r="AO11" s="265">
        <v>154384</v>
      </c>
      <c r="AP11" s="265">
        <v>2147</v>
      </c>
      <c r="AQ11" s="266">
        <v>2455</v>
      </c>
      <c r="AR11" s="267">
        <v>-12.5</v>
      </c>
    </row>
    <row r="12" spans="1:46" ht="13.5" customHeight="1" x14ac:dyDescent="0.2">
      <c r="A12" s="247"/>
      <c r="AK12" s="1130" t="s">
        <v>490</v>
      </c>
      <c r="AL12" s="1131"/>
      <c r="AM12" s="1131"/>
      <c r="AN12" s="1132"/>
      <c r="AO12" s="265" t="s">
        <v>491</v>
      </c>
      <c r="AP12" s="265" t="s">
        <v>491</v>
      </c>
      <c r="AQ12" s="266" t="s">
        <v>491</v>
      </c>
      <c r="AR12" s="267" t="s">
        <v>491</v>
      </c>
    </row>
    <row r="13" spans="1:46" ht="13.5" customHeight="1" x14ac:dyDescent="0.2">
      <c r="A13" s="247"/>
      <c r="AK13" s="1130" t="s">
        <v>492</v>
      </c>
      <c r="AL13" s="1131"/>
      <c r="AM13" s="1131"/>
      <c r="AN13" s="1132"/>
      <c r="AO13" s="265">
        <v>240926</v>
      </c>
      <c r="AP13" s="265">
        <v>3350</v>
      </c>
      <c r="AQ13" s="266">
        <v>2470</v>
      </c>
      <c r="AR13" s="267">
        <v>35.6</v>
      </c>
    </row>
    <row r="14" spans="1:46" ht="13.5" customHeight="1" x14ac:dyDescent="0.2">
      <c r="A14" s="247"/>
      <c r="AK14" s="1130" t="s">
        <v>493</v>
      </c>
      <c r="AL14" s="1131"/>
      <c r="AM14" s="1131"/>
      <c r="AN14" s="1132"/>
      <c r="AO14" s="265">
        <v>124615</v>
      </c>
      <c r="AP14" s="265">
        <v>1733</v>
      </c>
      <c r="AQ14" s="266">
        <v>1963</v>
      </c>
      <c r="AR14" s="267">
        <v>-11.7</v>
      </c>
    </row>
    <row r="15" spans="1:46" ht="13.5" customHeight="1" x14ac:dyDescent="0.2">
      <c r="A15" s="247"/>
      <c r="AK15" s="1133" t="s">
        <v>494</v>
      </c>
      <c r="AL15" s="1134"/>
      <c r="AM15" s="1134"/>
      <c r="AN15" s="1135"/>
      <c r="AO15" s="265">
        <v>-490227</v>
      </c>
      <c r="AP15" s="265">
        <v>-6816</v>
      </c>
      <c r="AQ15" s="266">
        <v>-6265</v>
      </c>
      <c r="AR15" s="267">
        <v>8.8000000000000007</v>
      </c>
    </row>
    <row r="16" spans="1:46" ht="13" x14ac:dyDescent="0.2">
      <c r="A16" s="247"/>
      <c r="AK16" s="1133" t="s">
        <v>177</v>
      </c>
      <c r="AL16" s="1134"/>
      <c r="AM16" s="1134"/>
      <c r="AN16" s="1135"/>
      <c r="AO16" s="265">
        <v>8136597</v>
      </c>
      <c r="AP16" s="265">
        <v>113136</v>
      </c>
      <c r="AQ16" s="266">
        <v>104699</v>
      </c>
      <c r="AR16" s="267">
        <v>8.1</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36" t="s">
        <v>499</v>
      </c>
      <c r="AL21" s="1137"/>
      <c r="AM21" s="1137"/>
      <c r="AN21" s="1138"/>
      <c r="AO21" s="277">
        <v>11.49</v>
      </c>
      <c r="AP21" s="278">
        <v>9.14</v>
      </c>
      <c r="AQ21" s="279">
        <v>2.35</v>
      </c>
      <c r="AS21" s="280"/>
      <c r="AT21" s="276"/>
    </row>
    <row r="22" spans="1:46" s="248" customFormat="1" ht="13" x14ac:dyDescent="0.2">
      <c r="A22" s="276"/>
      <c r="AK22" s="1136" t="s">
        <v>500</v>
      </c>
      <c r="AL22" s="1137"/>
      <c r="AM22" s="1137"/>
      <c r="AN22" s="1138"/>
      <c r="AO22" s="281">
        <v>93.7</v>
      </c>
      <c r="AP22" s="282">
        <v>97.2</v>
      </c>
      <c r="AQ22" s="283">
        <v>-3.5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7" t="s">
        <v>501</v>
      </c>
      <c r="B26" s="1127"/>
      <c r="C26" s="1127"/>
      <c r="D26" s="1127"/>
      <c r="E26" s="1127"/>
      <c r="F26" s="1127"/>
      <c r="G26" s="1127"/>
      <c r="H26" s="1127"/>
      <c r="I26" s="1127"/>
      <c r="J26" s="1127"/>
      <c r="K26" s="1127"/>
      <c r="L26" s="1127"/>
      <c r="M26" s="1127"/>
      <c r="N26" s="1127"/>
      <c r="O26" s="1127"/>
      <c r="P26" s="1127"/>
      <c r="Q26" s="1127"/>
      <c r="R26" s="1127"/>
      <c r="S26" s="1127"/>
      <c r="T26" s="1127"/>
      <c r="U26" s="1127"/>
      <c r="V26" s="1127"/>
      <c r="W26" s="1127"/>
      <c r="X26" s="1127"/>
      <c r="Y26" s="1127"/>
      <c r="Z26" s="1127"/>
      <c r="AA26" s="1127"/>
      <c r="AB26" s="1127"/>
      <c r="AC26" s="1127"/>
      <c r="AD26" s="1127"/>
      <c r="AE26" s="1127"/>
      <c r="AF26" s="1127"/>
      <c r="AG26" s="1127"/>
      <c r="AH26" s="1127"/>
      <c r="AI26" s="1127"/>
      <c r="AJ26" s="1127"/>
      <c r="AK26" s="1127"/>
      <c r="AL26" s="1127"/>
      <c r="AM26" s="1127"/>
      <c r="AN26" s="1127"/>
      <c r="AO26" s="1127"/>
      <c r="AP26" s="1127"/>
      <c r="AQ26" s="1127"/>
      <c r="AR26" s="1127"/>
      <c r="AS26" s="1127"/>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28" t="s">
        <v>482</v>
      </c>
      <c r="AP30" s="253"/>
      <c r="AQ30" s="254" t="s">
        <v>483</v>
      </c>
      <c r="AR30" s="255"/>
    </row>
    <row r="31" spans="1:46" ht="13" x14ac:dyDescent="0.2">
      <c r="A31" s="247"/>
      <c r="AK31" s="256"/>
      <c r="AL31" s="257"/>
      <c r="AM31" s="257"/>
      <c r="AN31" s="258"/>
      <c r="AO31" s="1129"/>
      <c r="AP31" s="259" t="s">
        <v>484</v>
      </c>
      <c r="AQ31" s="260" t="s">
        <v>485</v>
      </c>
      <c r="AR31" s="261" t="s">
        <v>486</v>
      </c>
    </row>
    <row r="32" spans="1:46" ht="27" customHeight="1" x14ac:dyDescent="0.2">
      <c r="A32" s="247"/>
      <c r="AK32" s="1144" t="s">
        <v>504</v>
      </c>
      <c r="AL32" s="1145"/>
      <c r="AM32" s="1145"/>
      <c r="AN32" s="1146"/>
      <c r="AO32" s="291">
        <v>4533214</v>
      </c>
      <c r="AP32" s="291">
        <v>63032</v>
      </c>
      <c r="AQ32" s="292">
        <v>56691</v>
      </c>
      <c r="AR32" s="293">
        <v>11.2</v>
      </c>
    </row>
    <row r="33" spans="1:46" ht="13.5" customHeight="1" x14ac:dyDescent="0.2">
      <c r="A33" s="247"/>
      <c r="AK33" s="1144" t="s">
        <v>505</v>
      </c>
      <c r="AL33" s="1145"/>
      <c r="AM33" s="1145"/>
      <c r="AN33" s="1146"/>
      <c r="AO33" s="291" t="s">
        <v>491</v>
      </c>
      <c r="AP33" s="291" t="s">
        <v>491</v>
      </c>
      <c r="AQ33" s="292" t="s">
        <v>491</v>
      </c>
      <c r="AR33" s="293" t="s">
        <v>491</v>
      </c>
    </row>
    <row r="34" spans="1:46" ht="27" customHeight="1" x14ac:dyDescent="0.2">
      <c r="A34" s="247"/>
      <c r="AK34" s="1144" t="s">
        <v>506</v>
      </c>
      <c r="AL34" s="1145"/>
      <c r="AM34" s="1145"/>
      <c r="AN34" s="1146"/>
      <c r="AO34" s="291">
        <v>76667</v>
      </c>
      <c r="AP34" s="291">
        <v>1066</v>
      </c>
      <c r="AQ34" s="292">
        <v>230</v>
      </c>
      <c r="AR34" s="293">
        <v>363.5</v>
      </c>
    </row>
    <row r="35" spans="1:46" ht="27" customHeight="1" x14ac:dyDescent="0.2">
      <c r="A35" s="247"/>
      <c r="AK35" s="1144" t="s">
        <v>507</v>
      </c>
      <c r="AL35" s="1145"/>
      <c r="AM35" s="1145"/>
      <c r="AN35" s="1146"/>
      <c r="AO35" s="291">
        <v>1687187</v>
      </c>
      <c r="AP35" s="291">
        <v>23460</v>
      </c>
      <c r="AQ35" s="292">
        <v>14249</v>
      </c>
      <c r="AR35" s="293">
        <v>64.599999999999994</v>
      </c>
    </row>
    <row r="36" spans="1:46" ht="27" customHeight="1" x14ac:dyDescent="0.2">
      <c r="A36" s="247"/>
      <c r="AK36" s="1144" t="s">
        <v>508</v>
      </c>
      <c r="AL36" s="1145"/>
      <c r="AM36" s="1145"/>
      <c r="AN36" s="1146"/>
      <c r="AO36" s="291" t="s">
        <v>491</v>
      </c>
      <c r="AP36" s="291" t="s">
        <v>491</v>
      </c>
      <c r="AQ36" s="292">
        <v>1629</v>
      </c>
      <c r="AR36" s="293" t="s">
        <v>491</v>
      </c>
    </row>
    <row r="37" spans="1:46" ht="13.5" customHeight="1" x14ac:dyDescent="0.2">
      <c r="A37" s="247"/>
      <c r="AK37" s="1144" t="s">
        <v>509</v>
      </c>
      <c r="AL37" s="1145"/>
      <c r="AM37" s="1145"/>
      <c r="AN37" s="1146"/>
      <c r="AO37" s="291">
        <v>5892</v>
      </c>
      <c r="AP37" s="291">
        <v>82</v>
      </c>
      <c r="AQ37" s="292">
        <v>220</v>
      </c>
      <c r="AR37" s="293">
        <v>-62.7</v>
      </c>
    </row>
    <row r="38" spans="1:46" ht="27" customHeight="1" x14ac:dyDescent="0.2">
      <c r="A38" s="247"/>
      <c r="AK38" s="1147" t="s">
        <v>510</v>
      </c>
      <c r="AL38" s="1148"/>
      <c r="AM38" s="1148"/>
      <c r="AN38" s="1149"/>
      <c r="AO38" s="294" t="s">
        <v>491</v>
      </c>
      <c r="AP38" s="294" t="s">
        <v>491</v>
      </c>
      <c r="AQ38" s="295">
        <v>2</v>
      </c>
      <c r="AR38" s="283" t="s">
        <v>491</v>
      </c>
      <c r="AS38" s="290"/>
    </row>
    <row r="39" spans="1:46" ht="13" x14ac:dyDescent="0.2">
      <c r="A39" s="247"/>
      <c r="AK39" s="1147" t="s">
        <v>511</v>
      </c>
      <c r="AL39" s="1148"/>
      <c r="AM39" s="1148"/>
      <c r="AN39" s="1149"/>
      <c r="AO39" s="291">
        <v>-98858</v>
      </c>
      <c r="AP39" s="291">
        <v>-1375</v>
      </c>
      <c r="AQ39" s="292">
        <v>-3294</v>
      </c>
      <c r="AR39" s="293">
        <v>-58.3</v>
      </c>
      <c r="AS39" s="290"/>
    </row>
    <row r="40" spans="1:46" ht="27" customHeight="1" x14ac:dyDescent="0.2">
      <c r="A40" s="247"/>
      <c r="AK40" s="1144" t="s">
        <v>512</v>
      </c>
      <c r="AL40" s="1145"/>
      <c r="AM40" s="1145"/>
      <c r="AN40" s="1146"/>
      <c r="AO40" s="291">
        <v>-4612231</v>
      </c>
      <c r="AP40" s="291">
        <v>-64131</v>
      </c>
      <c r="AQ40" s="292">
        <v>-48952</v>
      </c>
      <c r="AR40" s="293">
        <v>31</v>
      </c>
      <c r="AS40" s="290"/>
    </row>
    <row r="41" spans="1:46" ht="13" x14ac:dyDescent="0.2">
      <c r="A41" s="247"/>
      <c r="AK41" s="1150" t="s">
        <v>287</v>
      </c>
      <c r="AL41" s="1151"/>
      <c r="AM41" s="1151"/>
      <c r="AN41" s="1152"/>
      <c r="AO41" s="291">
        <v>1591871</v>
      </c>
      <c r="AP41" s="291">
        <v>22134</v>
      </c>
      <c r="AQ41" s="292">
        <v>20775</v>
      </c>
      <c r="AR41" s="293">
        <v>6.5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39" t="s">
        <v>482</v>
      </c>
      <c r="AN49" s="1141" t="s">
        <v>515</v>
      </c>
      <c r="AO49" s="1142"/>
      <c r="AP49" s="1142"/>
      <c r="AQ49" s="1142"/>
      <c r="AR49" s="1143"/>
    </row>
    <row r="50" spans="1:44" ht="13" x14ac:dyDescent="0.2">
      <c r="A50" s="247"/>
      <c r="AK50" s="305"/>
      <c r="AL50" s="306"/>
      <c r="AM50" s="1140"/>
      <c r="AN50" s="307" t="s">
        <v>516</v>
      </c>
      <c r="AO50" s="308" t="s">
        <v>517</v>
      </c>
      <c r="AP50" s="309" t="s">
        <v>518</v>
      </c>
      <c r="AQ50" s="310" t="s">
        <v>519</v>
      </c>
      <c r="AR50" s="311" t="s">
        <v>520</v>
      </c>
    </row>
    <row r="51" spans="1:44" ht="13" x14ac:dyDescent="0.2">
      <c r="A51" s="247"/>
      <c r="AK51" s="303" t="s">
        <v>521</v>
      </c>
      <c r="AL51" s="304"/>
      <c r="AM51" s="312">
        <v>4187507</v>
      </c>
      <c r="AN51" s="313">
        <v>54108</v>
      </c>
      <c r="AO51" s="314">
        <v>-42.7</v>
      </c>
      <c r="AP51" s="315">
        <v>67009</v>
      </c>
      <c r="AQ51" s="316">
        <v>-6.4</v>
      </c>
      <c r="AR51" s="317">
        <v>-36.299999999999997</v>
      </c>
    </row>
    <row r="52" spans="1:44" ht="13" x14ac:dyDescent="0.2">
      <c r="A52" s="247"/>
      <c r="AK52" s="318"/>
      <c r="AL52" s="319" t="s">
        <v>522</v>
      </c>
      <c r="AM52" s="320">
        <v>2558058</v>
      </c>
      <c r="AN52" s="321">
        <v>33053</v>
      </c>
      <c r="AO52" s="322">
        <v>-16.399999999999999</v>
      </c>
      <c r="AP52" s="323">
        <v>43028</v>
      </c>
      <c r="AQ52" s="324">
        <v>-4.5999999999999996</v>
      </c>
      <c r="AR52" s="325">
        <v>-11.8</v>
      </c>
    </row>
    <row r="53" spans="1:44" ht="13" x14ac:dyDescent="0.2">
      <c r="A53" s="247"/>
      <c r="AK53" s="303" t="s">
        <v>523</v>
      </c>
      <c r="AL53" s="304"/>
      <c r="AM53" s="312">
        <v>2699840</v>
      </c>
      <c r="AN53" s="313">
        <v>35468</v>
      </c>
      <c r="AO53" s="314">
        <v>-34.4</v>
      </c>
      <c r="AP53" s="315">
        <v>40807</v>
      </c>
      <c r="AQ53" s="316">
        <v>-39.1</v>
      </c>
      <c r="AR53" s="317">
        <v>4.7</v>
      </c>
    </row>
    <row r="54" spans="1:44" ht="13" x14ac:dyDescent="0.2">
      <c r="A54" s="247"/>
      <c r="AK54" s="318"/>
      <c r="AL54" s="319" t="s">
        <v>522</v>
      </c>
      <c r="AM54" s="320">
        <v>924537</v>
      </c>
      <c r="AN54" s="321">
        <v>12146</v>
      </c>
      <c r="AO54" s="322">
        <v>-63.3</v>
      </c>
      <c r="AP54" s="323">
        <v>19520</v>
      </c>
      <c r="AQ54" s="324">
        <v>-54.6</v>
      </c>
      <c r="AR54" s="325">
        <v>-8.6999999999999993</v>
      </c>
    </row>
    <row r="55" spans="1:44" ht="13" x14ac:dyDescent="0.2">
      <c r="A55" s="247"/>
      <c r="AK55" s="303" t="s">
        <v>524</v>
      </c>
      <c r="AL55" s="304"/>
      <c r="AM55" s="312">
        <v>2196798</v>
      </c>
      <c r="AN55" s="313">
        <v>29371</v>
      </c>
      <c r="AO55" s="314">
        <v>-17.2</v>
      </c>
      <c r="AP55" s="315">
        <v>37343</v>
      </c>
      <c r="AQ55" s="316">
        <v>-8.5</v>
      </c>
      <c r="AR55" s="317">
        <v>-8.6999999999999993</v>
      </c>
    </row>
    <row r="56" spans="1:44" ht="13" x14ac:dyDescent="0.2">
      <c r="A56" s="247"/>
      <c r="AK56" s="318"/>
      <c r="AL56" s="319" t="s">
        <v>522</v>
      </c>
      <c r="AM56" s="320">
        <v>749741</v>
      </c>
      <c r="AN56" s="321">
        <v>10024</v>
      </c>
      <c r="AO56" s="322">
        <v>-17.5</v>
      </c>
      <c r="AP56" s="323">
        <v>17633</v>
      </c>
      <c r="AQ56" s="324">
        <v>-9.6999999999999993</v>
      </c>
      <c r="AR56" s="325">
        <v>-7.8</v>
      </c>
    </row>
    <row r="57" spans="1:44" ht="13" x14ac:dyDescent="0.2">
      <c r="A57" s="247"/>
      <c r="AK57" s="303" t="s">
        <v>525</v>
      </c>
      <c r="AL57" s="304"/>
      <c r="AM57" s="312">
        <v>2768402</v>
      </c>
      <c r="AN57" s="313">
        <v>37749</v>
      </c>
      <c r="AO57" s="314">
        <v>28.5</v>
      </c>
      <c r="AP57" s="315">
        <v>47407</v>
      </c>
      <c r="AQ57" s="316">
        <v>27</v>
      </c>
      <c r="AR57" s="317">
        <v>1.5</v>
      </c>
    </row>
    <row r="58" spans="1:44" ht="13" x14ac:dyDescent="0.2">
      <c r="A58" s="247"/>
      <c r="AK58" s="318"/>
      <c r="AL58" s="319" t="s">
        <v>522</v>
      </c>
      <c r="AM58" s="320">
        <v>1159291</v>
      </c>
      <c r="AN58" s="321">
        <v>15808</v>
      </c>
      <c r="AO58" s="322">
        <v>57.7</v>
      </c>
      <c r="AP58" s="323">
        <v>27543</v>
      </c>
      <c r="AQ58" s="324">
        <v>56.2</v>
      </c>
      <c r="AR58" s="325">
        <v>1.5</v>
      </c>
    </row>
    <row r="59" spans="1:44" ht="13" x14ac:dyDescent="0.2">
      <c r="A59" s="247"/>
      <c r="AK59" s="303" t="s">
        <v>526</v>
      </c>
      <c r="AL59" s="304"/>
      <c r="AM59" s="312">
        <v>3218060</v>
      </c>
      <c r="AN59" s="313">
        <v>44746</v>
      </c>
      <c r="AO59" s="314">
        <v>18.5</v>
      </c>
      <c r="AP59" s="315">
        <v>49754</v>
      </c>
      <c r="AQ59" s="316">
        <v>5</v>
      </c>
      <c r="AR59" s="317">
        <v>13.5</v>
      </c>
    </row>
    <row r="60" spans="1:44" ht="13" x14ac:dyDescent="0.2">
      <c r="A60" s="247"/>
      <c r="AK60" s="318"/>
      <c r="AL60" s="319" t="s">
        <v>522</v>
      </c>
      <c r="AM60" s="320">
        <v>1303476</v>
      </c>
      <c r="AN60" s="321">
        <v>18124</v>
      </c>
      <c r="AO60" s="322">
        <v>14.7</v>
      </c>
      <c r="AP60" s="323">
        <v>21592</v>
      </c>
      <c r="AQ60" s="324">
        <v>-21.6</v>
      </c>
      <c r="AR60" s="325">
        <v>36.299999999999997</v>
      </c>
    </row>
    <row r="61" spans="1:44" ht="13" x14ac:dyDescent="0.2">
      <c r="A61" s="247"/>
      <c r="AK61" s="303" t="s">
        <v>527</v>
      </c>
      <c r="AL61" s="326"/>
      <c r="AM61" s="312">
        <v>3014121</v>
      </c>
      <c r="AN61" s="313">
        <v>40288</v>
      </c>
      <c r="AO61" s="314">
        <v>-9.5</v>
      </c>
      <c r="AP61" s="315">
        <v>48464</v>
      </c>
      <c r="AQ61" s="327">
        <v>-4.4000000000000004</v>
      </c>
      <c r="AR61" s="317">
        <v>-5.0999999999999996</v>
      </c>
    </row>
    <row r="62" spans="1:44" ht="13" x14ac:dyDescent="0.2">
      <c r="A62" s="247"/>
      <c r="AK62" s="318"/>
      <c r="AL62" s="319" t="s">
        <v>522</v>
      </c>
      <c r="AM62" s="320">
        <v>1339021</v>
      </c>
      <c r="AN62" s="321">
        <v>17831</v>
      </c>
      <c r="AO62" s="322">
        <v>-5</v>
      </c>
      <c r="AP62" s="323">
        <v>25863</v>
      </c>
      <c r="AQ62" s="324">
        <v>-6.9</v>
      </c>
      <c r="AR62" s="325">
        <v>1.9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1RMNdQE1mC+BDRIAjrqJvXi+5Jc4BAvVLoYYu/HO6yHGN/ek2ijiFmEadNTVXgoID1OUonYeMYqN8ESR7ah78g==" saltValue="9nv04VKFgPPN3Q5JbBO3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aoENPn7s/vEVrwLyF0qduWGJoV6TadUedc9ARBHscm0lz1Q8qkkBbGvXlKTTLJhTTFKb1raIOs5exTdkaZtj+Q==" saltValue="TymVNl1KpThYv7gElxvVW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CHEfVUVChQc8IXQELRpUeGbKCT3N2lCCknicJxIjenxUtK0xuZa9ZFbce73oI8YG7W60ToPtQ0YMh6RXJ4RzUA==" saltValue="Tpi2E/cHCBhJVU8s0LJt8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53" t="s">
        <v>3</v>
      </c>
      <c r="D47" s="1153"/>
      <c r="E47" s="1154"/>
      <c r="F47" s="11">
        <v>20.55</v>
      </c>
      <c r="G47" s="12">
        <v>18.41</v>
      </c>
      <c r="H47" s="12">
        <v>16.3</v>
      </c>
      <c r="I47" s="12">
        <v>16.66</v>
      </c>
      <c r="J47" s="13">
        <v>15.65</v>
      </c>
    </row>
    <row r="48" spans="2:10" ht="57.75" customHeight="1" x14ac:dyDescent="0.2">
      <c r="B48" s="14"/>
      <c r="C48" s="1155" t="s">
        <v>4</v>
      </c>
      <c r="D48" s="1155"/>
      <c r="E48" s="1156"/>
      <c r="F48" s="15">
        <v>3.11</v>
      </c>
      <c r="G48" s="16">
        <v>4.25</v>
      </c>
      <c r="H48" s="16">
        <v>4.3</v>
      </c>
      <c r="I48" s="16">
        <v>4.0199999999999996</v>
      </c>
      <c r="J48" s="17">
        <v>3.9</v>
      </c>
    </row>
    <row r="49" spans="2:10" ht="57.75" customHeight="1" thickBot="1" x14ac:dyDescent="0.25">
      <c r="B49" s="18"/>
      <c r="C49" s="1157" t="s">
        <v>5</v>
      </c>
      <c r="D49" s="1157"/>
      <c r="E49" s="1158"/>
      <c r="F49" s="19" t="s">
        <v>534</v>
      </c>
      <c r="G49" s="20" t="s">
        <v>535</v>
      </c>
      <c r="H49" s="20" t="s">
        <v>536</v>
      </c>
      <c r="I49" s="20" t="s">
        <v>537</v>
      </c>
      <c r="J49" s="21" t="s">
        <v>538</v>
      </c>
    </row>
    <row r="50" spans="2:10" ht="13" x14ac:dyDescent="0.2"/>
  </sheetData>
  <sheetProtection algorithmName="SHA-512" hashValue="LNIOcucxkj4rRFb33ccGLInuRJjdmWkOxUHDEZa41l3ku3Cxw0ffwo9Em9gYyDDCNEwp+Bo4BAIw7qoMUMXz3g==" saltValue="kpTAlrDia2WsHtS+oH97/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3" t="s">
        <v>539</v>
      </c>
      <c r="D34" s="1163"/>
      <c r="E34" s="1164"/>
      <c r="F34" s="32">
        <v>10.1</v>
      </c>
      <c r="G34" s="33">
        <v>9.76</v>
      </c>
      <c r="H34" s="33">
        <v>9.5299999999999994</v>
      </c>
      <c r="I34" s="33">
        <v>9.75</v>
      </c>
      <c r="J34" s="34">
        <v>9.8000000000000007</v>
      </c>
      <c r="K34" s="22"/>
      <c r="L34" s="22"/>
      <c r="M34" s="22"/>
      <c r="N34" s="22"/>
      <c r="O34" s="22"/>
      <c r="P34" s="22"/>
    </row>
    <row r="35" spans="1:16" ht="39" customHeight="1" x14ac:dyDescent="0.2">
      <c r="A35" s="22"/>
      <c r="B35" s="35"/>
      <c r="C35" s="1159" t="s">
        <v>540</v>
      </c>
      <c r="D35" s="1159"/>
      <c r="E35" s="1160"/>
      <c r="F35" s="36">
        <v>3.1</v>
      </c>
      <c r="G35" s="37">
        <v>4.24</v>
      </c>
      <c r="H35" s="37">
        <v>4.29</v>
      </c>
      <c r="I35" s="37">
        <v>4.0199999999999996</v>
      </c>
      <c r="J35" s="38">
        <v>3.89</v>
      </c>
      <c r="K35" s="22"/>
      <c r="L35" s="22"/>
      <c r="M35" s="22"/>
      <c r="N35" s="22"/>
      <c r="O35" s="22"/>
      <c r="P35" s="22"/>
    </row>
    <row r="36" spans="1:16" ht="39" customHeight="1" x14ac:dyDescent="0.2">
      <c r="A36" s="22"/>
      <c r="B36" s="35"/>
      <c r="C36" s="1159" t="s">
        <v>541</v>
      </c>
      <c r="D36" s="1159"/>
      <c r="E36" s="1160"/>
      <c r="F36" s="36">
        <v>0.63</v>
      </c>
      <c r="G36" s="37">
        <v>1.23</v>
      </c>
      <c r="H36" s="37">
        <v>1.54</v>
      </c>
      <c r="I36" s="37">
        <v>1.64</v>
      </c>
      <c r="J36" s="38">
        <v>1.9</v>
      </c>
      <c r="K36" s="22"/>
      <c r="L36" s="22"/>
      <c r="M36" s="22"/>
      <c r="N36" s="22"/>
      <c r="O36" s="22"/>
      <c r="P36" s="22"/>
    </row>
    <row r="37" spans="1:16" ht="39" customHeight="1" x14ac:dyDescent="0.2">
      <c r="A37" s="22"/>
      <c r="B37" s="35"/>
      <c r="C37" s="1159" t="s">
        <v>542</v>
      </c>
      <c r="D37" s="1159"/>
      <c r="E37" s="1160"/>
      <c r="F37" s="36" t="s">
        <v>543</v>
      </c>
      <c r="G37" s="37">
        <v>0.18</v>
      </c>
      <c r="H37" s="37">
        <v>2.36</v>
      </c>
      <c r="I37" s="37">
        <v>2.59</v>
      </c>
      <c r="J37" s="38">
        <v>1.29</v>
      </c>
      <c r="K37" s="22"/>
      <c r="L37" s="22"/>
      <c r="M37" s="22"/>
      <c r="N37" s="22"/>
      <c r="O37" s="22"/>
      <c r="P37" s="22"/>
    </row>
    <row r="38" spans="1:16" ht="39" customHeight="1" x14ac:dyDescent="0.2">
      <c r="A38" s="22"/>
      <c r="B38" s="35"/>
      <c r="C38" s="1159" t="s">
        <v>544</v>
      </c>
      <c r="D38" s="1159"/>
      <c r="E38" s="1160"/>
      <c r="F38" s="36">
        <v>0.84</v>
      </c>
      <c r="G38" s="37">
        <v>1.06</v>
      </c>
      <c r="H38" s="37">
        <v>1.38</v>
      </c>
      <c r="I38" s="37">
        <v>1.1200000000000001</v>
      </c>
      <c r="J38" s="38">
        <v>0.93</v>
      </c>
      <c r="K38" s="22"/>
      <c r="L38" s="22"/>
      <c r="M38" s="22"/>
      <c r="N38" s="22"/>
      <c r="O38" s="22"/>
      <c r="P38" s="22"/>
    </row>
    <row r="39" spans="1:16" ht="39" customHeight="1" x14ac:dyDescent="0.2">
      <c r="A39" s="22"/>
      <c r="B39" s="35"/>
      <c r="C39" s="1159" t="s">
        <v>545</v>
      </c>
      <c r="D39" s="1159"/>
      <c r="E39" s="1160"/>
      <c r="F39" s="36">
        <v>1.1399999999999999</v>
      </c>
      <c r="G39" s="37">
        <v>1.42</v>
      </c>
      <c r="H39" s="37">
        <v>1.07</v>
      </c>
      <c r="I39" s="37">
        <v>1.24</v>
      </c>
      <c r="J39" s="38">
        <v>0.87</v>
      </c>
      <c r="K39" s="22"/>
      <c r="L39" s="22"/>
      <c r="M39" s="22"/>
      <c r="N39" s="22"/>
      <c r="O39" s="22"/>
      <c r="P39" s="22"/>
    </row>
    <row r="40" spans="1:16" ht="39" customHeight="1" x14ac:dyDescent="0.2">
      <c r="A40" s="22"/>
      <c r="B40" s="35"/>
      <c r="C40" s="1159" t="s">
        <v>546</v>
      </c>
      <c r="D40" s="1159"/>
      <c r="E40" s="1160"/>
      <c r="F40" s="36">
        <v>0.05</v>
      </c>
      <c r="G40" s="37">
        <v>0.05</v>
      </c>
      <c r="H40" s="37">
        <v>7.0000000000000007E-2</v>
      </c>
      <c r="I40" s="37">
        <v>0.06</v>
      </c>
      <c r="J40" s="38">
        <v>7.0000000000000007E-2</v>
      </c>
      <c r="K40" s="22"/>
      <c r="L40" s="22"/>
      <c r="M40" s="22"/>
      <c r="N40" s="22"/>
      <c r="O40" s="22"/>
      <c r="P40" s="22"/>
    </row>
    <row r="41" spans="1:16" ht="39" customHeight="1" x14ac:dyDescent="0.2">
      <c r="A41" s="22"/>
      <c r="B41" s="35"/>
      <c r="C41" s="1159" t="s">
        <v>547</v>
      </c>
      <c r="D41" s="1159"/>
      <c r="E41" s="1160"/>
      <c r="F41" s="36">
        <v>0</v>
      </c>
      <c r="G41" s="37">
        <v>0</v>
      </c>
      <c r="H41" s="37">
        <v>0</v>
      </c>
      <c r="I41" s="37">
        <v>0</v>
      </c>
      <c r="J41" s="38">
        <v>0</v>
      </c>
      <c r="K41" s="22"/>
      <c r="L41" s="22"/>
      <c r="M41" s="22"/>
      <c r="N41" s="22"/>
      <c r="O41" s="22"/>
      <c r="P41" s="22"/>
    </row>
    <row r="42" spans="1:16" ht="39" customHeight="1" x14ac:dyDescent="0.2">
      <c r="A42" s="22"/>
      <c r="B42" s="39"/>
      <c r="C42" s="1159" t="s">
        <v>548</v>
      </c>
      <c r="D42" s="1159"/>
      <c r="E42" s="1160"/>
      <c r="F42" s="36" t="s">
        <v>491</v>
      </c>
      <c r="G42" s="37" t="s">
        <v>491</v>
      </c>
      <c r="H42" s="37" t="s">
        <v>491</v>
      </c>
      <c r="I42" s="37" t="s">
        <v>491</v>
      </c>
      <c r="J42" s="38" t="s">
        <v>491</v>
      </c>
      <c r="K42" s="22"/>
      <c r="L42" s="22"/>
      <c r="M42" s="22"/>
      <c r="N42" s="22"/>
      <c r="O42" s="22"/>
      <c r="P42" s="22"/>
    </row>
    <row r="43" spans="1:16" ht="39" customHeight="1" thickBot="1" x14ac:dyDescent="0.25">
      <c r="A43" s="22"/>
      <c r="B43" s="40"/>
      <c r="C43" s="1161" t="s">
        <v>549</v>
      </c>
      <c r="D43" s="1161"/>
      <c r="E43" s="1162"/>
      <c r="F43" s="41">
        <v>0.24</v>
      </c>
      <c r="G43" s="42">
        <v>0.19</v>
      </c>
      <c r="H43" s="42">
        <v>0.14000000000000001</v>
      </c>
      <c r="I43" s="42">
        <v>0.01</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EjEvDbixEq1dQVs4mYZ4vPNER8tfLSwa9sSj3c50jRohJOGrk/GpMe26YAg3wKWySY5iBsZsVqWfL0TmqWYc/w==" saltValue="AQW5Niax5p5MqCj78G8jy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5" t="s">
        <v>9</v>
      </c>
      <c r="C45" s="1166"/>
      <c r="D45" s="56"/>
      <c r="E45" s="1171" t="s">
        <v>10</v>
      </c>
      <c r="F45" s="1171"/>
      <c r="G45" s="1171"/>
      <c r="H45" s="1171"/>
      <c r="I45" s="1171"/>
      <c r="J45" s="1172"/>
      <c r="K45" s="57">
        <v>4345</v>
      </c>
      <c r="L45" s="58">
        <v>4468</v>
      </c>
      <c r="M45" s="58">
        <v>4713</v>
      </c>
      <c r="N45" s="58">
        <v>4624</v>
      </c>
      <c r="O45" s="59">
        <v>4533</v>
      </c>
      <c r="P45" s="46"/>
      <c r="Q45" s="46"/>
      <c r="R45" s="46"/>
      <c r="S45" s="46"/>
      <c r="T45" s="46"/>
      <c r="U45" s="46"/>
    </row>
    <row r="46" spans="1:21" ht="30.75" customHeight="1" x14ac:dyDescent="0.2">
      <c r="A46" s="46"/>
      <c r="B46" s="1167"/>
      <c r="C46" s="1168"/>
      <c r="D46" s="60"/>
      <c r="E46" s="1173" t="s">
        <v>11</v>
      </c>
      <c r="F46" s="1173"/>
      <c r="G46" s="1173"/>
      <c r="H46" s="1173"/>
      <c r="I46" s="1173"/>
      <c r="J46" s="1174"/>
      <c r="K46" s="61" t="s">
        <v>491</v>
      </c>
      <c r="L46" s="62" t="s">
        <v>491</v>
      </c>
      <c r="M46" s="62" t="s">
        <v>491</v>
      </c>
      <c r="N46" s="62" t="s">
        <v>491</v>
      </c>
      <c r="O46" s="63" t="s">
        <v>491</v>
      </c>
      <c r="P46" s="46"/>
      <c r="Q46" s="46"/>
      <c r="R46" s="46"/>
      <c r="S46" s="46"/>
      <c r="T46" s="46"/>
      <c r="U46" s="46"/>
    </row>
    <row r="47" spans="1:21" ht="30.75" customHeight="1" x14ac:dyDescent="0.2">
      <c r="A47" s="46"/>
      <c r="B47" s="1167"/>
      <c r="C47" s="1168"/>
      <c r="D47" s="60"/>
      <c r="E47" s="1173" t="s">
        <v>12</v>
      </c>
      <c r="F47" s="1173"/>
      <c r="G47" s="1173"/>
      <c r="H47" s="1173"/>
      <c r="I47" s="1173"/>
      <c r="J47" s="1174"/>
      <c r="K47" s="61">
        <v>99</v>
      </c>
      <c r="L47" s="62">
        <v>97</v>
      </c>
      <c r="M47" s="62">
        <v>91</v>
      </c>
      <c r="N47" s="62">
        <v>81</v>
      </c>
      <c r="O47" s="63">
        <v>77</v>
      </c>
      <c r="P47" s="46"/>
      <c r="Q47" s="46"/>
      <c r="R47" s="46"/>
      <c r="S47" s="46"/>
      <c r="T47" s="46"/>
      <c r="U47" s="46"/>
    </row>
    <row r="48" spans="1:21" ht="30.75" customHeight="1" x14ac:dyDescent="0.2">
      <c r="A48" s="46"/>
      <c r="B48" s="1167"/>
      <c r="C48" s="1168"/>
      <c r="D48" s="60"/>
      <c r="E48" s="1173" t="s">
        <v>13</v>
      </c>
      <c r="F48" s="1173"/>
      <c r="G48" s="1173"/>
      <c r="H48" s="1173"/>
      <c r="I48" s="1173"/>
      <c r="J48" s="1174"/>
      <c r="K48" s="61">
        <v>1786</v>
      </c>
      <c r="L48" s="62">
        <v>1848</v>
      </c>
      <c r="M48" s="62">
        <v>1890</v>
      </c>
      <c r="N48" s="62">
        <v>1831</v>
      </c>
      <c r="O48" s="63">
        <v>1687</v>
      </c>
      <c r="P48" s="46"/>
      <c r="Q48" s="46"/>
      <c r="R48" s="46"/>
      <c r="S48" s="46"/>
      <c r="T48" s="46"/>
      <c r="U48" s="46"/>
    </row>
    <row r="49" spans="1:21" ht="30.75" customHeight="1" x14ac:dyDescent="0.2">
      <c r="A49" s="46"/>
      <c r="B49" s="1167"/>
      <c r="C49" s="1168"/>
      <c r="D49" s="60"/>
      <c r="E49" s="1173" t="s">
        <v>14</v>
      </c>
      <c r="F49" s="1173"/>
      <c r="G49" s="1173"/>
      <c r="H49" s="1173"/>
      <c r="I49" s="1173"/>
      <c r="J49" s="1174"/>
      <c r="K49" s="61" t="s">
        <v>491</v>
      </c>
      <c r="L49" s="62" t="s">
        <v>491</v>
      </c>
      <c r="M49" s="62" t="s">
        <v>491</v>
      </c>
      <c r="N49" s="62" t="s">
        <v>491</v>
      </c>
      <c r="O49" s="63" t="s">
        <v>491</v>
      </c>
      <c r="P49" s="46"/>
      <c r="Q49" s="46"/>
      <c r="R49" s="46"/>
      <c r="S49" s="46"/>
      <c r="T49" s="46"/>
      <c r="U49" s="46"/>
    </row>
    <row r="50" spans="1:21" ht="30.75" customHeight="1" x14ac:dyDescent="0.2">
      <c r="A50" s="46"/>
      <c r="B50" s="1167"/>
      <c r="C50" s="1168"/>
      <c r="D50" s="60"/>
      <c r="E50" s="1173" t="s">
        <v>15</v>
      </c>
      <c r="F50" s="1173"/>
      <c r="G50" s="1173"/>
      <c r="H50" s="1173"/>
      <c r="I50" s="1173"/>
      <c r="J50" s="1174"/>
      <c r="K50" s="61">
        <v>25</v>
      </c>
      <c r="L50" s="62">
        <v>20</v>
      </c>
      <c r="M50" s="62">
        <v>6</v>
      </c>
      <c r="N50" s="62">
        <v>8</v>
      </c>
      <c r="O50" s="63">
        <v>6</v>
      </c>
      <c r="P50" s="46"/>
      <c r="Q50" s="46"/>
      <c r="R50" s="46"/>
      <c r="S50" s="46"/>
      <c r="T50" s="46"/>
      <c r="U50" s="46"/>
    </row>
    <row r="51" spans="1:21" ht="30.75" customHeight="1" x14ac:dyDescent="0.2">
      <c r="A51" s="46"/>
      <c r="B51" s="1169"/>
      <c r="C51" s="1170"/>
      <c r="D51" s="64"/>
      <c r="E51" s="1173" t="s">
        <v>16</v>
      </c>
      <c r="F51" s="1173"/>
      <c r="G51" s="1173"/>
      <c r="H51" s="1173"/>
      <c r="I51" s="1173"/>
      <c r="J51" s="1174"/>
      <c r="K51" s="61" t="s">
        <v>491</v>
      </c>
      <c r="L51" s="62" t="s">
        <v>491</v>
      </c>
      <c r="M51" s="62" t="s">
        <v>491</v>
      </c>
      <c r="N51" s="62" t="s">
        <v>491</v>
      </c>
      <c r="O51" s="63" t="s">
        <v>491</v>
      </c>
      <c r="P51" s="46"/>
      <c r="Q51" s="46"/>
      <c r="R51" s="46"/>
      <c r="S51" s="46"/>
      <c r="T51" s="46"/>
      <c r="U51" s="46"/>
    </row>
    <row r="52" spans="1:21" ht="30.75" customHeight="1" x14ac:dyDescent="0.2">
      <c r="A52" s="46"/>
      <c r="B52" s="1175" t="s">
        <v>17</v>
      </c>
      <c r="C52" s="1176"/>
      <c r="D52" s="64"/>
      <c r="E52" s="1173" t="s">
        <v>18</v>
      </c>
      <c r="F52" s="1173"/>
      <c r="G52" s="1173"/>
      <c r="H52" s="1173"/>
      <c r="I52" s="1173"/>
      <c r="J52" s="1174"/>
      <c r="K52" s="61">
        <v>4640</v>
      </c>
      <c r="L52" s="62">
        <v>4873</v>
      </c>
      <c r="M52" s="62">
        <v>4815</v>
      </c>
      <c r="N52" s="62">
        <v>4843</v>
      </c>
      <c r="O52" s="63">
        <v>4711</v>
      </c>
      <c r="P52" s="46"/>
      <c r="Q52" s="46"/>
      <c r="R52" s="46"/>
      <c r="S52" s="46"/>
      <c r="T52" s="46"/>
      <c r="U52" s="46"/>
    </row>
    <row r="53" spans="1:21" ht="30.75" customHeight="1" thickBot="1" x14ac:dyDescent="0.25">
      <c r="A53" s="46"/>
      <c r="B53" s="1177" t="s">
        <v>19</v>
      </c>
      <c r="C53" s="1178"/>
      <c r="D53" s="65"/>
      <c r="E53" s="1179" t="s">
        <v>20</v>
      </c>
      <c r="F53" s="1179"/>
      <c r="G53" s="1179"/>
      <c r="H53" s="1179"/>
      <c r="I53" s="1179"/>
      <c r="J53" s="1180"/>
      <c r="K53" s="66">
        <v>1615</v>
      </c>
      <c r="L53" s="67">
        <v>1560</v>
      </c>
      <c r="M53" s="67">
        <v>1885</v>
      </c>
      <c r="N53" s="67">
        <v>1701</v>
      </c>
      <c r="O53" s="68">
        <v>1592</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529</v>
      </c>
      <c r="L57" s="79" t="s">
        <v>530</v>
      </c>
      <c r="M57" s="79" t="s">
        <v>531</v>
      </c>
      <c r="N57" s="79" t="s">
        <v>532</v>
      </c>
      <c r="O57" s="80" t="s">
        <v>533</v>
      </c>
      <c r="P57" s="46"/>
      <c r="Q57" s="46"/>
      <c r="R57" s="46"/>
      <c r="S57" s="46"/>
      <c r="T57" s="46"/>
      <c r="U57" s="46"/>
    </row>
    <row r="58" spans="1:21" ht="31.5" customHeight="1" x14ac:dyDescent="0.2">
      <c r="B58" s="1181" t="s">
        <v>24</v>
      </c>
      <c r="C58" s="1182"/>
      <c r="D58" s="1187" t="s">
        <v>25</v>
      </c>
      <c r="E58" s="1188"/>
      <c r="F58" s="1188"/>
      <c r="G58" s="1188"/>
      <c r="H58" s="1188"/>
      <c r="I58" s="1188"/>
      <c r="J58" s="1189"/>
      <c r="K58" s="81">
        <v>0</v>
      </c>
      <c r="L58" s="82">
        <v>0</v>
      </c>
      <c r="M58" s="82">
        <v>0</v>
      </c>
      <c r="N58" s="82">
        <v>0</v>
      </c>
      <c r="O58" s="83">
        <v>0</v>
      </c>
    </row>
    <row r="59" spans="1:21" ht="31.5" customHeight="1" x14ac:dyDescent="0.2">
      <c r="B59" s="1183"/>
      <c r="C59" s="1184"/>
      <c r="D59" s="1190" t="s">
        <v>26</v>
      </c>
      <c r="E59" s="1191"/>
      <c r="F59" s="1191"/>
      <c r="G59" s="1191"/>
      <c r="H59" s="1191"/>
      <c r="I59" s="1191"/>
      <c r="J59" s="1192"/>
      <c r="K59" s="84">
        <v>390</v>
      </c>
      <c r="L59" s="85">
        <v>470</v>
      </c>
      <c r="M59" s="85">
        <v>425</v>
      </c>
      <c r="N59" s="85">
        <v>230</v>
      </c>
      <c r="O59" s="86">
        <v>285</v>
      </c>
    </row>
    <row r="60" spans="1:21" ht="31.5" customHeight="1" thickBot="1" x14ac:dyDescent="0.25">
      <c r="B60" s="1185"/>
      <c r="C60" s="1186"/>
      <c r="D60" s="1193" t="s">
        <v>27</v>
      </c>
      <c r="E60" s="1194"/>
      <c r="F60" s="1194"/>
      <c r="G60" s="1194"/>
      <c r="H60" s="1194"/>
      <c r="I60" s="1194"/>
      <c r="J60" s="1195"/>
      <c r="K60" s="87">
        <v>219</v>
      </c>
      <c r="L60" s="88">
        <v>257</v>
      </c>
      <c r="M60" s="88">
        <v>226</v>
      </c>
      <c r="N60" s="88">
        <v>115</v>
      </c>
      <c r="O60" s="89">
        <v>130</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Mmv3uJqVn1/i+YpSj7e4KrcTLYTdLsdZLcaPF3kERAj2LIzGU1ibngdDe7y5XA/zdLZxJlMi9W1doVcLuDpZQ==" saltValue="sFMV8useH7Myr/0/6t8XQ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96" t="s">
        <v>30</v>
      </c>
      <c r="C41" s="1197"/>
      <c r="D41" s="103"/>
      <c r="E41" s="1202" t="s">
        <v>31</v>
      </c>
      <c r="F41" s="1202"/>
      <c r="G41" s="1202"/>
      <c r="H41" s="1203"/>
      <c r="I41" s="330">
        <v>52278</v>
      </c>
      <c r="J41" s="331">
        <v>50712</v>
      </c>
      <c r="K41" s="331">
        <v>48277</v>
      </c>
      <c r="L41" s="331">
        <v>46052</v>
      </c>
      <c r="M41" s="332">
        <v>43811</v>
      </c>
    </row>
    <row r="42" spans="2:13" ht="27.75" customHeight="1" x14ac:dyDescent="0.2">
      <c r="B42" s="1198"/>
      <c r="C42" s="1199"/>
      <c r="D42" s="104"/>
      <c r="E42" s="1204" t="s">
        <v>32</v>
      </c>
      <c r="F42" s="1204"/>
      <c r="G42" s="1204"/>
      <c r="H42" s="1205"/>
      <c r="I42" s="333">
        <v>3</v>
      </c>
      <c r="J42" s="334" t="s">
        <v>491</v>
      </c>
      <c r="K42" s="334" t="s">
        <v>491</v>
      </c>
      <c r="L42" s="334" t="s">
        <v>491</v>
      </c>
      <c r="M42" s="335" t="s">
        <v>491</v>
      </c>
    </row>
    <row r="43" spans="2:13" ht="27.75" customHeight="1" x14ac:dyDescent="0.2">
      <c r="B43" s="1198"/>
      <c r="C43" s="1199"/>
      <c r="D43" s="104"/>
      <c r="E43" s="1204" t="s">
        <v>33</v>
      </c>
      <c r="F43" s="1204"/>
      <c r="G43" s="1204"/>
      <c r="H43" s="1205"/>
      <c r="I43" s="333">
        <v>29758</v>
      </c>
      <c r="J43" s="334">
        <v>27015</v>
      </c>
      <c r="K43" s="334">
        <v>24324</v>
      </c>
      <c r="L43" s="334">
        <v>22502</v>
      </c>
      <c r="M43" s="335">
        <v>21105</v>
      </c>
    </row>
    <row r="44" spans="2:13" ht="27.75" customHeight="1" x14ac:dyDescent="0.2">
      <c r="B44" s="1198"/>
      <c r="C44" s="1199"/>
      <c r="D44" s="104"/>
      <c r="E44" s="1204" t="s">
        <v>34</v>
      </c>
      <c r="F44" s="1204"/>
      <c r="G44" s="1204"/>
      <c r="H44" s="1205"/>
      <c r="I44" s="333" t="s">
        <v>491</v>
      </c>
      <c r="J44" s="334" t="s">
        <v>491</v>
      </c>
      <c r="K44" s="334" t="s">
        <v>491</v>
      </c>
      <c r="L44" s="334" t="s">
        <v>491</v>
      </c>
      <c r="M44" s="335" t="s">
        <v>491</v>
      </c>
    </row>
    <row r="45" spans="2:13" ht="27.75" customHeight="1" x14ac:dyDescent="0.2">
      <c r="B45" s="1198"/>
      <c r="C45" s="1199"/>
      <c r="D45" s="104"/>
      <c r="E45" s="1204" t="s">
        <v>35</v>
      </c>
      <c r="F45" s="1204"/>
      <c r="G45" s="1204"/>
      <c r="H45" s="1205"/>
      <c r="I45" s="333">
        <v>5358</v>
      </c>
      <c r="J45" s="334">
        <v>5493</v>
      </c>
      <c r="K45" s="334">
        <v>5096</v>
      </c>
      <c r="L45" s="334">
        <v>5139</v>
      </c>
      <c r="M45" s="335">
        <v>5219</v>
      </c>
    </row>
    <row r="46" spans="2:13" ht="27.75" customHeight="1" x14ac:dyDescent="0.2">
      <c r="B46" s="1198"/>
      <c r="C46" s="1199"/>
      <c r="D46" s="105"/>
      <c r="E46" s="1204" t="s">
        <v>36</v>
      </c>
      <c r="F46" s="1204"/>
      <c r="G46" s="1204"/>
      <c r="H46" s="1205"/>
      <c r="I46" s="333">
        <v>8</v>
      </c>
      <c r="J46" s="334" t="s">
        <v>491</v>
      </c>
      <c r="K46" s="334" t="s">
        <v>491</v>
      </c>
      <c r="L46" s="334" t="s">
        <v>491</v>
      </c>
      <c r="M46" s="335" t="s">
        <v>491</v>
      </c>
    </row>
    <row r="47" spans="2:13" ht="27.75" customHeight="1" x14ac:dyDescent="0.2">
      <c r="B47" s="1198"/>
      <c r="C47" s="1199"/>
      <c r="D47" s="106"/>
      <c r="E47" s="1206" t="s">
        <v>37</v>
      </c>
      <c r="F47" s="1207"/>
      <c r="G47" s="1207"/>
      <c r="H47" s="1208"/>
      <c r="I47" s="333" t="s">
        <v>491</v>
      </c>
      <c r="J47" s="334" t="s">
        <v>491</v>
      </c>
      <c r="K47" s="334" t="s">
        <v>491</v>
      </c>
      <c r="L47" s="334" t="s">
        <v>491</v>
      </c>
      <c r="M47" s="335" t="s">
        <v>491</v>
      </c>
    </row>
    <row r="48" spans="2:13" ht="27.75" customHeight="1" x14ac:dyDescent="0.2">
      <c r="B48" s="1198"/>
      <c r="C48" s="1199"/>
      <c r="D48" s="104"/>
      <c r="E48" s="1204" t="s">
        <v>38</v>
      </c>
      <c r="F48" s="1204"/>
      <c r="G48" s="1204"/>
      <c r="H48" s="1205"/>
      <c r="I48" s="333" t="s">
        <v>491</v>
      </c>
      <c r="J48" s="334" t="s">
        <v>491</v>
      </c>
      <c r="K48" s="334" t="s">
        <v>491</v>
      </c>
      <c r="L48" s="334" t="s">
        <v>491</v>
      </c>
      <c r="M48" s="335" t="s">
        <v>491</v>
      </c>
    </row>
    <row r="49" spans="2:13" ht="27.75" customHeight="1" x14ac:dyDescent="0.2">
      <c r="B49" s="1200"/>
      <c r="C49" s="1201"/>
      <c r="D49" s="104"/>
      <c r="E49" s="1204" t="s">
        <v>39</v>
      </c>
      <c r="F49" s="1204"/>
      <c r="G49" s="1204"/>
      <c r="H49" s="1205"/>
      <c r="I49" s="333" t="s">
        <v>491</v>
      </c>
      <c r="J49" s="334" t="s">
        <v>491</v>
      </c>
      <c r="K49" s="334" t="s">
        <v>491</v>
      </c>
      <c r="L49" s="334" t="s">
        <v>491</v>
      </c>
      <c r="M49" s="335" t="s">
        <v>491</v>
      </c>
    </row>
    <row r="50" spans="2:13" ht="27.75" customHeight="1" x14ac:dyDescent="0.2">
      <c r="B50" s="1209" t="s">
        <v>40</v>
      </c>
      <c r="C50" s="1210"/>
      <c r="D50" s="107"/>
      <c r="E50" s="1204" t="s">
        <v>41</v>
      </c>
      <c r="F50" s="1204"/>
      <c r="G50" s="1204"/>
      <c r="H50" s="1205"/>
      <c r="I50" s="333">
        <v>13886</v>
      </c>
      <c r="J50" s="334">
        <v>14288</v>
      </c>
      <c r="K50" s="334">
        <v>12362</v>
      </c>
      <c r="L50" s="334">
        <v>11199</v>
      </c>
      <c r="M50" s="335">
        <v>10423</v>
      </c>
    </row>
    <row r="51" spans="2:13" ht="27.75" customHeight="1" x14ac:dyDescent="0.2">
      <c r="B51" s="1198"/>
      <c r="C51" s="1199"/>
      <c r="D51" s="104"/>
      <c r="E51" s="1204" t="s">
        <v>42</v>
      </c>
      <c r="F51" s="1204"/>
      <c r="G51" s="1204"/>
      <c r="H51" s="1205"/>
      <c r="I51" s="333">
        <v>763</v>
      </c>
      <c r="J51" s="334">
        <v>748</v>
      </c>
      <c r="K51" s="334">
        <v>785</v>
      </c>
      <c r="L51" s="334">
        <v>685</v>
      </c>
      <c r="M51" s="335">
        <v>557</v>
      </c>
    </row>
    <row r="52" spans="2:13" ht="27.75" customHeight="1" x14ac:dyDescent="0.2">
      <c r="B52" s="1200"/>
      <c r="C52" s="1201"/>
      <c r="D52" s="104"/>
      <c r="E52" s="1204" t="s">
        <v>43</v>
      </c>
      <c r="F52" s="1204"/>
      <c r="G52" s="1204"/>
      <c r="H52" s="1205"/>
      <c r="I52" s="333">
        <v>54403</v>
      </c>
      <c r="J52" s="334">
        <v>52524</v>
      </c>
      <c r="K52" s="334">
        <v>50061</v>
      </c>
      <c r="L52" s="334">
        <v>47974</v>
      </c>
      <c r="M52" s="335">
        <v>45722</v>
      </c>
    </row>
    <row r="53" spans="2:13" ht="27.75" customHeight="1" thickBot="1" x14ac:dyDescent="0.25">
      <c r="B53" s="1211" t="s">
        <v>19</v>
      </c>
      <c r="C53" s="1212"/>
      <c r="D53" s="108"/>
      <c r="E53" s="1213" t="s">
        <v>44</v>
      </c>
      <c r="F53" s="1213"/>
      <c r="G53" s="1213"/>
      <c r="H53" s="1214"/>
      <c r="I53" s="336">
        <v>18353</v>
      </c>
      <c r="J53" s="337">
        <v>15659</v>
      </c>
      <c r="K53" s="337">
        <v>14489</v>
      </c>
      <c r="L53" s="337">
        <v>13836</v>
      </c>
      <c r="M53" s="338">
        <v>13433</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6ziIKghKeTAPcJXHJQI0mSsnuRZthYepvUIUf3WXn8Cc4GujVFX6IeJBxgRxgADennpB03aKhRRzSk9luOfoXQ==" saltValue="kPblgy829IC0MXBGHAmoA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23" t="s">
        <v>46</v>
      </c>
      <c r="D55" s="1223"/>
      <c r="E55" s="1224"/>
      <c r="F55" s="339">
        <v>4321</v>
      </c>
      <c r="G55" s="339">
        <v>4429</v>
      </c>
      <c r="H55" s="340">
        <v>4207</v>
      </c>
    </row>
    <row r="56" spans="2:8" ht="52.5" customHeight="1" x14ac:dyDescent="0.2">
      <c r="B56" s="120"/>
      <c r="C56" s="1225" t="s">
        <v>47</v>
      </c>
      <c r="D56" s="1225"/>
      <c r="E56" s="1226"/>
      <c r="F56" s="341">
        <v>2126</v>
      </c>
      <c r="G56" s="341">
        <v>1555</v>
      </c>
      <c r="H56" s="342">
        <v>956</v>
      </c>
    </row>
    <row r="57" spans="2:8" ht="53.25" customHeight="1" x14ac:dyDescent="0.2">
      <c r="B57" s="120"/>
      <c r="C57" s="1227" t="s">
        <v>48</v>
      </c>
      <c r="D57" s="1227"/>
      <c r="E57" s="1228"/>
      <c r="F57" s="343">
        <v>5710</v>
      </c>
      <c r="G57" s="343">
        <v>4909</v>
      </c>
      <c r="H57" s="344">
        <v>4741</v>
      </c>
    </row>
    <row r="58" spans="2:8" ht="45.75" customHeight="1" x14ac:dyDescent="0.2">
      <c r="B58" s="121"/>
      <c r="C58" s="1215" t="s">
        <v>559</v>
      </c>
      <c r="D58" s="1216"/>
      <c r="E58" s="1217"/>
      <c r="F58" s="345">
        <v>2733</v>
      </c>
      <c r="G58" s="345">
        <v>2644</v>
      </c>
      <c r="H58" s="346">
        <v>2651</v>
      </c>
    </row>
    <row r="59" spans="2:8" ht="45.75" customHeight="1" x14ac:dyDescent="0.2">
      <c r="B59" s="121"/>
      <c r="C59" s="1215" t="s">
        <v>560</v>
      </c>
      <c r="D59" s="1216"/>
      <c r="E59" s="1217"/>
      <c r="F59" s="345">
        <v>823</v>
      </c>
      <c r="G59" s="345">
        <v>837</v>
      </c>
      <c r="H59" s="346">
        <v>803</v>
      </c>
    </row>
    <row r="60" spans="2:8" ht="45.75" customHeight="1" x14ac:dyDescent="0.2">
      <c r="B60" s="121"/>
      <c r="C60" s="1215" t="s">
        <v>561</v>
      </c>
      <c r="D60" s="1216"/>
      <c r="E60" s="1217"/>
      <c r="F60" s="345">
        <v>645</v>
      </c>
      <c r="G60" s="345">
        <v>431</v>
      </c>
      <c r="H60" s="346">
        <v>399</v>
      </c>
    </row>
    <row r="61" spans="2:8" ht="45.75" customHeight="1" x14ac:dyDescent="0.2">
      <c r="B61" s="121"/>
      <c r="C61" s="1215" t="s">
        <v>562</v>
      </c>
      <c r="D61" s="1216"/>
      <c r="E61" s="1217"/>
      <c r="F61" s="345">
        <v>333</v>
      </c>
      <c r="G61" s="345">
        <v>312</v>
      </c>
      <c r="H61" s="346">
        <v>285</v>
      </c>
    </row>
    <row r="62" spans="2:8" ht="45.75" customHeight="1" thickBot="1" x14ac:dyDescent="0.25">
      <c r="B62" s="122"/>
      <c r="C62" s="1218" t="s">
        <v>563</v>
      </c>
      <c r="D62" s="1219"/>
      <c r="E62" s="1220"/>
      <c r="F62" s="347">
        <v>335</v>
      </c>
      <c r="G62" s="347">
        <v>304</v>
      </c>
      <c r="H62" s="348">
        <v>265</v>
      </c>
    </row>
    <row r="63" spans="2:8" ht="52.5" customHeight="1" thickBot="1" x14ac:dyDescent="0.25">
      <c r="B63" s="123"/>
      <c r="C63" s="1221" t="s">
        <v>49</v>
      </c>
      <c r="D63" s="1221"/>
      <c r="E63" s="1222"/>
      <c r="F63" s="349">
        <v>12156</v>
      </c>
      <c r="G63" s="349">
        <v>10893</v>
      </c>
      <c r="H63" s="350">
        <v>9904</v>
      </c>
    </row>
    <row r="64" spans="2:8" ht="13" x14ac:dyDescent="0.2"/>
  </sheetData>
  <sheetProtection algorithmName="SHA-512" hashValue="pCXSLZ/2ECTP0G+quZDTuPprNmbOijgZKfAli8ISBZOEAWTRCIcU+MFhiTX99F3dZnvM0NqV4mvYX3MTLlAlvg==" saltValue="RBX4/MZaGtunXbWjYG0Ih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E8078-A5C9-4816-9469-CC23BC53F982}">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9" t="s">
        <v>567</v>
      </c>
      <c r="AO43" s="1230"/>
      <c r="AP43" s="1230"/>
      <c r="AQ43" s="1230"/>
      <c r="AR43" s="1230"/>
      <c r="AS43" s="1230"/>
      <c r="AT43" s="1230"/>
      <c r="AU43" s="1230"/>
      <c r="AV43" s="1230"/>
      <c r="AW43" s="1230"/>
      <c r="AX43" s="1230"/>
      <c r="AY43" s="1230"/>
      <c r="AZ43" s="1230"/>
      <c r="BA43" s="1230"/>
      <c r="BB43" s="1230"/>
      <c r="BC43" s="1230"/>
      <c r="BD43" s="1230"/>
      <c r="BE43" s="1230"/>
      <c r="BF43" s="1230"/>
      <c r="BG43" s="1230"/>
      <c r="BH43" s="1230"/>
      <c r="BI43" s="1230"/>
      <c r="BJ43" s="1230"/>
      <c r="BK43" s="1230"/>
      <c r="BL43" s="1230"/>
      <c r="BM43" s="1230"/>
      <c r="BN43" s="1230"/>
      <c r="BO43" s="1230"/>
      <c r="BP43" s="1230"/>
      <c r="BQ43" s="1230"/>
      <c r="BR43" s="1230"/>
      <c r="BS43" s="1230"/>
      <c r="BT43" s="1230"/>
      <c r="BU43" s="1230"/>
      <c r="BV43" s="1230"/>
      <c r="BW43" s="1230"/>
      <c r="BX43" s="1230"/>
      <c r="BY43" s="1230"/>
      <c r="BZ43" s="1230"/>
      <c r="CA43" s="1230"/>
      <c r="CB43" s="1230"/>
      <c r="CC43" s="1230"/>
      <c r="CD43" s="1230"/>
      <c r="CE43" s="1230"/>
      <c r="CF43" s="1230"/>
      <c r="CG43" s="1230"/>
      <c r="CH43" s="1230"/>
      <c r="CI43" s="1230"/>
      <c r="CJ43" s="1230"/>
      <c r="CK43" s="1230"/>
      <c r="CL43" s="1230"/>
      <c r="CM43" s="1230"/>
      <c r="CN43" s="1230"/>
      <c r="CO43" s="1230"/>
      <c r="CP43" s="1230"/>
      <c r="CQ43" s="1230"/>
      <c r="CR43" s="1230"/>
      <c r="CS43" s="1230"/>
      <c r="CT43" s="1230"/>
      <c r="CU43" s="1230"/>
      <c r="CV43" s="1230"/>
      <c r="CW43" s="1230"/>
      <c r="CX43" s="1230"/>
      <c r="CY43" s="1230"/>
      <c r="CZ43" s="1230"/>
      <c r="DA43" s="1230"/>
      <c r="DB43" s="1230"/>
      <c r="DC43" s="1231"/>
    </row>
    <row r="44" spans="2:109" ht="13" x14ac:dyDescent="0.2">
      <c r="B44" s="247"/>
      <c r="AN44" s="1232"/>
      <c r="AO44" s="1233"/>
      <c r="AP44" s="1233"/>
      <c r="AQ44" s="1233"/>
      <c r="AR44" s="1233"/>
      <c r="AS44" s="1233"/>
      <c r="AT44" s="1233"/>
      <c r="AU44" s="1233"/>
      <c r="AV44" s="1233"/>
      <c r="AW44" s="1233"/>
      <c r="AX44" s="1233"/>
      <c r="AY44" s="1233"/>
      <c r="AZ44" s="1233"/>
      <c r="BA44" s="1233"/>
      <c r="BB44" s="1233"/>
      <c r="BC44" s="1233"/>
      <c r="BD44" s="1233"/>
      <c r="BE44" s="1233"/>
      <c r="BF44" s="1233"/>
      <c r="BG44" s="1233"/>
      <c r="BH44" s="1233"/>
      <c r="BI44" s="1233"/>
      <c r="BJ44" s="1233"/>
      <c r="BK44" s="1233"/>
      <c r="BL44" s="1233"/>
      <c r="BM44" s="1233"/>
      <c r="BN44" s="1233"/>
      <c r="BO44" s="1233"/>
      <c r="BP44" s="1233"/>
      <c r="BQ44" s="1233"/>
      <c r="BR44" s="1233"/>
      <c r="BS44" s="1233"/>
      <c r="BT44" s="1233"/>
      <c r="BU44" s="1233"/>
      <c r="BV44" s="1233"/>
      <c r="BW44" s="1233"/>
      <c r="BX44" s="1233"/>
      <c r="BY44" s="1233"/>
      <c r="BZ44" s="1233"/>
      <c r="CA44" s="1233"/>
      <c r="CB44" s="1233"/>
      <c r="CC44" s="1233"/>
      <c r="CD44" s="1233"/>
      <c r="CE44" s="1233"/>
      <c r="CF44" s="1233"/>
      <c r="CG44" s="1233"/>
      <c r="CH44" s="1233"/>
      <c r="CI44" s="1233"/>
      <c r="CJ44" s="1233"/>
      <c r="CK44" s="1233"/>
      <c r="CL44" s="1233"/>
      <c r="CM44" s="1233"/>
      <c r="CN44" s="1233"/>
      <c r="CO44" s="1233"/>
      <c r="CP44" s="1233"/>
      <c r="CQ44" s="1233"/>
      <c r="CR44" s="1233"/>
      <c r="CS44" s="1233"/>
      <c r="CT44" s="1233"/>
      <c r="CU44" s="1233"/>
      <c r="CV44" s="1233"/>
      <c r="CW44" s="1233"/>
      <c r="CX44" s="1233"/>
      <c r="CY44" s="1233"/>
      <c r="CZ44" s="1233"/>
      <c r="DA44" s="1233"/>
      <c r="DB44" s="1233"/>
      <c r="DC44" s="1234"/>
    </row>
    <row r="45" spans="2:109" ht="13" x14ac:dyDescent="0.2">
      <c r="B45" s="247"/>
      <c r="AN45" s="1232"/>
      <c r="AO45" s="1233"/>
      <c r="AP45" s="1233"/>
      <c r="AQ45" s="1233"/>
      <c r="AR45" s="1233"/>
      <c r="AS45" s="1233"/>
      <c r="AT45" s="1233"/>
      <c r="AU45" s="1233"/>
      <c r="AV45" s="1233"/>
      <c r="AW45" s="1233"/>
      <c r="AX45" s="1233"/>
      <c r="AY45" s="1233"/>
      <c r="AZ45" s="1233"/>
      <c r="BA45" s="1233"/>
      <c r="BB45" s="1233"/>
      <c r="BC45" s="1233"/>
      <c r="BD45" s="1233"/>
      <c r="BE45" s="1233"/>
      <c r="BF45" s="1233"/>
      <c r="BG45" s="1233"/>
      <c r="BH45" s="1233"/>
      <c r="BI45" s="1233"/>
      <c r="BJ45" s="1233"/>
      <c r="BK45" s="1233"/>
      <c r="BL45" s="1233"/>
      <c r="BM45" s="1233"/>
      <c r="BN45" s="1233"/>
      <c r="BO45" s="1233"/>
      <c r="BP45" s="1233"/>
      <c r="BQ45" s="1233"/>
      <c r="BR45" s="1233"/>
      <c r="BS45" s="1233"/>
      <c r="BT45" s="1233"/>
      <c r="BU45" s="1233"/>
      <c r="BV45" s="1233"/>
      <c r="BW45" s="1233"/>
      <c r="BX45" s="1233"/>
      <c r="BY45" s="1233"/>
      <c r="BZ45" s="1233"/>
      <c r="CA45" s="1233"/>
      <c r="CB45" s="1233"/>
      <c r="CC45" s="1233"/>
      <c r="CD45" s="1233"/>
      <c r="CE45" s="1233"/>
      <c r="CF45" s="1233"/>
      <c r="CG45" s="1233"/>
      <c r="CH45" s="1233"/>
      <c r="CI45" s="1233"/>
      <c r="CJ45" s="1233"/>
      <c r="CK45" s="1233"/>
      <c r="CL45" s="1233"/>
      <c r="CM45" s="1233"/>
      <c r="CN45" s="1233"/>
      <c r="CO45" s="1233"/>
      <c r="CP45" s="1233"/>
      <c r="CQ45" s="1233"/>
      <c r="CR45" s="1233"/>
      <c r="CS45" s="1233"/>
      <c r="CT45" s="1233"/>
      <c r="CU45" s="1233"/>
      <c r="CV45" s="1233"/>
      <c r="CW45" s="1233"/>
      <c r="CX45" s="1233"/>
      <c r="CY45" s="1233"/>
      <c r="CZ45" s="1233"/>
      <c r="DA45" s="1233"/>
      <c r="DB45" s="1233"/>
      <c r="DC45" s="1234"/>
    </row>
    <row r="46" spans="2:109" ht="13" x14ac:dyDescent="0.2">
      <c r="B46" s="247"/>
      <c r="AN46" s="1232"/>
      <c r="AO46" s="1233"/>
      <c r="AP46" s="1233"/>
      <c r="AQ46" s="1233"/>
      <c r="AR46" s="1233"/>
      <c r="AS46" s="1233"/>
      <c r="AT46" s="1233"/>
      <c r="AU46" s="1233"/>
      <c r="AV46" s="1233"/>
      <c r="AW46" s="1233"/>
      <c r="AX46" s="1233"/>
      <c r="AY46" s="1233"/>
      <c r="AZ46" s="1233"/>
      <c r="BA46" s="1233"/>
      <c r="BB46" s="1233"/>
      <c r="BC46" s="1233"/>
      <c r="BD46" s="1233"/>
      <c r="BE46" s="1233"/>
      <c r="BF46" s="1233"/>
      <c r="BG46" s="1233"/>
      <c r="BH46" s="1233"/>
      <c r="BI46" s="1233"/>
      <c r="BJ46" s="1233"/>
      <c r="BK46" s="1233"/>
      <c r="BL46" s="1233"/>
      <c r="BM46" s="1233"/>
      <c r="BN46" s="1233"/>
      <c r="BO46" s="1233"/>
      <c r="BP46" s="1233"/>
      <c r="BQ46" s="1233"/>
      <c r="BR46" s="1233"/>
      <c r="BS46" s="1233"/>
      <c r="BT46" s="1233"/>
      <c r="BU46" s="1233"/>
      <c r="BV46" s="1233"/>
      <c r="BW46" s="1233"/>
      <c r="BX46" s="1233"/>
      <c r="BY46" s="1233"/>
      <c r="BZ46" s="1233"/>
      <c r="CA46" s="1233"/>
      <c r="CB46" s="1233"/>
      <c r="CC46" s="1233"/>
      <c r="CD46" s="1233"/>
      <c r="CE46" s="1233"/>
      <c r="CF46" s="1233"/>
      <c r="CG46" s="1233"/>
      <c r="CH46" s="1233"/>
      <c r="CI46" s="1233"/>
      <c r="CJ46" s="1233"/>
      <c r="CK46" s="1233"/>
      <c r="CL46" s="1233"/>
      <c r="CM46" s="1233"/>
      <c r="CN46" s="1233"/>
      <c r="CO46" s="1233"/>
      <c r="CP46" s="1233"/>
      <c r="CQ46" s="1233"/>
      <c r="CR46" s="1233"/>
      <c r="CS46" s="1233"/>
      <c r="CT46" s="1233"/>
      <c r="CU46" s="1233"/>
      <c r="CV46" s="1233"/>
      <c r="CW46" s="1233"/>
      <c r="CX46" s="1233"/>
      <c r="CY46" s="1233"/>
      <c r="CZ46" s="1233"/>
      <c r="DA46" s="1233"/>
      <c r="DB46" s="1233"/>
      <c r="DC46" s="1234"/>
    </row>
    <row r="47" spans="2:109" ht="13" x14ac:dyDescent="0.2">
      <c r="B47" s="247"/>
      <c r="AN47" s="1235"/>
      <c r="AO47" s="1236"/>
      <c r="AP47" s="1236"/>
      <c r="AQ47" s="1236"/>
      <c r="AR47" s="1236"/>
      <c r="AS47" s="1236"/>
      <c r="AT47" s="1236"/>
      <c r="AU47" s="1236"/>
      <c r="AV47" s="1236"/>
      <c r="AW47" s="1236"/>
      <c r="AX47" s="1236"/>
      <c r="AY47" s="1236"/>
      <c r="AZ47" s="1236"/>
      <c r="BA47" s="1236"/>
      <c r="BB47" s="1236"/>
      <c r="BC47" s="1236"/>
      <c r="BD47" s="1236"/>
      <c r="BE47" s="1236"/>
      <c r="BF47" s="1236"/>
      <c r="BG47" s="1236"/>
      <c r="BH47" s="1236"/>
      <c r="BI47" s="1236"/>
      <c r="BJ47" s="1236"/>
      <c r="BK47" s="1236"/>
      <c r="BL47" s="1236"/>
      <c r="BM47" s="1236"/>
      <c r="BN47" s="1236"/>
      <c r="BO47" s="1236"/>
      <c r="BP47" s="1236"/>
      <c r="BQ47" s="1236"/>
      <c r="BR47" s="1236"/>
      <c r="BS47" s="1236"/>
      <c r="BT47" s="1236"/>
      <c r="BU47" s="1236"/>
      <c r="BV47" s="1236"/>
      <c r="BW47" s="1236"/>
      <c r="BX47" s="1236"/>
      <c r="BY47" s="1236"/>
      <c r="BZ47" s="1236"/>
      <c r="CA47" s="1236"/>
      <c r="CB47" s="1236"/>
      <c r="CC47" s="1236"/>
      <c r="CD47" s="1236"/>
      <c r="CE47" s="1236"/>
      <c r="CF47" s="1236"/>
      <c r="CG47" s="1236"/>
      <c r="CH47" s="1236"/>
      <c r="CI47" s="1236"/>
      <c r="CJ47" s="1236"/>
      <c r="CK47" s="1236"/>
      <c r="CL47" s="1236"/>
      <c r="CM47" s="1236"/>
      <c r="CN47" s="1236"/>
      <c r="CO47" s="1236"/>
      <c r="CP47" s="1236"/>
      <c r="CQ47" s="1236"/>
      <c r="CR47" s="1236"/>
      <c r="CS47" s="1236"/>
      <c r="CT47" s="1236"/>
      <c r="CU47" s="1236"/>
      <c r="CV47" s="1236"/>
      <c r="CW47" s="1236"/>
      <c r="CX47" s="1236"/>
      <c r="CY47" s="1236"/>
      <c r="CZ47" s="1236"/>
      <c r="DA47" s="1236"/>
      <c r="DB47" s="1236"/>
      <c r="DC47" s="1237"/>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568</v>
      </c>
    </row>
    <row r="50" spans="1:109" ht="13" x14ac:dyDescent="0.2">
      <c r="B50" s="247"/>
      <c r="G50" s="1238"/>
      <c r="H50" s="1238"/>
      <c r="I50" s="1238"/>
      <c r="J50" s="1238"/>
      <c r="K50" s="360"/>
      <c r="L50" s="360"/>
      <c r="M50" s="361"/>
      <c r="N50" s="361"/>
      <c r="AN50" s="1239"/>
      <c r="AO50" s="1240"/>
      <c r="AP50" s="1240"/>
      <c r="AQ50" s="1240"/>
      <c r="AR50" s="1240"/>
      <c r="AS50" s="1240"/>
      <c r="AT50" s="1240"/>
      <c r="AU50" s="1240"/>
      <c r="AV50" s="1240"/>
      <c r="AW50" s="1240"/>
      <c r="AX50" s="1240"/>
      <c r="AY50" s="1240"/>
      <c r="AZ50" s="1240"/>
      <c r="BA50" s="1240"/>
      <c r="BB50" s="1240"/>
      <c r="BC50" s="1240"/>
      <c r="BD50" s="1240"/>
      <c r="BE50" s="1240"/>
      <c r="BF50" s="1240"/>
      <c r="BG50" s="1240"/>
      <c r="BH50" s="1240"/>
      <c r="BI50" s="1240"/>
      <c r="BJ50" s="1240"/>
      <c r="BK50" s="1240"/>
      <c r="BL50" s="1240"/>
      <c r="BM50" s="1240"/>
      <c r="BN50" s="1240"/>
      <c r="BO50" s="1241"/>
      <c r="BP50" s="1242" t="s">
        <v>529</v>
      </c>
      <c r="BQ50" s="1242"/>
      <c r="BR50" s="1242"/>
      <c r="BS50" s="1242"/>
      <c r="BT50" s="1242"/>
      <c r="BU50" s="1242"/>
      <c r="BV50" s="1242"/>
      <c r="BW50" s="1242"/>
      <c r="BX50" s="1242" t="s">
        <v>530</v>
      </c>
      <c r="BY50" s="1242"/>
      <c r="BZ50" s="1242"/>
      <c r="CA50" s="1242"/>
      <c r="CB50" s="1242"/>
      <c r="CC50" s="1242"/>
      <c r="CD50" s="1242"/>
      <c r="CE50" s="1242"/>
      <c r="CF50" s="1242" t="s">
        <v>531</v>
      </c>
      <c r="CG50" s="1242"/>
      <c r="CH50" s="1242"/>
      <c r="CI50" s="1242"/>
      <c r="CJ50" s="1242"/>
      <c r="CK50" s="1242"/>
      <c r="CL50" s="1242"/>
      <c r="CM50" s="1242"/>
      <c r="CN50" s="1242" t="s">
        <v>532</v>
      </c>
      <c r="CO50" s="1242"/>
      <c r="CP50" s="1242"/>
      <c r="CQ50" s="1242"/>
      <c r="CR50" s="1242"/>
      <c r="CS50" s="1242"/>
      <c r="CT50" s="1242"/>
      <c r="CU50" s="1242"/>
      <c r="CV50" s="1242" t="s">
        <v>533</v>
      </c>
      <c r="CW50" s="1242"/>
      <c r="CX50" s="1242"/>
      <c r="CY50" s="1242"/>
      <c r="CZ50" s="1242"/>
      <c r="DA50" s="1242"/>
      <c r="DB50" s="1242"/>
      <c r="DC50" s="1242"/>
    </row>
    <row r="51" spans="1:109" ht="13.5" customHeight="1" x14ac:dyDescent="0.2">
      <c r="B51" s="247"/>
      <c r="G51" s="1248"/>
      <c r="H51" s="1248"/>
      <c r="I51" s="1246"/>
      <c r="J51" s="1246"/>
      <c r="K51" s="1244"/>
      <c r="L51" s="1244"/>
      <c r="M51" s="1244"/>
      <c r="N51" s="1244"/>
      <c r="AM51" s="359"/>
      <c r="AN51" s="1245" t="s">
        <v>569</v>
      </c>
      <c r="AO51" s="1245"/>
      <c r="AP51" s="1245"/>
      <c r="AQ51" s="1245"/>
      <c r="AR51" s="1245"/>
      <c r="AS51" s="1245"/>
      <c r="AT51" s="1245"/>
      <c r="AU51" s="1245"/>
      <c r="AV51" s="1245"/>
      <c r="AW51" s="1245"/>
      <c r="AX51" s="1245"/>
      <c r="AY51" s="1245"/>
      <c r="AZ51" s="1245"/>
      <c r="BA51" s="1245"/>
      <c r="BB51" s="1245" t="s">
        <v>570</v>
      </c>
      <c r="BC51" s="1245"/>
      <c r="BD51" s="1245"/>
      <c r="BE51" s="1245"/>
      <c r="BF51" s="1245"/>
      <c r="BG51" s="1245"/>
      <c r="BH51" s="1245"/>
      <c r="BI51" s="1245"/>
      <c r="BJ51" s="1245"/>
      <c r="BK51" s="1245"/>
      <c r="BL51" s="1245"/>
      <c r="BM51" s="1245"/>
      <c r="BN51" s="1245"/>
      <c r="BO51" s="1245"/>
      <c r="BP51" s="1243">
        <v>83.1</v>
      </c>
      <c r="BQ51" s="1243"/>
      <c r="BR51" s="1243"/>
      <c r="BS51" s="1243"/>
      <c r="BT51" s="1243"/>
      <c r="BU51" s="1243"/>
      <c r="BV51" s="1243"/>
      <c r="BW51" s="1243"/>
      <c r="BX51" s="1243">
        <v>69</v>
      </c>
      <c r="BY51" s="1243"/>
      <c r="BZ51" s="1243"/>
      <c r="CA51" s="1243"/>
      <c r="CB51" s="1243"/>
      <c r="CC51" s="1243"/>
      <c r="CD51" s="1243"/>
      <c r="CE51" s="1243"/>
      <c r="CF51" s="1243">
        <v>66.400000000000006</v>
      </c>
      <c r="CG51" s="1243"/>
      <c r="CH51" s="1243"/>
      <c r="CI51" s="1243"/>
      <c r="CJ51" s="1243"/>
      <c r="CK51" s="1243"/>
      <c r="CL51" s="1243"/>
      <c r="CM51" s="1243"/>
      <c r="CN51" s="1243">
        <v>63.3</v>
      </c>
      <c r="CO51" s="1243"/>
      <c r="CP51" s="1243"/>
      <c r="CQ51" s="1243"/>
      <c r="CR51" s="1243"/>
      <c r="CS51" s="1243"/>
      <c r="CT51" s="1243"/>
      <c r="CU51" s="1243"/>
      <c r="CV51" s="1243">
        <v>60.3</v>
      </c>
      <c r="CW51" s="1243"/>
      <c r="CX51" s="1243"/>
      <c r="CY51" s="1243"/>
      <c r="CZ51" s="1243"/>
      <c r="DA51" s="1243"/>
      <c r="DB51" s="1243"/>
      <c r="DC51" s="1243"/>
    </row>
    <row r="52" spans="1:109" ht="13" x14ac:dyDescent="0.2">
      <c r="B52" s="247"/>
      <c r="G52" s="1248"/>
      <c r="H52" s="1248"/>
      <c r="I52" s="1246"/>
      <c r="J52" s="1246"/>
      <c r="K52" s="1244"/>
      <c r="L52" s="1244"/>
      <c r="M52" s="1244"/>
      <c r="N52" s="1244"/>
      <c r="AM52" s="359"/>
      <c r="AN52" s="1245"/>
      <c r="AO52" s="1245"/>
      <c r="AP52" s="1245"/>
      <c r="AQ52" s="1245"/>
      <c r="AR52" s="1245"/>
      <c r="AS52" s="1245"/>
      <c r="AT52" s="1245"/>
      <c r="AU52" s="1245"/>
      <c r="AV52" s="1245"/>
      <c r="AW52" s="1245"/>
      <c r="AX52" s="1245"/>
      <c r="AY52" s="1245"/>
      <c r="AZ52" s="1245"/>
      <c r="BA52" s="1245"/>
      <c r="BB52" s="1245"/>
      <c r="BC52" s="1245"/>
      <c r="BD52" s="1245"/>
      <c r="BE52" s="1245"/>
      <c r="BF52" s="1245"/>
      <c r="BG52" s="1245"/>
      <c r="BH52" s="1245"/>
      <c r="BI52" s="1245"/>
      <c r="BJ52" s="1245"/>
      <c r="BK52" s="1245"/>
      <c r="BL52" s="1245"/>
      <c r="BM52" s="1245"/>
      <c r="BN52" s="1245"/>
      <c r="BO52" s="1245"/>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 x14ac:dyDescent="0.2">
      <c r="A53" s="358"/>
      <c r="B53" s="247"/>
      <c r="G53" s="1248"/>
      <c r="H53" s="1248"/>
      <c r="I53" s="1238"/>
      <c r="J53" s="1238"/>
      <c r="K53" s="1244"/>
      <c r="L53" s="1244"/>
      <c r="M53" s="1244"/>
      <c r="N53" s="1244"/>
      <c r="AM53" s="359"/>
      <c r="AN53" s="1245"/>
      <c r="AO53" s="1245"/>
      <c r="AP53" s="1245"/>
      <c r="AQ53" s="1245"/>
      <c r="AR53" s="1245"/>
      <c r="AS53" s="1245"/>
      <c r="AT53" s="1245"/>
      <c r="AU53" s="1245"/>
      <c r="AV53" s="1245"/>
      <c r="AW53" s="1245"/>
      <c r="AX53" s="1245"/>
      <c r="AY53" s="1245"/>
      <c r="AZ53" s="1245"/>
      <c r="BA53" s="1245"/>
      <c r="BB53" s="1245" t="s">
        <v>571</v>
      </c>
      <c r="BC53" s="1245"/>
      <c r="BD53" s="1245"/>
      <c r="BE53" s="1245"/>
      <c r="BF53" s="1245"/>
      <c r="BG53" s="1245"/>
      <c r="BH53" s="1245"/>
      <c r="BI53" s="1245"/>
      <c r="BJ53" s="1245"/>
      <c r="BK53" s="1245"/>
      <c r="BL53" s="1245"/>
      <c r="BM53" s="1245"/>
      <c r="BN53" s="1245"/>
      <c r="BO53" s="1245"/>
      <c r="BP53" s="1243">
        <v>62.2</v>
      </c>
      <c r="BQ53" s="1243"/>
      <c r="BR53" s="1243"/>
      <c r="BS53" s="1243"/>
      <c r="BT53" s="1243"/>
      <c r="BU53" s="1243"/>
      <c r="BV53" s="1243"/>
      <c r="BW53" s="1243"/>
      <c r="BX53" s="1243">
        <v>60.2</v>
      </c>
      <c r="BY53" s="1243"/>
      <c r="BZ53" s="1243"/>
      <c r="CA53" s="1243"/>
      <c r="CB53" s="1243"/>
      <c r="CC53" s="1243"/>
      <c r="CD53" s="1243"/>
      <c r="CE53" s="1243"/>
      <c r="CF53" s="1243">
        <v>60.7</v>
      </c>
      <c r="CG53" s="1243"/>
      <c r="CH53" s="1243"/>
      <c r="CI53" s="1243"/>
      <c r="CJ53" s="1243"/>
      <c r="CK53" s="1243"/>
      <c r="CL53" s="1243"/>
      <c r="CM53" s="1243"/>
      <c r="CN53" s="1243">
        <v>62.3</v>
      </c>
      <c r="CO53" s="1243"/>
      <c r="CP53" s="1243"/>
      <c r="CQ53" s="1243"/>
      <c r="CR53" s="1243"/>
      <c r="CS53" s="1243"/>
      <c r="CT53" s="1243"/>
      <c r="CU53" s="1243"/>
      <c r="CV53" s="1243">
        <v>63.6</v>
      </c>
      <c r="CW53" s="1243"/>
      <c r="CX53" s="1243"/>
      <c r="CY53" s="1243"/>
      <c r="CZ53" s="1243"/>
      <c r="DA53" s="1243"/>
      <c r="DB53" s="1243"/>
      <c r="DC53" s="1243"/>
    </row>
    <row r="54" spans="1:109" ht="13" x14ac:dyDescent="0.2">
      <c r="A54" s="358"/>
      <c r="B54" s="247"/>
      <c r="G54" s="1248"/>
      <c r="H54" s="1248"/>
      <c r="I54" s="1238"/>
      <c r="J54" s="1238"/>
      <c r="K54" s="1244"/>
      <c r="L54" s="1244"/>
      <c r="M54" s="1244"/>
      <c r="N54" s="1244"/>
      <c r="AM54" s="359"/>
      <c r="AN54" s="1245"/>
      <c r="AO54" s="1245"/>
      <c r="AP54" s="1245"/>
      <c r="AQ54" s="1245"/>
      <c r="AR54" s="1245"/>
      <c r="AS54" s="1245"/>
      <c r="AT54" s="1245"/>
      <c r="AU54" s="1245"/>
      <c r="AV54" s="1245"/>
      <c r="AW54" s="1245"/>
      <c r="AX54" s="1245"/>
      <c r="AY54" s="1245"/>
      <c r="AZ54" s="1245"/>
      <c r="BA54" s="1245"/>
      <c r="BB54" s="1245"/>
      <c r="BC54" s="1245"/>
      <c r="BD54" s="1245"/>
      <c r="BE54" s="1245"/>
      <c r="BF54" s="1245"/>
      <c r="BG54" s="1245"/>
      <c r="BH54" s="1245"/>
      <c r="BI54" s="1245"/>
      <c r="BJ54" s="1245"/>
      <c r="BK54" s="1245"/>
      <c r="BL54" s="1245"/>
      <c r="BM54" s="1245"/>
      <c r="BN54" s="1245"/>
      <c r="BO54" s="1245"/>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 x14ac:dyDescent="0.2">
      <c r="A55" s="358"/>
      <c r="B55" s="247"/>
      <c r="G55" s="1238"/>
      <c r="H55" s="1238"/>
      <c r="I55" s="1238"/>
      <c r="J55" s="1238"/>
      <c r="K55" s="1244"/>
      <c r="L55" s="1244"/>
      <c r="M55" s="1244"/>
      <c r="N55" s="1244"/>
      <c r="AN55" s="1242" t="s">
        <v>572</v>
      </c>
      <c r="AO55" s="1242"/>
      <c r="AP55" s="1242"/>
      <c r="AQ55" s="1242"/>
      <c r="AR55" s="1242"/>
      <c r="AS55" s="1242"/>
      <c r="AT55" s="1242"/>
      <c r="AU55" s="1242"/>
      <c r="AV55" s="1242"/>
      <c r="AW55" s="1242"/>
      <c r="AX55" s="1242"/>
      <c r="AY55" s="1242"/>
      <c r="AZ55" s="1242"/>
      <c r="BA55" s="1242"/>
      <c r="BB55" s="1245" t="s">
        <v>570</v>
      </c>
      <c r="BC55" s="1245"/>
      <c r="BD55" s="1245"/>
      <c r="BE55" s="1245"/>
      <c r="BF55" s="1245"/>
      <c r="BG55" s="1245"/>
      <c r="BH55" s="1245"/>
      <c r="BI55" s="1245"/>
      <c r="BJ55" s="1245"/>
      <c r="BK55" s="1245"/>
      <c r="BL55" s="1245"/>
      <c r="BM55" s="1245"/>
      <c r="BN55" s="1245"/>
      <c r="BO55" s="1245"/>
      <c r="BP55" s="1243">
        <v>39.5</v>
      </c>
      <c r="BQ55" s="1243"/>
      <c r="BR55" s="1243"/>
      <c r="BS55" s="1243"/>
      <c r="BT55" s="1243"/>
      <c r="BU55" s="1243"/>
      <c r="BV55" s="1243"/>
      <c r="BW55" s="1243"/>
      <c r="BX55" s="1243">
        <v>39</v>
      </c>
      <c r="BY55" s="1243"/>
      <c r="BZ55" s="1243"/>
      <c r="CA55" s="1243"/>
      <c r="CB55" s="1243"/>
      <c r="CC55" s="1243"/>
      <c r="CD55" s="1243"/>
      <c r="CE55" s="1243"/>
      <c r="CF55" s="1243">
        <v>28.7</v>
      </c>
      <c r="CG55" s="1243"/>
      <c r="CH55" s="1243"/>
      <c r="CI55" s="1243"/>
      <c r="CJ55" s="1243"/>
      <c r="CK55" s="1243"/>
      <c r="CL55" s="1243"/>
      <c r="CM55" s="1243"/>
      <c r="CN55" s="1243">
        <v>45.2</v>
      </c>
      <c r="CO55" s="1243"/>
      <c r="CP55" s="1243"/>
      <c r="CQ55" s="1243"/>
      <c r="CR55" s="1243"/>
      <c r="CS55" s="1243"/>
      <c r="CT55" s="1243"/>
      <c r="CU55" s="1243"/>
      <c r="CV55" s="1243">
        <v>42.4</v>
      </c>
      <c r="CW55" s="1243"/>
      <c r="CX55" s="1243"/>
      <c r="CY55" s="1243"/>
      <c r="CZ55" s="1243"/>
      <c r="DA55" s="1243"/>
      <c r="DB55" s="1243"/>
      <c r="DC55" s="1243"/>
    </row>
    <row r="56" spans="1:109" ht="13" x14ac:dyDescent="0.2">
      <c r="A56" s="358"/>
      <c r="B56" s="247"/>
      <c r="G56" s="1238"/>
      <c r="H56" s="1238"/>
      <c r="I56" s="1238"/>
      <c r="J56" s="1238"/>
      <c r="K56" s="1244"/>
      <c r="L56" s="1244"/>
      <c r="M56" s="1244"/>
      <c r="N56" s="1244"/>
      <c r="AN56" s="1242"/>
      <c r="AO56" s="1242"/>
      <c r="AP56" s="1242"/>
      <c r="AQ56" s="1242"/>
      <c r="AR56" s="1242"/>
      <c r="AS56" s="1242"/>
      <c r="AT56" s="1242"/>
      <c r="AU56" s="1242"/>
      <c r="AV56" s="1242"/>
      <c r="AW56" s="1242"/>
      <c r="AX56" s="1242"/>
      <c r="AY56" s="1242"/>
      <c r="AZ56" s="1242"/>
      <c r="BA56" s="1242"/>
      <c r="BB56" s="1245"/>
      <c r="BC56" s="1245"/>
      <c r="BD56" s="1245"/>
      <c r="BE56" s="1245"/>
      <c r="BF56" s="1245"/>
      <c r="BG56" s="1245"/>
      <c r="BH56" s="1245"/>
      <c r="BI56" s="1245"/>
      <c r="BJ56" s="1245"/>
      <c r="BK56" s="1245"/>
      <c r="BL56" s="1245"/>
      <c r="BM56" s="1245"/>
      <c r="BN56" s="1245"/>
      <c r="BO56" s="1245"/>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58" customFormat="1" ht="13" x14ac:dyDescent="0.2">
      <c r="B57" s="362"/>
      <c r="G57" s="1238"/>
      <c r="H57" s="1238"/>
      <c r="I57" s="1247"/>
      <c r="J57" s="1247"/>
      <c r="K57" s="1244"/>
      <c r="L57" s="1244"/>
      <c r="M57" s="1244"/>
      <c r="N57" s="1244"/>
      <c r="AM57" s="243"/>
      <c r="AN57" s="1242"/>
      <c r="AO57" s="1242"/>
      <c r="AP57" s="1242"/>
      <c r="AQ57" s="1242"/>
      <c r="AR57" s="1242"/>
      <c r="AS57" s="1242"/>
      <c r="AT57" s="1242"/>
      <c r="AU57" s="1242"/>
      <c r="AV57" s="1242"/>
      <c r="AW57" s="1242"/>
      <c r="AX57" s="1242"/>
      <c r="AY57" s="1242"/>
      <c r="AZ57" s="1242"/>
      <c r="BA57" s="1242"/>
      <c r="BB57" s="1245" t="s">
        <v>571</v>
      </c>
      <c r="BC57" s="1245"/>
      <c r="BD57" s="1245"/>
      <c r="BE57" s="1245"/>
      <c r="BF57" s="1245"/>
      <c r="BG57" s="1245"/>
      <c r="BH57" s="1245"/>
      <c r="BI57" s="1245"/>
      <c r="BJ57" s="1245"/>
      <c r="BK57" s="1245"/>
      <c r="BL57" s="1245"/>
      <c r="BM57" s="1245"/>
      <c r="BN57" s="1245"/>
      <c r="BO57" s="1245"/>
      <c r="BP57" s="1243">
        <v>59.1</v>
      </c>
      <c r="BQ57" s="1243"/>
      <c r="BR57" s="1243"/>
      <c r="BS57" s="1243"/>
      <c r="BT57" s="1243"/>
      <c r="BU57" s="1243"/>
      <c r="BV57" s="1243"/>
      <c r="BW57" s="1243"/>
      <c r="BX57" s="1243">
        <v>62.3</v>
      </c>
      <c r="BY57" s="1243"/>
      <c r="BZ57" s="1243"/>
      <c r="CA57" s="1243"/>
      <c r="CB57" s="1243"/>
      <c r="CC57" s="1243"/>
      <c r="CD57" s="1243"/>
      <c r="CE57" s="1243"/>
      <c r="CF57" s="1243">
        <v>63.7</v>
      </c>
      <c r="CG57" s="1243"/>
      <c r="CH57" s="1243"/>
      <c r="CI57" s="1243"/>
      <c r="CJ57" s="1243"/>
      <c r="CK57" s="1243"/>
      <c r="CL57" s="1243"/>
      <c r="CM57" s="1243"/>
      <c r="CN57" s="1243">
        <v>63.6</v>
      </c>
      <c r="CO57" s="1243"/>
      <c r="CP57" s="1243"/>
      <c r="CQ57" s="1243"/>
      <c r="CR57" s="1243"/>
      <c r="CS57" s="1243"/>
      <c r="CT57" s="1243"/>
      <c r="CU57" s="1243"/>
      <c r="CV57" s="1243">
        <v>65</v>
      </c>
      <c r="CW57" s="1243"/>
      <c r="CX57" s="1243"/>
      <c r="CY57" s="1243"/>
      <c r="CZ57" s="1243"/>
      <c r="DA57" s="1243"/>
      <c r="DB57" s="1243"/>
      <c r="DC57" s="1243"/>
      <c r="DD57" s="363"/>
      <c r="DE57" s="362"/>
    </row>
    <row r="58" spans="1:109" s="358" customFormat="1" ht="13" x14ac:dyDescent="0.2">
      <c r="A58" s="243"/>
      <c r="B58" s="362"/>
      <c r="G58" s="1238"/>
      <c r="H58" s="1238"/>
      <c r="I58" s="1247"/>
      <c r="J58" s="1247"/>
      <c r="K58" s="1244"/>
      <c r="L58" s="1244"/>
      <c r="M58" s="1244"/>
      <c r="N58" s="1244"/>
      <c r="AM58" s="243"/>
      <c r="AN58" s="1242"/>
      <c r="AO58" s="1242"/>
      <c r="AP58" s="1242"/>
      <c r="AQ58" s="1242"/>
      <c r="AR58" s="1242"/>
      <c r="AS58" s="1242"/>
      <c r="AT58" s="1242"/>
      <c r="AU58" s="1242"/>
      <c r="AV58" s="1242"/>
      <c r="AW58" s="1242"/>
      <c r="AX58" s="1242"/>
      <c r="AY58" s="1242"/>
      <c r="AZ58" s="1242"/>
      <c r="BA58" s="1242"/>
      <c r="BB58" s="1245"/>
      <c r="BC58" s="1245"/>
      <c r="BD58" s="1245"/>
      <c r="BE58" s="1245"/>
      <c r="BF58" s="1245"/>
      <c r="BG58" s="1245"/>
      <c r="BH58" s="1245"/>
      <c r="BI58" s="1245"/>
      <c r="BJ58" s="1245"/>
      <c r="BK58" s="1245"/>
      <c r="BL58" s="1245"/>
      <c r="BM58" s="1245"/>
      <c r="BN58" s="1245"/>
      <c r="BO58" s="1245"/>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573</v>
      </c>
    </row>
    <row r="64" spans="1:109" ht="13" x14ac:dyDescent="0.2">
      <c r="B64" s="247"/>
      <c r="G64" s="357"/>
      <c r="I64" s="369"/>
      <c r="J64" s="369"/>
      <c r="K64" s="369"/>
      <c r="L64" s="369"/>
      <c r="M64" s="369"/>
      <c r="N64" s="370"/>
      <c r="AM64" s="357"/>
      <c r="AN64" s="357" t="s">
        <v>566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9" t="s">
        <v>574</v>
      </c>
      <c r="AO65" s="1250"/>
      <c r="AP65" s="1250"/>
      <c r="AQ65" s="1250"/>
      <c r="AR65" s="1250"/>
      <c r="AS65" s="1250"/>
      <c r="AT65" s="1250"/>
      <c r="AU65" s="1250"/>
      <c r="AV65" s="1250"/>
      <c r="AW65" s="1250"/>
      <c r="AX65" s="1250"/>
      <c r="AY65" s="1250"/>
      <c r="AZ65" s="1250"/>
      <c r="BA65" s="1250"/>
      <c r="BB65" s="1250"/>
      <c r="BC65" s="1250"/>
      <c r="BD65" s="1250"/>
      <c r="BE65" s="1250"/>
      <c r="BF65" s="1250"/>
      <c r="BG65" s="1250"/>
      <c r="BH65" s="1250"/>
      <c r="BI65" s="1250"/>
      <c r="BJ65" s="1250"/>
      <c r="BK65" s="1250"/>
      <c r="BL65" s="1250"/>
      <c r="BM65" s="1250"/>
      <c r="BN65" s="1250"/>
      <c r="BO65" s="1250"/>
      <c r="BP65" s="1250"/>
      <c r="BQ65" s="1250"/>
      <c r="BR65" s="1250"/>
      <c r="BS65" s="1250"/>
      <c r="BT65" s="1250"/>
      <c r="BU65" s="1250"/>
      <c r="BV65" s="1250"/>
      <c r="BW65" s="1250"/>
      <c r="BX65" s="1250"/>
      <c r="BY65" s="1250"/>
      <c r="BZ65" s="1250"/>
      <c r="CA65" s="1250"/>
      <c r="CB65" s="1250"/>
      <c r="CC65" s="1250"/>
      <c r="CD65" s="1250"/>
      <c r="CE65" s="1250"/>
      <c r="CF65" s="1250"/>
      <c r="CG65" s="1250"/>
      <c r="CH65" s="1250"/>
      <c r="CI65" s="1250"/>
      <c r="CJ65" s="1250"/>
      <c r="CK65" s="1250"/>
      <c r="CL65" s="1250"/>
      <c r="CM65" s="1250"/>
      <c r="CN65" s="1250"/>
      <c r="CO65" s="1250"/>
      <c r="CP65" s="1250"/>
      <c r="CQ65" s="1250"/>
      <c r="CR65" s="1250"/>
      <c r="CS65" s="1250"/>
      <c r="CT65" s="1250"/>
      <c r="CU65" s="1250"/>
      <c r="CV65" s="1250"/>
      <c r="CW65" s="1250"/>
      <c r="CX65" s="1250"/>
      <c r="CY65" s="1250"/>
      <c r="CZ65" s="1250"/>
      <c r="DA65" s="1250"/>
      <c r="DB65" s="1250"/>
      <c r="DC65" s="1251"/>
    </row>
    <row r="66" spans="2:107" ht="13" x14ac:dyDescent="0.2">
      <c r="B66" s="247"/>
      <c r="AN66" s="1252"/>
      <c r="AO66" s="1253"/>
      <c r="AP66" s="1253"/>
      <c r="AQ66" s="1253"/>
      <c r="AR66" s="1253"/>
      <c r="AS66" s="1253"/>
      <c r="AT66" s="1253"/>
      <c r="AU66" s="1253"/>
      <c r="AV66" s="1253"/>
      <c r="AW66" s="1253"/>
      <c r="AX66" s="1253"/>
      <c r="AY66" s="1253"/>
      <c r="AZ66" s="1253"/>
      <c r="BA66" s="1253"/>
      <c r="BB66" s="1253"/>
      <c r="BC66" s="1253"/>
      <c r="BD66" s="1253"/>
      <c r="BE66" s="1253"/>
      <c r="BF66" s="1253"/>
      <c r="BG66" s="1253"/>
      <c r="BH66" s="1253"/>
      <c r="BI66" s="1253"/>
      <c r="BJ66" s="1253"/>
      <c r="BK66" s="1253"/>
      <c r="BL66" s="1253"/>
      <c r="BM66" s="1253"/>
      <c r="BN66" s="1253"/>
      <c r="BO66" s="1253"/>
      <c r="BP66" s="1253"/>
      <c r="BQ66" s="1253"/>
      <c r="BR66" s="1253"/>
      <c r="BS66" s="1253"/>
      <c r="BT66" s="1253"/>
      <c r="BU66" s="1253"/>
      <c r="BV66" s="1253"/>
      <c r="BW66" s="1253"/>
      <c r="BX66" s="1253"/>
      <c r="BY66" s="1253"/>
      <c r="BZ66" s="1253"/>
      <c r="CA66" s="1253"/>
      <c r="CB66" s="1253"/>
      <c r="CC66" s="1253"/>
      <c r="CD66" s="1253"/>
      <c r="CE66" s="1253"/>
      <c r="CF66" s="1253"/>
      <c r="CG66" s="1253"/>
      <c r="CH66" s="1253"/>
      <c r="CI66" s="1253"/>
      <c r="CJ66" s="1253"/>
      <c r="CK66" s="1253"/>
      <c r="CL66" s="1253"/>
      <c r="CM66" s="1253"/>
      <c r="CN66" s="1253"/>
      <c r="CO66" s="1253"/>
      <c r="CP66" s="1253"/>
      <c r="CQ66" s="1253"/>
      <c r="CR66" s="1253"/>
      <c r="CS66" s="1253"/>
      <c r="CT66" s="1253"/>
      <c r="CU66" s="1253"/>
      <c r="CV66" s="1253"/>
      <c r="CW66" s="1253"/>
      <c r="CX66" s="1253"/>
      <c r="CY66" s="1253"/>
      <c r="CZ66" s="1253"/>
      <c r="DA66" s="1253"/>
      <c r="DB66" s="1253"/>
      <c r="DC66" s="1254"/>
    </row>
    <row r="67" spans="2:107" ht="13" x14ac:dyDescent="0.2">
      <c r="B67" s="247"/>
      <c r="AN67" s="1252"/>
      <c r="AO67" s="1253"/>
      <c r="AP67" s="1253"/>
      <c r="AQ67" s="1253"/>
      <c r="AR67" s="1253"/>
      <c r="AS67" s="1253"/>
      <c r="AT67" s="1253"/>
      <c r="AU67" s="1253"/>
      <c r="AV67" s="1253"/>
      <c r="AW67" s="1253"/>
      <c r="AX67" s="1253"/>
      <c r="AY67" s="1253"/>
      <c r="AZ67" s="1253"/>
      <c r="BA67" s="1253"/>
      <c r="BB67" s="1253"/>
      <c r="BC67" s="1253"/>
      <c r="BD67" s="1253"/>
      <c r="BE67" s="1253"/>
      <c r="BF67" s="1253"/>
      <c r="BG67" s="1253"/>
      <c r="BH67" s="1253"/>
      <c r="BI67" s="1253"/>
      <c r="BJ67" s="1253"/>
      <c r="BK67" s="1253"/>
      <c r="BL67" s="1253"/>
      <c r="BM67" s="1253"/>
      <c r="BN67" s="1253"/>
      <c r="BO67" s="1253"/>
      <c r="BP67" s="1253"/>
      <c r="BQ67" s="1253"/>
      <c r="BR67" s="1253"/>
      <c r="BS67" s="1253"/>
      <c r="BT67" s="1253"/>
      <c r="BU67" s="1253"/>
      <c r="BV67" s="1253"/>
      <c r="BW67" s="1253"/>
      <c r="BX67" s="1253"/>
      <c r="BY67" s="1253"/>
      <c r="BZ67" s="1253"/>
      <c r="CA67" s="1253"/>
      <c r="CB67" s="1253"/>
      <c r="CC67" s="1253"/>
      <c r="CD67" s="1253"/>
      <c r="CE67" s="1253"/>
      <c r="CF67" s="1253"/>
      <c r="CG67" s="1253"/>
      <c r="CH67" s="1253"/>
      <c r="CI67" s="1253"/>
      <c r="CJ67" s="1253"/>
      <c r="CK67" s="1253"/>
      <c r="CL67" s="1253"/>
      <c r="CM67" s="1253"/>
      <c r="CN67" s="1253"/>
      <c r="CO67" s="1253"/>
      <c r="CP67" s="1253"/>
      <c r="CQ67" s="1253"/>
      <c r="CR67" s="1253"/>
      <c r="CS67" s="1253"/>
      <c r="CT67" s="1253"/>
      <c r="CU67" s="1253"/>
      <c r="CV67" s="1253"/>
      <c r="CW67" s="1253"/>
      <c r="CX67" s="1253"/>
      <c r="CY67" s="1253"/>
      <c r="CZ67" s="1253"/>
      <c r="DA67" s="1253"/>
      <c r="DB67" s="1253"/>
      <c r="DC67" s="1254"/>
    </row>
    <row r="68" spans="2:107" ht="13" x14ac:dyDescent="0.2">
      <c r="B68" s="247"/>
      <c r="AN68" s="1252"/>
      <c r="AO68" s="1253"/>
      <c r="AP68" s="1253"/>
      <c r="AQ68" s="1253"/>
      <c r="AR68" s="1253"/>
      <c r="AS68" s="1253"/>
      <c r="AT68" s="1253"/>
      <c r="AU68" s="1253"/>
      <c r="AV68" s="1253"/>
      <c r="AW68" s="1253"/>
      <c r="AX68" s="1253"/>
      <c r="AY68" s="1253"/>
      <c r="AZ68" s="1253"/>
      <c r="BA68" s="1253"/>
      <c r="BB68" s="1253"/>
      <c r="BC68" s="1253"/>
      <c r="BD68" s="1253"/>
      <c r="BE68" s="1253"/>
      <c r="BF68" s="1253"/>
      <c r="BG68" s="1253"/>
      <c r="BH68" s="1253"/>
      <c r="BI68" s="1253"/>
      <c r="BJ68" s="1253"/>
      <c r="BK68" s="1253"/>
      <c r="BL68" s="1253"/>
      <c r="BM68" s="1253"/>
      <c r="BN68" s="1253"/>
      <c r="BO68" s="1253"/>
      <c r="BP68" s="1253"/>
      <c r="BQ68" s="1253"/>
      <c r="BR68" s="1253"/>
      <c r="BS68" s="1253"/>
      <c r="BT68" s="1253"/>
      <c r="BU68" s="1253"/>
      <c r="BV68" s="1253"/>
      <c r="BW68" s="1253"/>
      <c r="BX68" s="1253"/>
      <c r="BY68" s="1253"/>
      <c r="BZ68" s="1253"/>
      <c r="CA68" s="1253"/>
      <c r="CB68" s="1253"/>
      <c r="CC68" s="1253"/>
      <c r="CD68" s="1253"/>
      <c r="CE68" s="1253"/>
      <c r="CF68" s="1253"/>
      <c r="CG68" s="1253"/>
      <c r="CH68" s="1253"/>
      <c r="CI68" s="1253"/>
      <c r="CJ68" s="1253"/>
      <c r="CK68" s="1253"/>
      <c r="CL68" s="1253"/>
      <c r="CM68" s="1253"/>
      <c r="CN68" s="1253"/>
      <c r="CO68" s="1253"/>
      <c r="CP68" s="1253"/>
      <c r="CQ68" s="1253"/>
      <c r="CR68" s="1253"/>
      <c r="CS68" s="1253"/>
      <c r="CT68" s="1253"/>
      <c r="CU68" s="1253"/>
      <c r="CV68" s="1253"/>
      <c r="CW68" s="1253"/>
      <c r="CX68" s="1253"/>
      <c r="CY68" s="1253"/>
      <c r="CZ68" s="1253"/>
      <c r="DA68" s="1253"/>
      <c r="DB68" s="1253"/>
      <c r="DC68" s="1254"/>
    </row>
    <row r="69" spans="2:107" ht="13" x14ac:dyDescent="0.2">
      <c r="B69" s="247"/>
      <c r="AN69" s="1255"/>
      <c r="AO69" s="1256"/>
      <c r="AP69" s="1256"/>
      <c r="AQ69" s="1256"/>
      <c r="AR69" s="1256"/>
      <c r="AS69" s="1256"/>
      <c r="AT69" s="1256"/>
      <c r="AU69" s="1256"/>
      <c r="AV69" s="1256"/>
      <c r="AW69" s="1256"/>
      <c r="AX69" s="1256"/>
      <c r="AY69" s="1256"/>
      <c r="AZ69" s="1256"/>
      <c r="BA69" s="1256"/>
      <c r="BB69" s="1256"/>
      <c r="BC69" s="1256"/>
      <c r="BD69" s="1256"/>
      <c r="BE69" s="1256"/>
      <c r="BF69" s="1256"/>
      <c r="BG69" s="1256"/>
      <c r="BH69" s="1256"/>
      <c r="BI69" s="1256"/>
      <c r="BJ69" s="1256"/>
      <c r="BK69" s="1256"/>
      <c r="BL69" s="1256"/>
      <c r="BM69" s="1256"/>
      <c r="BN69" s="1256"/>
      <c r="BO69" s="1256"/>
      <c r="BP69" s="1256"/>
      <c r="BQ69" s="1256"/>
      <c r="BR69" s="1256"/>
      <c r="BS69" s="1256"/>
      <c r="BT69" s="1256"/>
      <c r="BU69" s="1256"/>
      <c r="BV69" s="1256"/>
      <c r="BW69" s="1256"/>
      <c r="BX69" s="1256"/>
      <c r="BY69" s="1256"/>
      <c r="BZ69" s="1256"/>
      <c r="CA69" s="1256"/>
      <c r="CB69" s="1256"/>
      <c r="CC69" s="1256"/>
      <c r="CD69" s="1256"/>
      <c r="CE69" s="1256"/>
      <c r="CF69" s="1256"/>
      <c r="CG69" s="1256"/>
      <c r="CH69" s="1256"/>
      <c r="CI69" s="1256"/>
      <c r="CJ69" s="1256"/>
      <c r="CK69" s="1256"/>
      <c r="CL69" s="1256"/>
      <c r="CM69" s="1256"/>
      <c r="CN69" s="1256"/>
      <c r="CO69" s="1256"/>
      <c r="CP69" s="1256"/>
      <c r="CQ69" s="1256"/>
      <c r="CR69" s="1256"/>
      <c r="CS69" s="1256"/>
      <c r="CT69" s="1256"/>
      <c r="CU69" s="1256"/>
      <c r="CV69" s="1256"/>
      <c r="CW69" s="1256"/>
      <c r="CX69" s="1256"/>
      <c r="CY69" s="1256"/>
      <c r="CZ69" s="1256"/>
      <c r="DA69" s="1256"/>
      <c r="DB69" s="1256"/>
      <c r="DC69" s="1257"/>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568</v>
      </c>
    </row>
    <row r="72" spans="2:107" ht="13" x14ac:dyDescent="0.2">
      <c r="B72" s="247"/>
      <c r="G72" s="1238"/>
      <c r="H72" s="1238"/>
      <c r="I72" s="1238"/>
      <c r="J72" s="1238"/>
      <c r="K72" s="360"/>
      <c r="L72" s="360"/>
      <c r="M72" s="361"/>
      <c r="N72" s="361"/>
      <c r="AN72" s="1239"/>
      <c r="AO72" s="1240"/>
      <c r="AP72" s="1240"/>
      <c r="AQ72" s="1240"/>
      <c r="AR72" s="1240"/>
      <c r="AS72" s="1240"/>
      <c r="AT72" s="1240"/>
      <c r="AU72" s="1240"/>
      <c r="AV72" s="1240"/>
      <c r="AW72" s="1240"/>
      <c r="AX72" s="1240"/>
      <c r="AY72" s="1240"/>
      <c r="AZ72" s="1240"/>
      <c r="BA72" s="1240"/>
      <c r="BB72" s="1240"/>
      <c r="BC72" s="1240"/>
      <c r="BD72" s="1240"/>
      <c r="BE72" s="1240"/>
      <c r="BF72" s="1240"/>
      <c r="BG72" s="1240"/>
      <c r="BH72" s="1240"/>
      <c r="BI72" s="1240"/>
      <c r="BJ72" s="1240"/>
      <c r="BK72" s="1240"/>
      <c r="BL72" s="1240"/>
      <c r="BM72" s="1240"/>
      <c r="BN72" s="1240"/>
      <c r="BO72" s="1241"/>
      <c r="BP72" s="1242" t="s">
        <v>529</v>
      </c>
      <c r="BQ72" s="1242"/>
      <c r="BR72" s="1242"/>
      <c r="BS72" s="1242"/>
      <c r="BT72" s="1242"/>
      <c r="BU72" s="1242"/>
      <c r="BV72" s="1242"/>
      <c r="BW72" s="1242"/>
      <c r="BX72" s="1242" t="s">
        <v>530</v>
      </c>
      <c r="BY72" s="1242"/>
      <c r="BZ72" s="1242"/>
      <c r="CA72" s="1242"/>
      <c r="CB72" s="1242"/>
      <c r="CC72" s="1242"/>
      <c r="CD72" s="1242"/>
      <c r="CE72" s="1242"/>
      <c r="CF72" s="1242" t="s">
        <v>531</v>
      </c>
      <c r="CG72" s="1242"/>
      <c r="CH72" s="1242"/>
      <c r="CI72" s="1242"/>
      <c r="CJ72" s="1242"/>
      <c r="CK72" s="1242"/>
      <c r="CL72" s="1242"/>
      <c r="CM72" s="1242"/>
      <c r="CN72" s="1242" t="s">
        <v>532</v>
      </c>
      <c r="CO72" s="1242"/>
      <c r="CP72" s="1242"/>
      <c r="CQ72" s="1242"/>
      <c r="CR72" s="1242"/>
      <c r="CS72" s="1242"/>
      <c r="CT72" s="1242"/>
      <c r="CU72" s="1242"/>
      <c r="CV72" s="1242" t="s">
        <v>533</v>
      </c>
      <c r="CW72" s="1242"/>
      <c r="CX72" s="1242"/>
      <c r="CY72" s="1242"/>
      <c r="CZ72" s="1242"/>
      <c r="DA72" s="1242"/>
      <c r="DB72" s="1242"/>
      <c r="DC72" s="1242"/>
    </row>
    <row r="73" spans="2:107" ht="13" x14ac:dyDescent="0.2">
      <c r="B73" s="247"/>
      <c r="G73" s="1248"/>
      <c r="H73" s="1248"/>
      <c r="I73" s="1248"/>
      <c r="J73" s="1248"/>
      <c r="K73" s="1258"/>
      <c r="L73" s="1258"/>
      <c r="M73" s="1258"/>
      <c r="N73" s="1258"/>
      <c r="AM73" s="359"/>
      <c r="AN73" s="1245" t="s">
        <v>569</v>
      </c>
      <c r="AO73" s="1245"/>
      <c r="AP73" s="1245"/>
      <c r="AQ73" s="1245"/>
      <c r="AR73" s="1245"/>
      <c r="AS73" s="1245"/>
      <c r="AT73" s="1245"/>
      <c r="AU73" s="1245"/>
      <c r="AV73" s="1245"/>
      <c r="AW73" s="1245"/>
      <c r="AX73" s="1245"/>
      <c r="AY73" s="1245"/>
      <c r="AZ73" s="1245"/>
      <c r="BA73" s="1245"/>
      <c r="BB73" s="1245" t="s">
        <v>570</v>
      </c>
      <c r="BC73" s="1245"/>
      <c r="BD73" s="1245"/>
      <c r="BE73" s="1245"/>
      <c r="BF73" s="1245"/>
      <c r="BG73" s="1245"/>
      <c r="BH73" s="1245"/>
      <c r="BI73" s="1245"/>
      <c r="BJ73" s="1245"/>
      <c r="BK73" s="1245"/>
      <c r="BL73" s="1245"/>
      <c r="BM73" s="1245"/>
      <c r="BN73" s="1245"/>
      <c r="BO73" s="1245"/>
      <c r="BP73" s="1243">
        <v>83.1</v>
      </c>
      <c r="BQ73" s="1243"/>
      <c r="BR73" s="1243"/>
      <c r="BS73" s="1243"/>
      <c r="BT73" s="1243"/>
      <c r="BU73" s="1243"/>
      <c r="BV73" s="1243"/>
      <c r="BW73" s="1243"/>
      <c r="BX73" s="1243">
        <v>69</v>
      </c>
      <c r="BY73" s="1243"/>
      <c r="BZ73" s="1243"/>
      <c r="CA73" s="1243"/>
      <c r="CB73" s="1243"/>
      <c r="CC73" s="1243"/>
      <c r="CD73" s="1243"/>
      <c r="CE73" s="1243"/>
      <c r="CF73" s="1243">
        <v>66.400000000000006</v>
      </c>
      <c r="CG73" s="1243"/>
      <c r="CH73" s="1243"/>
      <c r="CI73" s="1243"/>
      <c r="CJ73" s="1243"/>
      <c r="CK73" s="1243"/>
      <c r="CL73" s="1243"/>
      <c r="CM73" s="1243"/>
      <c r="CN73" s="1243">
        <v>63.3</v>
      </c>
      <c r="CO73" s="1243"/>
      <c r="CP73" s="1243"/>
      <c r="CQ73" s="1243"/>
      <c r="CR73" s="1243"/>
      <c r="CS73" s="1243"/>
      <c r="CT73" s="1243"/>
      <c r="CU73" s="1243"/>
      <c r="CV73" s="1243">
        <v>60.3</v>
      </c>
      <c r="CW73" s="1243"/>
      <c r="CX73" s="1243"/>
      <c r="CY73" s="1243"/>
      <c r="CZ73" s="1243"/>
      <c r="DA73" s="1243"/>
      <c r="DB73" s="1243"/>
      <c r="DC73" s="1243"/>
    </row>
    <row r="74" spans="2:107" ht="13" x14ac:dyDescent="0.2">
      <c r="B74" s="247"/>
      <c r="G74" s="1248"/>
      <c r="H74" s="1248"/>
      <c r="I74" s="1248"/>
      <c r="J74" s="1248"/>
      <c r="K74" s="1258"/>
      <c r="L74" s="1258"/>
      <c r="M74" s="1258"/>
      <c r="N74" s="1258"/>
      <c r="AM74" s="359"/>
      <c r="AN74" s="1245"/>
      <c r="AO74" s="1245"/>
      <c r="AP74" s="1245"/>
      <c r="AQ74" s="1245"/>
      <c r="AR74" s="1245"/>
      <c r="AS74" s="1245"/>
      <c r="AT74" s="1245"/>
      <c r="AU74" s="1245"/>
      <c r="AV74" s="1245"/>
      <c r="AW74" s="1245"/>
      <c r="AX74" s="1245"/>
      <c r="AY74" s="1245"/>
      <c r="AZ74" s="1245"/>
      <c r="BA74" s="1245"/>
      <c r="BB74" s="1245"/>
      <c r="BC74" s="1245"/>
      <c r="BD74" s="1245"/>
      <c r="BE74" s="1245"/>
      <c r="BF74" s="1245"/>
      <c r="BG74" s="1245"/>
      <c r="BH74" s="1245"/>
      <c r="BI74" s="1245"/>
      <c r="BJ74" s="1245"/>
      <c r="BK74" s="1245"/>
      <c r="BL74" s="1245"/>
      <c r="BM74" s="1245"/>
      <c r="BN74" s="1245"/>
      <c r="BO74" s="1245"/>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 x14ac:dyDescent="0.2">
      <c r="B75" s="247"/>
      <c r="G75" s="1248"/>
      <c r="H75" s="1248"/>
      <c r="I75" s="1238"/>
      <c r="J75" s="1238"/>
      <c r="K75" s="1244"/>
      <c r="L75" s="1244"/>
      <c r="M75" s="1244"/>
      <c r="N75" s="1244"/>
      <c r="AM75" s="359"/>
      <c r="AN75" s="1245"/>
      <c r="AO75" s="1245"/>
      <c r="AP75" s="1245"/>
      <c r="AQ75" s="1245"/>
      <c r="AR75" s="1245"/>
      <c r="AS75" s="1245"/>
      <c r="AT75" s="1245"/>
      <c r="AU75" s="1245"/>
      <c r="AV75" s="1245"/>
      <c r="AW75" s="1245"/>
      <c r="AX75" s="1245"/>
      <c r="AY75" s="1245"/>
      <c r="AZ75" s="1245"/>
      <c r="BA75" s="1245"/>
      <c r="BB75" s="1245" t="s">
        <v>575</v>
      </c>
      <c r="BC75" s="1245"/>
      <c r="BD75" s="1245"/>
      <c r="BE75" s="1245"/>
      <c r="BF75" s="1245"/>
      <c r="BG75" s="1245"/>
      <c r="BH75" s="1245"/>
      <c r="BI75" s="1245"/>
      <c r="BJ75" s="1245"/>
      <c r="BK75" s="1245"/>
      <c r="BL75" s="1245"/>
      <c r="BM75" s="1245"/>
      <c r="BN75" s="1245"/>
      <c r="BO75" s="1245"/>
      <c r="BP75" s="1243">
        <v>7.2</v>
      </c>
      <c r="BQ75" s="1243"/>
      <c r="BR75" s="1243"/>
      <c r="BS75" s="1243"/>
      <c r="BT75" s="1243"/>
      <c r="BU75" s="1243"/>
      <c r="BV75" s="1243"/>
      <c r="BW75" s="1243"/>
      <c r="BX75" s="1243">
        <v>7.1</v>
      </c>
      <c r="BY75" s="1243"/>
      <c r="BZ75" s="1243"/>
      <c r="CA75" s="1243"/>
      <c r="CB75" s="1243"/>
      <c r="CC75" s="1243"/>
      <c r="CD75" s="1243"/>
      <c r="CE75" s="1243"/>
      <c r="CF75" s="1243">
        <v>7.6</v>
      </c>
      <c r="CG75" s="1243"/>
      <c r="CH75" s="1243"/>
      <c r="CI75" s="1243"/>
      <c r="CJ75" s="1243"/>
      <c r="CK75" s="1243"/>
      <c r="CL75" s="1243"/>
      <c r="CM75" s="1243"/>
      <c r="CN75" s="1243">
        <v>7.7</v>
      </c>
      <c r="CO75" s="1243"/>
      <c r="CP75" s="1243"/>
      <c r="CQ75" s="1243"/>
      <c r="CR75" s="1243"/>
      <c r="CS75" s="1243"/>
      <c r="CT75" s="1243"/>
      <c r="CU75" s="1243"/>
      <c r="CV75" s="1243">
        <v>7.8</v>
      </c>
      <c r="CW75" s="1243"/>
      <c r="CX75" s="1243"/>
      <c r="CY75" s="1243"/>
      <c r="CZ75" s="1243"/>
      <c r="DA75" s="1243"/>
      <c r="DB75" s="1243"/>
      <c r="DC75" s="1243"/>
    </row>
    <row r="76" spans="2:107" ht="13" x14ac:dyDescent="0.2">
      <c r="B76" s="247"/>
      <c r="G76" s="1248"/>
      <c r="H76" s="1248"/>
      <c r="I76" s="1238"/>
      <c r="J76" s="1238"/>
      <c r="K76" s="1244"/>
      <c r="L76" s="1244"/>
      <c r="M76" s="1244"/>
      <c r="N76" s="1244"/>
      <c r="AM76" s="359"/>
      <c r="AN76" s="1245"/>
      <c r="AO76" s="1245"/>
      <c r="AP76" s="1245"/>
      <c r="AQ76" s="1245"/>
      <c r="AR76" s="1245"/>
      <c r="AS76" s="1245"/>
      <c r="AT76" s="1245"/>
      <c r="AU76" s="1245"/>
      <c r="AV76" s="1245"/>
      <c r="AW76" s="1245"/>
      <c r="AX76" s="1245"/>
      <c r="AY76" s="1245"/>
      <c r="AZ76" s="1245"/>
      <c r="BA76" s="1245"/>
      <c r="BB76" s="1245"/>
      <c r="BC76" s="1245"/>
      <c r="BD76" s="1245"/>
      <c r="BE76" s="1245"/>
      <c r="BF76" s="1245"/>
      <c r="BG76" s="1245"/>
      <c r="BH76" s="1245"/>
      <c r="BI76" s="1245"/>
      <c r="BJ76" s="1245"/>
      <c r="BK76" s="1245"/>
      <c r="BL76" s="1245"/>
      <c r="BM76" s="1245"/>
      <c r="BN76" s="1245"/>
      <c r="BO76" s="1245"/>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 x14ac:dyDescent="0.2">
      <c r="B77" s="247"/>
      <c r="G77" s="1238"/>
      <c r="H77" s="1238"/>
      <c r="I77" s="1238"/>
      <c r="J77" s="1238"/>
      <c r="K77" s="1258"/>
      <c r="L77" s="1258"/>
      <c r="M77" s="1258"/>
      <c r="N77" s="1258"/>
      <c r="AN77" s="1242" t="s">
        <v>572</v>
      </c>
      <c r="AO77" s="1242"/>
      <c r="AP77" s="1242"/>
      <c r="AQ77" s="1242"/>
      <c r="AR77" s="1242"/>
      <c r="AS77" s="1242"/>
      <c r="AT77" s="1242"/>
      <c r="AU77" s="1242"/>
      <c r="AV77" s="1242"/>
      <c r="AW77" s="1242"/>
      <c r="AX77" s="1242"/>
      <c r="AY77" s="1242"/>
      <c r="AZ77" s="1242"/>
      <c r="BA77" s="1242"/>
      <c r="BB77" s="1245" t="s">
        <v>570</v>
      </c>
      <c r="BC77" s="1245"/>
      <c r="BD77" s="1245"/>
      <c r="BE77" s="1245"/>
      <c r="BF77" s="1245"/>
      <c r="BG77" s="1245"/>
      <c r="BH77" s="1245"/>
      <c r="BI77" s="1245"/>
      <c r="BJ77" s="1245"/>
      <c r="BK77" s="1245"/>
      <c r="BL77" s="1245"/>
      <c r="BM77" s="1245"/>
      <c r="BN77" s="1245"/>
      <c r="BO77" s="1245"/>
      <c r="BP77" s="1243">
        <v>39.5</v>
      </c>
      <c r="BQ77" s="1243"/>
      <c r="BR77" s="1243"/>
      <c r="BS77" s="1243"/>
      <c r="BT77" s="1243"/>
      <c r="BU77" s="1243"/>
      <c r="BV77" s="1243"/>
      <c r="BW77" s="1243"/>
      <c r="BX77" s="1243">
        <v>39</v>
      </c>
      <c r="BY77" s="1243"/>
      <c r="BZ77" s="1243"/>
      <c r="CA77" s="1243"/>
      <c r="CB77" s="1243"/>
      <c r="CC77" s="1243"/>
      <c r="CD77" s="1243"/>
      <c r="CE77" s="1243"/>
      <c r="CF77" s="1243">
        <v>28.7</v>
      </c>
      <c r="CG77" s="1243"/>
      <c r="CH77" s="1243"/>
      <c r="CI77" s="1243"/>
      <c r="CJ77" s="1243"/>
      <c r="CK77" s="1243"/>
      <c r="CL77" s="1243"/>
      <c r="CM77" s="1243"/>
      <c r="CN77" s="1243">
        <v>45.2</v>
      </c>
      <c r="CO77" s="1243"/>
      <c r="CP77" s="1243"/>
      <c r="CQ77" s="1243"/>
      <c r="CR77" s="1243"/>
      <c r="CS77" s="1243"/>
      <c r="CT77" s="1243"/>
      <c r="CU77" s="1243"/>
      <c r="CV77" s="1243">
        <v>42.4</v>
      </c>
      <c r="CW77" s="1243"/>
      <c r="CX77" s="1243"/>
      <c r="CY77" s="1243"/>
      <c r="CZ77" s="1243"/>
      <c r="DA77" s="1243"/>
      <c r="DB77" s="1243"/>
      <c r="DC77" s="1243"/>
    </row>
    <row r="78" spans="2:107" ht="13" x14ac:dyDescent="0.2">
      <c r="B78" s="247"/>
      <c r="G78" s="1238"/>
      <c r="H78" s="1238"/>
      <c r="I78" s="1238"/>
      <c r="J78" s="1238"/>
      <c r="K78" s="1258"/>
      <c r="L78" s="1258"/>
      <c r="M78" s="1258"/>
      <c r="N78" s="1258"/>
      <c r="AN78" s="1242"/>
      <c r="AO78" s="1242"/>
      <c r="AP78" s="1242"/>
      <c r="AQ78" s="1242"/>
      <c r="AR78" s="1242"/>
      <c r="AS78" s="1242"/>
      <c r="AT78" s="1242"/>
      <c r="AU78" s="1242"/>
      <c r="AV78" s="1242"/>
      <c r="AW78" s="1242"/>
      <c r="AX78" s="1242"/>
      <c r="AY78" s="1242"/>
      <c r="AZ78" s="1242"/>
      <c r="BA78" s="1242"/>
      <c r="BB78" s="1245"/>
      <c r="BC78" s="1245"/>
      <c r="BD78" s="1245"/>
      <c r="BE78" s="1245"/>
      <c r="BF78" s="1245"/>
      <c r="BG78" s="1245"/>
      <c r="BH78" s="1245"/>
      <c r="BI78" s="1245"/>
      <c r="BJ78" s="1245"/>
      <c r="BK78" s="1245"/>
      <c r="BL78" s="1245"/>
      <c r="BM78" s="1245"/>
      <c r="BN78" s="1245"/>
      <c r="BO78" s="1245"/>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 x14ac:dyDescent="0.2">
      <c r="B79" s="247"/>
      <c r="G79" s="1238"/>
      <c r="H79" s="1238"/>
      <c r="I79" s="1247"/>
      <c r="J79" s="1247"/>
      <c r="K79" s="1259"/>
      <c r="L79" s="1259"/>
      <c r="M79" s="1259"/>
      <c r="N79" s="1259"/>
      <c r="AN79" s="1242"/>
      <c r="AO79" s="1242"/>
      <c r="AP79" s="1242"/>
      <c r="AQ79" s="1242"/>
      <c r="AR79" s="1242"/>
      <c r="AS79" s="1242"/>
      <c r="AT79" s="1242"/>
      <c r="AU79" s="1242"/>
      <c r="AV79" s="1242"/>
      <c r="AW79" s="1242"/>
      <c r="AX79" s="1242"/>
      <c r="AY79" s="1242"/>
      <c r="AZ79" s="1242"/>
      <c r="BA79" s="1242"/>
      <c r="BB79" s="1245" t="s">
        <v>575</v>
      </c>
      <c r="BC79" s="1245"/>
      <c r="BD79" s="1245"/>
      <c r="BE79" s="1245"/>
      <c r="BF79" s="1245"/>
      <c r="BG79" s="1245"/>
      <c r="BH79" s="1245"/>
      <c r="BI79" s="1245"/>
      <c r="BJ79" s="1245"/>
      <c r="BK79" s="1245"/>
      <c r="BL79" s="1245"/>
      <c r="BM79" s="1245"/>
      <c r="BN79" s="1245"/>
      <c r="BO79" s="1245"/>
      <c r="BP79" s="1243">
        <v>6.9</v>
      </c>
      <c r="BQ79" s="1243"/>
      <c r="BR79" s="1243"/>
      <c r="BS79" s="1243"/>
      <c r="BT79" s="1243"/>
      <c r="BU79" s="1243"/>
      <c r="BV79" s="1243"/>
      <c r="BW79" s="1243"/>
      <c r="BX79" s="1243">
        <v>6.9</v>
      </c>
      <c r="BY79" s="1243"/>
      <c r="BZ79" s="1243"/>
      <c r="CA79" s="1243"/>
      <c r="CB79" s="1243"/>
      <c r="CC79" s="1243"/>
      <c r="CD79" s="1243"/>
      <c r="CE79" s="1243"/>
      <c r="CF79" s="1243">
        <v>6.7</v>
      </c>
      <c r="CG79" s="1243"/>
      <c r="CH79" s="1243"/>
      <c r="CI79" s="1243"/>
      <c r="CJ79" s="1243"/>
      <c r="CK79" s="1243"/>
      <c r="CL79" s="1243"/>
      <c r="CM79" s="1243"/>
      <c r="CN79" s="1243">
        <v>8</v>
      </c>
      <c r="CO79" s="1243"/>
      <c r="CP79" s="1243"/>
      <c r="CQ79" s="1243"/>
      <c r="CR79" s="1243"/>
      <c r="CS79" s="1243"/>
      <c r="CT79" s="1243"/>
      <c r="CU79" s="1243"/>
      <c r="CV79" s="1243">
        <v>8.1</v>
      </c>
      <c r="CW79" s="1243"/>
      <c r="CX79" s="1243"/>
      <c r="CY79" s="1243"/>
      <c r="CZ79" s="1243"/>
      <c r="DA79" s="1243"/>
      <c r="DB79" s="1243"/>
      <c r="DC79" s="1243"/>
    </row>
    <row r="80" spans="2:107" ht="13" x14ac:dyDescent="0.2">
      <c r="B80" s="247"/>
      <c r="G80" s="1238"/>
      <c r="H80" s="1238"/>
      <c r="I80" s="1247"/>
      <c r="J80" s="1247"/>
      <c r="K80" s="1259"/>
      <c r="L80" s="1259"/>
      <c r="M80" s="1259"/>
      <c r="N80" s="1259"/>
      <c r="AN80" s="1242"/>
      <c r="AO80" s="1242"/>
      <c r="AP80" s="1242"/>
      <c r="AQ80" s="1242"/>
      <c r="AR80" s="1242"/>
      <c r="AS80" s="1242"/>
      <c r="AT80" s="1242"/>
      <c r="AU80" s="1242"/>
      <c r="AV80" s="1242"/>
      <c r="AW80" s="1242"/>
      <c r="AX80" s="1242"/>
      <c r="AY80" s="1242"/>
      <c r="AZ80" s="1242"/>
      <c r="BA80" s="1242"/>
      <c r="BB80" s="1245"/>
      <c r="BC80" s="1245"/>
      <c r="BD80" s="1245"/>
      <c r="BE80" s="1245"/>
      <c r="BF80" s="1245"/>
      <c r="BG80" s="1245"/>
      <c r="BH80" s="1245"/>
      <c r="BI80" s="1245"/>
      <c r="BJ80" s="1245"/>
      <c r="BK80" s="1245"/>
      <c r="BL80" s="1245"/>
      <c r="BM80" s="1245"/>
      <c r="BN80" s="1245"/>
      <c r="BO80" s="1245"/>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DaKh6QkJfoj8mdcESM5bJR0moiZkd4NyVFtE8kz4vBGgc7dsFTyFFnAttscTJ5qDnDE8nDBGlP+8CTeubdMCOw==" saltValue="yG9xPf57JNQV090tlYMDk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2C40D-8C22-4C12-B688-ED05C25F77A7}">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7QS0TT/ovldL5H5Jv7LzsPf4UYV8WVwNsC8/SacQAEEZLSOIp5VT83WWPz4ZgejbCWTxxucXev2EqZF7OUqyuQ==" saltValue="W6MA8rOw0nT0vX8T/0fQc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4B34E4-E1FD-4D12-8E6E-268BE27A60FF}">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X8TdypZuvCLr+nnp4PmOA4Dt9OVud9iUz+dhnjq1wtlGqR/X20+Ulp1lqBU0wsNyiQtbrxNqXGANFNFqtgotaw==" saltValue="ioJSWKL/oZbFNCBcPNXaB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54108</v>
      </c>
      <c r="E3" s="142"/>
      <c r="F3" s="143">
        <v>67009</v>
      </c>
      <c r="G3" s="144"/>
      <c r="H3" s="145"/>
    </row>
    <row r="4" spans="1:8" x14ac:dyDescent="0.2">
      <c r="A4" s="146"/>
      <c r="B4" s="147"/>
      <c r="C4" s="148"/>
      <c r="D4" s="149">
        <v>33053</v>
      </c>
      <c r="E4" s="150"/>
      <c r="F4" s="151">
        <v>43028</v>
      </c>
      <c r="G4" s="152"/>
      <c r="H4" s="153"/>
    </row>
    <row r="5" spans="1:8" x14ac:dyDescent="0.2">
      <c r="A5" s="134" t="s">
        <v>523</v>
      </c>
      <c r="B5" s="139"/>
      <c r="C5" s="140"/>
      <c r="D5" s="141">
        <v>35468</v>
      </c>
      <c r="E5" s="142"/>
      <c r="F5" s="143">
        <v>40807</v>
      </c>
      <c r="G5" s="144"/>
      <c r="H5" s="145"/>
    </row>
    <row r="6" spans="1:8" x14ac:dyDescent="0.2">
      <c r="A6" s="146"/>
      <c r="B6" s="147"/>
      <c r="C6" s="148"/>
      <c r="D6" s="149">
        <v>12146</v>
      </c>
      <c r="E6" s="150"/>
      <c r="F6" s="151">
        <v>19520</v>
      </c>
      <c r="G6" s="152"/>
      <c r="H6" s="153"/>
    </row>
    <row r="7" spans="1:8" x14ac:dyDescent="0.2">
      <c r="A7" s="134" t="s">
        <v>524</v>
      </c>
      <c r="B7" s="139"/>
      <c r="C7" s="140"/>
      <c r="D7" s="141">
        <v>29371</v>
      </c>
      <c r="E7" s="142"/>
      <c r="F7" s="143">
        <v>37343</v>
      </c>
      <c r="G7" s="144"/>
      <c r="H7" s="145"/>
    </row>
    <row r="8" spans="1:8" x14ac:dyDescent="0.2">
      <c r="A8" s="146"/>
      <c r="B8" s="147"/>
      <c r="C8" s="148"/>
      <c r="D8" s="149">
        <v>10024</v>
      </c>
      <c r="E8" s="150"/>
      <c r="F8" s="151">
        <v>17633</v>
      </c>
      <c r="G8" s="152"/>
      <c r="H8" s="153"/>
    </row>
    <row r="9" spans="1:8" x14ac:dyDescent="0.2">
      <c r="A9" s="134" t="s">
        <v>525</v>
      </c>
      <c r="B9" s="139"/>
      <c r="C9" s="140"/>
      <c r="D9" s="141">
        <v>37749</v>
      </c>
      <c r="E9" s="142"/>
      <c r="F9" s="143">
        <v>47407</v>
      </c>
      <c r="G9" s="144"/>
      <c r="H9" s="145"/>
    </row>
    <row r="10" spans="1:8" x14ac:dyDescent="0.2">
      <c r="A10" s="146"/>
      <c r="B10" s="147"/>
      <c r="C10" s="148"/>
      <c r="D10" s="149">
        <v>15808</v>
      </c>
      <c r="E10" s="150"/>
      <c r="F10" s="151">
        <v>27543</v>
      </c>
      <c r="G10" s="152"/>
      <c r="H10" s="153"/>
    </row>
    <row r="11" spans="1:8" x14ac:dyDescent="0.2">
      <c r="A11" s="134" t="s">
        <v>526</v>
      </c>
      <c r="B11" s="139"/>
      <c r="C11" s="140"/>
      <c r="D11" s="141">
        <v>44746</v>
      </c>
      <c r="E11" s="142"/>
      <c r="F11" s="143">
        <v>49754</v>
      </c>
      <c r="G11" s="144"/>
      <c r="H11" s="145"/>
    </row>
    <row r="12" spans="1:8" x14ac:dyDescent="0.2">
      <c r="A12" s="146"/>
      <c r="B12" s="147"/>
      <c r="C12" s="154"/>
      <c r="D12" s="149">
        <v>18124</v>
      </c>
      <c r="E12" s="150"/>
      <c r="F12" s="151">
        <v>21592</v>
      </c>
      <c r="G12" s="152"/>
      <c r="H12" s="153"/>
    </row>
    <row r="13" spans="1:8" x14ac:dyDescent="0.2">
      <c r="A13" s="134"/>
      <c r="B13" s="139"/>
      <c r="C13" s="140"/>
      <c r="D13" s="141">
        <v>40288</v>
      </c>
      <c r="E13" s="142"/>
      <c r="F13" s="143">
        <v>48464</v>
      </c>
      <c r="G13" s="155"/>
      <c r="H13" s="145"/>
    </row>
    <row r="14" spans="1:8" x14ac:dyDescent="0.2">
      <c r="A14" s="146"/>
      <c r="B14" s="147"/>
      <c r="C14" s="148"/>
      <c r="D14" s="149">
        <v>17831</v>
      </c>
      <c r="E14" s="150"/>
      <c r="F14" s="151">
        <v>25863</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3.11</v>
      </c>
      <c r="C19" s="156">
        <f>ROUND(VALUE(SUBSTITUTE(実質収支比率等に係る経年分析!G$48,"▲","-")),2)</f>
        <v>4.25</v>
      </c>
      <c r="D19" s="156">
        <f>ROUND(VALUE(SUBSTITUTE(実質収支比率等に係る経年分析!H$48,"▲","-")),2)</f>
        <v>4.3</v>
      </c>
      <c r="E19" s="156">
        <f>ROUND(VALUE(SUBSTITUTE(実質収支比率等に係る経年分析!I$48,"▲","-")),2)</f>
        <v>4.0199999999999996</v>
      </c>
      <c r="F19" s="156">
        <f>ROUND(VALUE(SUBSTITUTE(実質収支比率等に係る経年分析!J$48,"▲","-")),2)</f>
        <v>3.9</v>
      </c>
    </row>
    <row r="20" spans="1:11" x14ac:dyDescent="0.2">
      <c r="A20" s="156" t="s">
        <v>53</v>
      </c>
      <c r="B20" s="156">
        <f>ROUND(VALUE(SUBSTITUTE(実質収支比率等に係る経年分析!F$47,"▲","-")),2)</f>
        <v>20.55</v>
      </c>
      <c r="C20" s="156">
        <f>ROUND(VALUE(SUBSTITUTE(実質収支比率等に係る経年分析!G$47,"▲","-")),2)</f>
        <v>18.41</v>
      </c>
      <c r="D20" s="156">
        <f>ROUND(VALUE(SUBSTITUTE(実質収支比率等に係る経年分析!H$47,"▲","-")),2)</f>
        <v>16.3</v>
      </c>
      <c r="E20" s="156">
        <f>ROUND(VALUE(SUBSTITUTE(実質収支比率等に係る経年分析!I$47,"▲","-")),2)</f>
        <v>16.66</v>
      </c>
      <c r="F20" s="156">
        <f>ROUND(VALUE(SUBSTITUTE(実質収支比率等に係る経年分析!J$47,"▲","-")),2)</f>
        <v>15.65</v>
      </c>
    </row>
    <row r="21" spans="1:11" x14ac:dyDescent="0.2">
      <c r="A21" s="156" t="s">
        <v>54</v>
      </c>
      <c r="B21" s="156">
        <f>IF(ISNUMBER(VALUE(SUBSTITUTE(実質収支比率等に係る経年分析!F$49,"▲","-"))),ROUND(VALUE(SUBSTITUTE(実質収支比率等に係る経年分析!F$49,"▲","-")),2),NA())</f>
        <v>-4.9800000000000004</v>
      </c>
      <c r="C21" s="156">
        <f>IF(ISNUMBER(VALUE(SUBSTITUTE(実質収支比率等に係る経年分析!G$49,"▲","-"))),ROUND(VALUE(SUBSTITUTE(実質収支比率等に係る経年分析!G$49,"▲","-")),2),NA())</f>
        <v>-1.85</v>
      </c>
      <c r="D21" s="156">
        <f>IF(ISNUMBER(VALUE(SUBSTITUTE(実質収支比率等に係る経年分析!H$49,"▲","-"))),ROUND(VALUE(SUBSTITUTE(実質収支比率等に係る経年分析!H$49,"▲","-")),2),NA())</f>
        <v>-5.12</v>
      </c>
      <c r="E21" s="156">
        <f>IF(ISNUMBER(VALUE(SUBSTITUTE(実質収支比率等に係る経年分析!I$49,"▲","-"))),ROUND(VALUE(SUBSTITUTE(実質収支比率等に係る経年分析!I$49,"▲","-")),2),NA())</f>
        <v>-2.08</v>
      </c>
      <c r="F21" s="156">
        <f>IF(ISNUMBER(VALUE(SUBSTITUTE(実質収支比率等に係る経年分析!J$49,"▲","-"))),ROUND(VALUE(SUBSTITUTE(実質収支比率等に係る経年分析!J$49,"▲","-")),2),NA())</f>
        <v>-2.95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0.24</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0.19</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0.14000000000000001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0.01</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土地取得特別会計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0.05</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7.0000000000000007E-2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7.0000000000000007E-2</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1.1399999999999999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1.42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1.07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1.24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0.87</v>
      </c>
    </row>
    <row r="32" spans="1:11" x14ac:dyDescent="0.2">
      <c r="A32" s="157" t="str">
        <f>IF(連結実質赤字比率に係る赤字・黒字の構成分析!C$38="",NA(),連結実質赤字比率に係る赤字・黒字の構成分析!C$38)</f>
        <v>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0.84</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1.06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1.1200000000000001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0.93</v>
      </c>
    </row>
    <row r="33" spans="1:16" x14ac:dyDescent="0.2">
      <c r="A33" s="157" t="str">
        <f>IF(連結実質赤字比率に係る赤字・黒字の構成分析!C$37="",NA(),連結実質赤字比率に係る赤字・黒字の構成分析!C$37)</f>
        <v>病院事業会計</v>
      </c>
      <c r="B33" s="157">
        <f>IF(ROUND(VALUE(SUBSTITUTE(連結実質赤字比率に係る赤字・黒字の構成分析!F$37,"▲", "-")), 2) &lt; 0, ABS(ROUND(VALUE(SUBSTITUTE(連結実質赤字比率に係る赤字・黒字の構成分析!F$37,"▲", "-")), 2)), NA())</f>
        <v>2.09</v>
      </c>
      <c r="C33" s="157" t="e">
        <f>IF(ROUND(VALUE(SUBSTITUTE(連結実質赤字比率に係る赤字・黒字の構成分析!F$37,"▲", "-")), 2) &gt;= 0, ABS(ROUND(VALUE(SUBSTITUTE(連結実質赤字比率に係る赤字・黒字の構成分析!F$37,"▲", "-")), 2)), NA())</f>
        <v>#N/A</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2.36</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2.59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1.29</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1.23</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1.54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1.64</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4.24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4.29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4.0199999999999996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3.89</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9.76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9.5299999999999994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9.75</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9.8000000000000007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4640</v>
      </c>
      <c r="E42" s="158"/>
      <c r="F42" s="158"/>
      <c r="G42" s="158">
        <f>'実質公債費比率（分子）の構造'!L$52</f>
        <v>4873</v>
      </c>
      <c r="H42" s="158"/>
      <c r="I42" s="158"/>
      <c r="J42" s="158">
        <f>'実質公債費比率（分子）の構造'!M$52</f>
        <v>4815</v>
      </c>
      <c r="K42" s="158"/>
      <c r="L42" s="158"/>
      <c r="M42" s="158">
        <f>'実質公債費比率（分子）の構造'!N$52</f>
        <v>4843</v>
      </c>
      <c r="N42" s="158"/>
      <c r="O42" s="158"/>
      <c r="P42" s="158">
        <f>'実質公債費比率（分子）の構造'!O$52</f>
        <v>4711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25</v>
      </c>
      <c r="C44" s="158"/>
      <c r="D44" s="158"/>
      <c r="E44" s="158">
        <f>'実質公債費比率（分子）の構造'!L$50</f>
        <v>20</v>
      </c>
      <c r="F44" s="158"/>
      <c r="G44" s="158"/>
      <c r="H44" s="158">
        <f>'実質公債費比率（分子）の構造'!M$50</f>
        <v>6</v>
      </c>
      <c r="I44" s="158"/>
      <c r="J44" s="158"/>
      <c r="K44" s="158">
        <f>'実質公債費比率（分子）の構造'!N$50</f>
        <v>8</v>
      </c>
      <c r="L44" s="158"/>
      <c r="M44" s="158"/>
      <c r="N44" s="158">
        <f>'実質公債費比率（分子）の構造'!O$50</f>
        <v>6</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1786</v>
      </c>
      <c r="C46" s="158"/>
      <c r="D46" s="158"/>
      <c r="E46" s="158">
        <f>'実質公債費比率（分子）の構造'!L$48</f>
        <v>1848</v>
      </c>
      <c r="F46" s="158"/>
      <c r="G46" s="158"/>
      <c r="H46" s="158">
        <f>'実質公債費比率（分子）の構造'!M$48</f>
        <v>1890</v>
      </c>
      <c r="I46" s="158"/>
      <c r="J46" s="158"/>
      <c r="K46" s="158">
        <f>'実質公債費比率（分子）の構造'!N$48</f>
        <v>1831</v>
      </c>
      <c r="L46" s="158"/>
      <c r="M46" s="158"/>
      <c r="N46" s="158">
        <f>'実質公債費比率（分子）の構造'!O$48</f>
        <v>1687</v>
      </c>
      <c r="O46" s="158"/>
      <c r="P46" s="158"/>
    </row>
    <row r="47" spans="1:16" x14ac:dyDescent="0.2">
      <c r="A47" s="158" t="s">
        <v>12</v>
      </c>
      <c r="B47" s="158">
        <f>'実質公債費比率（分子）の構造'!K$47</f>
        <v>99</v>
      </c>
      <c r="C47" s="158"/>
      <c r="D47" s="158"/>
      <c r="E47" s="158">
        <f>'実質公債費比率（分子）の構造'!L$47</f>
        <v>97</v>
      </c>
      <c r="F47" s="158"/>
      <c r="G47" s="158"/>
      <c r="H47" s="158">
        <f>'実質公債費比率（分子）の構造'!M$47</f>
        <v>91</v>
      </c>
      <c r="I47" s="158"/>
      <c r="J47" s="158"/>
      <c r="K47" s="158">
        <f>'実質公債費比率（分子）の構造'!N$47</f>
        <v>81</v>
      </c>
      <c r="L47" s="158"/>
      <c r="M47" s="158"/>
      <c r="N47" s="158">
        <f>'実質公債費比率（分子）の構造'!O$47</f>
        <v>77</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4345</v>
      </c>
      <c r="C49" s="158"/>
      <c r="D49" s="158"/>
      <c r="E49" s="158">
        <f>'実質公債費比率（分子）の構造'!L$45</f>
        <v>4468</v>
      </c>
      <c r="F49" s="158"/>
      <c r="G49" s="158"/>
      <c r="H49" s="158">
        <f>'実質公債費比率（分子）の構造'!M$45</f>
        <v>4713</v>
      </c>
      <c r="I49" s="158"/>
      <c r="J49" s="158"/>
      <c r="K49" s="158">
        <f>'実質公債費比率（分子）の構造'!N$45</f>
        <v>4624</v>
      </c>
      <c r="L49" s="158"/>
      <c r="M49" s="158"/>
      <c r="N49" s="158">
        <f>'実質公債費比率（分子）の構造'!O$45</f>
        <v>4533</v>
      </c>
      <c r="O49" s="158"/>
      <c r="P49" s="158"/>
    </row>
    <row r="50" spans="1:16" x14ac:dyDescent="0.2">
      <c r="A50" s="158" t="s">
        <v>67</v>
      </c>
      <c r="B50" s="158" t="e">
        <f>NA()</f>
        <v>#N/A</v>
      </c>
      <c r="C50" s="158">
        <f>IF(ISNUMBER('実質公債費比率（分子）の構造'!K$53),'実質公債費比率（分子）の構造'!K$53,NA())</f>
        <v>1615</v>
      </c>
      <c r="D50" s="158" t="e">
        <f>NA()</f>
        <v>#N/A</v>
      </c>
      <c r="E50" s="158" t="e">
        <f>NA()</f>
        <v>#N/A</v>
      </c>
      <c r="F50" s="158">
        <f>IF(ISNUMBER('実質公債費比率（分子）の構造'!L$53),'実質公債費比率（分子）の構造'!L$53,NA())</f>
        <v>1560</v>
      </c>
      <c r="G50" s="158" t="e">
        <f>NA()</f>
        <v>#N/A</v>
      </c>
      <c r="H50" s="158" t="e">
        <f>NA()</f>
        <v>#N/A</v>
      </c>
      <c r="I50" s="158">
        <f>IF(ISNUMBER('実質公債費比率（分子）の構造'!M$53),'実質公債費比率（分子）の構造'!M$53,NA())</f>
        <v>1885</v>
      </c>
      <c r="J50" s="158" t="e">
        <f>NA()</f>
        <v>#N/A</v>
      </c>
      <c r="K50" s="158" t="e">
        <f>NA()</f>
        <v>#N/A</v>
      </c>
      <c r="L50" s="158">
        <f>IF(ISNUMBER('実質公債費比率（分子）の構造'!N$53),'実質公債費比率（分子）の構造'!N$53,NA())</f>
        <v>1701</v>
      </c>
      <c r="M50" s="158" t="e">
        <f>NA()</f>
        <v>#N/A</v>
      </c>
      <c r="N50" s="158" t="e">
        <f>NA()</f>
        <v>#N/A</v>
      </c>
      <c r="O50" s="158">
        <f>IF(ISNUMBER('実質公債費比率（分子）の構造'!O$53),'実質公債費比率（分子）の構造'!O$53,NA())</f>
        <v>1592</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54403</v>
      </c>
      <c r="E56" s="157"/>
      <c r="F56" s="157"/>
      <c r="G56" s="157">
        <f>'将来負担比率（分子）の構造'!J$52</f>
        <v>52524</v>
      </c>
      <c r="H56" s="157"/>
      <c r="I56" s="157"/>
      <c r="J56" s="157">
        <f>'将来負担比率（分子）の構造'!K$52</f>
        <v>50061</v>
      </c>
      <c r="K56" s="157"/>
      <c r="L56" s="157"/>
      <c r="M56" s="157">
        <f>'将来負担比率（分子）の構造'!L$52</f>
        <v>47974</v>
      </c>
      <c r="N56" s="157"/>
      <c r="O56" s="157"/>
      <c r="P56" s="157">
        <f>'将来負担比率（分子）の構造'!M$52</f>
        <v>45722</v>
      </c>
    </row>
    <row r="57" spans="1:16" x14ac:dyDescent="0.2">
      <c r="A57" s="157" t="s">
        <v>42</v>
      </c>
      <c r="B57" s="157"/>
      <c r="C57" s="157"/>
      <c r="D57" s="157">
        <f>'将来負担比率（分子）の構造'!I$51</f>
        <v>763</v>
      </c>
      <c r="E57" s="157"/>
      <c r="F57" s="157"/>
      <c r="G57" s="157">
        <f>'将来負担比率（分子）の構造'!J$51</f>
        <v>748</v>
      </c>
      <c r="H57" s="157"/>
      <c r="I57" s="157"/>
      <c r="J57" s="157">
        <f>'将来負担比率（分子）の構造'!K$51</f>
        <v>785</v>
      </c>
      <c r="K57" s="157"/>
      <c r="L57" s="157"/>
      <c r="M57" s="157">
        <f>'将来負担比率（分子）の構造'!L$51</f>
        <v>685</v>
      </c>
      <c r="N57" s="157"/>
      <c r="O57" s="157"/>
      <c r="P57" s="157">
        <f>'将来負担比率（分子）の構造'!M$51</f>
        <v>557</v>
      </c>
    </row>
    <row r="58" spans="1:16" x14ac:dyDescent="0.2">
      <c r="A58" s="157" t="s">
        <v>41</v>
      </c>
      <c r="B58" s="157"/>
      <c r="C58" s="157"/>
      <c r="D58" s="157">
        <f>'将来負担比率（分子）の構造'!I$50</f>
        <v>13886</v>
      </c>
      <c r="E58" s="157"/>
      <c r="F58" s="157"/>
      <c r="G58" s="157">
        <f>'将来負担比率（分子）の構造'!J$50</f>
        <v>14288</v>
      </c>
      <c r="H58" s="157"/>
      <c r="I58" s="157"/>
      <c r="J58" s="157">
        <f>'将来負担比率（分子）の構造'!K$50</f>
        <v>12362</v>
      </c>
      <c r="K58" s="157"/>
      <c r="L58" s="157"/>
      <c r="M58" s="157">
        <f>'将来負担比率（分子）の構造'!L$50</f>
        <v>11199</v>
      </c>
      <c r="N58" s="157"/>
      <c r="O58" s="157"/>
      <c r="P58" s="157">
        <f>'将来負担比率（分子）の構造'!M$50</f>
        <v>10423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8</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5358</v>
      </c>
      <c r="C62" s="157"/>
      <c r="D62" s="157"/>
      <c r="E62" s="157">
        <f>'将来負担比率（分子）の構造'!J$45</f>
        <v>5493</v>
      </c>
      <c r="F62" s="157"/>
      <c r="G62" s="157"/>
      <c r="H62" s="157">
        <f>'将来負担比率（分子）の構造'!K$45</f>
        <v>5096</v>
      </c>
      <c r="I62" s="157"/>
      <c r="J62" s="157"/>
      <c r="K62" s="157">
        <f>'将来負担比率（分子）の構造'!L$45</f>
        <v>5139</v>
      </c>
      <c r="L62" s="157"/>
      <c r="M62" s="157"/>
      <c r="N62" s="157">
        <f>'将来負担比率（分子）の構造'!M$45</f>
        <v>5219</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29758</v>
      </c>
      <c r="C64" s="157"/>
      <c r="D64" s="157"/>
      <c r="E64" s="157">
        <f>'将来負担比率（分子）の構造'!J$43</f>
        <v>27015</v>
      </c>
      <c r="F64" s="157"/>
      <c r="G64" s="157"/>
      <c r="H64" s="157">
        <f>'将来負担比率（分子）の構造'!K$43</f>
        <v>24324</v>
      </c>
      <c r="I64" s="157"/>
      <c r="J64" s="157"/>
      <c r="K64" s="157">
        <f>'将来負担比率（分子）の構造'!L$43</f>
        <v>22502</v>
      </c>
      <c r="L64" s="157"/>
      <c r="M64" s="157"/>
      <c r="N64" s="157">
        <f>'将来負担比率（分子）の構造'!M$43</f>
        <v>21105</v>
      </c>
      <c r="O64" s="157"/>
      <c r="P64" s="157"/>
    </row>
    <row r="65" spans="1:16" x14ac:dyDescent="0.2">
      <c r="A65" s="157" t="s">
        <v>32</v>
      </c>
      <c r="B65" s="157">
        <f>'将来負担比率（分子）の構造'!I$42</f>
        <v>3</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52278</v>
      </c>
      <c r="C66" s="157"/>
      <c r="D66" s="157"/>
      <c r="E66" s="157">
        <f>'将来負担比率（分子）の構造'!J$41</f>
        <v>50712</v>
      </c>
      <c r="F66" s="157"/>
      <c r="G66" s="157"/>
      <c r="H66" s="157">
        <f>'将来負担比率（分子）の構造'!K$41</f>
        <v>48277</v>
      </c>
      <c r="I66" s="157"/>
      <c r="J66" s="157"/>
      <c r="K66" s="157">
        <f>'将来負担比率（分子）の構造'!L$41</f>
        <v>46052</v>
      </c>
      <c r="L66" s="157"/>
      <c r="M66" s="157"/>
      <c r="N66" s="157">
        <f>'将来負担比率（分子）の構造'!M$41</f>
        <v>43811</v>
      </c>
      <c r="O66" s="157"/>
      <c r="P66" s="157"/>
    </row>
    <row r="67" spans="1:16" x14ac:dyDescent="0.2">
      <c r="A67" s="157" t="s">
        <v>71</v>
      </c>
      <c r="B67" s="157" t="e">
        <f>NA()</f>
        <v>#N/A</v>
      </c>
      <c r="C67" s="157">
        <f>IF(ISNUMBER('将来負担比率（分子）の構造'!I$53), IF('将来負担比率（分子）の構造'!I$53 &lt; 0, 0, '将来負担比率（分子）の構造'!I$53), NA())</f>
        <v>18353</v>
      </c>
      <c r="D67" s="157" t="e">
        <f>NA()</f>
        <v>#N/A</v>
      </c>
      <c r="E67" s="157" t="e">
        <f>NA()</f>
        <v>#N/A</v>
      </c>
      <c r="F67" s="157">
        <f>IF(ISNUMBER('将来負担比率（分子）の構造'!J$53), IF('将来負担比率（分子）の構造'!J$53 &lt; 0, 0, '将来負担比率（分子）の構造'!J$53), NA())</f>
        <v>15659</v>
      </c>
      <c r="G67" s="157" t="e">
        <f>NA()</f>
        <v>#N/A</v>
      </c>
      <c r="H67" s="157" t="e">
        <f>NA()</f>
        <v>#N/A</v>
      </c>
      <c r="I67" s="157">
        <f>IF(ISNUMBER('将来負担比率（分子）の構造'!K$53), IF('将来負担比率（分子）の構造'!K$53 &lt; 0, 0, '将来負担比率（分子）の構造'!K$53), NA())</f>
        <v>14489</v>
      </c>
      <c r="J67" s="157" t="e">
        <f>NA()</f>
        <v>#N/A</v>
      </c>
      <c r="K67" s="157" t="e">
        <f>NA()</f>
        <v>#N/A</v>
      </c>
      <c r="L67" s="157">
        <f>IF(ISNUMBER('将来負担比率（分子）の構造'!L$53), IF('将来負担比率（分子）の構造'!L$53 &lt; 0, 0, '将来負担比率（分子）の構造'!L$53), NA())</f>
        <v>13836</v>
      </c>
      <c r="M67" s="157" t="e">
        <f>NA()</f>
        <v>#N/A</v>
      </c>
      <c r="N67" s="157" t="e">
        <f>NA()</f>
        <v>#N/A</v>
      </c>
      <c r="O67" s="157">
        <f>IF(ISNUMBER('将来負担比率（分子）の構造'!M$53), IF('将来負担比率（分子）の構造'!M$53 &lt; 0, 0, '将来負担比率（分子）の構造'!M$53), NA())</f>
        <v>13433</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4321</v>
      </c>
      <c r="C72" s="161">
        <f>基金残高に係る経年分析!G55</f>
        <v>4429</v>
      </c>
      <c r="D72" s="161">
        <f>基金残高に係る経年分析!H55</f>
        <v>4207</v>
      </c>
    </row>
    <row r="73" spans="1:16" x14ac:dyDescent="0.2">
      <c r="A73" s="160" t="s">
        <v>74</v>
      </c>
      <c r="B73" s="161">
        <f>基金残高に係る経年分析!F56</f>
        <v>2126</v>
      </c>
      <c r="C73" s="161">
        <f>基金残高に係る経年分析!G56</f>
        <v>1555</v>
      </c>
      <c r="D73" s="161">
        <f>基金残高に係る経年分析!H56</f>
        <v>956</v>
      </c>
    </row>
    <row r="74" spans="1:16" x14ac:dyDescent="0.2">
      <c r="A74" s="160" t="s">
        <v>75</v>
      </c>
      <c r="B74" s="161">
        <f>基金残高に係る経年分析!F57</f>
        <v>5710</v>
      </c>
      <c r="C74" s="161">
        <f>基金残高に係る経年分析!G57</f>
        <v>4909</v>
      </c>
      <c r="D74" s="161">
        <f>基金残高に係る経年分析!H57</f>
        <v>4741</v>
      </c>
    </row>
  </sheetData>
  <sheetProtection algorithmName="SHA-512" hashValue="w+Mltkm9GFvlcVjJNxd+Hr7hd8aLbwthsd5N19jimUHXeU2A5pLzt4Yx2DWfzHuc1t++5uJDdDJbUp6YFPiLQw==" saltValue="AmLHmmSfmKrnHWxLlkjs6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大竹　貴之</cp:lastModifiedBy>
  <cp:lastPrinted>2026-03-17T01:19:59Z</cp:lastPrinted>
  <dcterms:created xsi:type="dcterms:W3CDTF">2026-02-26T09:21:29Z</dcterms:created>
  <dcterms:modified xsi:type="dcterms:W3CDTF">2026-10-16T04:12:31Z</dcterms:modified>
  <cp:category/>
</cp:coreProperties>
</file>